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Lachine Channel Marketing\LOCAL\2020\Alexandra\Retail\Forms\Display Order Form\"/>
    </mc:Choice>
  </mc:AlternateContent>
  <workbookProtection workbookAlgorithmName="SHA-512" workbookHashValue="HXlz16SmdHjDdLlR/TOVCUdWeimQucXYQ+8w9E59DYgCsC8QosHMwzO7BDX0+tNbYtUyUD1id6oTXp9CImy3dQ==" workbookSaltValue="SB+kfaDFWrSx2tn9lUL3mA==" workbookSpinCount="100000" lockStructure="1"/>
  <bookViews>
    <workbookView xWindow="0" yWindow="0" windowWidth="28800" windowHeight="12300" tabRatio="565"/>
  </bookViews>
  <sheets>
    <sheet name="Display Order Form" sheetId="1" r:id="rId1"/>
    <sheet name="Melamine Color Samples" sheetId="10" r:id="rId2"/>
    <sheet name="Walls &amp; Doors Cross Ref." sheetId="11" r:id="rId3"/>
    <sheet name="Clients" sheetId="6" state="hidden" r:id="rId4"/>
    <sheet name="Pricing" sheetId="9" state="hidden" r:id="rId5"/>
    <sheet name="Drop Downs" sheetId="2" state="hidden" r:id="rId6"/>
  </sheets>
  <definedNames>
    <definedName name="_xlnm._FilterDatabase" localSheetId="4" hidden="1">Pricing!$A$1:$E$637</definedName>
    <definedName name="BMR">Clients!$C$2:$C$97</definedName>
    <definedName name="Canac">Clients!$G$2:$G$36</definedName>
    <definedName name="HomeHardware">Clients!$A$2:$A$117</definedName>
    <definedName name="Kent">Clients!$K$2:$K$33</definedName>
    <definedName name="PatrickMorin">Clients!$E$2:$E$73</definedName>
    <definedName name="SPANCAN">Clients!$I$2:$I$333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5" i="1" l="1"/>
  <c r="F174" i="1"/>
  <c r="F173" i="1"/>
  <c r="F172" i="1"/>
  <c r="F171" i="1"/>
  <c r="F160" i="1"/>
  <c r="F159" i="1"/>
  <c r="F158" i="1"/>
  <c r="F157" i="1"/>
  <c r="F156" i="1"/>
  <c r="F145" i="1"/>
  <c r="F144" i="1"/>
  <c r="F143" i="1"/>
  <c r="F142" i="1"/>
  <c r="F141" i="1"/>
  <c r="F130" i="1"/>
  <c r="F129" i="1"/>
  <c r="F128" i="1"/>
  <c r="F127" i="1"/>
  <c r="F126" i="1"/>
  <c r="F115" i="1"/>
  <c r="F114" i="1"/>
  <c r="F113" i="1"/>
  <c r="F112" i="1"/>
  <c r="F111" i="1"/>
  <c r="F100" i="1"/>
  <c r="F99" i="1"/>
  <c r="F98" i="1"/>
  <c r="F97" i="1"/>
  <c r="F96" i="1"/>
  <c r="F85" i="1"/>
  <c r="F84" i="1"/>
  <c r="F83" i="1"/>
  <c r="F82" i="1"/>
  <c r="F81" i="1"/>
  <c r="F70" i="1"/>
  <c r="F69" i="1"/>
  <c r="F68" i="1"/>
  <c r="F67" i="1"/>
  <c r="F66" i="1"/>
  <c r="F55" i="1"/>
  <c r="F54" i="1"/>
  <c r="F53" i="1"/>
  <c r="F52" i="1"/>
  <c r="F51" i="1"/>
  <c r="F40" i="1"/>
  <c r="F39" i="1"/>
  <c r="F38" i="1"/>
  <c r="F37" i="1"/>
  <c r="F36" i="1"/>
  <c r="E175" i="1"/>
  <c r="E174" i="1"/>
  <c r="E173" i="1"/>
  <c r="E172" i="1"/>
  <c r="E171" i="1"/>
  <c r="E160" i="1"/>
  <c r="E159" i="1"/>
  <c r="E158" i="1"/>
  <c r="E157" i="1"/>
  <c r="E156" i="1"/>
  <c r="E145" i="1"/>
  <c r="E144" i="1"/>
  <c r="E143" i="1"/>
  <c r="E142" i="1"/>
  <c r="E141" i="1"/>
  <c r="E130" i="1"/>
  <c r="E129" i="1"/>
  <c r="E128" i="1"/>
  <c r="E127" i="1"/>
  <c r="E126" i="1"/>
  <c r="E115" i="1"/>
  <c r="E114" i="1"/>
  <c r="E113" i="1"/>
  <c r="E112" i="1"/>
  <c r="E111" i="1"/>
  <c r="E100" i="1"/>
  <c r="E99" i="1"/>
  <c r="E98" i="1"/>
  <c r="E97" i="1"/>
  <c r="E96" i="1"/>
  <c r="E85" i="1"/>
  <c r="E84" i="1"/>
  <c r="E83" i="1"/>
  <c r="E82" i="1"/>
  <c r="E81" i="1"/>
  <c r="E70" i="1"/>
  <c r="E69" i="1"/>
  <c r="E68" i="1"/>
  <c r="E67" i="1"/>
  <c r="E66" i="1"/>
  <c r="E55" i="1"/>
  <c r="E54" i="1"/>
  <c r="E53" i="1"/>
  <c r="E52" i="1"/>
  <c r="E51" i="1"/>
  <c r="E40" i="1"/>
  <c r="E39" i="1"/>
  <c r="E38" i="1"/>
  <c r="E37" i="1"/>
  <c r="E36" i="1"/>
  <c r="H175" i="1" l="1"/>
  <c r="H174" i="1"/>
  <c r="H173" i="1"/>
  <c r="H172" i="1"/>
  <c r="H171" i="1"/>
  <c r="H160" i="1"/>
  <c r="H159" i="1"/>
  <c r="H158" i="1"/>
  <c r="H157" i="1"/>
  <c r="H156" i="1"/>
  <c r="H145" i="1"/>
  <c r="H144" i="1"/>
  <c r="H143" i="1"/>
  <c r="H142" i="1"/>
  <c r="H141" i="1"/>
  <c r="H130" i="1"/>
  <c r="H129" i="1"/>
  <c r="H128" i="1"/>
  <c r="H127" i="1"/>
  <c r="H126" i="1"/>
  <c r="H133" i="1" l="1"/>
  <c r="H163" i="1"/>
  <c r="H178" i="1"/>
  <c r="F133" i="1"/>
  <c r="F148" i="1"/>
  <c r="F163" i="1"/>
  <c r="F178" i="1"/>
  <c r="H148" i="1"/>
  <c r="F73" i="1" l="1"/>
  <c r="F58" i="1"/>
  <c r="F118" i="1"/>
  <c r="F88" i="1"/>
  <c r="F43" i="1"/>
  <c r="F103" i="1"/>
  <c r="H115" i="1"/>
  <c r="H114" i="1"/>
  <c r="H113" i="1"/>
  <c r="H112" i="1"/>
  <c r="H111" i="1"/>
  <c r="H100" i="1"/>
  <c r="H99" i="1"/>
  <c r="H98" i="1"/>
  <c r="H97" i="1"/>
  <c r="H96" i="1"/>
  <c r="H85" i="1"/>
  <c r="H84" i="1"/>
  <c r="H83" i="1"/>
  <c r="H82" i="1"/>
  <c r="H81" i="1"/>
  <c r="H70" i="1"/>
  <c r="H69" i="1"/>
  <c r="H68" i="1"/>
  <c r="H67" i="1"/>
  <c r="H66" i="1"/>
  <c r="H55" i="1"/>
  <c r="H54" i="1"/>
  <c r="H53" i="1"/>
  <c r="H52" i="1"/>
  <c r="H51" i="1"/>
  <c r="H36" i="1"/>
  <c r="H58" i="1" l="1"/>
  <c r="H118" i="1"/>
  <c r="H103" i="1"/>
  <c r="H88" i="1"/>
  <c r="H73" i="1"/>
  <c r="H40" i="1"/>
  <c r="H39" i="1"/>
  <c r="H38" i="1"/>
  <c r="H37" i="1" l="1"/>
  <c r="H43" i="1" s="1"/>
</calcChain>
</file>

<file path=xl/sharedStrings.xml><?xml version="1.0" encoding="utf-8"?>
<sst xmlns="http://schemas.openxmlformats.org/spreadsheetml/2006/main" count="2482" uniqueCount="1243">
  <si>
    <t>ZDI</t>
  </si>
  <si>
    <t>ZDIN</t>
  </si>
  <si>
    <t>ZDEX</t>
  </si>
  <si>
    <t>Order Type (Internal):</t>
  </si>
  <si>
    <t>Sold To</t>
  </si>
  <si>
    <t>Ship To</t>
  </si>
  <si>
    <t>Store Number:</t>
  </si>
  <si>
    <t>Street Address:</t>
  </si>
  <si>
    <t>City:</t>
  </si>
  <si>
    <t>State/Province:</t>
  </si>
  <si>
    <t>Zip/Postal Code:</t>
  </si>
  <si>
    <t>Contact Name:</t>
  </si>
  <si>
    <t>Telephone:</t>
  </si>
  <si>
    <t>Requested Delivery Dates:</t>
  </si>
  <si>
    <t>Purchase Order #:</t>
  </si>
  <si>
    <t>Order Reason:</t>
  </si>
  <si>
    <t>New Product Introduction</t>
  </si>
  <si>
    <t>Damaged Replacement</t>
  </si>
  <si>
    <t>Store Opening</t>
  </si>
  <si>
    <t>Show Order</t>
  </si>
  <si>
    <t>Special Shipping Instructions:</t>
  </si>
  <si>
    <t>Plant:</t>
  </si>
  <si>
    <r>
      <rPr>
        <b/>
        <sz val="12"/>
        <color theme="1"/>
        <rFont val="Calibri Light"/>
        <family val="2"/>
        <scheme val="major"/>
      </rPr>
      <t>MAAX</t>
    </r>
    <r>
      <rPr>
        <sz val="11"/>
        <color theme="1"/>
        <rFont val="Calibri Light"/>
        <family val="2"/>
        <scheme val="major"/>
      </rPr>
      <t xml:space="preserve"> | Display Order Form</t>
    </r>
  </si>
  <si>
    <t>Account Manager:</t>
  </si>
  <si>
    <t>Quantity:</t>
  </si>
  <si>
    <t>Inst.</t>
  </si>
  <si>
    <t>N/A</t>
  </si>
  <si>
    <t xml:space="preserve">Left </t>
  </si>
  <si>
    <t>Right</t>
  </si>
  <si>
    <t>Melamine Color</t>
  </si>
  <si>
    <t>Great lake maple (Rona)</t>
  </si>
  <si>
    <t>Cognac (Menards)</t>
  </si>
  <si>
    <t>Rock maple (Federated Co-op Wester)</t>
  </si>
  <si>
    <t>Clear coat MDF (Reno-Depot)</t>
  </si>
  <si>
    <t>Opal impression AB121 (Home Depot)</t>
  </si>
  <si>
    <t>Lacquered glossy black (Collection use only)</t>
  </si>
  <si>
    <t>Ardoise L-228 (Rona only)</t>
  </si>
  <si>
    <t>Wheels</t>
  </si>
  <si>
    <t>Yes</t>
  </si>
  <si>
    <t>No</t>
  </si>
  <si>
    <t>Lights</t>
  </si>
  <si>
    <t>Trade Show Booth</t>
  </si>
  <si>
    <t>WHSL Event</t>
  </si>
  <si>
    <t>Order Date</t>
  </si>
  <si>
    <t>138996-900-084-000</t>
  </si>
  <si>
    <t>138997-900-084-000</t>
  </si>
  <si>
    <t>136671-900-084-000</t>
  </si>
  <si>
    <t>136672-900-084-000</t>
  </si>
  <si>
    <t>105822-000-001-103</t>
  </si>
  <si>
    <t>105822-000-001-104</t>
  </si>
  <si>
    <t>105684-000-001-101</t>
  </si>
  <si>
    <t>105684-000-001-102</t>
  </si>
  <si>
    <t>105753-000-001-000</t>
  </si>
  <si>
    <t>106096-000-002-102</t>
  </si>
  <si>
    <t>106382-000-001-000</t>
  </si>
  <si>
    <t>106380-000-001-000</t>
  </si>
  <si>
    <t>106354-000-001-000</t>
  </si>
  <si>
    <t>106012-000-001-001</t>
  </si>
  <si>
    <t>106012-000-001-002</t>
  </si>
  <si>
    <t>106011-000-001-000</t>
  </si>
  <si>
    <t>138998-900-084-000</t>
  </si>
  <si>
    <t>105418-900-084-000</t>
  </si>
  <si>
    <t>136673-900-084-000</t>
  </si>
  <si>
    <t>137666-900-084-103</t>
  </si>
  <si>
    <t>137667-900-084-103</t>
  </si>
  <si>
    <t>136635-970-084-000</t>
  </si>
  <si>
    <t>136625-970-084-000</t>
  </si>
  <si>
    <t>137300-900-084-000</t>
  </si>
  <si>
    <t>137302-900-084-000</t>
  </si>
  <si>
    <t>136655-970-084-000</t>
  </si>
  <si>
    <t>105417-900-084-000</t>
  </si>
  <si>
    <t>137512-900-084-000</t>
  </si>
  <si>
    <t>105416-900-084-000</t>
  </si>
  <si>
    <t>105760-000-001-101</t>
  </si>
  <si>
    <t>105960-000-001-102</t>
  </si>
  <si>
    <t>300001-000-001-102</t>
  </si>
  <si>
    <t>101694-000-129-106</t>
  </si>
  <si>
    <t>101023-000-001-001</t>
  </si>
  <si>
    <t>101023-000-001-002</t>
  </si>
  <si>
    <t>101023-000-001-004</t>
  </si>
  <si>
    <t>101023-000-001-005</t>
  </si>
  <si>
    <t>105916-000-001-004</t>
  </si>
  <si>
    <t>105916-000-001-005</t>
  </si>
  <si>
    <t>101595-000-129-000</t>
  </si>
  <si>
    <t>103409-300-524-000</t>
  </si>
  <si>
    <t>103409-301-019-000</t>
  </si>
  <si>
    <t>101343-000-001-000</t>
  </si>
  <si>
    <t>101347-000-001-000</t>
  </si>
  <si>
    <t>103411-300-524-000</t>
  </si>
  <si>
    <t>103411-301-019-000</t>
  </si>
  <si>
    <t>103412-300-524-000</t>
  </si>
  <si>
    <t>103412-301-019-000</t>
  </si>
  <si>
    <t>103414-300-524-000</t>
  </si>
  <si>
    <t>103414-301-019-000</t>
  </si>
  <si>
    <t>106108-000-001-000</t>
  </si>
  <si>
    <t>101345-000-001-000</t>
  </si>
  <si>
    <t>101594-000-129-000</t>
  </si>
  <si>
    <t>101593-000-129-000</t>
  </si>
  <si>
    <t>Description</t>
  </si>
  <si>
    <t>H50 Silva ( Home Hdwe)</t>
  </si>
  <si>
    <t>Candlelight WF100 (All Retailers)</t>
  </si>
  <si>
    <t>Autumn Glow WF101 (Menards)</t>
  </si>
  <si>
    <t>Asian Nite 7949K-18 (BMR)</t>
  </si>
  <si>
    <t xml:space="preserve">Black Matte </t>
  </si>
  <si>
    <t>Cerisier W683</t>
  </si>
  <si>
    <t>Moonlight Grey (HD CAD)</t>
  </si>
  <si>
    <t>Licorice Groovz WF392 (Kent)</t>
  </si>
  <si>
    <t>Cherry Millwork (HD US)</t>
  </si>
  <si>
    <t>Ardoise L228 + L201 (Rona)</t>
  </si>
  <si>
    <t>Bankers Grey SG214 (HD CA &amp; US)</t>
  </si>
  <si>
    <t>Hard Rock Maple L303 (Federated)</t>
  </si>
  <si>
    <t>GridLock in L.A. (HD CA)</t>
  </si>
  <si>
    <t>Zambukka WF226  - (All Retailers)</t>
  </si>
  <si>
    <t>Store Name:</t>
  </si>
  <si>
    <t>Supplier:</t>
  </si>
  <si>
    <t>Store Official Opening Date:</t>
  </si>
  <si>
    <t>Suplier:</t>
  </si>
  <si>
    <t>Clement</t>
  </si>
  <si>
    <t>EBSS</t>
  </si>
  <si>
    <t>Erick</t>
  </si>
  <si>
    <t>Ghislain</t>
  </si>
  <si>
    <t>KD Display</t>
  </si>
  <si>
    <t>Point 1</t>
  </si>
  <si>
    <t>106355-000-001-001</t>
  </si>
  <si>
    <t>ZROL</t>
  </si>
  <si>
    <t>M2001 Tete-a-tete (HH)</t>
  </si>
  <si>
    <t>106888-000-001-100</t>
  </si>
  <si>
    <t>106818-000-002-101</t>
  </si>
  <si>
    <t>106662-000-002-001</t>
  </si>
  <si>
    <t>106662-000-002-002</t>
  </si>
  <si>
    <t>135327-900-084-000</t>
  </si>
  <si>
    <t>137302-900-340-000</t>
  </si>
  <si>
    <t>135331-972-340-000</t>
  </si>
  <si>
    <t>135332-972-340-000</t>
  </si>
  <si>
    <t>139410-900-084-001</t>
  </si>
  <si>
    <t>135321-900-084-000</t>
  </si>
  <si>
    <t>135322-900-084-000</t>
  </si>
  <si>
    <t>135325-900-084-000</t>
  </si>
  <si>
    <t>135326-900-084-000</t>
  </si>
  <si>
    <t>135323-900-084-000</t>
  </si>
  <si>
    <t>135324-900-084-000</t>
  </si>
  <si>
    <t>105600-000-002-000</t>
  </si>
  <si>
    <t>105598-000-002-000</t>
  </si>
  <si>
    <t>105596-000-002-001</t>
  </si>
  <si>
    <t>105596-000-002-002</t>
  </si>
  <si>
    <t>135330-972-340-000</t>
  </si>
  <si>
    <t>141431-000-002-001</t>
  </si>
  <si>
    <t>141431-000-002-002</t>
  </si>
  <si>
    <t>141425-000-002-000</t>
  </si>
  <si>
    <t>141427-113-002-000</t>
  </si>
  <si>
    <t>103421-307-508-801</t>
  </si>
  <si>
    <t>103422-307-508-801</t>
  </si>
  <si>
    <t>103419-307-508-801</t>
  </si>
  <si>
    <t>106818-000-002-102</t>
  </si>
  <si>
    <t>106540-900-340-000</t>
  </si>
  <si>
    <t>141429-000-002-001</t>
  </si>
  <si>
    <t>141429-000-002-002</t>
  </si>
  <si>
    <t>105573-000-002-001</t>
  </si>
  <si>
    <t>105573-000-002-002</t>
  </si>
  <si>
    <t>103424-307-508-801</t>
  </si>
  <si>
    <t>106356-000-001-002</t>
  </si>
  <si>
    <t>SAP Code</t>
  </si>
  <si>
    <t>List price</t>
  </si>
  <si>
    <t>Total Display</t>
  </si>
  <si>
    <t>Outback 36" Base</t>
  </si>
  <si>
    <t>UPTOWN Return Panel 32", Chrome, clear</t>
  </si>
  <si>
    <t>Clients</t>
  </si>
  <si>
    <t>Home Hardware</t>
  </si>
  <si>
    <t xml:space="preserve">ASPEN 1-PC ACR tub shower LH 60x31x85 with roofcap </t>
  </si>
  <si>
    <t xml:space="preserve">ASPEN 1-PC ACR tub shower RH 60x31x85 with roofcap </t>
  </si>
  <si>
    <t xml:space="preserve">ASPEN 3-PC ACR tub shower LH 60x32x85 with roofcap </t>
  </si>
  <si>
    <t xml:space="preserve">ASPEN 3-PC ACR tub shower RH 60x32x85 with roofcap </t>
  </si>
  <si>
    <t>AURA 6mm Soft Close shower door Chrome/Clear 40-44 x 71 high fits Camelia 48"</t>
  </si>
  <si>
    <t xml:space="preserve">137671-900-084-103 </t>
  </si>
  <si>
    <t>AURA 6mm Soft Close shower door Chrome/Clear 43-47 x 71 high fits Essence 48"/Gallery 48"</t>
  </si>
  <si>
    <t xml:space="preserve">137668-900-084-103 </t>
  </si>
  <si>
    <t>AURA 6mm Soft Close shower door Chrome/Clear 51-55 x 71 high fits Camelia 60"</t>
  </si>
  <si>
    <t xml:space="preserve">137670-900-084-103 </t>
  </si>
  <si>
    <t>AURA 6mm Soft Close shower door Chrome/Clear 55-59 x 71 high fits Essence 60"/Olio 60" Shower Base</t>
  </si>
  <si>
    <t xml:space="preserve">137669-900-084-103 </t>
  </si>
  <si>
    <t>AURA 6mm Soft Close tub door Chrome/Clear 51-55 x 57 high fits Camelia/Aspen</t>
  </si>
  <si>
    <t>AURA 6mm Soft Close tub door Chrome/Clear 55-59 x 57 high fits Essence TS/ Gallery TS/Olio Bathtub</t>
  </si>
  <si>
    <t>AXIAL DUO 8mm tub shield Chrome/Clear 42x58 high</t>
  </si>
  <si>
    <t xml:space="preserve">CAMELIA TSR-6032 3-PC ACR tub shower LH 60x33x88 w/cap </t>
  </si>
  <si>
    <t xml:space="preserve">CAMELIA TSR-6032 3-PC ACR tub shower RH 60x33x88 w/cap </t>
  </si>
  <si>
    <t>COCOON 6030 IFS ACR alcove tub LH 60x30x21</t>
  </si>
  <si>
    <t>COCOON 6030 IFS ACR alcove tub RH 60x30x21</t>
  </si>
  <si>
    <t>CORINTHIA II LH drain soaker tub 60x30x20 with apron &amp; flange (single pack)</t>
  </si>
  <si>
    <t>CORINTHIA II RH drain soaker tub 60x30x20 with apron &amp; flange (single pack)</t>
  </si>
  <si>
    <t>CYRENE ACR/ABS shower kit Chrome/Clear 34x34x76 high</t>
  </si>
  <si>
    <t>DELSIA 6032 freestanding tub 60x32x27</t>
  </si>
  <si>
    <t>DELSIA 6636 freestanding tub 66x36x27</t>
  </si>
  <si>
    <t>ELAN 5-PC acrylic tub wall 59" high</t>
  </si>
  <si>
    <t>ELAN 5-PC polystyrene tub wall 59" high</t>
  </si>
  <si>
    <t>FINESSE 5-PC acrylic tub wall 59" high</t>
  </si>
  <si>
    <t>FINESSE 5-PC acrylic tub wall 80" high</t>
  </si>
  <si>
    <t>FINESSE 5-PC polystyrene tub wall 59" high</t>
  </si>
  <si>
    <t>FINESSE 5-PC polystyrene tub wall 80" high</t>
  </si>
  <si>
    <t>GALLERY 32x32 shower 2 piece,</t>
  </si>
  <si>
    <t xml:space="preserve">GALLERY 36x36 shower 2 piece, white </t>
  </si>
  <si>
    <t xml:space="preserve">GALLERY 48x34 Shower Left Hand seat, 2 piece white </t>
  </si>
  <si>
    <t xml:space="preserve">GALLERY 48x34 Shower Right Hand seat, 2 piece </t>
  </si>
  <si>
    <t xml:space="preserve">GALLERY 60" Tub Shower Left Hand drain, white </t>
  </si>
  <si>
    <t>GALLERY 60" Tub Shower Right Hand drain, white</t>
  </si>
  <si>
    <t>HALO big roller door Chrome/Clear 44-1/2-47 x 78-3/4 high</t>
  </si>
  <si>
    <t>HALO big roller door Chrome/Clear 56-1/2-59 x 78-3/4 high</t>
  </si>
  <si>
    <t xml:space="preserve">HALO Return Panel Chrome/Clear 32x78-3/4" </t>
  </si>
  <si>
    <t>HANA neo-angle base 38x38</t>
  </si>
  <si>
    <t>HANA neo-angle door Chrome/Clear 38x38x75</t>
  </si>
  <si>
    <t xml:space="preserve">HANA rectangular base 42X34 </t>
  </si>
  <si>
    <t>HANA rectangular door Chrome/Clear 42x34x75</t>
  </si>
  <si>
    <t>HANA rectangular door Matte Black/Clear 42x34x75</t>
  </si>
  <si>
    <t>HIMALAYA polystyrene shower kit White frame/Clear with Stripe 38x38x74</t>
  </si>
  <si>
    <t>JASMIN F30 DI II fiberglass shower with door Chrome/Mistelite glass 30x32x74</t>
  </si>
  <si>
    <t>MADONO frameless pivot door Chrome 28-1/2 to 30-1/2 x 67 high</t>
  </si>
  <si>
    <t>MADONO frameless pivot door Chrome 31-1/2 to 33-1/2 x 67 high</t>
  </si>
  <si>
    <t>MADONO frameless pivot door Chrome 34-1/2 to 36-1/2 x 67 high</t>
  </si>
  <si>
    <t>MEDITERRANEAN III polystyrene shower Chrome/Mistelite glass 32x32x74</t>
  </si>
  <si>
    <t>105605-000-129-000</t>
  </si>
  <si>
    <t>NEWTOWN tub IFS LH ACR W/SKRT 60x32x19</t>
  </si>
  <si>
    <t>105456-000-001-001</t>
  </si>
  <si>
    <t>NEWTOWN tub IFS RH ACR W/SKRT 60x32x19</t>
  </si>
  <si>
    <t>105456-000-001-002</t>
  </si>
  <si>
    <t>NOMAD 60" AFR CORNER tub Left Hand drain, white</t>
  </si>
  <si>
    <t>NOMAD 60" AFR CORNER tub Right Hand drain, white</t>
  </si>
  <si>
    <t>NOMAD 60" AFR tub Left Hand drain, white</t>
  </si>
  <si>
    <t>NOMAD 60" AFR tub Right Hand drain, white</t>
  </si>
  <si>
    <t xml:space="preserve">OLIO 6030 Bathub Left Hand drain, white </t>
  </si>
  <si>
    <t>OLIO 6030 Bathub Right Hand drain, white</t>
  </si>
  <si>
    <t xml:space="preserve">OLIO 6030 Shower Base Left Hand seat </t>
  </si>
  <si>
    <t xml:space="preserve">OLIO 6030 Shower Base Right Hand seat </t>
  </si>
  <si>
    <t xml:space="preserve">OLIO smooth wall set 3pc </t>
  </si>
  <si>
    <t xml:space="preserve">OLIO Subway tile wall set 3pc </t>
  </si>
  <si>
    <t xml:space="preserve">OLYMPIA round door &amp; base Chrome/Clear LH DOOR opening </t>
  </si>
  <si>
    <t xml:space="preserve">OLYMPIA round door &amp; base Chrome/Clear RH DOOR opening </t>
  </si>
  <si>
    <t>OLYMPIA SQUARE ACR shower base CENTRE drain 48x32x3"</t>
  </si>
  <si>
    <t>OLYMPIA SQUARE ACR shower base LH drain 60x32x3"</t>
  </si>
  <si>
    <t xml:space="preserve">OLYMPIA SQUARE ACR shower base RH drain 60x32x3" </t>
  </si>
  <si>
    <t xml:space="preserve">OUTBACK round door Chrome/Clear LH door opening </t>
  </si>
  <si>
    <t>PIVOLOK 23 to 24-3/4x64-1/2 high Chrome/Raindrop</t>
  </si>
  <si>
    <t>PIVOLOK 27 to 28-3/4x64-1/2 high Chrome/Raindrop</t>
  </si>
  <si>
    <t>PIVOLOK 31 to 32-3/4x64-1/2 high Chrome/Raindrop</t>
  </si>
  <si>
    <t>REVEAL 2-panel pivot door Chrome/Clear 44-47 x 71-1/2 high</t>
  </si>
  <si>
    <t>REVEAL 2-panel pivot door Chrome/Clear 56-59 x 71-1/2 high</t>
  </si>
  <si>
    <t xml:space="preserve">REVEAL Return Panel Chrome/Clear 32x71-1/2" </t>
  </si>
  <si>
    <t xml:space="preserve">SAX Freestanding tub 60x32x25 </t>
  </si>
  <si>
    <t>105797-000-002-100</t>
  </si>
  <si>
    <t>UPTOWN Soft Close Bypass Shower Door 44-47 x 76 high, Chrome, clear glass</t>
  </si>
  <si>
    <t>UPTOWN Soft Close Bypass Shower Door 56-59 x 76 high,  Chrome, clear glass</t>
  </si>
  <si>
    <t>UPTOWN Soft Close Slider Shower Door 44-47 x 76 high, Chrome, clear</t>
  </si>
  <si>
    <t>UPTOWN Soft Close Slider Shower Door 56-59 x 76 high, Chrome, clear</t>
  </si>
  <si>
    <t>UTILE CARRARA MARBLE 32" side wall</t>
  </si>
  <si>
    <t>UTILE CARRARA MARBLE 48" back wall (corner glass shelf included)</t>
  </si>
  <si>
    <t>UTILE CARRARA MARBLE 60" back wall (corner glass shelf included)</t>
  </si>
  <si>
    <t>UTILE CARRARA MARBLE tub wall kit 60x30x60 high (corner glass shelf included)</t>
  </si>
  <si>
    <t>UTILE METRO THUNDER GREY 32" side wall</t>
  </si>
  <si>
    <t>UTILE METRO THUNDER GREY tub wall kit 60x30x60 high (corner glass shelf included)</t>
  </si>
  <si>
    <t>UTILE ORIGIN ARCTIK 32" side wall</t>
  </si>
  <si>
    <t>UTILE ORIGIN ARCTIK tub wall kit 60x30x60 high (corner glass shelf included)</t>
  </si>
  <si>
    <t>UTILE METRO THUNDER GREY 48" back wall (includes corner glass shelf)</t>
  </si>
  <si>
    <t>UTILE METRO THUNDER GREY 60" back wall (includes corner glass shelf)</t>
  </si>
  <si>
    <t>UTILE ORIGIN ARCTIK 48" back wall (includes corner glass shelf)</t>
  </si>
  <si>
    <t>UTILE ORIGIN ARCTIK 60" back wall (includes corner glass shelf)</t>
  </si>
  <si>
    <t xml:space="preserve">WALL SET HANA Neo-Angle &amp; Rectangle 3-PC </t>
  </si>
  <si>
    <t>ZONE shower base 48x32 white, centre drain</t>
  </si>
  <si>
    <t>ZONE shower base 60x32 white, left drain</t>
  </si>
  <si>
    <t>ZONE shower base 60x32 white, right drain</t>
  </si>
  <si>
    <t xml:space="preserve">Select Client    </t>
  </si>
  <si>
    <t>HomeHardware</t>
  </si>
  <si>
    <t>Special Instructions:</t>
  </si>
  <si>
    <t>After Hours MY2010 (HH)</t>
  </si>
  <si>
    <t xml:space="preserve">Melamine Color: </t>
  </si>
  <si>
    <t xml:space="preserve">     DISPLAY ORDER FORM</t>
  </si>
  <si>
    <t xml:space="preserve">     DISPLAY NO. 1</t>
  </si>
  <si>
    <t xml:space="preserve">     DISPLAY NO. 6</t>
  </si>
  <si>
    <t xml:space="preserve">     DISPLAY NO. 5</t>
  </si>
  <si>
    <t xml:space="preserve">     DISPLAY NO. 4</t>
  </si>
  <si>
    <t xml:space="preserve">     DISPLAY NO. 3</t>
  </si>
  <si>
    <t xml:space="preserve">     DISPLAY NO. 2</t>
  </si>
  <si>
    <t>Wheels:</t>
  </si>
  <si>
    <t>Lights:</t>
  </si>
  <si>
    <t>Ordered By</t>
  </si>
  <si>
    <t>Alan Graham</t>
  </si>
  <si>
    <t>Anne Kenny</t>
  </si>
  <si>
    <t>Denis Maurice</t>
  </si>
  <si>
    <t>Erynne Loewen</t>
  </si>
  <si>
    <t>Guillaume Chalifour</t>
  </si>
  <si>
    <t>Harriet Rennie</t>
  </si>
  <si>
    <t>Harvey  Dyck</t>
  </si>
  <si>
    <t>Johanne Mageau</t>
  </si>
  <si>
    <t>Josianne Maurice</t>
  </si>
  <si>
    <t>Kevin Maurice</t>
  </si>
  <si>
    <t>Kyle Snyder</t>
  </si>
  <si>
    <t>Leon Sauvageau</t>
  </si>
  <si>
    <t>Marie-Andree Bertrand</t>
  </si>
  <si>
    <t>Michel Dufresne</t>
  </si>
  <si>
    <t>Michele Maurice</t>
  </si>
  <si>
    <t>Mike Garner</t>
  </si>
  <si>
    <t>Olivier Flamand</t>
  </si>
  <si>
    <t>Paul Sutton</t>
  </si>
  <si>
    <t>Pierre-Luc Poissant</t>
  </si>
  <si>
    <t>Rick Kenny</t>
  </si>
  <si>
    <t>Scott Leslie</t>
  </si>
  <si>
    <t>Scott Snyder</t>
  </si>
  <si>
    <t>Simon Maurice</t>
  </si>
  <si>
    <t>Stephane Desy</t>
  </si>
  <si>
    <t>Stephen Van Kampen</t>
  </si>
  <si>
    <t>Sylvain Vaillancourt</t>
  </si>
  <si>
    <t>Therese Gervais</t>
  </si>
  <si>
    <t>William Faucher</t>
  </si>
  <si>
    <t>Yvan Charland</t>
  </si>
  <si>
    <r>
      <t xml:space="preserve">Ordered By </t>
    </r>
    <r>
      <rPr>
        <sz val="11"/>
        <color theme="1"/>
        <rFont val="Calibri Light"/>
        <family val="2"/>
        <scheme val="major"/>
      </rPr>
      <t>(rep. name)</t>
    </r>
    <r>
      <rPr>
        <b/>
        <sz val="11"/>
        <color theme="1"/>
        <rFont val="Calibri Light"/>
        <family val="2"/>
        <scheme val="major"/>
      </rPr>
      <t>:</t>
    </r>
  </si>
  <si>
    <r>
      <t xml:space="preserve">Project # </t>
    </r>
    <r>
      <rPr>
        <sz val="11"/>
        <color theme="1"/>
        <rFont val="Calibri Light"/>
        <family val="2"/>
        <scheme val="major"/>
      </rPr>
      <t>(internal)</t>
    </r>
    <r>
      <rPr>
        <b/>
        <sz val="11"/>
        <color theme="1"/>
        <rFont val="Calibri Light"/>
        <family val="2"/>
        <scheme val="major"/>
      </rPr>
      <t>:</t>
    </r>
  </si>
  <si>
    <r>
      <t xml:space="preserve">Cost Center # </t>
    </r>
    <r>
      <rPr>
        <sz val="11"/>
        <color theme="1"/>
        <rFont val="Calibri Light"/>
        <family val="2"/>
        <scheme val="major"/>
      </rPr>
      <t>(internal)</t>
    </r>
    <r>
      <rPr>
        <b/>
        <sz val="11"/>
        <color theme="1"/>
        <rFont val="Calibri Light"/>
        <family val="2"/>
        <scheme val="major"/>
      </rPr>
      <t>:</t>
    </r>
  </si>
  <si>
    <t>Discount</t>
  </si>
  <si>
    <t>Total</t>
  </si>
  <si>
    <r>
      <t xml:space="preserve">ORDER TYPE
</t>
    </r>
    <r>
      <rPr>
        <b/>
        <sz val="10"/>
        <color theme="1"/>
        <rFont val="Calibri Light"/>
        <family val="2"/>
        <scheme val="major"/>
      </rPr>
      <t xml:space="preserve"> (Internal):</t>
    </r>
  </si>
  <si>
    <t>BMR</t>
  </si>
  <si>
    <t>Patrick Morin</t>
  </si>
  <si>
    <t>Canac</t>
  </si>
  <si>
    <t>PatrickMorin</t>
  </si>
  <si>
    <t>BEGONIA 36"X36" SHOWER KIT CTR SILK</t>
  </si>
  <si>
    <t>105929-000-129-101</t>
  </si>
  <si>
    <t>CHARLOTTE SHOWER KIT CHR CLR</t>
  </si>
  <si>
    <t>300005-000-001-100</t>
  </si>
  <si>
    <t>BROME 6030IFS LH DRAIN WHT W/ SKIRT</t>
  </si>
  <si>
    <t>105821-000-001-101</t>
  </si>
  <si>
    <t>BROME 6030IFS RH DRAIN WHT W/ SKIRT</t>
  </si>
  <si>
    <t>105821-000-001-102</t>
  </si>
  <si>
    <t>UTILE CORNER GLASS SHELF</t>
  </si>
  <si>
    <t>10060311</t>
  </si>
  <si>
    <t xml:space="preserve">UTAH 59" 5 PCS TUB WALL </t>
  </si>
  <si>
    <t>102573-000-129-000</t>
  </si>
  <si>
    <t xml:space="preserve">JASMIN II SHOWER  W/ DOOR MIST.30X32X74 </t>
  </si>
  <si>
    <t>HALO SHOWER DOOR  59 X 78 3/4 8MM CHROME / CLR</t>
  </si>
  <si>
    <t>ASPEN 3PC  TUB SHOWER RH WHT 60X31X84</t>
  </si>
  <si>
    <t>101023-SR-000-001</t>
  </si>
  <si>
    <t>ASPEN 3PC  TUB SHOWER LH WHT 60X31X84</t>
  </si>
  <si>
    <t>101023-SL-000-001</t>
  </si>
  <si>
    <t xml:space="preserve">OLYMPIA 4832 SHOWER BASE </t>
  </si>
  <si>
    <t>HALO SHOWER DOOR 47 X 78 3/4 8MM CHROME / CLR</t>
  </si>
  <si>
    <t>SAX 6032 FREE STANDING BATHTUB  WHT</t>
  </si>
  <si>
    <t>BOSCA TUB 6030 WHITE RIGHT DRAIN</t>
  </si>
  <si>
    <t>106394-000-001-002</t>
  </si>
  <si>
    <t>BOSCA TUB 6030 WHITE LEFT DRAIN</t>
  </si>
  <si>
    <t>106394-000-001-001</t>
  </si>
  <si>
    <t>OLYMPIA 6032 SHOWER BASE - RIGHT DRAIN</t>
  </si>
  <si>
    <t>HALO RETURN PANEL 29 7/8  X 78 3/4 CHROME</t>
  </si>
  <si>
    <t>OLYMPIA 36" ROUND KIT - CHR CLR LFT DOOR</t>
  </si>
  <si>
    <t>OLYMPIA 6032 SHOWER BASE - LEFT DRAIN</t>
  </si>
  <si>
    <t>UTILE SIDE WALL 3280 ORIGIN ARCTIK</t>
  </si>
  <si>
    <t>ESSENCE TUB SHOWER 6030 RIGHT DRAIN</t>
  </si>
  <si>
    <t>148006-000-002-295</t>
  </si>
  <si>
    <t>F2Drain Kit ABS</t>
  </si>
  <si>
    <t>10032747</t>
  </si>
  <si>
    <t>DUEL SHOWER 44-47 x 70.5-74 CHROME / CLR</t>
  </si>
  <si>
    <t>136271-900-084-000</t>
  </si>
  <si>
    <t>UTILE SIDE WALL 3280 METRO THUNDER GRAY</t>
  </si>
  <si>
    <t xml:space="preserve">UTILE SIDE WALL 3280 ORIGIN GREIGE </t>
  </si>
  <si>
    <t>103409-300-502-000</t>
  </si>
  <si>
    <t>ESSENCE TUB SHOWER 6030 LEFT DRAIN</t>
  </si>
  <si>
    <t>148006-000-002-294</t>
  </si>
  <si>
    <t>OLYMPIA 36" ROUND KIT - CHR CLR RIGHT DOOR</t>
  </si>
  <si>
    <t>POLAR 2-PL TUB DOOR  54-59.5 CHROME / PEARL</t>
  </si>
  <si>
    <t>105410-970-084-000</t>
  </si>
  <si>
    <t>AURA 6MM TUB DOOR 51-55 X 57 CLR CHR</t>
  </si>
  <si>
    <t>135660-900-084-000</t>
  </si>
  <si>
    <t>DISTINCT SHOWER BASE 48"X32"</t>
  </si>
  <si>
    <t>106350-000-001-000</t>
  </si>
  <si>
    <t>ESSENCE 4834 SHOWER RIGHT SEAT</t>
  </si>
  <si>
    <t>148030-000-002-295</t>
  </si>
  <si>
    <t>HANA WALL SET Neo-Angle &amp; Rectangle 3-PC WHITE</t>
  </si>
  <si>
    <t>ESSENCE SH-6030 4-P WHI LEFT SEAT</t>
  </si>
  <si>
    <t>148036-000-002-294</t>
  </si>
  <si>
    <t>RADIA NA 38 X 38 X 71.5 CHROME / CLR</t>
  </si>
  <si>
    <t>137441-900-084-000</t>
  </si>
  <si>
    <t>REVEAL 71 56-59 X 71.5 8MM  CHROME / CLR</t>
  </si>
  <si>
    <t>AURA 6MM TUB DOOR 51-55 X 57 MST CHR</t>
  </si>
  <si>
    <t>135660-981-084-000</t>
  </si>
  <si>
    <t>DUEL TUB DOOR 56-59 x 59 CHROME / CLR</t>
  </si>
  <si>
    <t>136270-900-084-000</t>
  </si>
  <si>
    <t>RADIA BASE NEO-ANGLE FOR 38X38 WHITE</t>
  </si>
  <si>
    <t>REVEAL 71 44-47 X 71.5  8MM CHROME / CLR</t>
  </si>
  <si>
    <t>DUEL RETURN PANEL  32IN BASE CHROME /CLR</t>
  </si>
  <si>
    <t>137310-900-084-000</t>
  </si>
  <si>
    <t>ESSENCE 4834 SHOWER LEFT SEAT</t>
  </si>
  <si>
    <t>148030-000-002-294</t>
  </si>
  <si>
    <t>ESSENCE SH-6030 4-P WHI RIGHT SEAT</t>
  </si>
  <si>
    <t>148036-000-002-295</t>
  </si>
  <si>
    <t>AXIAL DUO TUB SHIELD 42 X 58 CLR CH</t>
  </si>
  <si>
    <t>UTILE BACK WALL 4880 METRO THUNDER GREY</t>
  </si>
  <si>
    <t>UTILE BACK WALL 4880 ORIGIN ARCTIK</t>
  </si>
  <si>
    <t>UTILE BACK WALL 6080 ORIGIN ARCTIK</t>
  </si>
  <si>
    <t>UTILE BACK WALL 6080 ORIGIN GREIGE</t>
  </si>
  <si>
    <t>103412-300-502-000</t>
  </si>
  <si>
    <t>UTILE TUB WALL KIT 6030 METRO THUNDER GRAY</t>
  </si>
  <si>
    <t>UTILE TUBWALL KIT 6030 ORIGIN GREIGE</t>
  </si>
  <si>
    <t>103414-300-502-000</t>
  </si>
  <si>
    <t>DELSIA 60X32 WHITE</t>
  </si>
  <si>
    <t>106192-000-002-104</t>
  </si>
  <si>
    <t>UTILE BACK WALL 4880 ORIGIN GREIGE</t>
  </si>
  <si>
    <t>103411-300-502-000</t>
  </si>
  <si>
    <t>UTILE BACK WALL 6080 METRO THUNDER GREY</t>
  </si>
  <si>
    <t>UTILE SIDE WALL STONE SAHARA 32"</t>
  </si>
  <si>
    <t>103409-302-503-000</t>
  </si>
  <si>
    <t>UTILE TUB WALL KIT 6030 ORIGIN ARCTIK</t>
  </si>
  <si>
    <t xml:space="preserve">UTILE BACK WALL 6080 STONE SAHARA </t>
  </si>
  <si>
    <t>103412-302-503-000</t>
  </si>
  <si>
    <t>DELSIA 66X36 WHTE</t>
  </si>
  <si>
    <t>106193-000-002-104</t>
  </si>
  <si>
    <t>ORCHESTRA 60X32 WHITE</t>
  </si>
  <si>
    <t>106150-000-002-100</t>
  </si>
  <si>
    <t>UTILE TUB WALL KIT 6030 METRO SOFT GREY</t>
  </si>
  <si>
    <t>103414-301-500-000</t>
  </si>
  <si>
    <t>UTILE TUB WALL KIT 6030 STONE SAHARA</t>
  </si>
  <si>
    <t>103414-302-503-000</t>
  </si>
  <si>
    <t>CAMELIA TS-6032 TUB SHOWER SECTIONAL RIGHT - NO ROOF CAP</t>
  </si>
  <si>
    <t>105915-000-001-005</t>
  </si>
  <si>
    <t>ELINOR 60X32 WHITE</t>
  </si>
  <si>
    <t>106426-000-002-100</t>
  </si>
  <si>
    <t>UTILE MINI DISPLAY LEFT HAND PANEL - FRENCH</t>
  </si>
  <si>
    <t>10034159-241</t>
  </si>
  <si>
    <t>UTILE SIDE WALL METRO SOFT GRAY 32"</t>
  </si>
  <si>
    <t>103409-301-500-000</t>
  </si>
  <si>
    <t>UTILE SIDE WALL METRO ASH GRAY 32"</t>
  </si>
  <si>
    <t>103409-301-501-000</t>
  </si>
  <si>
    <t>UTILE BACK WALL 4880 METRO SOFT GREY</t>
  </si>
  <si>
    <t>103411-301-500-000</t>
  </si>
  <si>
    <t>UTILE BACK WALL 4880 METRO ASH GREY</t>
  </si>
  <si>
    <t>103411-301-501-000</t>
  </si>
  <si>
    <t>UTILE BACK WALL 4880 STONE SAHARA</t>
  </si>
  <si>
    <t>103411-302-503-000</t>
  </si>
  <si>
    <t xml:space="preserve">UTILE BACK WALL 6080 METRO SOFT GREY </t>
  </si>
  <si>
    <t>103412-301-500-000</t>
  </si>
  <si>
    <t>UTILE BACK WALL 6080 METRO ASH GREY</t>
  </si>
  <si>
    <t>103412-301-501-000</t>
  </si>
  <si>
    <t>UTILE TUB WALL KIT 6030 METRO ASH GREY</t>
  </si>
  <si>
    <t>103414-301-501-000</t>
  </si>
  <si>
    <t>CAMELIA TS-6032 TUB SHOWER SECTIONAL LEFT - NO ROOF CAP</t>
  </si>
  <si>
    <t>105915-000-001-004</t>
  </si>
  <si>
    <t>CAMELIA TS-6032 TUB SHOWER SECTIONAL LEFT - WITH ROOF CAP</t>
  </si>
  <si>
    <t>CAMELIA TS-6032 TUB SHOWER SECTIONAL RIGHT - WITH ROOF CAP</t>
  </si>
  <si>
    <t>ORCHESTRA 66X36 WHITE</t>
  </si>
  <si>
    <t>106151-000-002-100</t>
  </si>
  <si>
    <t>ESSENCE 4834 SHOWER NO SEAT</t>
  </si>
  <si>
    <t>148030-000-002-293</t>
  </si>
  <si>
    <t>AURA 6MM SHOWER DOOR 43-47 X 71 CLR CHR</t>
  </si>
  <si>
    <t>135663-900-084-000</t>
  </si>
  <si>
    <t>AURA SC 8MM SHOWER DOOR 43-47 X 71 CLR CHR</t>
  </si>
  <si>
    <t>135674-900-084-000</t>
  </si>
  <si>
    <t>NOMAD 6030 AFR BATHTUB  RIGHT DRAIN</t>
  </si>
  <si>
    <t>NOMAD 6030 AFR BATHTUB  LEFT DRAIN</t>
  </si>
  <si>
    <t>UTILE SIDE WALL 3280 CARRARA MARBLE</t>
  </si>
  <si>
    <t>UTILE BACK WALL 4880 CARRARA MARBLE</t>
  </si>
  <si>
    <t>UTILE BACK WALL 6080 CARRARA MARBLE</t>
  </si>
  <si>
    <t>UTILE  TUB WALL KIT 6030 CARRARA MARBLE</t>
  </si>
  <si>
    <t>OUTBACK ROUND CHROME CLEAR - LEFT DOOR</t>
  </si>
  <si>
    <t>OUTBACK ROUND CHROME CLEAR - RIGHT DOOR</t>
  </si>
  <si>
    <t>139410-900-084-002</t>
  </si>
  <si>
    <t>OUTBACK BASE ROUND 36" WITH DRAIN - 3 IN.</t>
  </si>
  <si>
    <t>106888-001-100</t>
  </si>
  <si>
    <t>HANA BASE NEO-ANGLE 38x38 WHITE</t>
  </si>
  <si>
    <t>HANA N-A DOOR 38x38x75 CHROME / CLR</t>
  </si>
  <si>
    <t xml:space="preserve">ASPEN 1PC TUB SHOWER LEFT </t>
  </si>
  <si>
    <t>ASPEN 1PC TUB SHOWER RIGHT</t>
  </si>
  <si>
    <t>AURA 6MM SHOWER DOOR 55-59 X 71 CLR CH</t>
  </si>
  <si>
    <t>AURA 6MM TUB DOOR 55-59 X 57 CLR CHR</t>
  </si>
  <si>
    <t>AURA 6MM TUB DOOR 55-59 X 57 MST CHR</t>
  </si>
  <si>
    <t xml:space="preserve">AURA SC 8MM 55-59 X 57 CLR CHR </t>
  </si>
  <si>
    <t>COCOON 6030IFS RH DRAIN WHITE</t>
  </si>
  <si>
    <t>CORINTHIA II WHITE LEFT (Single)</t>
  </si>
  <si>
    <t>CORINTHIA II WHITE RIGHT (Single)</t>
  </si>
  <si>
    <t>ELINOR 60 X 32 WHITE</t>
  </si>
  <si>
    <t>FINESSE 59" ACRYLIC 5 PCES WHITE</t>
  </si>
  <si>
    <t>FINESSE 80" ACRYLIC 5 PCES WHITE</t>
  </si>
  <si>
    <t>HALO TUB DOOR 56 1/2-59 X 59 CHROME / CLR</t>
  </si>
  <si>
    <t>HIMALAYA WH. FRAME WH(SPTW)MANH.PATT.47</t>
  </si>
  <si>
    <t>MIKA TUB DOOR 54-59 1/2 x 55 1/2  VELO HMR</t>
  </si>
  <si>
    <t>ORCHESTRA 60 X 32 WHITE</t>
  </si>
  <si>
    <t>POLAR 2-PL SHOWER DOOR 42-47 1/2 RAIN / CHR</t>
  </si>
  <si>
    <t>POLAR 2-PL SHOWER DOOR 54-59 1/2 RDP CHR</t>
  </si>
  <si>
    <t>POLAR 2-PL TUB DOOR 57-59 RAIN / CH</t>
  </si>
  <si>
    <t>REVEAL RETURN PANEL 29 7/8 X 71.5 CHROME / CLR</t>
  </si>
  <si>
    <t>101023-L-000-001</t>
  </si>
  <si>
    <t>101023-R-000-001</t>
  </si>
  <si>
    <t>135665-900-084-000</t>
  </si>
  <si>
    <t>135661-900-084-000</t>
  </si>
  <si>
    <t>135661-981-084-000</t>
  </si>
  <si>
    <t>135670-900-084-000</t>
  </si>
  <si>
    <t>139398-900-084-000</t>
  </si>
  <si>
    <t>105409-965-170-000</t>
  </si>
  <si>
    <t>105413-970-084-000</t>
  </si>
  <si>
    <t>105412-970-084-000</t>
  </si>
  <si>
    <t>105410-970-084-999</t>
  </si>
  <si>
    <t>CYRENE SHOWER KIT CHROME / CLR</t>
  </si>
  <si>
    <t>CYRENE SHOWER KIT CHROME / MST</t>
  </si>
  <si>
    <t>ESSENCE SH-3636 4-P WHITE</t>
  </si>
  <si>
    <t>ESSENCE SH-3232 4-P WHITE</t>
  </si>
  <si>
    <t>MADONO PIVOT DOOR 28.5-30.5 CL CH</t>
  </si>
  <si>
    <t>MADONO PIVOT DOOR 31.5-33.5 CL CH</t>
  </si>
  <si>
    <t>LOUNGE 64 X 34 WHITE</t>
  </si>
  <si>
    <t>DELSIA 60 X 32 WHITE</t>
  </si>
  <si>
    <t>300001-000-001-101</t>
  </si>
  <si>
    <t>148024-000-002-293</t>
  </si>
  <si>
    <t>148018-000-002-293</t>
  </si>
  <si>
    <t>105798-000-001-100</t>
  </si>
  <si>
    <t xml:space="preserve">KASSIA Matte Black trim Neo-Round shower door and base </t>
  </si>
  <si>
    <t xml:space="preserve">107170-900-340-000  </t>
  </si>
  <si>
    <t>ORCHID Neo Angle polystyrene shcower kit with Matte Black trim 38x38x76-1/2</t>
  </si>
  <si>
    <t xml:space="preserve">300022-000-129-103  </t>
  </si>
  <si>
    <r>
      <t>UPTOWN Pivot Shower Door 4</t>
    </r>
    <r>
      <rPr>
        <sz val="11"/>
        <color rgb="FFFF0000"/>
        <rFont val="Calibri Light"/>
        <family val="2"/>
        <scheme val="major"/>
      </rPr>
      <t>5</t>
    </r>
    <r>
      <rPr>
        <sz val="11"/>
        <color theme="1"/>
        <rFont val="Calibri Light"/>
        <family val="2"/>
        <scheme val="major"/>
      </rPr>
      <t>-47 x 76 high, Chrome, clear</t>
    </r>
  </si>
  <si>
    <r>
      <t>UPTOWN Pivot Shower Door 5</t>
    </r>
    <r>
      <rPr>
        <sz val="11"/>
        <color rgb="FFFF0000"/>
        <rFont val="Calibri Light"/>
        <family val="2"/>
        <scheme val="major"/>
      </rPr>
      <t>7</t>
    </r>
    <r>
      <rPr>
        <sz val="11"/>
        <color theme="1"/>
        <rFont val="Calibri Light"/>
        <family val="2"/>
        <scheme val="major"/>
      </rPr>
      <t>-59 x 76 high, Chrome, clear</t>
    </r>
  </si>
  <si>
    <t>KASSIA NR SH KIT 38 X 38 X 74 5/8 MATTE BLK</t>
  </si>
  <si>
    <r>
      <t>103414</t>
    </r>
    <r>
      <rPr>
        <sz val="11"/>
        <color rgb="FFFF0000"/>
        <rFont val="Calibri Light"/>
        <family val="2"/>
        <scheme val="major"/>
      </rPr>
      <t>-</t>
    </r>
    <r>
      <rPr>
        <sz val="11"/>
        <color theme="1"/>
        <rFont val="Calibri Light"/>
        <family val="2"/>
        <scheme val="major"/>
      </rPr>
      <t>301-501-000</t>
    </r>
  </si>
  <si>
    <t xml:space="preserve">     DISPLAY NO. 7</t>
  </si>
  <si>
    <t xml:space="preserve">     DISPLAY NO. 8</t>
  </si>
  <si>
    <t xml:space="preserve">     DISPLAY NO. 9</t>
  </si>
  <si>
    <t xml:space="preserve">     DISPLAY NO. 10</t>
  </si>
  <si>
    <t>Product Only</t>
  </si>
  <si>
    <t xml:space="preserve">Product Only: </t>
  </si>
  <si>
    <t>Smoky Brown Pear (Lowes CA)</t>
  </si>
  <si>
    <t>Hardrock Maple (FCL)</t>
  </si>
  <si>
    <t>Tafisa L201 (Rona)</t>
  </si>
  <si>
    <t>Gris Ardoise - Slate Grey (Rona)</t>
  </si>
  <si>
    <t>Total before discount</t>
  </si>
  <si>
    <t>INCOGNITO Shaker Tub Door Matte Black/ Clear 56-59" x 57" high</t>
  </si>
  <si>
    <t>Chris Steeves</t>
  </si>
  <si>
    <r>
      <t xml:space="preserve">INCOGNITO Shaker Shower  Door 44-47 x 76 high slider, Matte Black, </t>
    </r>
    <r>
      <rPr>
        <sz val="11"/>
        <color rgb="FFFF0000"/>
        <rFont val="Calibri Light"/>
        <family val="2"/>
        <scheme val="major"/>
      </rPr>
      <t>shaker style</t>
    </r>
    <r>
      <rPr>
        <sz val="11"/>
        <color theme="1"/>
        <rFont val="Calibri Light"/>
        <family val="2"/>
        <scheme val="major"/>
      </rPr>
      <t xml:space="preserve"> glass</t>
    </r>
  </si>
  <si>
    <r>
      <t xml:space="preserve">INCOGNITO Shaker Shower  Door 56-59 x 76 high slider, Matte Black, </t>
    </r>
    <r>
      <rPr>
        <sz val="11"/>
        <color rgb="FFFF0000"/>
        <rFont val="Calibri Light"/>
        <family val="2"/>
        <scheme val="major"/>
      </rPr>
      <t>shaker style</t>
    </r>
    <r>
      <rPr>
        <sz val="11"/>
        <color theme="1"/>
        <rFont val="Calibri Light"/>
        <family val="2"/>
        <scheme val="major"/>
      </rPr>
      <t xml:space="preserve"> glass</t>
    </r>
  </si>
  <si>
    <t>INCOGNITO Shaker Shower  Door 44-47 x 76 high slider, Matte Black, shaker style glass</t>
  </si>
  <si>
    <t>INCOGNITO Shaker Shower  Door 56-59 x 76 high slider, Matte Black, shaker style glass</t>
  </si>
  <si>
    <t>UPTOWN Pivot Shower Door 45-47 x 76 high, Chrome, clear</t>
  </si>
  <si>
    <t>UPTOWN Pivot Shower Door 57-59 x 76 high, Chrome, clear</t>
  </si>
  <si>
    <t>Corner Wall Kit 3636 (for Olympia &amp; Outback)</t>
  </si>
  <si>
    <t>SPANCAN</t>
  </si>
  <si>
    <t>Walls - 3 pcs wall set (Kassia &amp; Hana)</t>
  </si>
  <si>
    <t xml:space="preserve">106108-000-001-000 </t>
  </si>
  <si>
    <t>Allegro 3pc LEFT Seat, Right Drain</t>
  </si>
  <si>
    <t>101150-000-001-004</t>
  </si>
  <si>
    <t>Allegro 3pc RIGHT Seat, Left Drain</t>
  </si>
  <si>
    <t>101150-000-001-005</t>
  </si>
  <si>
    <t>Allergro II 1 pc LEFT SEAT, RIGHT DRAIN</t>
  </si>
  <si>
    <t>200011-000-001-001</t>
  </si>
  <si>
    <t>Allergro II 1 pc RIGHT SEAT, LEFT DRAIN</t>
  </si>
  <si>
    <t>200011-000-001-002</t>
  </si>
  <si>
    <t>Allergro II 2 pc LEFT SEAT, RIGHT DRAIN</t>
  </si>
  <si>
    <t>200011-000-001-004</t>
  </si>
  <si>
    <t>Allergro II 2 pc RIGHT SEAT, LEFT DRAIN</t>
  </si>
  <si>
    <t>200011-000-001-005</t>
  </si>
  <si>
    <t>Aspen 1pc LEFT Drain</t>
  </si>
  <si>
    <t>Aspen 1pc RIGHT Drain</t>
  </si>
  <si>
    <t>Aspen 3pc LEFT Drain</t>
  </si>
  <si>
    <t>Aspen 3pc RIGHT Drain</t>
  </si>
  <si>
    <t>Athena 4234 (Door &amp; Base)</t>
  </si>
  <si>
    <t>300008-900-084-000</t>
  </si>
  <si>
    <t>AURA 6 SHOWER DOOR 43-47 X 71, 6MM BR NICK/CLEAR</t>
  </si>
  <si>
    <t>135663-900-305-000</t>
  </si>
  <si>
    <t>AURA 6 SHOWER DOOR 43-47 X 71, 6MM BR NICK/MIST.</t>
  </si>
  <si>
    <t>135663-981-305-000</t>
  </si>
  <si>
    <t>AURA 6 SHOWER DOOR 43-47 X 71, 6MM CHROME/CLEAR</t>
  </si>
  <si>
    <t>AURA 6 SHOWER DOOR 43-47 X 71, 6MM CHROME/MIST.</t>
  </si>
  <si>
    <t>135663-981-084-000</t>
  </si>
  <si>
    <t>AURA 6 SHOWER DOOR 55-59 X 71, 6MM  BR NICK/CLEAR</t>
  </si>
  <si>
    <t>135665-900-305-000</t>
  </si>
  <si>
    <t>AURA 6 SHOWER DOOR 55-59 X 71, 6MM  BR NICK/Mistelite</t>
  </si>
  <si>
    <t>135665-981-305-000</t>
  </si>
  <si>
    <t>AURA 6 SHOWER DOOR 55-59 X 71, 6MM  Chrome/Mistelite</t>
  </si>
  <si>
    <t>135665-981-084-000</t>
  </si>
  <si>
    <t>AURA 6 SHOWER DOOR 55-59 X 71, 6MM CHROME/CLEAR</t>
  </si>
  <si>
    <t>AURA 6 TUB DOOR 51-55 X 57, 6MM BR NICK/CLEAR</t>
  </si>
  <si>
    <t>135660-900-305-000</t>
  </si>
  <si>
    <t>AURA 6 TUB DOOR 51-55 X 57, 6MM BR NICK/MIST.</t>
  </si>
  <si>
    <t>135660-981-305-000</t>
  </si>
  <si>
    <t>AURA 6 TUB DOOR 51-55 X 57, 6MM CHROME/CLEAR</t>
  </si>
  <si>
    <t>AURA 6 TUB DOOR 51-55 X 57, 6MM CHROME/MIST.</t>
  </si>
  <si>
    <t>AURA 6 TUB DOOR 55-59 X 57, 6MM  BR NICK/CLEAR</t>
  </si>
  <si>
    <t>135661-900-305-000</t>
  </si>
  <si>
    <t>AURA 6 TUB DOOR 55-59 X 57, 6MM  BR NICK/MIST.</t>
  </si>
  <si>
    <t>135661-981-305-000</t>
  </si>
  <si>
    <t>AURA 6 TUB DOOR 55-59 X 57, 6MM CHROME/CLEAR</t>
  </si>
  <si>
    <t>AURA 6 TUB DOOR 55-59 X 57, 6MM CHROME/MIST.</t>
  </si>
  <si>
    <t>AURA 8 SHOWER DOOR 43-47 X 71, 8MM  BR NICK/CLEAR</t>
  </si>
  <si>
    <t>135671-900-305-000</t>
  </si>
  <si>
    <t>AURA 8 SHOWER DOOR 43-47 X 71, 8MM CHROME/CLEAR</t>
  </si>
  <si>
    <t>135671-900-084-000</t>
  </si>
  <si>
    <t>AURA 8 SHOWER DOOR 55-59 X 71, 8MM BR NICK/CLEAR</t>
  </si>
  <si>
    <t>135672-900-305-000</t>
  </si>
  <si>
    <t>AURA 8 SHOWER DOOR55-59 X 71, 8MM CHROME/CLEAR</t>
  </si>
  <si>
    <t>135672-900-084-000</t>
  </si>
  <si>
    <t>AURA 8 SOFT CLOSE DOUCHE 43-47 X 71, 8MM  CHROME/CLEAR</t>
  </si>
  <si>
    <t>AURA 8 SOFT CLOSE DOUCHE 43-47 X 71, 8MM BR NICK/CLEAR</t>
  </si>
  <si>
    <t>135674-900-305-000</t>
  </si>
  <si>
    <t>AURA 8 SOFT CLOSE Shower  55-59 X 71, 8MM  CHROME/CLEAR</t>
  </si>
  <si>
    <t>135675-900-084-000</t>
  </si>
  <si>
    <t>AURA 8 SOFT CLOSE Shower  55-59 X 71, 8MM BR NICK/CLEAR</t>
  </si>
  <si>
    <t>135675-900-305-000</t>
  </si>
  <si>
    <t>AURA 8 SOFT CLOSE TUB 55-59 X 57, 8MM CHROME/CLEAR</t>
  </si>
  <si>
    <t>AURA 8 TUB DOOR 55-59 X 57, 8MM CHROME/CLEAR</t>
  </si>
  <si>
    <t>135673-900-084-000</t>
  </si>
  <si>
    <t>AURA 8 TUB DOOR 55-59 X 57, 8MM CHROME/FRENCH DOOR</t>
  </si>
  <si>
    <t>135673-963-084-000</t>
  </si>
  <si>
    <t>AXIAL DUO TUB 42 Brushed Nickel</t>
  </si>
  <si>
    <t>137512-900-305-000</t>
  </si>
  <si>
    <t>AXIAL DUO TUB 42 CHROME</t>
  </si>
  <si>
    <t>Axial Square Brushed Nickel</t>
  </si>
  <si>
    <t>137511-900-305-000</t>
  </si>
  <si>
    <t>Axial Square Chrome</t>
  </si>
  <si>
    <t>137511-900-084-000</t>
  </si>
  <si>
    <t>Axial Tub Shield Chrome 30 x 55 ½ in. 6 mm</t>
  </si>
  <si>
    <t>137510-900-084-000</t>
  </si>
  <si>
    <t>B3X BASE 4836 ALCOVE WH</t>
  </si>
  <si>
    <t>420030-501-001-000</t>
  </si>
  <si>
    <t>B3X BASE 4836 CORNER LEFT CORNER WH</t>
  </si>
  <si>
    <t>420028-502-001-000</t>
  </si>
  <si>
    <t>B3X BASE 4836 CORNER RIGHT CORNER WH</t>
  </si>
  <si>
    <t>420029-503-001-000</t>
  </si>
  <si>
    <t>B3X BASE 6036 ALCOVE WH</t>
  </si>
  <si>
    <t>420031-501-001-000</t>
  </si>
  <si>
    <t>B3X BASE 6036 CORNER LEFT CORNER WH</t>
  </si>
  <si>
    <t>420032-502-001-000</t>
  </si>
  <si>
    <t>B3X BASE 6036 CORNER RIGHT CORNER WH</t>
  </si>
  <si>
    <t>420033-503-001-000</t>
  </si>
  <si>
    <t>BASE NEO-ANGLE 36 3" Threshold</t>
  </si>
  <si>
    <t>101422-000-001-000</t>
  </si>
  <si>
    <t>BASE NEO-ANGLE 38 3" Threshold</t>
  </si>
  <si>
    <t>101423-000-001-000</t>
  </si>
  <si>
    <t>BASE NEO-ANGLE 40 3" Threshold</t>
  </si>
  <si>
    <t>101424-000-001-000</t>
  </si>
  <si>
    <t>BASE NEO-ROUND 32 3" Threshold</t>
  </si>
  <si>
    <t>101426-000-001-000</t>
  </si>
  <si>
    <t>BASE NEO-ROUND 36 5" Threshold</t>
  </si>
  <si>
    <t>101427-000-001-000</t>
  </si>
  <si>
    <t>BASE NEO-ROUND 40 5" Threshold</t>
  </si>
  <si>
    <t>101428-000-001-000</t>
  </si>
  <si>
    <t>BASE ROUND 36 5" Threshold</t>
  </si>
  <si>
    <t>101429-000-001-000</t>
  </si>
  <si>
    <t xml:space="preserve">BASE SQUARE 32" 3 " Threshold </t>
  </si>
  <si>
    <t>101431-000-001-000</t>
  </si>
  <si>
    <t xml:space="preserve">BASE SQUARE 36" 3 " Threshold </t>
  </si>
  <si>
    <t>101432-000-001-000</t>
  </si>
  <si>
    <t>Begonia Pebble</t>
  </si>
  <si>
    <t>105544-000-129-103</t>
  </si>
  <si>
    <t>Begonia Soho</t>
  </si>
  <si>
    <t>105618-000-129-102</t>
  </si>
  <si>
    <t>BOSCA  6030 IFS RIGHT</t>
  </si>
  <si>
    <t xml:space="preserve">106394-000-001-002  </t>
  </si>
  <si>
    <t>BOSCA 6030 IFS AFR LEFT DRAIN</t>
  </si>
  <si>
    <t xml:space="preserve">106395-000-001-101  </t>
  </si>
  <si>
    <t>BOSCA 6030 IFS AFR RIGHT DRAIN</t>
  </si>
  <si>
    <t xml:space="preserve">106395-000-001-102  </t>
  </si>
  <si>
    <t>BOSCA 6030 IFS LEFT DRAIN</t>
  </si>
  <si>
    <t xml:space="preserve">106394-000-001-001 </t>
  </si>
  <si>
    <t xml:space="preserve">CAMELIA SH-3636 </t>
  </si>
  <si>
    <t>105917-000-001-000</t>
  </si>
  <si>
    <t xml:space="preserve">CAMELIA SH-3636 SEC </t>
  </si>
  <si>
    <t>105917-000-001-003</t>
  </si>
  <si>
    <t>CAMELIA SH-4834 1 PCE LEFT SEAT</t>
  </si>
  <si>
    <t>105919-000-001-001</t>
  </si>
  <si>
    <t xml:space="preserve">CAMELIA SH-4834 1 PCE NO SEAT </t>
  </si>
  <si>
    <t>105919-000-001-000</t>
  </si>
  <si>
    <t>CAMELIA SH-4834 1 PCE RIGHT SEAT</t>
  </si>
  <si>
    <t>105919-000-001-002</t>
  </si>
  <si>
    <t>CAMELIA SH-4834 2 PCE LEFT SEAT, CD</t>
  </si>
  <si>
    <t>105919-000-001-004</t>
  </si>
  <si>
    <t xml:space="preserve">CAMELIA SH-4834 2 PCE NO SEAT, CD, </t>
  </si>
  <si>
    <t>105919-000-001-003</t>
  </si>
  <si>
    <t>CAMELIA SH-4834 2 PCE RIGHT SEAT, CD</t>
  </si>
  <si>
    <t>105919-000-001-005</t>
  </si>
  <si>
    <t xml:space="preserve">CAMELIA SH-6034 1 PCE LH SEAT RH DRAIN </t>
  </si>
  <si>
    <t>105921-000-001-001</t>
  </si>
  <si>
    <t xml:space="preserve">CAMELIA SH-6034 1 PCE RH SEAT LH DRAIN </t>
  </si>
  <si>
    <t>105921-000-001-002</t>
  </si>
  <si>
    <t>CAMELIA SH-6034 2 PCE LEFT SEAT, RH DRAIN</t>
  </si>
  <si>
    <t>105921-000-001-004</t>
  </si>
  <si>
    <t>CAMELIA SH-6034 2 PCE RIGHT SEAT, LH DRAIN</t>
  </si>
  <si>
    <t>105921-000-001-005</t>
  </si>
  <si>
    <t xml:space="preserve">CAMELIA SH-6034 2 PCE W/O SEAT CTR DRAIN </t>
  </si>
  <si>
    <t>105921-000-001-174</t>
  </si>
  <si>
    <t>CAMELIA SHR-3636 1 PCE</t>
  </si>
  <si>
    <t>105918-000-001-000</t>
  </si>
  <si>
    <t>CAMELIA SHR-3636 3 PCE</t>
  </si>
  <si>
    <t>105918-000-001-003</t>
  </si>
  <si>
    <t>CAMELIA SHR-4834 1 PCE, LEFT SEAT, CTR DRAIN</t>
  </si>
  <si>
    <t>105920-000-001-001</t>
  </si>
  <si>
    <t>CAMELIA SHR-4834 1 PCE, NO SEAT, CTR DRAIN</t>
  </si>
  <si>
    <t>105920-000-001-000</t>
  </si>
  <si>
    <t>CAMELIA SHR-4834 1 PCE, RIGHT SEAT, CTR DRAIN</t>
  </si>
  <si>
    <t>105920-000-001-002</t>
  </si>
  <si>
    <t>CAMELIA SHR-4834 3 PCE LEFT SEAT, CTR DRAIN</t>
  </si>
  <si>
    <t>105920-000-001-004</t>
  </si>
  <si>
    <t>CAMELIA SHR-4834 3 PCE NO SEAT, CTR DRAIN</t>
  </si>
  <si>
    <t>105920-000-001-003</t>
  </si>
  <si>
    <t>CAMELIA SHR-4834 3 PCE RIGHT SEAT, CTR DRAIN</t>
  </si>
  <si>
    <t>105920-000-001-005</t>
  </si>
  <si>
    <t xml:space="preserve">CAMELIA SHR-6034 1 PCE LH SEAT RH DRAIN </t>
  </si>
  <si>
    <t>105922-000-001-001</t>
  </si>
  <si>
    <t xml:space="preserve">CAMELIA SHR-6034 1 PCE RH SEAT LH DRAIN </t>
  </si>
  <si>
    <t>105922-000-001-002</t>
  </si>
  <si>
    <t>CAMELIA SHR-6034 3 PCS LEFT SEAT, RH DRAIN</t>
  </si>
  <si>
    <t>105922-000-001-004</t>
  </si>
  <si>
    <t>CAMELIA SHR-6034 3 PCS RIGHT SEAT, LH DRAIN</t>
  </si>
  <si>
    <t>105922-000-001-005</t>
  </si>
  <si>
    <t xml:space="preserve">CAMELIA SHR-6034 3 PCS W/O SEAT, CTR DRAIN </t>
  </si>
  <si>
    <t>105922-000-001-190</t>
  </si>
  <si>
    <t>CAMELIA TS-6032 LEFT</t>
  </si>
  <si>
    <t>105915-000-001-001</t>
  </si>
  <si>
    <t xml:space="preserve">CAMELIA TS-6032 RIGHT </t>
  </si>
  <si>
    <t>105915-000-001-002</t>
  </si>
  <si>
    <t xml:space="preserve">CAMELIA TS-6032 SEC LD </t>
  </si>
  <si>
    <t>CAMELIA TS-6032 SEC RD</t>
  </si>
  <si>
    <t>CAMELIA TSR-6032 LEFT (with roof cap)</t>
  </si>
  <si>
    <t>105916-000-001-001</t>
  </si>
  <si>
    <t>CAMELIA TSR-6032 RIGHT (with roof cap)</t>
  </si>
  <si>
    <t>105916-000-001-002</t>
  </si>
  <si>
    <t>CAMELIA TSR-6032 SEC LD (with roof cap)</t>
  </si>
  <si>
    <t>CAMELIA TSR-6032 SEC RD (with roof cap)</t>
  </si>
  <si>
    <t>Capri Plus 80" Tubwall Kit</t>
  </si>
  <si>
    <t>101591-000-129-000</t>
  </si>
  <si>
    <t>COCOON 6030IFS LH DRAIN</t>
  </si>
  <si>
    <t xml:space="preserve">COCOON 6030IFS RH DRAIN </t>
  </si>
  <si>
    <t>Cocoon 6032 10-microjet</t>
  </si>
  <si>
    <t>102722-091-001-100</t>
  </si>
  <si>
    <t>Cocoon 6032 soaker</t>
  </si>
  <si>
    <t>102722-000-001-000</t>
  </si>
  <si>
    <t>Cocoon 6054 10-microjet</t>
  </si>
  <si>
    <t>102724-091-001-100</t>
  </si>
  <si>
    <t>Cocoon 6054 soaker</t>
  </si>
  <si>
    <t>102724-000-001-000</t>
  </si>
  <si>
    <t>Corinthia II 6030 IFS LH soaker</t>
  </si>
  <si>
    <t>105684-002-001-103</t>
  </si>
  <si>
    <t>Corinthia II 6030 IFS RH soaker</t>
  </si>
  <si>
    <t>105684-002-001-104</t>
  </si>
  <si>
    <t xml:space="preserve">CORNER GLASS SHELF </t>
  </si>
  <si>
    <t xml:space="preserve">CYRENE CLEAR </t>
  </si>
  <si>
    <t>CYRENE MIST</t>
  </si>
  <si>
    <t>DELSIA 6032 WHITE W/WHITE APRON</t>
  </si>
  <si>
    <t>DELSIA 6636 WHITE W/WHITE APRON</t>
  </si>
  <si>
    <t>DISTINCT 48 " X 32 " - 3 " WH</t>
  </si>
  <si>
    <t>DUEL 48 SHOWER Brushed Nickel</t>
  </si>
  <si>
    <t>136271-900-305-000</t>
  </si>
  <si>
    <t>DUEL 48 SHOWER Chrome</t>
  </si>
  <si>
    <t>DUEL 48 SHOWER Dark bronze</t>
  </si>
  <si>
    <t>136271-900-173-000</t>
  </si>
  <si>
    <t>DUEL 60 SHOWER DOOR Brushed Nickel</t>
  </si>
  <si>
    <t>136272-900-305-000</t>
  </si>
  <si>
    <t>DUEL 60 SHOWER DOOR Chrome</t>
  </si>
  <si>
    <t>136272-900-084-000</t>
  </si>
  <si>
    <t>DUEL 60 SHOWER DOOR Dark bronze</t>
  </si>
  <si>
    <t>136272-900-173-000</t>
  </si>
  <si>
    <t>DUEL TUB Brushed Nickel</t>
  </si>
  <si>
    <t>136270-900-305-000</t>
  </si>
  <si>
    <t>DUEL TUB Chrome</t>
  </si>
  <si>
    <t>DUEL TUB Dark bronze</t>
  </si>
  <si>
    <t>136270-900-173-000</t>
  </si>
  <si>
    <t>Elan 59" Tubwall Kit (Polystyrene)</t>
  </si>
  <si>
    <t>Elan 59" Tubwall Kit (Acrylic)</t>
  </si>
  <si>
    <t xml:space="preserve">ELINOR  6032 FREESTANDING TUB </t>
  </si>
  <si>
    <t>ESSENCE SH 3232</t>
  </si>
  <si>
    <t>ESSENCE SH 3636</t>
  </si>
  <si>
    <t>ESSENCE SH-4834 4-P WHI PIN N-ASM LEFT</t>
  </si>
  <si>
    <t>ESSENCE SH-4834 4-P WHI PIN N-ASM NO SEAT</t>
  </si>
  <si>
    <t>ESSENCE SH-4834 4-P WHI PIN N-ASM RIGHT</t>
  </si>
  <si>
    <t>ESSENCE SH-6030 4-PCE WHI  PIN N-ASM</t>
  </si>
  <si>
    <t>ESSENCE SH-6030 4-P WHI  PIN N-ASM</t>
  </si>
  <si>
    <t xml:space="preserve">ESSENCE SH-6030 4-P WHI REG PIN </t>
  </si>
  <si>
    <t>148036-000-002-293</t>
  </si>
  <si>
    <t>ESSENCE TS-6030 4-P WHI  PIN N-ASM</t>
  </si>
  <si>
    <t>Figararo II 2 pc LEFT Drain</t>
  </si>
  <si>
    <t>101098-000-001-004</t>
  </si>
  <si>
    <t>Figararo II 2 pc RIGHT Drain</t>
  </si>
  <si>
    <t>101098-000-001-005</t>
  </si>
  <si>
    <t>Figaro I 1 PC LEFT Drain</t>
  </si>
  <si>
    <t>101097-000-001-001</t>
  </si>
  <si>
    <t>Figaro I 1 PC RIGHT Drain</t>
  </si>
  <si>
    <t>101097-000-001-002</t>
  </si>
  <si>
    <t>Figaro I 3 pc LEFT Drain</t>
  </si>
  <si>
    <t>101097-000-001-004</t>
  </si>
  <si>
    <t>Figaro I 3 pc RIGHT Drain</t>
  </si>
  <si>
    <t>101097-000-001-005</t>
  </si>
  <si>
    <t>Finesse 59" Tubwall Kit (Polystyrene)</t>
  </si>
  <si>
    <t>Finesse 59" Tubwall Kit (Acrylic)</t>
  </si>
  <si>
    <t>Finesse 80" Tubwall Kit (Polystyrene)</t>
  </si>
  <si>
    <t>Finesse 80" Tubwall Kit (Acrylic)</t>
  </si>
  <si>
    <t>Finesse Gelcoat Base 4232</t>
  </si>
  <si>
    <t>105625-000-002-000</t>
  </si>
  <si>
    <t>Finesse Gelcoat Base 4832</t>
  </si>
  <si>
    <t>105624-000-002-000</t>
  </si>
  <si>
    <t>Finesse Gelcoat Base 6032</t>
  </si>
  <si>
    <t>105623-000-002-000</t>
  </si>
  <si>
    <t>Finesse Roof Cap (Polystyrene)</t>
  </si>
  <si>
    <t>101657-000-129-101</t>
  </si>
  <si>
    <t>Finesse roof cap (Acrylic)</t>
  </si>
  <si>
    <t>101350-000-001-000</t>
  </si>
  <si>
    <t xml:space="preserve">HALO  47 X 78 3/4 8MM Brushed Nickel </t>
  </si>
  <si>
    <t>138996-900-305-000</t>
  </si>
  <si>
    <t xml:space="preserve">HALO  47 X 78 3/4 8MM Dark Bronze </t>
  </si>
  <si>
    <t>138996-900-173-000</t>
  </si>
  <si>
    <t xml:space="preserve">HALO  59 X 78 3/4 8MM Brushed Nickel </t>
  </si>
  <si>
    <t>138997-900-305-000</t>
  </si>
  <si>
    <t xml:space="preserve">HALO  47 X 78 3/4 8MM Chrome </t>
  </si>
  <si>
    <t xml:space="preserve">HALO 59 X 78 3/4 8MM Dark Bronze </t>
  </si>
  <si>
    <t>138997-900-173-000</t>
  </si>
  <si>
    <t xml:space="preserve">HALO 59 X 78 3/4 8MM Chrome </t>
  </si>
  <si>
    <t xml:space="preserve">HALO RETURN PANEL 32 X 78 3/4 Brushed Nickel </t>
  </si>
  <si>
    <t>138998-900-305-000</t>
  </si>
  <si>
    <t xml:space="preserve">HALO RETURN PANEL 32 X 78 3/4 Dark Bronze </t>
  </si>
  <si>
    <t>138998-900-173-000</t>
  </si>
  <si>
    <t>HALO RETURN PANEL 32 X 78 3/4 CHROME</t>
  </si>
  <si>
    <t xml:space="preserve">HALO RETURN PANEL 34X78  3/4 Brushed Nickel </t>
  </si>
  <si>
    <t>139395-900-305-000</t>
  </si>
  <si>
    <t xml:space="preserve">HALO RETURN PANEL 34X78  3/4 Dark Bronze </t>
  </si>
  <si>
    <t>139395-900-173-000</t>
  </si>
  <si>
    <t xml:space="preserve">HALO RETURN PANEL 34X78 3/4 CHROME </t>
  </si>
  <si>
    <t>139395-900-084-000</t>
  </si>
  <si>
    <t xml:space="preserve">HALO TUB DOOR 56 1/2-59 X 59 Brushed Nickel </t>
  </si>
  <si>
    <t xml:space="preserve">139398-900-305-000 </t>
  </si>
  <si>
    <t xml:space="preserve">HALO TUB DOOR 56 1/2-59 X 59 Dark Bronze </t>
  </si>
  <si>
    <t xml:space="preserve">139398-900-173-000 </t>
  </si>
  <si>
    <t xml:space="preserve">HALO TUB DOOR 59 X 57' 8MM CHROME </t>
  </si>
  <si>
    <t xml:space="preserve">139398-900-084-000 </t>
  </si>
  <si>
    <t>HANA 38 NEO-ANGLE BASE</t>
  </si>
  <si>
    <t>HANA 40 NEO-ANGLE BASE</t>
  </si>
  <si>
    <t>106381-000-001-000</t>
  </si>
  <si>
    <t>HANA 40 Wall Set</t>
  </si>
  <si>
    <t>106383-000-001-000</t>
  </si>
  <si>
    <t>HANA 4234 BASE</t>
  </si>
  <si>
    <t xml:space="preserve">HANA DOOR R4234 CLR Brushed Nickel </t>
  </si>
  <si>
    <t>137302-900-305-000</t>
  </si>
  <si>
    <t>HANA DOOR R4234 CLR Chrome</t>
  </si>
  <si>
    <t>HANA DOOR R4234 CLR Dark Bronze</t>
  </si>
  <si>
    <t>137302-900-173-000</t>
  </si>
  <si>
    <t xml:space="preserve">HANA NEO-ANGLE 3838 DOOR CLR Brushed Nickel </t>
  </si>
  <si>
    <t>137300-900-305-000</t>
  </si>
  <si>
    <t>HANA NEO-ANGLE 3838 DOOR CLR Chrome</t>
  </si>
  <si>
    <t xml:space="preserve">HANA NEO-ANGLE 3838 DOOR CLR Dark Bronze </t>
  </si>
  <si>
    <t>137300-900-173-000</t>
  </si>
  <si>
    <t xml:space="preserve">HANA NEO-ANGLE 4040 DOOR CLR Brushed Nickel </t>
  </si>
  <si>
    <t>137301-900-305-000</t>
  </si>
  <si>
    <t>HANA NEO-ANGLE 4040 DOOR CLR Chrome</t>
  </si>
  <si>
    <t>137301-900-084-000</t>
  </si>
  <si>
    <t xml:space="preserve">HANA NEO-ANGLE 4040 DOOR CLR Dark Bronze </t>
  </si>
  <si>
    <t>137301-900-173-000</t>
  </si>
  <si>
    <t xml:space="preserve">Himalaya (chrm/stripes) </t>
  </si>
  <si>
    <t>101694-000-129-107</t>
  </si>
  <si>
    <t>Himalaya (white/stripes)</t>
  </si>
  <si>
    <t xml:space="preserve">Jasmin DI  ll                   </t>
  </si>
  <si>
    <t xml:space="preserve">Kleara frameless Pivot 23.5-25.5 Clear/Chrome </t>
  </si>
  <si>
    <t>136445-900-084-000</t>
  </si>
  <si>
    <t>Kleara frameless Pivot 23.5-25.5 Mistelite/Chrome</t>
  </si>
  <si>
    <t>136445-981-084-000</t>
  </si>
  <si>
    <t>Kleara frameless Pivot 25.5-27.5 Clear/Chrome</t>
  </si>
  <si>
    <t>136446-900-084-000</t>
  </si>
  <si>
    <t>Kleara frameless Pivot 25.5-27.5 Mistelite/Chrome</t>
  </si>
  <si>
    <t>136446-981-084-000</t>
  </si>
  <si>
    <t>Kleara frameless Pivot 27.5-29.5 Clear/Chrome</t>
  </si>
  <si>
    <t>136447-900-084-000</t>
  </si>
  <si>
    <t>Kleara frameless Pivot 27.5-29.5 Mistelite/Chrome</t>
  </si>
  <si>
    <t>136447-981-084-000</t>
  </si>
  <si>
    <t>Lounge Aqua apron</t>
  </si>
  <si>
    <t>105798-000-001-103</t>
  </si>
  <si>
    <t>Lounge Platinum Grey apron</t>
  </si>
  <si>
    <t>105798-000-001-101</t>
  </si>
  <si>
    <t>Lounge Ruby apron</t>
  </si>
  <si>
    <t>105798-000-001-102</t>
  </si>
  <si>
    <t>Lounge White apron</t>
  </si>
  <si>
    <t>Luminescence tub 56.5-59 Brushed Nickel</t>
  </si>
  <si>
    <t>138994-900-305-000</t>
  </si>
  <si>
    <t>Luminescence tub 56.5-59 Chrome</t>
  </si>
  <si>
    <t>138994-900-084-000</t>
  </si>
  <si>
    <t>Luminescence tub 56.5-59 Dark Bronze</t>
  </si>
  <si>
    <t>138994-900-173-000</t>
  </si>
  <si>
    <t xml:space="preserve">Madono frameless Pivot 24.5-26.5 Clear/Chrome </t>
  </si>
  <si>
    <t>105420-900-084-000</t>
  </si>
  <si>
    <t>Madono frameless Pivot 28.5-30.5 Clear/Chrome</t>
  </si>
  <si>
    <t>Madono frameless Pivot 31.5-33.5 Clear/Chrome</t>
  </si>
  <si>
    <t>Madono frameless Pivot 34.5-36.5 Clear/Chrome</t>
  </si>
  <si>
    <t>Mediterranean III (chrome / obscure)</t>
  </si>
  <si>
    <t>105605-000-129-104</t>
  </si>
  <si>
    <t>Murmur  skirt</t>
  </si>
  <si>
    <t>105697-000-001-000</t>
  </si>
  <si>
    <t>Murmur 5555 soaker</t>
  </si>
  <si>
    <t>105680-000-001-000</t>
  </si>
  <si>
    <t>MURMUR 6032 A LH DRAIN microjets</t>
  </si>
  <si>
    <t>105726-091-001-001</t>
  </si>
  <si>
    <t>MURMUR 6032 A LH DRAIN WH</t>
  </si>
  <si>
    <t>105726-000-001-001</t>
  </si>
  <si>
    <t>Murmur 6034 soaker</t>
  </si>
  <si>
    <t xml:space="preserve">105642-000-001-000  </t>
  </si>
  <si>
    <t>MURMUR 6043 ASY LH DRAIN WH</t>
  </si>
  <si>
    <t>105728-000-001-001</t>
  </si>
  <si>
    <t>MURMUR 6043 ASY RH DRAIN WH</t>
  </si>
  <si>
    <t>105728-000-001-002</t>
  </si>
  <si>
    <t>Murmur 6060 soaker</t>
  </si>
  <si>
    <t>105679-000-001-000</t>
  </si>
  <si>
    <t>Nancy 5454 soaker</t>
  </si>
  <si>
    <t>101212-000-001-000</t>
  </si>
  <si>
    <t>New Town 6030 IFS LEFT DRAIN</t>
  </si>
  <si>
    <t>105454-000-001-001</t>
  </si>
  <si>
    <t>New Town 6030 IFS RIGHT DRAIN</t>
  </si>
  <si>
    <t xml:space="preserve">105454-000-001-002 </t>
  </si>
  <si>
    <t>New Town 6032 IF soaker LEFT DRAIN</t>
  </si>
  <si>
    <t>105467-000-001-001</t>
  </si>
  <si>
    <t>New Town 6032 IF soaker RIGHT DRAIN</t>
  </si>
  <si>
    <t>105467-000-001-002</t>
  </si>
  <si>
    <t>New Town 6032 IFS soaker LEFT DRAIN</t>
  </si>
  <si>
    <t>New Town 6032 IFS soaker RIGHT DRAIN</t>
  </si>
  <si>
    <t>New Town 6032 soaker</t>
  </si>
  <si>
    <t xml:space="preserve">105459-000-001-000 </t>
  </si>
  <si>
    <t>Olympia -Corner wall kit 3636</t>
  </si>
  <si>
    <t>Olympia Round (base/door) -LH opening</t>
  </si>
  <si>
    <t>Olympia Round (base/door)- RH opening</t>
  </si>
  <si>
    <t>Olympia Square Base 4832</t>
  </si>
  <si>
    <t>Olympia Square Base 6032  LEFT DRAIN</t>
  </si>
  <si>
    <t>Olympia Square Base 6032  RIGHT DRAIN</t>
  </si>
  <si>
    <t xml:space="preserve">ORCHESTRA 6032 FREESTANDING TUBWHITE W/WHITE APRON </t>
  </si>
  <si>
    <t xml:space="preserve">ORCHESTRA 6636 FREESTANDING TUBWHITE W/WHITE APRON </t>
  </si>
  <si>
    <t>Parisienne Plus 80" Tub wall Kit (Polystrene)</t>
  </si>
  <si>
    <t>101585-000-129-000</t>
  </si>
  <si>
    <t>Pivot Door 136625-970-001 / 084</t>
  </si>
  <si>
    <t>Polar Framed Shower Door rain/chrome 48"</t>
  </si>
  <si>
    <t>Polar Framed Shower Door rain/chrome 60"</t>
  </si>
  <si>
    <t>Polar Framed Tub Door rain/chrome</t>
  </si>
  <si>
    <t>Radia Neo-Angle 36 CL BN</t>
  </si>
  <si>
    <t>137440-900-305-000</t>
  </si>
  <si>
    <t>Radia Neo-Angle 36 CL CH</t>
  </si>
  <si>
    <t>137440-900-084-000</t>
  </si>
  <si>
    <t>Radia Neo-Angle 36 MIST BN</t>
  </si>
  <si>
    <t>137440-981-305-000</t>
  </si>
  <si>
    <t>Radia Neo-Angle 36 MIST CH</t>
  </si>
  <si>
    <t>137440-981-084-000</t>
  </si>
  <si>
    <t>Radia Neo-Angle 38 CL BN</t>
  </si>
  <si>
    <t>137441-900-305-000</t>
  </si>
  <si>
    <t>Radia Neo-Angle 38 CL CH</t>
  </si>
  <si>
    <t>Radia Neo-Angle 38 MIST BN</t>
  </si>
  <si>
    <t>137441-981-305-000</t>
  </si>
  <si>
    <t>Radia Neo-Angle 38 MIST CH</t>
  </si>
  <si>
    <t>137441-981-084-000</t>
  </si>
  <si>
    <t>Radia Neo-Angle 40 CL BN</t>
  </si>
  <si>
    <t>137442-900-305-000</t>
  </si>
  <si>
    <t>Radia Neo-Angle 40 CL CH</t>
  </si>
  <si>
    <t>137442-900-084-000</t>
  </si>
  <si>
    <t>Radia Neo-Angle 40 MIST BN</t>
  </si>
  <si>
    <t>137442-981-305-000</t>
  </si>
  <si>
    <t>Radia Neo-Angle 40 MIST CH</t>
  </si>
  <si>
    <t>137442-981-084-000</t>
  </si>
  <si>
    <t>Radia Neo-Round 32 CL BN</t>
  </si>
  <si>
    <t>137443-900-305-000</t>
  </si>
  <si>
    <t>Radia Neo-Round 32 CL CH</t>
  </si>
  <si>
    <t>137443-900-084-000</t>
  </si>
  <si>
    <t>Radia Neo-Round 32 MIST BN</t>
  </si>
  <si>
    <t>137443-981-305-000</t>
  </si>
  <si>
    <t>Radia Neo-Round 32 MIST CH</t>
  </si>
  <si>
    <t>137443-981-084-000</t>
  </si>
  <si>
    <t>Radia Neo-Round 36 CL BN</t>
  </si>
  <si>
    <t>137444-900-305-000</t>
  </si>
  <si>
    <t>Radia Neo-Round 36 CL CH</t>
  </si>
  <si>
    <t>137444-900-084-000</t>
  </si>
  <si>
    <t>Radia Neo-Round 36 MIST BN</t>
  </si>
  <si>
    <t>137444-981-305-000</t>
  </si>
  <si>
    <t>Radia Neo-Round 36 MIST CH</t>
  </si>
  <si>
    <t>137444-981-084-000</t>
  </si>
  <si>
    <t>Radia Neo-Round 40 CL BN</t>
  </si>
  <si>
    <t>137445-900-305-000</t>
  </si>
  <si>
    <t>Radia Neo-Round 40 CL CH</t>
  </si>
  <si>
    <t>137445-900-084-000</t>
  </si>
  <si>
    <t>Radia Neo-Round 40 MIST BN</t>
  </si>
  <si>
    <t>137445-981-305-000</t>
  </si>
  <si>
    <t>Radia Neo-Round 40 MIST CH</t>
  </si>
  <si>
    <t>137445-981-084-000</t>
  </si>
  <si>
    <t>Radia Round 36 CL BN</t>
  </si>
  <si>
    <t>137446-900-305-000</t>
  </si>
  <si>
    <t>Radia Round 36 CL CH</t>
  </si>
  <si>
    <t>137446-900-084-000</t>
  </si>
  <si>
    <t>RADIA SQUARE 32 CL BN</t>
  </si>
  <si>
    <t>137447-900-305-000</t>
  </si>
  <si>
    <t>RADIA SQUARE 32 CL CH</t>
  </si>
  <si>
    <t>137447-900-084-000</t>
  </si>
  <si>
    <t>RADIA SQUARE 32 MIST BN</t>
  </si>
  <si>
    <t>137447-981-305-000</t>
  </si>
  <si>
    <t>RADIA SQUARE 32 MIST CH</t>
  </si>
  <si>
    <t>137447-981-084-000</t>
  </si>
  <si>
    <t>RADIA SQUARE 36 CL BN</t>
  </si>
  <si>
    <t>137448-900-305-000</t>
  </si>
  <si>
    <t>RADIA SQUARE 36 CL CH</t>
  </si>
  <si>
    <t>137448-900-084-000</t>
  </si>
  <si>
    <t>RADIA SQUARE 36 MIST BN</t>
  </si>
  <si>
    <t>137448-981-305-000</t>
  </si>
  <si>
    <t>RADIA SQUARE 36 MIST CH</t>
  </si>
  <si>
    <t>137448-981-084-000</t>
  </si>
  <si>
    <t>Reveal 48" panel &amp; pivot 8mm shower door</t>
  </si>
  <si>
    <t>Reveal 60" panel &amp; pivot 8mm shower door</t>
  </si>
  <si>
    <t>REVEAL 71 44-47 X 71.5  8MM BN CLR</t>
  </si>
  <si>
    <t>136671-900-305-000</t>
  </si>
  <si>
    <t>REVEAL 71 44-47 X 71.5 8MM  DB CLR</t>
  </si>
  <si>
    <t>136671-900-173-000</t>
  </si>
  <si>
    <t>REVEAL 71 56-59 X 71.5 8MM  BN CLR</t>
  </si>
  <si>
    <t>136672-900-305-000</t>
  </si>
  <si>
    <t>REVEAL 71 56-59 X 71.5 8MM  DB CLR</t>
  </si>
  <si>
    <t>136672-900-173-000</t>
  </si>
  <si>
    <t>REVEAL RETURN PANEL  34" X 71.5" CL BN</t>
  </si>
  <si>
    <t>136674-900-305-000</t>
  </si>
  <si>
    <t>REVEAL RETURN PANEL  34" X 71.5" CL DB</t>
  </si>
  <si>
    <t>136674-900-173-000</t>
  </si>
  <si>
    <t>REVEAL RETURN PANEL 32" X 71.5" BN CLR</t>
  </si>
  <si>
    <t>136673-900-305-000</t>
  </si>
  <si>
    <t>REVEAL RETURN PANEL 32" X 71.5" CLR CHR</t>
  </si>
  <si>
    <t>REVEAL RETURN PANEL 32" X 71.5" DB CLR</t>
  </si>
  <si>
    <t>136673-900-173-000</t>
  </si>
  <si>
    <t>REVEAL RETURN PANEL 34" X 71.5" CLR CHR</t>
  </si>
  <si>
    <t>136674-900-084-000</t>
  </si>
  <si>
    <t>Santorini 6032 IFS LH DRAIN</t>
  </si>
  <si>
    <t>105231-000-001-001</t>
  </si>
  <si>
    <t>Santorini 6032 IFS RH DRAIN</t>
  </si>
  <si>
    <t>105231-000-001-002</t>
  </si>
  <si>
    <t>Sax Aqua apron</t>
  </si>
  <si>
    <t>105797-000-002-103</t>
  </si>
  <si>
    <t>Sax Platinum grey apron</t>
  </si>
  <si>
    <t>105797-000-002-101</t>
  </si>
  <si>
    <t>Sax Ruby apron</t>
  </si>
  <si>
    <t>105797-000-002-102</t>
  </si>
  <si>
    <t>Sax white apron</t>
  </si>
  <si>
    <t>SKYBOX TUB 6636 WH 2 " DECK</t>
  </si>
  <si>
    <t>105722-000-001-100</t>
  </si>
  <si>
    <t>SKYBOX TUB 7236 WH 2 " DECK</t>
  </si>
  <si>
    <t>105721-000-001-100</t>
  </si>
  <si>
    <t>Utah 59" Tubwall Kit (Polystyrene)</t>
  </si>
  <si>
    <t>UTILE SIDE WALL 32" ARCTIK</t>
  </si>
  <si>
    <t>UTILE SIDE WALL 32" CARRARA</t>
  </si>
  <si>
    <t>103419-307-508-000</t>
  </si>
  <si>
    <t xml:space="preserve">UTILE SIDE WALL 32" METRO ASH GREY </t>
  </si>
  <si>
    <t xml:space="preserve">UTILE SIDE WALL 32" METRO SOFT GREY </t>
  </si>
  <si>
    <t>UTILE SIDE WALL 32" STONE SAHARA</t>
  </si>
  <si>
    <t>UTILE SIDE WALL 32"METRO THUNDER GREY</t>
  </si>
  <si>
    <t xml:space="preserve">UTILE SIDE WALL 32"ORIGIN GREIGE </t>
  </si>
  <si>
    <t>UTILE BACK WALL 48" CARRARA</t>
  </si>
  <si>
    <t>103421-307-508-000</t>
  </si>
  <si>
    <t>UTILE BACK WALL 60" CARRARA</t>
  </si>
  <si>
    <t>103422-307-508-000</t>
  </si>
  <si>
    <t>UTILE TUB WALL KIT 6030 ARCTIK</t>
  </si>
  <si>
    <t>UTILE TUB WALL KIT 6030 CARRARA</t>
  </si>
  <si>
    <t>103424-307-508-000</t>
  </si>
  <si>
    <t>UTILE TUB WALL KIT 6030 METRO THUNDER GREY</t>
  </si>
  <si>
    <t xml:space="preserve">UTILE TUB WALL KIT 6030ORIGIN GREIGE </t>
  </si>
  <si>
    <t>UTILE  BACK WALL 48" ARCTIK</t>
  </si>
  <si>
    <t>UTILE  BACK WALL 48" METRO ASH GREY</t>
  </si>
  <si>
    <t>UTILE  BACK WALL 48" METRO SOFT GREY</t>
  </si>
  <si>
    <t>UTILE  BACK WALL 48" METRO THUNDER GREY</t>
  </si>
  <si>
    <t>UTILE  BACK WALL 48" ORIGIN GREIGE</t>
  </si>
  <si>
    <t>UTILE  BACK WALL 48" STONE SAHARA</t>
  </si>
  <si>
    <t>UTILE  BACK WALL 60" ORIGIN GREIGE</t>
  </si>
  <si>
    <t>UTILE  BACK WALL 60" STONE SAHARA</t>
  </si>
  <si>
    <t>UTILE  BACK WALL 60" ARCTIK</t>
  </si>
  <si>
    <t>UTILE  BACK WALL 60" METRO ASH GREY</t>
  </si>
  <si>
    <t>UTILE  BACK WALL 60" METRO SOFT GREY</t>
  </si>
  <si>
    <t>UTILE  BACK WALL 60" METRO THUNDER GREY</t>
  </si>
  <si>
    <t>WALL 32" REG WHITE</t>
  </si>
  <si>
    <t>105063-000-001-000</t>
  </si>
  <si>
    <t>WALL 36" REG WHITE</t>
  </si>
  <si>
    <t>105064-000-001-000</t>
  </si>
  <si>
    <t xml:space="preserve">WALL SET 36" </t>
  </si>
  <si>
    <t xml:space="preserve">WALL SET 38" </t>
  </si>
  <si>
    <t>105065-000-001-000</t>
  </si>
  <si>
    <t xml:space="preserve">WALL SET 40" </t>
  </si>
  <si>
    <t>105066-000-001-000</t>
  </si>
  <si>
    <t xml:space="preserve">WALL SET NEO ROUND 36" </t>
  </si>
  <si>
    <t xml:space="preserve">WALL SET NEO ROUND 40" </t>
  </si>
  <si>
    <t xml:space="preserve">WALL SET NEO-ROUND 32" </t>
  </si>
  <si>
    <t xml:space="preserve">WALL SET ROUND 36" </t>
  </si>
  <si>
    <t>DOORS</t>
  </si>
  <si>
    <t>WALLS</t>
  </si>
  <si>
    <t>Gallery SH-3232 (105600)</t>
  </si>
  <si>
    <t>Athena (300008)</t>
  </si>
  <si>
    <t>SKU</t>
  </si>
  <si>
    <t>Compatible Door</t>
  </si>
  <si>
    <t>Compatible Wall</t>
  </si>
  <si>
    <t>Kleara 1-panel Pivot Shower Door 27 ½-29 ½ x 69 in. 6 mm</t>
  </si>
  <si>
    <t>3-piece acrylic wall set</t>
  </si>
  <si>
    <t>MADONO PIVOT DR 28.5-30.5 CL CH</t>
  </si>
  <si>
    <t>Hana Neo-Angle 38" (137300)</t>
  </si>
  <si>
    <t>Pivolok Deluxe Pivot Shower Door 28-32 ½ x 64 ½ in.</t>
  </si>
  <si>
    <t>PIVOLOK II 27-28 3/4 x64 1/2 CHR RDP</t>
  </si>
  <si>
    <t>Gallery SH-3636 (105598)</t>
  </si>
  <si>
    <t>Hana Neo-Angle 40" (137301)</t>
  </si>
  <si>
    <t>Kleara 1-panel Pivot Shower Door 31 ½-33 ½ x 69 in. 6 mm</t>
  </si>
  <si>
    <t>MADONO PIVOT DR 31.5-33.5 CL CH</t>
  </si>
  <si>
    <t>Kassia (107170)</t>
  </si>
  <si>
    <t>Pivolok Deluxe Pivot Shower Door 32 ½-37 x 64 ½ in.</t>
  </si>
  <si>
    <t>PIVOLOK II 31-32 3/4 x64 1/2 CHR RDP</t>
  </si>
  <si>
    <t>Gallery TS-6030 (105573)</t>
  </si>
  <si>
    <t>Olympia Round Left Opening (105760)</t>
  </si>
  <si>
    <t>AURA SC 6 TUB DOOR 55-59 X 57 CLR CH</t>
  </si>
  <si>
    <t>Corner wall kit 3636</t>
  </si>
  <si>
    <t>Aura SC Sliding Tub Door 55-59 x 57 in. 8mm</t>
  </si>
  <si>
    <t>Olympia Round Right Opening (105960)</t>
  </si>
  <si>
    <t>Aura Sliding Tub Door 55-59 x 57 in. 6 mm</t>
  </si>
  <si>
    <t>Aura Sliding Tub Door 55-59 x 57 in. 8 mm</t>
  </si>
  <si>
    <t>Axial Tub Shield 30 x 55 ½ in. 6 mm</t>
  </si>
  <si>
    <t>Outback Round Sliding Shower (139410)</t>
  </si>
  <si>
    <t xml:space="preserve">INCOGNITO shaker 56-59x57 MB  </t>
  </si>
  <si>
    <t>REVELATION 56-59 x 56.75 CL CH 6MM</t>
  </si>
  <si>
    <t>Gallery SH-4834 (105596)</t>
  </si>
  <si>
    <t>Sakura (106540)</t>
  </si>
  <si>
    <t>Aura SC Sliding Shower Door 43-47 x 71 in. 8mm</t>
  </si>
  <si>
    <t>Aura Sliding Shower Door 43-47 x 71 in. 6 mm</t>
  </si>
  <si>
    <t>REVELATION 44-47 x 70.5 CL CH 6MM</t>
  </si>
  <si>
    <t>Olio SH6030 (141429)</t>
  </si>
  <si>
    <t>AURA 6MM SHOWER DOOR 55-59 X 71 CL CH SC</t>
  </si>
  <si>
    <t>Duel Sliding Shower Door 56-58 ½ x 70 ½-74 in. 8 mm</t>
  </si>
  <si>
    <t>Luminescence Sliding Shower Door 56 ½-59 x 70 ½-72 in. 6 mm</t>
  </si>
  <si>
    <t>Reveal 71 Pivot Shower Door 56-59 x 71 ½ in. 8 mm</t>
  </si>
  <si>
    <t>Reveal Sleek 71 Pivot Shower Door 44-47 x 71 ½ in. 8 mm</t>
  </si>
  <si>
    <t>REVELATION 56-59 x 70.5 CL CH 6MM</t>
  </si>
  <si>
    <t>Olio TS-6030 (141431)</t>
  </si>
  <si>
    <t>137512</t>
  </si>
  <si>
    <t>AXIAL DUO TUB 42 X 58</t>
  </si>
  <si>
    <t>Halo Sliding Tub Door 56 ½-59 x 59 in. 8 mm</t>
  </si>
  <si>
    <t>Luminescence Sliding TubDoor 56 ½-59 x 55 ½-57 ½ in. 6 mm</t>
  </si>
  <si>
    <t>UPTOWN BYPASS TUB 56-59X 58 8MM CL CH</t>
  </si>
  <si>
    <t>UPTOWN BYPASS TUB 56-59X 58 8MM CL MB</t>
  </si>
  <si>
    <t>OLYMPIA SQUARE BASE 4832 (106011)</t>
  </si>
  <si>
    <t>136271
137310</t>
  </si>
  <si>
    <t>Duel Sliding Shower Door 44-47 x 70 ½-74 in. 8 mm (136271)</t>
  </si>
  <si>
    <t>Return Panel 74 for 32 in. Bases (137310)</t>
  </si>
  <si>
    <t>Luminescence Sliding Shower Door 44 ½-47 x 70 ½-72 in. 6 mm</t>
  </si>
  <si>
    <t>136771
136773</t>
  </si>
  <si>
    <t>Reveal 71 Pivot Shower Door 44-47 x 71 ½ in. 8 mm</t>
  </si>
  <si>
    <t>Reveal 71 Return Panel for 32 in. Base</t>
  </si>
  <si>
    <t>139578
139581</t>
  </si>
  <si>
    <t>Reveal Sleek 71 Return Panel for 32 in. Base</t>
  </si>
  <si>
    <t>UPTOWN BYPASS SH DR 44-47X 76 8MM</t>
  </si>
  <si>
    <t xml:space="preserve">UPTOWN PIVOT 45-47 X 76 </t>
  </si>
  <si>
    <t>UPTOWN SLIDER 44-47X 76 8MM</t>
  </si>
  <si>
    <t>Uptown RP CL 32in</t>
  </si>
  <si>
    <t>OLYMPIA SQUARE BASE 6032 (106012)</t>
  </si>
  <si>
    <t>Return Panel 74 for 32 in. bases</t>
  </si>
  <si>
    <t>Reveal Sleek 71 Pivot Shower Door 56-59 x 71 ½ in. 8 mm</t>
  </si>
  <si>
    <t xml:space="preserve">UPTOWN BYPASS SH DR 56-59X 76 8MM CL </t>
  </si>
  <si>
    <t xml:space="preserve">UPTOWN PIVOT 56-59 X 76 CL </t>
  </si>
  <si>
    <t>UPTOWN SLIDER 56-59 X 76 8MM CL</t>
  </si>
  <si>
    <t>ZONE BASE 4832 (106354)</t>
  </si>
  <si>
    <t>Aura Sliding Shower Door 43-47 x 71 in. 8 mm</t>
  </si>
  <si>
    <t>Halo Sliding Shower Door 44 ½-47 x 78 ¾ in. 8 mm</t>
  </si>
  <si>
    <t>Halo Return Panel for 32 in. Base</t>
  </si>
  <si>
    <t xml:space="preserve">UPTOWN BYPASS SH DR 44-47X 76 8MM CL </t>
  </si>
  <si>
    <t xml:space="preserve">UPTOWN PIVOT 45-47 X 76 CL </t>
  </si>
  <si>
    <t xml:space="preserve">UPTOWN SLIDER 44-47X 76 8MM CL </t>
  </si>
  <si>
    <t>ZONE BASE 6032 (106355 &amp; 106356)</t>
  </si>
  <si>
    <t>Aura SC Sliding Shower Door 55-59 x 71 in. 8mm</t>
  </si>
  <si>
    <t>Aura Sliding Shower Door 55-59 x 71 in. 6 mm</t>
  </si>
  <si>
    <t>Aura Sliding Shower Door 55-59 x 71 in. 8 mm</t>
  </si>
  <si>
    <t>136672
136673</t>
  </si>
  <si>
    <t>UPTOWN BYPASS SH DR 56-59X 76 8MM CL</t>
  </si>
  <si>
    <t xml:space="preserve">UPTOWN SLIDER 56-59 X 76 8MM CL </t>
  </si>
  <si>
    <t>DISPLAY MINI FREESTANDING BATHTUB EN BLK 1/4 Scale</t>
  </si>
  <si>
    <t>DISPLAY MINI FREESTANDING BATHTUB FR BLK 1/4 Scale</t>
  </si>
  <si>
    <t>DISPLAY MINI FREESTANDING BATHTUB US BLK 1/4 Scale</t>
  </si>
  <si>
    <t>Mini Base Display - English</t>
  </si>
  <si>
    <t>DISPLAY MINI UTILE LH FR HOME HARDWARE</t>
  </si>
  <si>
    <t>DISPLAY MINI UTILE LH EN HOME HARDWARE</t>
  </si>
  <si>
    <t>DISPLAY MINI UTILE RH  FR HOME HARDWARE</t>
  </si>
  <si>
    <t>DISPLAY MINI UTILE RH EN HOME HARDWARE</t>
  </si>
  <si>
    <t>REVELATION SQUARE TD 56-59 x 56.75 CL CH 6MM (SQUARE-HH)</t>
  </si>
  <si>
    <t>REVELATION SQUARE 44-47 x 70.5 CL CH 6MM (SQUARE-HH)</t>
  </si>
  <si>
    <t>REVELATION SQUARE 56-59 x 70.5 CL CH 6MM (SQUARE-HH)</t>
  </si>
  <si>
    <t>Begonia 36" SHOWER KIT CHR CARBON</t>
  </si>
  <si>
    <t>DISPLAY MINI U TILE LH FR ASIAN NITE</t>
  </si>
  <si>
    <t>DISPLAY MINI U TILE LH EN ASIAN NITE (BMR)</t>
  </si>
  <si>
    <t>DISPLAY MINI U TILE RH FR ASIAN NITE (BMR)</t>
  </si>
  <si>
    <t>DISPLAY MINI U TILE RH EN ASIAN NITE</t>
  </si>
  <si>
    <t>DISPLAY MINI U TILE LH FR GRENADE</t>
  </si>
  <si>
    <t>DISPLAY MINI U TILE LH FR BLACK</t>
  </si>
  <si>
    <t>DISPLAY MINI U TILE LH EN GRENADE</t>
  </si>
  <si>
    <t>DISPLAY MINI U TILE LH  EN BLACK</t>
  </si>
  <si>
    <t>DISPLAY MINI U TILE RH FR GRENADE/ZAMBUKA (ALL OTHER RETAILERS)</t>
  </si>
  <si>
    <t>DISPLAY MINI U TILE RH  FR BLACK</t>
  </si>
  <si>
    <t>DISPLAY MINI U TILE RH EN GRENADE (ALL OTHER RETAILERS)</t>
  </si>
  <si>
    <t>DISPLAY MINI U TILE RH  EN BLACK</t>
  </si>
  <si>
    <t>10039070-254</t>
  </si>
  <si>
    <t>10039071-254</t>
  </si>
  <si>
    <t>10039786-254</t>
  </si>
  <si>
    <t>9107154-254</t>
  </si>
  <si>
    <t>4107154-254</t>
  </si>
  <si>
    <t>10034159-268</t>
  </si>
  <si>
    <t>10034160-268</t>
  </si>
  <si>
    <t>10034161-268</t>
  </si>
  <si>
    <t>10034162-268</t>
  </si>
  <si>
    <t>135692-900-084-000</t>
  </si>
  <si>
    <t>135690-900-084-000</t>
  </si>
  <si>
    <t>135691-900-084-000</t>
  </si>
  <si>
    <t>300012-000-129-104</t>
  </si>
  <si>
    <t xml:space="preserve">10034159-241 </t>
  </si>
  <si>
    <t xml:space="preserve">10034160-241 </t>
  </si>
  <si>
    <t>10034161-241</t>
  </si>
  <si>
    <t xml:space="preserve">10034162-241 </t>
  </si>
  <si>
    <t>10034159-231  </t>
  </si>
  <si>
    <t xml:space="preserve">10034159-254 </t>
  </si>
  <si>
    <t xml:space="preserve">10034160-231 </t>
  </si>
  <si>
    <t>10034160-254</t>
  </si>
  <si>
    <t>10034161-231</t>
  </si>
  <si>
    <t>10034161-254</t>
  </si>
  <si>
    <t>10034162-231</t>
  </si>
  <si>
    <t>10034162-254</t>
  </si>
  <si>
    <t>Kent Hardware</t>
  </si>
  <si>
    <t>SAX BATHTUB WHITE W/WHITE APRON</t>
  </si>
  <si>
    <t>DELSIA 6636 BLANC AV/TABLIER BLANC</t>
  </si>
  <si>
    <t>ESSENCE SH-6030 4-P WHI LH PIN</t>
  </si>
  <si>
    <t>ESSENCE SH-6030 4-P WHI RH PIN</t>
  </si>
  <si>
    <t>ESSENCE SH-4834 4-P WHI LH PIN</t>
  </si>
  <si>
    <t>ESSENCE SH-4834 4-P WHI RH PIN</t>
  </si>
  <si>
    <t>ESSENCE TS-6030 4-P WHI LH PIN</t>
  </si>
  <si>
    <t>ESSENCE TS-6030 4-P WHI RH PIN</t>
  </si>
  <si>
    <t>ESSENCE SH-3636 4-P WHI REG PIN</t>
  </si>
  <si>
    <t>CYRENE SHOWER KIT CHR CLR</t>
  </si>
  <si>
    <t>CYRENE SHOWER KIT CHR MST</t>
  </si>
  <si>
    <t>3 PIECE ACRYLIC WALL SET WHT</t>
  </si>
  <si>
    <t>RECTANGULAR BASE 4234 WHITE</t>
  </si>
  <si>
    <t>HALO RETURN PANEL 29 7/8  X 78 3/4 CL CH</t>
  </si>
  <si>
    <t>HALO  47 X 78 3/4 8MM CHR CLR</t>
  </si>
  <si>
    <t>HALO  59 X 78 3/4 8MM CHR CLR</t>
  </si>
  <si>
    <t>AURA 6MM TUB 51-55 X 57 CLR CHR</t>
  </si>
  <si>
    <t>ASPEN 1P LEFT  WHITE</t>
  </si>
  <si>
    <t>ASPEN 1P RIGHT WHITE</t>
  </si>
  <si>
    <t>ASPEN 3P LEFT WHITE</t>
  </si>
  <si>
    <t>ASPEN 3P RIGHT WHITE</t>
  </si>
  <si>
    <t>ESSENCE SH-3232 4-P WHI REG PIN</t>
  </si>
  <si>
    <t>MINI FREE STANDING DISPLAY</t>
  </si>
  <si>
    <t>AURA 8MM 55-59 X 57 CLR CHR</t>
  </si>
  <si>
    <t>B3 Square 4832 Center Drain Alcove WH</t>
  </si>
  <si>
    <t>U TILE BACKWALL 4880 MARBLE CARRARA</t>
  </si>
  <si>
    <t>U TILE SIDEWALL 3280 MARBLE CARRARA</t>
  </si>
  <si>
    <t>NEO ANGLE BASE 38 WHITE</t>
  </si>
  <si>
    <t>HANA NEO-ANGLE 3838 DOOR CLR MB</t>
  </si>
  <si>
    <t>HANA DOOR R4234 CLR MB</t>
  </si>
  <si>
    <t>KENT</t>
  </si>
  <si>
    <t>420001-501-001-100</t>
  </si>
  <si>
    <t>137300-900-340-000</t>
  </si>
  <si>
    <t>DISPLAY MINI FREEST.BATHTUB EN BLK(DESN)</t>
  </si>
  <si>
    <t>DISPLAY MINI FREEST.BATHTUB FR BLK(DESN)</t>
  </si>
  <si>
    <t>9107191-254  </t>
  </si>
  <si>
    <t xml:space="preserve">9107192-254  </t>
  </si>
  <si>
    <t>Kent</t>
  </si>
  <si>
    <t>White (Blanc)</t>
  </si>
  <si>
    <t>Mini Base Display - French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</si>
</sst>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quot;$&quot;* #,##0_);_(&quot;$&quot;* \(#,##0\);_(&quot;$&quot;* &quot;-&quot;??_);_(@_)"/>
  </numFmts>
  <fonts count="20" x14ac:knownFonts="1">
    <font>
      <sz val="11"/>
      <color theme="1"/>
      <name val="Calibri"/>
      <family val="2"/>
      <scheme val="minor"/>
    </font>
    <font>
      <sz val="11"/>
      <color theme="1"/>
      <name val="Calibri Light"/>
      <family val="2"/>
      <scheme val="major"/>
    </font>
    <font>
      <b/>
      <sz val="11"/>
      <color theme="1"/>
      <name val="Calibri Light"/>
      <family val="2"/>
      <scheme val="major"/>
    </font>
    <font>
      <b/>
      <sz val="28"/>
      <color theme="0"/>
      <name val="Calibri Light"/>
      <family val="2"/>
      <scheme val="major"/>
    </font>
    <font>
      <b/>
      <sz val="16"/>
      <color theme="8"/>
      <name val="Calibri Light"/>
      <family val="2"/>
      <scheme val="major"/>
    </font>
    <font>
      <b/>
      <sz val="10"/>
      <color theme="1"/>
      <name val="Calibri Light"/>
      <family val="2"/>
      <scheme val="major"/>
    </font>
    <font>
      <b/>
      <sz val="12"/>
      <color theme="1"/>
      <name val="Calibri Light"/>
      <family val="2"/>
      <scheme val="major"/>
    </font>
    <font>
      <sz val="11"/>
      <color theme="1"/>
      <name val="Calibri"/>
      <family val="2"/>
      <scheme val="minor"/>
    </font>
    <font>
      <b/>
      <sz val="11"/>
      <name val="Calibri Light"/>
      <family val="2"/>
      <scheme val="major"/>
    </font>
    <font>
      <sz val="11"/>
      <name val="Calibri Light"/>
      <family val="2"/>
      <scheme val="major"/>
    </font>
    <font>
      <sz val="14"/>
      <color theme="1"/>
      <name val="Calibri Light"/>
      <family val="2"/>
      <scheme val="major"/>
    </font>
    <font>
      <sz val="10"/>
      <name val="Arial"/>
      <family val="2"/>
    </font>
    <font>
      <b/>
      <sz val="16"/>
      <color theme="1"/>
      <name val="Calibri Light"/>
      <family val="2"/>
      <scheme val="major"/>
    </font>
    <font>
      <b/>
      <sz val="16"/>
      <color theme="0"/>
      <name val="Calibri Light"/>
      <family val="2"/>
      <scheme val="major"/>
    </font>
    <font>
      <b/>
      <sz val="20"/>
      <color theme="0"/>
      <name val="Calibri Light"/>
      <family val="2"/>
      <scheme val="major"/>
    </font>
    <font>
      <b/>
      <sz val="14"/>
      <color theme="1"/>
      <name val="Calibri Light"/>
      <family val="2"/>
      <scheme val="major"/>
    </font>
    <font>
      <b/>
      <sz val="18"/>
      <color theme="1"/>
      <name val="Calibri Light"/>
      <family val="2"/>
      <scheme val="major"/>
    </font>
    <font>
      <sz val="11"/>
      <color rgb="FFFF0000"/>
      <name val="Calibri Light"/>
      <family val="2"/>
      <scheme val="major"/>
    </font>
    <font>
      <sz val="11"/>
      <color rgb="FF1F497D"/>
      <name val="Calibri Light"/>
      <family val="2"/>
      <scheme val="major"/>
    </font>
    <font>
      <sz val="11"/>
      <color rgb="FF101010"/>
      <name val="Calibri Light"/>
      <family val="2"/>
      <scheme val="major"/>
    </font>
  </fonts>
  <fills count="14">
    <fill>
      <patternFill patternType="none"/>
    </fill>
    <fill>
      <patternFill patternType="gray125"/>
    </fill>
    <fill>
      <patternFill patternType="solid">
        <fgColor theme="1"/>
        <bgColor indexed="64"/>
      </patternFill>
    </fill>
    <fill>
      <patternFill patternType="solid">
        <fgColor theme="8" tint="0.39997558519241921"/>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CC99FF"/>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top/>
      <bottom style="thick">
        <color theme="2" tint="-0.499984740745262"/>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hair">
        <color auto="1"/>
      </left>
      <right style="hair">
        <color auto="1"/>
      </right>
      <top/>
      <bottom style="hair">
        <color auto="1"/>
      </bottom>
      <diagonal/>
    </border>
    <border>
      <left style="medium">
        <color indexed="64"/>
      </left>
      <right style="hair">
        <color indexed="64"/>
      </right>
      <top/>
      <bottom style="hair">
        <color indexed="64"/>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right style="hair">
        <color indexed="64"/>
      </right>
      <top/>
      <bottom style="hair">
        <color indexed="64"/>
      </bottom>
      <diagonal/>
    </border>
    <border>
      <left/>
      <right style="hair">
        <color auto="1"/>
      </right>
      <top style="hair">
        <color auto="1"/>
      </top>
      <bottom style="hair">
        <color auto="1"/>
      </bottom>
      <diagonal/>
    </border>
    <border>
      <left/>
      <right style="hair">
        <color auto="1"/>
      </right>
      <top style="hair">
        <color auto="1"/>
      </top>
      <bottom style="medium">
        <color indexed="64"/>
      </bottom>
      <diagonal/>
    </border>
    <border>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auto="1"/>
      </left>
      <right style="hair">
        <color auto="1"/>
      </right>
      <top style="medium">
        <color auto="1"/>
      </top>
      <bottom/>
      <diagonal/>
    </border>
    <border>
      <left style="hair">
        <color auto="1"/>
      </left>
      <right style="medium">
        <color indexed="64"/>
      </right>
      <top style="medium">
        <color auto="1"/>
      </top>
      <bottom/>
      <diagonal/>
    </border>
    <border>
      <left/>
      <right/>
      <top style="thick">
        <color theme="2" tint="-0.499984740745262"/>
      </top>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0" fontId="11" fillId="0" borderId="0"/>
    <xf numFmtId="9" fontId="7" fillId="0" borderId="0" applyFont="0" applyFill="0" applyBorder="0" applyAlignment="0" applyProtection="0"/>
  </cellStyleXfs>
  <cellXfs count="195">
    <xf numFmtId="0" fontId="0" fillId="0" borderId="0" xfId="0"/>
    <xf numFmtId="0" fontId="1" fillId="0" borderId="0" xfId="0" applyFont="1" applyAlignment="1">
      <alignment vertical="center"/>
    </xf>
    <xf numFmtId="0" fontId="1" fillId="0" borderId="5" xfId="0" applyFont="1" applyBorder="1" applyAlignment="1">
      <alignment vertical="center"/>
    </xf>
    <xf numFmtId="0" fontId="1" fillId="0" borderId="0" xfId="0" applyFont="1" applyFill="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8" fillId="3" borderId="0" xfId="0" applyFont="1" applyFill="1"/>
    <xf numFmtId="0" fontId="1" fillId="0" borderId="0" xfId="0" applyFont="1"/>
    <xf numFmtId="0" fontId="10" fillId="0" borderId="0" xfId="0" applyFont="1" applyAlignment="1">
      <alignment vertical="center"/>
    </xf>
    <xf numFmtId="0" fontId="1" fillId="0" borderId="0" xfId="0" applyFont="1" applyFill="1"/>
    <xf numFmtId="0" fontId="10" fillId="0" borderId="0" xfId="0" applyFont="1" applyBorder="1" applyAlignment="1">
      <alignment vertical="center"/>
    </xf>
    <xf numFmtId="0" fontId="1" fillId="0" borderId="0" xfId="0" applyFont="1" applyBorder="1" applyAlignment="1">
      <alignment vertical="center" wrapText="1"/>
    </xf>
    <xf numFmtId="0" fontId="1" fillId="0" borderId="21" xfId="0" applyFont="1" applyBorder="1" applyAlignment="1">
      <alignment vertical="center"/>
    </xf>
    <xf numFmtId="0" fontId="1" fillId="0" borderId="9" xfId="0" applyFont="1" applyBorder="1" applyAlignment="1">
      <alignment vertical="center"/>
    </xf>
    <xf numFmtId="0" fontId="1" fillId="0" borderId="0" xfId="0" applyFont="1" applyFill="1" applyBorder="1"/>
    <xf numFmtId="0" fontId="1" fillId="0" borderId="6" xfId="0" applyFont="1" applyFill="1" applyBorder="1" applyAlignment="1">
      <alignment vertical="center"/>
    </xf>
    <xf numFmtId="0" fontId="1" fillId="0" borderId="0" xfId="0" applyFont="1" applyFill="1" applyBorder="1" applyAlignment="1">
      <alignment horizontal="left" vertical="center"/>
    </xf>
    <xf numFmtId="0" fontId="9" fillId="0" borderId="0" xfId="2" applyFont="1" applyFill="1" applyBorder="1"/>
    <xf numFmtId="0" fontId="13" fillId="4" borderId="7" xfId="0" applyFont="1" applyFill="1" applyBorder="1" applyAlignment="1">
      <alignment horizontal="center" vertical="center"/>
    </xf>
    <xf numFmtId="0" fontId="1" fillId="0" borderId="7" xfId="0" applyFont="1" applyBorder="1" applyAlignment="1">
      <alignment vertical="center"/>
    </xf>
    <xf numFmtId="0" fontId="1" fillId="0" borderId="4" xfId="0" applyFont="1" applyBorder="1" applyAlignment="1">
      <alignment vertical="center"/>
    </xf>
    <xf numFmtId="0" fontId="1" fillId="0" borderId="8" xfId="0" applyFont="1" applyBorder="1" applyAlignment="1">
      <alignment vertical="center"/>
    </xf>
    <xf numFmtId="0" fontId="2" fillId="0" borderId="21" xfId="0" applyFont="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0" fillId="0" borderId="0" xfId="0" applyFont="1" applyFill="1" applyBorder="1" applyAlignment="1">
      <alignment horizontal="left" vertical="center"/>
    </xf>
    <xf numFmtId="0" fontId="12" fillId="0" borderId="0" xfId="0" applyFont="1" applyBorder="1" applyAlignment="1">
      <alignment vertical="center"/>
    </xf>
    <xf numFmtId="0" fontId="1" fillId="0" borderId="0" xfId="0" applyFont="1" applyBorder="1" applyAlignment="1">
      <alignment vertical="top" wrapText="1"/>
    </xf>
    <xf numFmtId="0" fontId="13" fillId="4" borderId="4"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38" xfId="0" applyFont="1" applyFill="1" applyBorder="1" applyAlignment="1">
      <alignment horizontal="center" vertical="center"/>
    </xf>
    <xf numFmtId="0" fontId="2" fillId="0" borderId="39" xfId="0" applyFont="1" applyBorder="1" applyAlignment="1">
      <alignment horizontal="center" vertical="center"/>
    </xf>
    <xf numFmtId="0" fontId="2" fillId="0" borderId="39" xfId="0" applyFont="1" applyBorder="1" applyAlignment="1">
      <alignment horizontal="left" vertical="center"/>
    </xf>
    <xf numFmtId="0" fontId="1" fillId="0" borderId="39" xfId="0" applyFont="1" applyBorder="1" applyAlignment="1">
      <alignment vertical="center"/>
    </xf>
    <xf numFmtId="0" fontId="2" fillId="0" borderId="0" xfId="0" applyFont="1" applyBorder="1" applyAlignment="1">
      <alignment horizontal="left" vertical="center"/>
    </xf>
    <xf numFmtId="9" fontId="9" fillId="0" borderId="22" xfId="3" applyFont="1" applyFill="1" applyBorder="1" applyAlignment="1">
      <alignment horizontal="center" vertical="center" wrapText="1"/>
    </xf>
    <xf numFmtId="164" fontId="9" fillId="0" borderId="31" xfId="1" applyFont="1" applyFill="1" applyBorder="1" applyAlignment="1" applyProtection="1">
      <alignment horizontal="center" vertical="center" wrapText="1"/>
      <protection hidden="1"/>
    </xf>
    <xf numFmtId="164" fontId="9" fillId="0" borderId="24" xfId="1" applyFont="1" applyFill="1" applyBorder="1" applyAlignment="1" applyProtection="1">
      <alignment horizontal="center" vertical="center" wrapText="1"/>
      <protection hidden="1"/>
    </xf>
    <xf numFmtId="164" fontId="9" fillId="0" borderId="13" xfId="1" applyFont="1" applyFill="1" applyBorder="1" applyAlignment="1" applyProtection="1">
      <alignment horizontal="center" vertical="center" wrapText="1"/>
      <protection hidden="1"/>
    </xf>
    <xf numFmtId="14" fontId="1" fillId="0" borderId="1" xfId="0" applyNumberFormat="1"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2" fillId="0" borderId="9" xfId="0" applyFont="1" applyFill="1" applyBorder="1" applyAlignment="1">
      <alignment vertical="center"/>
    </xf>
    <xf numFmtId="164" fontId="6" fillId="0" borderId="11" xfId="1" applyFont="1" applyFill="1" applyBorder="1" applyAlignment="1">
      <alignment vertical="center"/>
    </xf>
    <xf numFmtId="0" fontId="9" fillId="5" borderId="12" xfId="0" applyFont="1" applyFill="1" applyBorder="1" applyAlignment="1">
      <alignment horizontal="center" vertical="center" wrapText="1"/>
    </xf>
    <xf numFmtId="164" fontId="9" fillId="5" borderId="31" xfId="1" applyFont="1" applyFill="1" applyBorder="1" applyAlignment="1">
      <alignment horizontal="center" vertical="center" wrapText="1"/>
    </xf>
    <xf numFmtId="164" fontId="9" fillId="5" borderId="12" xfId="1" applyFont="1" applyFill="1" applyBorder="1" applyAlignment="1">
      <alignment horizontal="center" vertical="center" wrapText="1"/>
    </xf>
    <xf numFmtId="164" fontId="9" fillId="5" borderId="13" xfId="1" applyFont="1" applyFill="1" applyBorder="1" applyAlignment="1">
      <alignment horizontal="center" vertical="center" wrapText="1"/>
    </xf>
    <xf numFmtId="0" fontId="9" fillId="5" borderId="14" xfId="0" applyFont="1" applyFill="1" applyBorder="1" applyAlignment="1">
      <alignment horizontal="center" vertical="center" wrapText="1"/>
    </xf>
    <xf numFmtId="164" fontId="9" fillId="5" borderId="32" xfId="1" applyFont="1" applyFill="1" applyBorder="1" applyAlignment="1">
      <alignment horizontal="center" vertical="center" wrapText="1"/>
    </xf>
    <xf numFmtId="164" fontId="9" fillId="5" borderId="14" xfId="1" applyFont="1" applyFill="1" applyBorder="1" applyAlignment="1">
      <alignment horizontal="center" vertical="center" wrapText="1"/>
    </xf>
    <xf numFmtId="164" fontId="9" fillId="5" borderId="15" xfId="1" applyFont="1" applyFill="1" applyBorder="1" applyAlignment="1">
      <alignment horizontal="center" vertical="center" wrapText="1"/>
    </xf>
    <xf numFmtId="0" fontId="16"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15" fillId="0" borderId="0" xfId="0" applyFont="1" applyBorder="1" applyAlignment="1">
      <alignment horizontal="right" vertical="center"/>
    </xf>
    <xf numFmtId="0" fontId="16" fillId="6" borderId="1" xfId="0" applyFont="1" applyFill="1" applyBorder="1" applyAlignment="1">
      <alignment horizontal="center" vertical="center" wrapText="1"/>
    </xf>
    <xf numFmtId="14" fontId="1" fillId="6" borderId="1" xfId="0" applyNumberFormat="1" applyFont="1" applyFill="1" applyBorder="1" applyAlignment="1">
      <alignment vertical="center"/>
    </xf>
    <xf numFmtId="0" fontId="1" fillId="6" borderId="1" xfId="0" applyFont="1" applyFill="1" applyBorder="1" applyAlignment="1">
      <alignment horizontal="left" vertical="center"/>
    </xf>
    <xf numFmtId="0" fontId="10" fillId="6" borderId="1" xfId="0" applyFont="1" applyFill="1" applyBorder="1" applyAlignment="1">
      <alignment vertical="center"/>
    </xf>
    <xf numFmtId="0" fontId="10" fillId="6" borderId="1" xfId="0" applyFont="1" applyFill="1" applyBorder="1" applyAlignment="1">
      <alignment horizontal="center" vertical="center"/>
    </xf>
    <xf numFmtId="0" fontId="12" fillId="0" borderId="10" xfId="0" applyFont="1" applyFill="1" applyBorder="1" applyAlignment="1">
      <alignment vertical="center"/>
    </xf>
    <xf numFmtId="164" fontId="6" fillId="0" borderId="10" xfId="1" applyFont="1" applyFill="1" applyBorder="1" applyAlignment="1">
      <alignment vertical="center"/>
    </xf>
    <xf numFmtId="0" fontId="2" fillId="0" borderId="0" xfId="0" applyFont="1" applyAlignment="1">
      <alignment horizontal="center"/>
    </xf>
    <xf numFmtId="0" fontId="1" fillId="0" borderId="0" xfId="0" applyFont="1" applyAlignment="1">
      <alignment horizontal="left" vertical="center"/>
    </xf>
    <xf numFmtId="0" fontId="1" fillId="7" borderId="0" xfId="0" applyFont="1" applyFill="1" applyAlignment="1">
      <alignment horizontal="left" vertical="center"/>
    </xf>
    <xf numFmtId="0" fontId="1" fillId="7" borderId="0" xfId="2" applyFont="1" applyFill="1" applyBorder="1" applyAlignment="1">
      <alignment horizontal="left" vertical="center"/>
    </xf>
    <xf numFmtId="0" fontId="1" fillId="7" borderId="0" xfId="2" applyNumberFormat="1" applyFont="1" applyFill="1" applyBorder="1" applyAlignment="1">
      <alignment horizontal="left" vertical="center"/>
    </xf>
    <xf numFmtId="0" fontId="1" fillId="7" borderId="0" xfId="0" applyFont="1" applyFill="1" applyBorder="1" applyAlignment="1">
      <alignment horizontal="left" vertical="center"/>
    </xf>
    <xf numFmtId="0" fontId="1" fillId="8" borderId="0" xfId="0" applyFont="1" applyFill="1" applyAlignment="1">
      <alignment horizontal="left" vertical="center"/>
    </xf>
    <xf numFmtId="0" fontId="1" fillId="9" borderId="0" xfId="0" applyFont="1" applyFill="1" applyAlignment="1">
      <alignment horizontal="left" vertical="center"/>
    </xf>
    <xf numFmtId="0" fontId="15" fillId="9" borderId="0" xfId="0" applyFont="1" applyFill="1" applyAlignment="1">
      <alignment horizontal="center" vertical="center"/>
    </xf>
    <xf numFmtId="0" fontId="15" fillId="7" borderId="0" xfId="0" applyFont="1" applyFill="1" applyAlignment="1">
      <alignment horizontal="center" vertical="center"/>
    </xf>
    <xf numFmtId="0" fontId="1" fillId="10" borderId="0" xfId="0" applyFont="1" applyFill="1" applyAlignment="1">
      <alignment horizontal="left" vertical="center"/>
    </xf>
    <xf numFmtId="0" fontId="15" fillId="10" borderId="0" xfId="0" applyFont="1" applyFill="1" applyAlignment="1">
      <alignment horizontal="center" vertical="center"/>
    </xf>
    <xf numFmtId="0" fontId="15" fillId="8" borderId="0" xfId="0" applyFont="1" applyFill="1" applyAlignment="1">
      <alignment horizontal="center" vertical="center"/>
    </xf>
    <xf numFmtId="164" fontId="9" fillId="0" borderId="22" xfId="1" applyFont="1" applyFill="1" applyBorder="1" applyAlignment="1" applyProtection="1">
      <alignment horizontal="center" vertical="center" wrapText="1"/>
      <protection hidden="1"/>
    </xf>
    <xf numFmtId="0" fontId="9" fillId="0" borderId="22" xfId="0" applyFont="1" applyFill="1" applyBorder="1" applyAlignment="1" applyProtection="1">
      <alignment horizontal="left" vertical="center" wrapText="1"/>
      <protection hidden="1"/>
    </xf>
    <xf numFmtId="0" fontId="9" fillId="0" borderId="12" xfId="0" applyFont="1" applyFill="1" applyBorder="1" applyAlignment="1" applyProtection="1">
      <alignment horizontal="left" vertical="center" wrapText="1"/>
      <protection hidden="1"/>
    </xf>
    <xf numFmtId="0" fontId="17" fillId="7" borderId="0" xfId="0" applyFont="1" applyFill="1" applyAlignment="1">
      <alignment horizontal="left" vertical="center"/>
    </xf>
    <xf numFmtId="0" fontId="17" fillId="0" borderId="0" xfId="0" applyFont="1" applyAlignment="1">
      <alignment horizontal="left" vertical="center"/>
    </xf>
    <xf numFmtId="0" fontId="17" fillId="7" borderId="0" xfId="0" applyFont="1" applyFill="1"/>
    <xf numFmtId="0" fontId="18" fillId="7" borderId="0" xfId="0" applyFont="1" applyFill="1"/>
    <xf numFmtId="0" fontId="17" fillId="9" borderId="0" xfId="0" applyFont="1" applyFill="1" applyAlignment="1">
      <alignment horizontal="left" vertical="center"/>
    </xf>
    <xf numFmtId="0" fontId="1" fillId="5" borderId="0" xfId="0" applyFont="1" applyFill="1" applyAlignment="1">
      <alignment horizontal="left" vertical="center"/>
    </xf>
    <xf numFmtId="164" fontId="6" fillId="0" borderId="3" xfId="1" applyFont="1" applyFill="1" applyBorder="1" applyAlignment="1">
      <alignment vertical="center"/>
    </xf>
    <xf numFmtId="0" fontId="1" fillId="7" borderId="0" xfId="0" applyFont="1" applyFill="1" applyAlignment="1">
      <alignment horizontal="center" vertical="center"/>
    </xf>
    <xf numFmtId="0" fontId="17" fillId="7" borderId="0" xfId="0" applyFont="1" applyFill="1" applyAlignment="1">
      <alignment horizontal="center" vertical="center"/>
    </xf>
    <xf numFmtId="0" fontId="1" fillId="9" borderId="0" xfId="0" applyFont="1" applyFill="1" applyAlignment="1">
      <alignment horizontal="center" vertical="center"/>
    </xf>
    <xf numFmtId="0" fontId="17" fillId="9" borderId="0" xfId="0" applyFont="1" applyFill="1" applyAlignment="1">
      <alignment horizontal="center" vertical="center"/>
    </xf>
    <xf numFmtId="0" fontId="1" fillId="10" borderId="0" xfId="0" applyFont="1" applyFill="1" applyAlignment="1">
      <alignment horizontal="center" vertical="center"/>
    </xf>
    <xf numFmtId="0" fontId="1" fillId="8" borderId="0" xfId="0" applyFont="1" applyFill="1" applyAlignment="1">
      <alignment horizontal="center" vertical="center"/>
    </xf>
    <xf numFmtId="0" fontId="2" fillId="5" borderId="0" xfId="0" applyFont="1" applyFill="1" applyAlignment="1">
      <alignment horizontal="center" vertical="center"/>
    </xf>
    <xf numFmtId="0" fontId="1" fillId="0" borderId="0" xfId="0" applyFont="1" applyAlignment="1">
      <alignment horizontal="center" vertical="center"/>
    </xf>
    <xf numFmtId="165" fontId="9" fillId="7" borderId="0" xfId="1" applyNumberFormat="1" applyFont="1" applyFill="1" applyAlignment="1">
      <alignment horizontal="left" vertical="center"/>
    </xf>
    <xf numFmtId="165" fontId="9" fillId="5" borderId="0" xfId="1" applyNumberFormat="1" applyFont="1" applyFill="1" applyAlignment="1">
      <alignment horizontal="left" vertical="center"/>
    </xf>
    <xf numFmtId="165" fontId="9" fillId="10" borderId="0" xfId="1" applyNumberFormat="1" applyFont="1" applyFill="1" applyAlignment="1">
      <alignment horizontal="left" vertical="center"/>
    </xf>
    <xf numFmtId="0" fontId="9" fillId="0" borderId="0" xfId="0" applyFont="1" applyAlignment="1">
      <alignment horizontal="left" vertical="center"/>
    </xf>
    <xf numFmtId="165" fontId="9" fillId="9" borderId="0" xfId="1" applyNumberFormat="1" applyFont="1" applyFill="1" applyAlignment="1">
      <alignment horizontal="left" vertical="center"/>
    </xf>
    <xf numFmtId="165" fontId="9" fillId="8" borderId="0" xfId="1" applyNumberFormat="1" applyFont="1" applyFill="1" applyAlignment="1">
      <alignment horizontal="left" vertical="center"/>
    </xf>
    <xf numFmtId="0" fontId="19" fillId="0" borderId="51" xfId="0" applyFont="1" applyBorder="1" applyAlignment="1">
      <alignment vertical="center" wrapText="1"/>
    </xf>
    <xf numFmtId="0" fontId="19" fillId="0" borderId="53" xfId="0" applyFont="1" applyBorder="1" applyAlignment="1">
      <alignment vertical="center" wrapText="1"/>
    </xf>
    <xf numFmtId="0" fontId="19" fillId="0" borderId="11" xfId="0" applyFont="1" applyBorder="1" applyAlignment="1">
      <alignment vertical="center" wrapText="1"/>
    </xf>
    <xf numFmtId="0" fontId="9" fillId="0" borderId="51" xfId="0" applyFont="1" applyBorder="1" applyAlignment="1">
      <alignment vertical="center" wrapText="1"/>
    </xf>
    <xf numFmtId="0" fontId="19" fillId="0" borderId="0" xfId="0" applyFont="1" applyAlignment="1">
      <alignment vertical="center" wrapText="1"/>
    </xf>
    <xf numFmtId="0" fontId="19" fillId="0" borderId="56" xfId="0" applyFont="1" applyBorder="1" applyAlignment="1">
      <alignment vertical="center" wrapText="1"/>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46" xfId="0" applyFont="1" applyBorder="1" applyAlignment="1">
      <alignment vertical="center"/>
    </xf>
    <xf numFmtId="0" fontId="2" fillId="0" borderId="47" xfId="0" applyFont="1" applyBorder="1" applyAlignment="1">
      <alignment vertical="center"/>
    </xf>
    <xf numFmtId="0" fontId="1" fillId="0" borderId="50" xfId="0" applyFont="1" applyBorder="1" applyAlignment="1">
      <alignment horizontal="left" vertical="center"/>
    </xf>
    <xf numFmtId="0" fontId="1" fillId="0" borderId="52" xfId="0" applyFont="1" applyBorder="1" applyAlignment="1">
      <alignment vertical="center"/>
    </xf>
    <xf numFmtId="0" fontId="9" fillId="0" borderId="50" xfId="2" applyFont="1" applyBorder="1" applyAlignment="1">
      <alignment horizontal="left" vertical="center"/>
    </xf>
    <xf numFmtId="0" fontId="9" fillId="0" borderId="51" xfId="2" applyFont="1" applyFill="1" applyBorder="1" applyAlignment="1">
      <alignment vertical="center"/>
    </xf>
    <xf numFmtId="0" fontId="9" fillId="0" borderId="54" xfId="2" applyFont="1" applyBorder="1" applyAlignment="1">
      <alignment horizontal="left" vertical="center"/>
    </xf>
    <xf numFmtId="0" fontId="9" fillId="0" borderId="55" xfId="2" applyFont="1" applyFill="1" applyBorder="1" applyAlignment="1">
      <alignment vertical="center"/>
    </xf>
    <xf numFmtId="0" fontId="1" fillId="0" borderId="53" xfId="0" applyFont="1" applyBorder="1" applyAlignment="1">
      <alignment vertical="center"/>
    </xf>
    <xf numFmtId="0" fontId="9" fillId="0" borderId="50" xfId="2" applyFont="1" applyFill="1" applyBorder="1" applyAlignment="1">
      <alignment horizontal="left" vertical="center"/>
    </xf>
    <xf numFmtId="0" fontId="9" fillId="0" borderId="54" xfId="2" applyFont="1" applyFill="1" applyBorder="1" applyAlignment="1">
      <alignment horizontal="left" vertical="center"/>
    </xf>
    <xf numFmtId="0" fontId="9" fillId="0" borderId="54" xfId="0" applyFont="1" applyBorder="1" applyAlignment="1">
      <alignment horizontal="left" vertical="center"/>
    </xf>
    <xf numFmtId="0" fontId="1" fillId="0" borderId="50" xfId="0" applyFont="1" applyFill="1" applyBorder="1" applyAlignment="1">
      <alignment horizontal="left" vertical="center"/>
    </xf>
    <xf numFmtId="0" fontId="1" fillId="0" borderId="56" xfId="0" applyFont="1" applyBorder="1" applyAlignment="1">
      <alignment horizontal="left" vertical="center"/>
    </xf>
    <xf numFmtId="0" fontId="9" fillId="0" borderId="56" xfId="2" applyFont="1" applyFill="1" applyBorder="1" applyAlignment="1">
      <alignment horizontal="left" vertical="center"/>
    </xf>
    <xf numFmtId="0" fontId="9" fillId="0" borderId="56" xfId="2" applyFont="1" applyFill="1" applyBorder="1" applyAlignment="1">
      <alignment vertical="center"/>
    </xf>
    <xf numFmtId="0" fontId="2" fillId="0" borderId="0" xfId="0" applyFont="1" applyAlignment="1">
      <alignment vertical="center"/>
    </xf>
    <xf numFmtId="0" fontId="1" fillId="13" borderId="0" xfId="0" applyFont="1" applyFill="1" applyAlignment="1">
      <alignment horizontal="left" vertical="center"/>
    </xf>
    <xf numFmtId="165" fontId="9" fillId="13" borderId="0" xfId="1" applyNumberFormat="1" applyFont="1" applyFill="1" applyAlignment="1">
      <alignment horizontal="left" vertical="center"/>
    </xf>
    <xf numFmtId="0" fontId="1" fillId="13" borderId="0" xfId="0" applyFont="1" applyFill="1" applyAlignment="1">
      <alignment horizontal="center" vertical="center"/>
    </xf>
    <xf numFmtId="0" fontId="1" fillId="0" borderId="0" xfId="0" applyFont="1" applyAlignment="1">
      <alignment horizontal="left"/>
    </xf>
    <xf numFmtId="0" fontId="14" fillId="2" borderId="2" xfId="0" applyFont="1" applyFill="1" applyBorder="1" applyAlignment="1">
      <alignment horizontal="left" vertical="center"/>
    </xf>
    <xf numFmtId="0" fontId="14" fillId="2" borderId="40" xfId="0" applyFont="1" applyFill="1" applyBorder="1" applyAlignment="1">
      <alignment horizontal="left" vertical="center"/>
    </xf>
    <xf numFmtId="0" fontId="14" fillId="2" borderId="3" xfId="0" applyFont="1" applyFill="1" applyBorder="1" applyAlignment="1">
      <alignment horizontal="left" vertical="center"/>
    </xf>
    <xf numFmtId="0" fontId="1" fillId="0" borderId="45" xfId="0" applyFont="1" applyBorder="1" applyAlignment="1">
      <alignment horizontal="left" vertical="top" wrapText="1"/>
    </xf>
    <xf numFmtId="0" fontId="1" fillId="0" borderId="36" xfId="0" applyFont="1" applyBorder="1" applyAlignment="1">
      <alignment horizontal="left" vertical="top" wrapText="1"/>
    </xf>
    <xf numFmtId="0" fontId="1" fillId="0" borderId="34" xfId="0" applyFont="1" applyBorder="1" applyAlignment="1">
      <alignment horizontal="left" vertical="top" wrapText="1"/>
    </xf>
    <xf numFmtId="0" fontId="1" fillId="0" borderId="44" xfId="0" applyFont="1" applyBorder="1" applyAlignment="1">
      <alignment horizontal="left" vertical="top" wrapText="1"/>
    </xf>
    <xf numFmtId="0" fontId="1" fillId="0" borderId="35" xfId="0" applyFont="1" applyBorder="1" applyAlignment="1">
      <alignment horizontal="left" vertical="top" wrapText="1"/>
    </xf>
    <xf numFmtId="0" fontId="1" fillId="0" borderId="33" xfId="0" applyFont="1" applyBorder="1" applyAlignment="1">
      <alignment horizontal="left" vertical="top" wrapText="1"/>
    </xf>
    <xf numFmtId="0" fontId="13" fillId="4" borderId="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9" fillId="0" borderId="23" xfId="0" applyFont="1" applyFill="1" applyBorder="1" applyAlignment="1">
      <alignment horizontal="left" vertical="center"/>
    </xf>
    <xf numFmtId="0" fontId="9" fillId="0" borderId="27" xfId="0" applyFont="1" applyFill="1" applyBorder="1" applyAlignment="1">
      <alignment horizontal="left" vertical="center"/>
    </xf>
    <xf numFmtId="0" fontId="9" fillId="0" borderId="22" xfId="0" applyFont="1" applyFill="1" applyBorder="1" applyAlignment="1">
      <alignment horizontal="left" vertical="center"/>
    </xf>
    <xf numFmtId="0" fontId="1" fillId="0" borderId="41" xfId="0" applyFont="1" applyBorder="1" applyAlignment="1">
      <alignment horizontal="left" vertical="top" wrapText="1"/>
    </xf>
    <xf numFmtId="0" fontId="1" fillId="0" borderId="42" xfId="0" applyFont="1" applyBorder="1" applyAlignment="1">
      <alignment horizontal="left" vertical="top" wrapText="1"/>
    </xf>
    <xf numFmtId="0" fontId="1" fillId="0" borderId="43" xfId="0" applyFont="1" applyBorder="1" applyAlignment="1">
      <alignment horizontal="left" vertical="top" wrapText="1"/>
    </xf>
    <xf numFmtId="0" fontId="9" fillId="0" borderId="25" xfId="0" applyFont="1" applyFill="1" applyBorder="1" applyAlignment="1">
      <alignment horizontal="left" vertical="center"/>
    </xf>
    <xf numFmtId="0" fontId="9" fillId="0" borderId="28" xfId="0" applyFont="1" applyFill="1" applyBorder="1" applyAlignment="1">
      <alignment horizontal="left" vertical="center"/>
    </xf>
    <xf numFmtId="0" fontId="9" fillId="0" borderId="12" xfId="0" applyFont="1" applyFill="1" applyBorder="1" applyAlignment="1">
      <alignment horizontal="left" vertical="center"/>
    </xf>
    <xf numFmtId="0" fontId="9" fillId="5" borderId="25" xfId="0" applyFont="1" applyFill="1" applyBorder="1" applyAlignment="1">
      <alignment horizontal="left" vertical="center"/>
    </xf>
    <xf numFmtId="0" fontId="9" fillId="5" borderId="28" xfId="0" applyFont="1" applyFill="1" applyBorder="1" applyAlignment="1">
      <alignment horizontal="left" vertical="center"/>
    </xf>
    <xf numFmtId="0" fontId="9" fillId="5" borderId="12" xfId="0" applyFont="1" applyFill="1" applyBorder="1" applyAlignment="1">
      <alignment horizontal="left" vertical="center"/>
    </xf>
    <xf numFmtId="0" fontId="9" fillId="5" borderId="26" xfId="0" applyFont="1" applyFill="1" applyBorder="1" applyAlignment="1">
      <alignment horizontal="left" vertical="center"/>
    </xf>
    <xf numFmtId="0" fontId="9" fillId="5" borderId="29" xfId="0" applyFont="1" applyFill="1" applyBorder="1" applyAlignment="1">
      <alignment horizontal="left" vertical="center"/>
    </xf>
    <xf numFmtId="0" fontId="9" fillId="5" borderId="14" xfId="0" applyFont="1" applyFill="1" applyBorder="1" applyAlignment="1">
      <alignment horizontal="left" vertical="center"/>
    </xf>
    <xf numFmtId="0" fontId="3" fillId="2" borderId="0"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16" xfId="0" applyFont="1" applyFill="1" applyBorder="1" applyAlignment="1">
      <alignment horizontal="left" vertical="center"/>
    </xf>
    <xf numFmtId="0" fontId="1" fillId="0" borderId="19" xfId="0" applyFont="1" applyFill="1" applyBorder="1" applyAlignment="1">
      <alignment horizontal="left" vertical="center"/>
    </xf>
    <xf numFmtId="0" fontId="1" fillId="0" borderId="17" xfId="0" applyFont="1" applyFill="1" applyBorder="1" applyAlignment="1">
      <alignment horizontal="left" vertical="center"/>
    </xf>
    <xf numFmtId="0" fontId="1" fillId="0" borderId="30" xfId="0" applyFont="1" applyFill="1" applyBorder="1" applyAlignment="1">
      <alignment horizontal="left" vertical="center"/>
    </xf>
    <xf numFmtId="0" fontId="1" fillId="0" borderId="18" xfId="0" applyFont="1" applyFill="1" applyBorder="1" applyAlignment="1">
      <alignment horizontal="left" vertical="center"/>
    </xf>
    <xf numFmtId="0" fontId="1" fillId="0" borderId="20" xfId="0" applyFont="1" applyFill="1" applyBorder="1" applyAlignment="1">
      <alignment horizontal="left" vertical="center"/>
    </xf>
    <xf numFmtId="0" fontId="2" fillId="0" borderId="0" xfId="0" applyFont="1" applyBorder="1" applyAlignment="1">
      <alignment horizontal="left" vertical="center" wrapText="1"/>
    </xf>
    <xf numFmtId="0" fontId="1" fillId="0" borderId="6" xfId="0" applyFont="1" applyBorder="1" applyAlignment="1">
      <alignment horizontal="left" vertical="center" wrapText="1"/>
    </xf>
    <xf numFmtId="0" fontId="1" fillId="6" borderId="16" xfId="0" applyFont="1" applyFill="1" applyBorder="1" applyAlignment="1">
      <alignment horizontal="left" vertical="center"/>
    </xf>
    <xf numFmtId="0" fontId="1" fillId="6" borderId="19" xfId="0" applyFont="1" applyFill="1" applyBorder="1" applyAlignment="1">
      <alignment horizontal="left" vertical="center"/>
    </xf>
    <xf numFmtId="0" fontId="1" fillId="6" borderId="18" xfId="0" applyFont="1" applyFill="1" applyBorder="1" applyAlignment="1">
      <alignment horizontal="left" vertical="center"/>
    </xf>
    <xf numFmtId="0" fontId="1" fillId="6" borderId="20" xfId="0" applyFont="1" applyFill="1" applyBorder="1" applyAlignment="1">
      <alignment horizontal="left" vertical="center"/>
    </xf>
    <xf numFmtId="0" fontId="1" fillId="6" borderId="17" xfId="0" applyFont="1" applyFill="1" applyBorder="1" applyAlignment="1">
      <alignment horizontal="left" vertical="center"/>
    </xf>
    <xf numFmtId="0" fontId="1" fillId="6" borderId="30" xfId="0" applyFont="1" applyFill="1" applyBorder="1" applyAlignment="1">
      <alignment horizontal="left" vertical="center"/>
    </xf>
    <xf numFmtId="0" fontId="12" fillId="0" borderId="2" xfId="0" applyFont="1" applyFill="1" applyBorder="1" applyAlignment="1">
      <alignment horizontal="right" vertical="center"/>
    </xf>
    <xf numFmtId="0" fontId="12" fillId="0" borderId="40" xfId="0" applyFont="1" applyFill="1" applyBorder="1" applyAlignment="1">
      <alignment horizontal="right" vertical="center"/>
    </xf>
    <xf numFmtId="0" fontId="5" fillId="0" borderId="0" xfId="0" applyFont="1" applyAlignment="1">
      <alignment horizontal="center" vertical="center"/>
    </xf>
    <xf numFmtId="0" fontId="2" fillId="12" borderId="46" xfId="0" applyFont="1" applyFill="1" applyBorder="1" applyAlignment="1">
      <alignment horizontal="center" vertical="center"/>
    </xf>
    <xf numFmtId="0" fontId="2" fillId="12" borderId="47" xfId="0" applyFont="1" applyFill="1" applyBorder="1" applyAlignment="1">
      <alignment horizontal="center" vertical="center"/>
    </xf>
    <xf numFmtId="0" fontId="2" fillId="11" borderId="46" xfId="0" applyFont="1" applyFill="1" applyBorder="1" applyAlignment="1">
      <alignment horizontal="center" vertical="center"/>
    </xf>
    <xf numFmtId="0" fontId="2" fillId="11" borderId="47" xfId="0" applyFont="1" applyFill="1" applyBorder="1" applyAlignment="1">
      <alignment horizontal="center" vertical="center"/>
    </xf>
    <xf numFmtId="0" fontId="2" fillId="11" borderId="7" xfId="0" applyFont="1" applyFill="1" applyBorder="1" applyAlignment="1">
      <alignment horizontal="center" vertical="center"/>
    </xf>
    <xf numFmtId="0" fontId="2" fillId="11" borderId="8" xfId="0" applyFont="1" applyFill="1" applyBorder="1" applyAlignment="1">
      <alignment horizontal="center" vertical="center"/>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9" fillId="0" borderId="56" xfId="2" applyFont="1" applyFill="1" applyBorder="1" applyAlignment="1">
      <alignment horizontal="left" vertical="center" wrapText="1"/>
    </xf>
    <xf numFmtId="0" fontId="1" fillId="0" borderId="54"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56" xfId="0" applyFont="1" applyFill="1" applyBorder="1" applyAlignment="1">
      <alignment horizontal="left" vertical="center" wrapText="1"/>
    </xf>
  </cellXfs>
  <cellStyles count="4">
    <cellStyle name="Currency" xfId="1" builtinId="4"/>
    <cellStyle name="Normal" xfId="0" builtinId="0"/>
    <cellStyle name="Normal 3" xfId="2"/>
    <cellStyle name="Percent" xfId="3" builtinId="5"/>
  </cellStyles>
  <dxfs count="0"/>
  <tableStyles count="0" defaultTableStyle="TableStyleMedium2" defaultPivotStyle="PivotStyleLight16"/>
  <colors>
    <mruColors>
      <color rgb="FFCC99FF"/>
      <color rgb="FFFF66FF"/>
      <color rgb="FF8C7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G"/><Relationship Id="rId7" Type="http://schemas.openxmlformats.org/officeDocument/2006/relationships/image" Target="../media/image8.jp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g"/><Relationship Id="rId5" Type="http://schemas.openxmlformats.org/officeDocument/2006/relationships/image" Target="../media/image6.jpg"/><Relationship Id="rId10" Type="http://schemas.openxmlformats.org/officeDocument/2006/relationships/image" Target="../media/image11.jpg"/><Relationship Id="rId4" Type="http://schemas.openxmlformats.org/officeDocument/2006/relationships/image" Target="../media/image5.jp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2</xdr:col>
      <xdr:colOff>1407585</xdr:colOff>
      <xdr:row>4</xdr:row>
      <xdr:rowOff>127000</xdr:rowOff>
    </xdr:from>
    <xdr:to>
      <xdr:col>2</xdr:col>
      <xdr:colOff>1957918</xdr:colOff>
      <xdr:row>4</xdr:row>
      <xdr:rowOff>317500</xdr:rowOff>
    </xdr:to>
    <xdr:sp macro="" textlink="">
      <xdr:nvSpPr>
        <xdr:cNvPr id="3" name="Right Arrow 2"/>
        <xdr:cNvSpPr/>
      </xdr:nvSpPr>
      <xdr:spPr>
        <a:xfrm>
          <a:off x="1788585" y="1513417"/>
          <a:ext cx="550333" cy="1905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10</xdr:col>
      <xdr:colOff>475001</xdr:colOff>
      <xdr:row>0</xdr:row>
      <xdr:rowOff>232211</xdr:rowOff>
    </xdr:from>
    <xdr:to>
      <xdr:col>11</xdr:col>
      <xdr:colOff>1035917</xdr:colOff>
      <xdr:row>2</xdr:row>
      <xdr:rowOff>139151</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76266" y="232211"/>
          <a:ext cx="1939239" cy="668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190499</xdr:rowOff>
    </xdr:from>
    <xdr:to>
      <xdr:col>3</xdr:col>
      <xdr:colOff>600075</xdr:colOff>
      <xdr:row>11</xdr:row>
      <xdr:rowOff>9524</xdr:rowOff>
    </xdr:to>
    <xdr:pic>
      <xdr:nvPicPr>
        <xdr:cNvPr id="12" name="Picture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190499"/>
          <a:ext cx="1809750" cy="1914525"/>
        </a:xfrm>
        <a:prstGeom prst="rect">
          <a:avLst/>
        </a:prstGeom>
      </xdr:spPr>
    </xdr:pic>
    <xdr:clientData/>
  </xdr:twoCellAnchor>
  <xdr:twoCellAnchor editAs="oneCell">
    <xdr:from>
      <xdr:col>5</xdr:col>
      <xdr:colOff>9525</xdr:colOff>
      <xdr:row>1</xdr:row>
      <xdr:rowOff>0</xdr:rowOff>
    </xdr:from>
    <xdr:to>
      <xdr:col>8</xdr:col>
      <xdr:colOff>9525</xdr:colOff>
      <xdr:row>11</xdr:row>
      <xdr:rowOff>0</xdr:rowOff>
    </xdr:to>
    <xdr:pic>
      <xdr:nvPicPr>
        <xdr:cNvPr id="13" name="Picture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57525" y="190500"/>
          <a:ext cx="1828800" cy="1905000"/>
        </a:xfrm>
        <a:prstGeom prst="rect">
          <a:avLst/>
        </a:prstGeom>
      </xdr:spPr>
    </xdr:pic>
    <xdr:clientData/>
  </xdr:twoCellAnchor>
  <xdr:twoCellAnchor editAs="oneCell">
    <xdr:from>
      <xdr:col>9</xdr:col>
      <xdr:colOff>9525</xdr:colOff>
      <xdr:row>0</xdr:row>
      <xdr:rowOff>171450</xdr:rowOff>
    </xdr:from>
    <xdr:to>
      <xdr:col>12</xdr:col>
      <xdr:colOff>9525</xdr:colOff>
      <xdr:row>11</xdr:row>
      <xdr:rowOff>21897</xdr:rowOff>
    </xdr:to>
    <xdr:pic>
      <xdr:nvPicPr>
        <xdr:cNvPr id="14" name="Picture 1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95925" y="171450"/>
          <a:ext cx="2009775" cy="1945947"/>
        </a:xfrm>
        <a:prstGeom prst="rect">
          <a:avLst/>
        </a:prstGeom>
      </xdr:spPr>
    </xdr:pic>
    <xdr:clientData/>
  </xdr:twoCellAnchor>
  <xdr:twoCellAnchor editAs="oneCell">
    <xdr:from>
      <xdr:col>13</xdr:col>
      <xdr:colOff>9525</xdr:colOff>
      <xdr:row>1</xdr:row>
      <xdr:rowOff>9525</xdr:rowOff>
    </xdr:from>
    <xdr:to>
      <xdr:col>16</xdr:col>
      <xdr:colOff>0</xdr:colOff>
      <xdr:row>11</xdr:row>
      <xdr:rowOff>9525</xdr:rowOff>
    </xdr:to>
    <xdr:pic>
      <xdr:nvPicPr>
        <xdr:cNvPr id="15" name="Picture 1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15300" y="200025"/>
          <a:ext cx="2133600" cy="1905000"/>
        </a:xfrm>
        <a:prstGeom prst="rect">
          <a:avLst/>
        </a:prstGeom>
      </xdr:spPr>
    </xdr:pic>
    <xdr:clientData/>
  </xdr:twoCellAnchor>
  <xdr:twoCellAnchor editAs="oneCell">
    <xdr:from>
      <xdr:col>17</xdr:col>
      <xdr:colOff>9526</xdr:colOff>
      <xdr:row>1</xdr:row>
      <xdr:rowOff>9525</xdr:rowOff>
    </xdr:from>
    <xdr:to>
      <xdr:col>20</xdr:col>
      <xdr:colOff>9526</xdr:colOff>
      <xdr:row>11</xdr:row>
      <xdr:rowOff>0</xdr:rowOff>
    </xdr:to>
    <xdr:pic>
      <xdr:nvPicPr>
        <xdr:cNvPr id="16" name="Picture 1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868026" y="200025"/>
          <a:ext cx="1828800" cy="1895475"/>
        </a:xfrm>
        <a:prstGeom prst="rect">
          <a:avLst/>
        </a:prstGeom>
      </xdr:spPr>
    </xdr:pic>
    <xdr:clientData/>
  </xdr:twoCellAnchor>
  <xdr:twoCellAnchor editAs="oneCell">
    <xdr:from>
      <xdr:col>21</xdr:col>
      <xdr:colOff>9524</xdr:colOff>
      <xdr:row>1</xdr:row>
      <xdr:rowOff>9525</xdr:rowOff>
    </xdr:from>
    <xdr:to>
      <xdr:col>24</xdr:col>
      <xdr:colOff>9525</xdr:colOff>
      <xdr:row>11</xdr:row>
      <xdr:rowOff>0</xdr:rowOff>
    </xdr:to>
    <xdr:pic>
      <xdr:nvPicPr>
        <xdr:cNvPr id="17" name="Picture 1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306424" y="200025"/>
          <a:ext cx="1828801" cy="1895475"/>
        </a:xfrm>
        <a:prstGeom prst="rect">
          <a:avLst/>
        </a:prstGeom>
      </xdr:spPr>
    </xdr:pic>
    <xdr:clientData/>
  </xdr:twoCellAnchor>
  <xdr:twoCellAnchor editAs="oneCell">
    <xdr:from>
      <xdr:col>9</xdr:col>
      <xdr:colOff>9525</xdr:colOff>
      <xdr:row>14</xdr:row>
      <xdr:rowOff>9525</xdr:rowOff>
    </xdr:from>
    <xdr:to>
      <xdr:col>12</xdr:col>
      <xdr:colOff>0</xdr:colOff>
      <xdr:row>23</xdr:row>
      <xdr:rowOff>180975</xdr:rowOff>
    </xdr:to>
    <xdr:pic>
      <xdr:nvPicPr>
        <xdr:cNvPr id="18" name="Picture 1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495925" y="2676525"/>
          <a:ext cx="2000250" cy="1885950"/>
        </a:xfrm>
        <a:prstGeom prst="rect">
          <a:avLst/>
        </a:prstGeom>
      </xdr:spPr>
    </xdr:pic>
    <xdr:clientData/>
  </xdr:twoCellAnchor>
  <xdr:twoCellAnchor editAs="oneCell">
    <xdr:from>
      <xdr:col>1</xdr:col>
      <xdr:colOff>9526</xdr:colOff>
      <xdr:row>14</xdr:row>
      <xdr:rowOff>0</xdr:rowOff>
    </xdr:from>
    <xdr:to>
      <xdr:col>4</xdr:col>
      <xdr:colOff>9526</xdr:colOff>
      <xdr:row>24</xdr:row>
      <xdr:rowOff>0</xdr:rowOff>
    </xdr:to>
    <xdr:pic>
      <xdr:nvPicPr>
        <xdr:cNvPr id="19" name="Picture 1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19126" y="2667000"/>
          <a:ext cx="1828800" cy="1905000"/>
        </a:xfrm>
        <a:prstGeom prst="rect">
          <a:avLst/>
        </a:prstGeom>
      </xdr:spPr>
    </xdr:pic>
    <xdr:clientData/>
  </xdr:twoCellAnchor>
  <xdr:twoCellAnchor editAs="oneCell">
    <xdr:from>
      <xdr:col>5</xdr:col>
      <xdr:colOff>9525</xdr:colOff>
      <xdr:row>14</xdr:row>
      <xdr:rowOff>9525</xdr:rowOff>
    </xdr:from>
    <xdr:to>
      <xdr:col>8</xdr:col>
      <xdr:colOff>9525</xdr:colOff>
      <xdr:row>24</xdr:row>
      <xdr:rowOff>19050</xdr:rowOff>
    </xdr:to>
    <xdr:pic>
      <xdr:nvPicPr>
        <xdr:cNvPr id="20" name="Picture 1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057525" y="2676525"/>
          <a:ext cx="1828800" cy="1914525"/>
        </a:xfrm>
        <a:prstGeom prst="rect">
          <a:avLst/>
        </a:prstGeom>
      </xdr:spPr>
    </xdr:pic>
    <xdr:clientData/>
  </xdr:twoCellAnchor>
  <xdr:twoCellAnchor editAs="oneCell">
    <xdr:from>
      <xdr:col>12</xdr:col>
      <xdr:colOff>514349</xdr:colOff>
      <xdr:row>13</xdr:row>
      <xdr:rowOff>171449</xdr:rowOff>
    </xdr:from>
    <xdr:to>
      <xdr:col>15</xdr:col>
      <xdr:colOff>609600</xdr:colOff>
      <xdr:row>23</xdr:row>
      <xdr:rowOff>186690</xdr:rowOff>
    </xdr:to>
    <xdr:pic>
      <xdr:nvPicPr>
        <xdr:cNvPr id="21" name="Picture 20"/>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010524" y="2647949"/>
          <a:ext cx="2133601" cy="19202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8"/>
  <sheetViews>
    <sheetView showGridLines="0" tabSelected="1" zoomScale="85" zoomScaleNormal="85" zoomScaleSheetLayoutView="90" workbookViewId="0">
      <selection activeCell="D5" sqref="D5"/>
    </sheetView>
  </sheetViews>
  <sheetFormatPr defaultColWidth="9.140625" defaultRowHeight="30" customHeight="1" x14ac:dyDescent="0.25"/>
  <cols>
    <col min="1" max="1" width="2.7109375" style="1" customWidth="1"/>
    <col min="2" max="4" width="30.7109375" style="1" customWidth="1"/>
    <col min="5" max="12" width="20.7109375" style="1" customWidth="1"/>
    <col min="13" max="13" width="2.7109375" style="1" customWidth="1"/>
    <col min="14" max="14" width="11.85546875" style="1" bestFit="1" customWidth="1"/>
    <col min="15" max="19" width="10.7109375" style="1" customWidth="1"/>
    <col min="20" max="16384" width="9.140625" style="1"/>
  </cols>
  <sheetData>
    <row r="1" spans="1:13" ht="30" customHeight="1" x14ac:dyDescent="0.25">
      <c r="A1" s="163" t="s">
        <v>272</v>
      </c>
      <c r="B1" s="163"/>
      <c r="C1" s="163"/>
      <c r="D1" s="163"/>
      <c r="E1" s="163"/>
      <c r="F1" s="163"/>
      <c r="G1" s="163"/>
      <c r="H1" s="163"/>
      <c r="I1" s="163"/>
      <c r="J1" s="163"/>
      <c r="K1" s="163"/>
      <c r="L1" s="163"/>
      <c r="M1" s="163"/>
    </row>
    <row r="2" spans="1:13" ht="30" customHeight="1" x14ac:dyDescent="0.25">
      <c r="A2" s="163"/>
      <c r="B2" s="163"/>
      <c r="C2" s="163"/>
      <c r="D2" s="163"/>
      <c r="E2" s="163"/>
      <c r="F2" s="163"/>
      <c r="G2" s="163"/>
      <c r="H2" s="163"/>
      <c r="I2" s="163"/>
      <c r="J2" s="163"/>
      <c r="K2" s="163"/>
      <c r="L2" s="163"/>
      <c r="M2" s="163"/>
    </row>
    <row r="3" spans="1:13" ht="30" customHeight="1" x14ac:dyDescent="0.25">
      <c r="A3" s="163"/>
      <c r="B3" s="163"/>
      <c r="C3" s="163"/>
      <c r="D3" s="163"/>
      <c r="E3" s="163"/>
      <c r="F3" s="163"/>
      <c r="G3" s="163"/>
      <c r="H3" s="163"/>
      <c r="I3" s="163"/>
      <c r="J3" s="163"/>
      <c r="K3" s="163"/>
      <c r="L3" s="163"/>
      <c r="M3" s="163"/>
    </row>
    <row r="4" spans="1:13" ht="20.100000000000001" customHeight="1" thickBot="1" x14ac:dyDescent="0.3">
      <c r="B4" s="4"/>
      <c r="C4" s="4"/>
      <c r="D4" s="4"/>
      <c r="E4" s="4"/>
      <c r="F4" s="4"/>
      <c r="G4" s="4"/>
      <c r="H4" s="4"/>
      <c r="I4" s="4"/>
      <c r="J4" s="4"/>
      <c r="K4" s="4"/>
      <c r="L4" s="4"/>
    </row>
    <row r="5" spans="1:13" ht="30" customHeight="1" thickBot="1" x14ac:dyDescent="0.3">
      <c r="B5" s="4"/>
      <c r="C5" s="59" t="s">
        <v>267</v>
      </c>
      <c r="D5" s="63"/>
      <c r="E5" s="4"/>
      <c r="F5" s="60" t="s">
        <v>43</v>
      </c>
      <c r="G5" s="64"/>
      <c r="H5" s="4"/>
      <c r="I5" s="61" t="s">
        <v>316</v>
      </c>
      <c r="J5" s="47"/>
      <c r="K5" s="4"/>
      <c r="L5" s="4"/>
    </row>
    <row r="6" spans="1:13" ht="20.100000000000001" customHeight="1" thickBot="1" x14ac:dyDescent="0.3">
      <c r="B6" s="4"/>
      <c r="C6" s="4"/>
      <c r="D6" s="4"/>
      <c r="E6" s="4"/>
      <c r="F6" s="4"/>
      <c r="G6" s="4"/>
      <c r="H6" s="4"/>
      <c r="I6" s="4"/>
      <c r="J6" s="4"/>
      <c r="K6" s="4"/>
      <c r="L6" s="4"/>
    </row>
    <row r="7" spans="1:13" ht="9.9499999999999993" customHeight="1" thickBot="1" x14ac:dyDescent="0.3">
      <c r="B7" s="4"/>
      <c r="C7" s="25"/>
      <c r="D7" s="26"/>
      <c r="E7" s="26"/>
      <c r="F7" s="26"/>
      <c r="G7" s="26"/>
      <c r="H7" s="26"/>
      <c r="I7" s="26"/>
      <c r="J7" s="26"/>
      <c r="K7" s="27"/>
      <c r="L7" s="4"/>
    </row>
    <row r="8" spans="1:13" ht="20.100000000000001" customHeight="1" x14ac:dyDescent="0.25">
      <c r="B8" s="4"/>
      <c r="C8" s="28" t="s">
        <v>4</v>
      </c>
      <c r="D8" s="174"/>
      <c r="E8" s="175"/>
      <c r="F8" s="4"/>
      <c r="G8" s="40" t="s">
        <v>5</v>
      </c>
      <c r="H8" s="7" t="s">
        <v>113</v>
      </c>
      <c r="I8" s="174"/>
      <c r="J8" s="175"/>
      <c r="K8" s="5"/>
      <c r="L8" s="4"/>
    </row>
    <row r="9" spans="1:13" ht="20.100000000000001" customHeight="1" thickBot="1" x14ac:dyDescent="0.3">
      <c r="B9" s="4"/>
      <c r="C9" s="18"/>
      <c r="D9" s="176"/>
      <c r="E9" s="177"/>
      <c r="F9" s="4"/>
      <c r="G9" s="4"/>
      <c r="H9" s="7" t="s">
        <v>6</v>
      </c>
      <c r="I9" s="178"/>
      <c r="J9" s="179"/>
      <c r="K9" s="5"/>
      <c r="L9" s="4"/>
    </row>
    <row r="10" spans="1:13" ht="20.100000000000001" customHeight="1" thickBot="1" x14ac:dyDescent="0.3">
      <c r="B10" s="4"/>
      <c r="C10" s="18"/>
      <c r="D10" s="4"/>
      <c r="E10" s="4"/>
      <c r="F10" s="4"/>
      <c r="G10" s="4"/>
      <c r="H10" s="7" t="s">
        <v>7</v>
      </c>
      <c r="I10" s="178"/>
      <c r="J10" s="179"/>
      <c r="K10" s="5"/>
      <c r="L10" s="4"/>
    </row>
    <row r="11" spans="1:13" ht="20.100000000000001" customHeight="1" thickBot="1" x14ac:dyDescent="0.3">
      <c r="B11" s="4"/>
      <c r="C11" s="28" t="s">
        <v>13</v>
      </c>
      <c r="D11" s="64"/>
      <c r="E11" s="4"/>
      <c r="F11" s="4"/>
      <c r="G11" s="4"/>
      <c r="H11" s="7" t="s">
        <v>8</v>
      </c>
      <c r="I11" s="178"/>
      <c r="J11" s="179"/>
      <c r="K11" s="5"/>
      <c r="L11" s="4"/>
    </row>
    <row r="12" spans="1:13" ht="20.100000000000001" customHeight="1" thickBot="1" x14ac:dyDescent="0.3">
      <c r="B12" s="4"/>
      <c r="C12" s="18"/>
      <c r="D12" s="4"/>
      <c r="E12" s="4"/>
      <c r="F12" s="4"/>
      <c r="G12" s="4"/>
      <c r="H12" s="7" t="s">
        <v>9</v>
      </c>
      <c r="I12" s="178"/>
      <c r="J12" s="179"/>
      <c r="K12" s="5"/>
      <c r="L12" s="4"/>
    </row>
    <row r="13" spans="1:13" ht="20.100000000000001" customHeight="1" thickBot="1" x14ac:dyDescent="0.3">
      <c r="B13" s="4"/>
      <c r="C13" s="28" t="s">
        <v>14</v>
      </c>
      <c r="D13" s="65"/>
      <c r="E13" s="3"/>
      <c r="F13" s="4"/>
      <c r="G13" s="4"/>
      <c r="H13" s="7" t="s">
        <v>10</v>
      </c>
      <c r="I13" s="178"/>
      <c r="J13" s="179"/>
      <c r="K13" s="5"/>
      <c r="L13" s="4"/>
    </row>
    <row r="14" spans="1:13" ht="20.100000000000001" customHeight="1" thickBot="1" x14ac:dyDescent="0.3">
      <c r="B14" s="4"/>
      <c r="C14" s="18"/>
      <c r="D14" s="4"/>
      <c r="E14" s="3"/>
      <c r="F14" s="4"/>
      <c r="G14" s="4"/>
      <c r="H14" s="7" t="s">
        <v>11</v>
      </c>
      <c r="I14" s="178"/>
      <c r="J14" s="179"/>
      <c r="K14" s="5"/>
      <c r="L14" s="4"/>
    </row>
    <row r="15" spans="1:13" ht="20.100000000000001" customHeight="1" thickBot="1" x14ac:dyDescent="0.3">
      <c r="B15" s="4"/>
      <c r="C15" s="28" t="s">
        <v>15</v>
      </c>
      <c r="D15" s="65"/>
      <c r="E15" s="3"/>
      <c r="F15" s="4"/>
      <c r="G15" s="4"/>
      <c r="H15" s="7" t="s">
        <v>12</v>
      </c>
      <c r="I15" s="176"/>
      <c r="J15" s="177"/>
      <c r="K15" s="5"/>
      <c r="L15" s="4"/>
    </row>
    <row r="16" spans="1:13" ht="20.100000000000001" customHeight="1" thickBot="1" x14ac:dyDescent="0.3">
      <c r="B16" s="4"/>
      <c r="C16" s="18"/>
      <c r="D16" s="4"/>
      <c r="E16" s="4"/>
      <c r="F16" s="4"/>
      <c r="G16" s="4"/>
      <c r="H16" s="4"/>
      <c r="I16" s="3"/>
      <c r="J16" s="3"/>
      <c r="K16" s="21"/>
      <c r="L16" s="4"/>
    </row>
    <row r="17" spans="1:31" ht="20.100000000000001" customHeight="1" thickBot="1" x14ac:dyDescent="0.3">
      <c r="B17" s="4"/>
      <c r="C17" s="28" t="s">
        <v>311</v>
      </c>
      <c r="D17" s="65"/>
      <c r="E17" s="7"/>
      <c r="F17" s="7"/>
      <c r="G17" s="172" t="s">
        <v>115</v>
      </c>
      <c r="H17" s="173"/>
      <c r="I17" s="45"/>
      <c r="J17" s="4"/>
      <c r="K17" s="5"/>
      <c r="L17" s="4"/>
    </row>
    <row r="18" spans="1:31" ht="20.100000000000001" customHeight="1" thickBot="1" x14ac:dyDescent="0.3">
      <c r="B18" s="4"/>
      <c r="C18" s="18"/>
      <c r="D18" s="4"/>
      <c r="E18" s="4"/>
      <c r="F18" s="4"/>
      <c r="G18" s="4"/>
      <c r="H18" s="4"/>
      <c r="I18" s="3"/>
      <c r="J18" s="3"/>
      <c r="K18" s="5"/>
      <c r="L18" s="4"/>
    </row>
    <row r="19" spans="1:31" ht="20.100000000000001" customHeight="1" thickBot="1" x14ac:dyDescent="0.3">
      <c r="B19" s="4"/>
      <c r="C19" s="28" t="s">
        <v>20</v>
      </c>
      <c r="D19" s="166"/>
      <c r="E19" s="167"/>
      <c r="F19" s="4"/>
      <c r="G19" s="40" t="s">
        <v>312</v>
      </c>
      <c r="H19" s="4"/>
      <c r="I19" s="48"/>
      <c r="J19" s="4"/>
      <c r="K19" s="5"/>
      <c r="L19" s="4"/>
    </row>
    <row r="20" spans="1:31" ht="20.100000000000001" customHeight="1" thickBot="1" x14ac:dyDescent="0.3">
      <c r="B20" s="4"/>
      <c r="C20" s="18"/>
      <c r="D20" s="168"/>
      <c r="E20" s="169"/>
      <c r="F20" s="4"/>
      <c r="G20" s="4"/>
      <c r="H20" s="4"/>
      <c r="I20" s="17"/>
      <c r="J20" s="3"/>
      <c r="K20" s="21"/>
      <c r="L20" s="4"/>
    </row>
    <row r="21" spans="1:31" ht="20.100000000000001" customHeight="1" thickBot="1" x14ac:dyDescent="0.3">
      <c r="B21" s="4"/>
      <c r="C21" s="18"/>
      <c r="D21" s="168"/>
      <c r="E21" s="169"/>
      <c r="F21" s="4"/>
      <c r="G21" s="7" t="s">
        <v>313</v>
      </c>
      <c r="H21" s="4"/>
      <c r="I21" s="48"/>
      <c r="J21" s="4"/>
      <c r="K21" s="5"/>
      <c r="L21" s="4"/>
      <c r="AE21" s="4"/>
    </row>
    <row r="22" spans="1:31" ht="20.100000000000001" customHeight="1" thickBot="1" x14ac:dyDescent="0.3">
      <c r="B22" s="4"/>
      <c r="C22" s="18"/>
      <c r="D22" s="170"/>
      <c r="E22" s="171"/>
      <c r="F22" s="4"/>
      <c r="G22" s="4"/>
      <c r="H22" s="4"/>
      <c r="I22" s="3"/>
      <c r="J22" s="3"/>
      <c r="K22" s="21"/>
      <c r="L22" s="4"/>
    </row>
    <row r="23" spans="1:31" ht="20.100000000000001" customHeight="1" thickBot="1" x14ac:dyDescent="0.3">
      <c r="B23" s="4"/>
      <c r="C23" s="18"/>
      <c r="D23" s="4"/>
      <c r="E23" s="4"/>
      <c r="F23" s="4"/>
      <c r="G23" s="7" t="s">
        <v>23</v>
      </c>
      <c r="H23" s="4"/>
      <c r="I23" s="164"/>
      <c r="J23" s="165"/>
      <c r="K23" s="5"/>
      <c r="L23" s="4"/>
    </row>
    <row r="24" spans="1:31" ht="20.100000000000001" customHeight="1" thickBot="1" x14ac:dyDescent="0.3">
      <c r="B24" s="4"/>
      <c r="C24" s="28" t="s">
        <v>21</v>
      </c>
      <c r="D24" s="46"/>
      <c r="E24" s="4"/>
      <c r="F24" s="4"/>
      <c r="G24" s="4"/>
      <c r="H24" s="4"/>
      <c r="I24" s="3"/>
      <c r="J24" s="3"/>
      <c r="K24" s="21"/>
      <c r="L24" s="4"/>
    </row>
    <row r="25" spans="1:31" ht="20.100000000000001" customHeight="1" thickBot="1" x14ac:dyDescent="0.3">
      <c r="B25" s="4"/>
      <c r="C25" s="18"/>
      <c r="D25" s="4"/>
      <c r="E25" s="4"/>
      <c r="F25" s="22"/>
      <c r="G25" s="22"/>
      <c r="H25" s="22"/>
      <c r="I25" s="22"/>
      <c r="J25" s="22"/>
      <c r="K25" s="5"/>
      <c r="L25" s="4"/>
    </row>
    <row r="26" spans="1:31" ht="20.100000000000001" customHeight="1" thickBot="1" x14ac:dyDescent="0.3">
      <c r="B26" s="4"/>
      <c r="C26" s="28" t="s">
        <v>114</v>
      </c>
      <c r="D26" s="46"/>
      <c r="E26" s="22"/>
      <c r="F26" s="22"/>
      <c r="G26" s="22"/>
      <c r="H26" s="22"/>
      <c r="I26" s="22"/>
      <c r="J26" s="22"/>
      <c r="K26" s="5"/>
      <c r="L26" s="4"/>
    </row>
    <row r="27" spans="1:31" ht="20.100000000000001" customHeight="1" thickBot="1" x14ac:dyDescent="0.3">
      <c r="B27" s="4"/>
      <c r="C27" s="19"/>
      <c r="D27" s="8"/>
      <c r="E27" s="8"/>
      <c r="F27" s="8"/>
      <c r="G27" s="8"/>
      <c r="H27" s="8"/>
      <c r="I27" s="8"/>
      <c r="J27" s="8"/>
      <c r="K27" s="9"/>
      <c r="L27" s="4"/>
    </row>
    <row r="28" spans="1:31" ht="20.100000000000001" customHeight="1" thickBot="1" x14ac:dyDescent="0.3">
      <c r="B28" s="4"/>
      <c r="C28" s="2"/>
      <c r="D28" s="2"/>
      <c r="E28" s="2"/>
      <c r="F28" s="2"/>
      <c r="G28" s="2"/>
      <c r="H28" s="2"/>
      <c r="I28" s="2"/>
      <c r="J28" s="2"/>
      <c r="K28" s="2"/>
      <c r="L28" s="4"/>
    </row>
    <row r="29" spans="1:31" ht="30" customHeight="1" thickTop="1" thickBot="1" x14ac:dyDescent="0.3">
      <c r="A29" s="37">
        <v>1</v>
      </c>
      <c r="B29" s="38"/>
      <c r="C29" s="38"/>
      <c r="D29" s="38"/>
      <c r="E29" s="39"/>
      <c r="F29" s="39"/>
      <c r="G29" s="39"/>
      <c r="H29" s="39"/>
      <c r="J29" s="39"/>
      <c r="K29" s="39" t="s">
        <v>22</v>
      </c>
      <c r="L29" s="39"/>
      <c r="M29" s="39"/>
    </row>
    <row r="30" spans="1:31" ht="30" customHeight="1" thickBot="1" x14ac:dyDescent="0.3">
      <c r="A30" s="136" t="s">
        <v>273</v>
      </c>
      <c r="B30" s="137"/>
      <c r="C30" s="137"/>
      <c r="D30" s="137"/>
      <c r="E30" s="137"/>
      <c r="F30" s="137"/>
      <c r="G30" s="137"/>
      <c r="H30" s="137"/>
      <c r="I30" s="137"/>
      <c r="J30" s="137"/>
      <c r="K30" s="137"/>
      <c r="L30" s="137"/>
      <c r="M30" s="138"/>
    </row>
    <row r="31" spans="1:31" ht="20.100000000000001" customHeight="1" thickBot="1" x14ac:dyDescent="0.3">
      <c r="A31" s="4"/>
      <c r="B31" s="6"/>
      <c r="C31" s="6"/>
      <c r="D31" s="6"/>
      <c r="E31" s="4"/>
      <c r="F31" s="4"/>
      <c r="G31" s="4"/>
      <c r="H31" s="4"/>
      <c r="I31" s="3"/>
      <c r="J31" s="4"/>
      <c r="K31" s="4"/>
    </row>
    <row r="32" spans="1:31" s="14" customFormat="1" ht="20.100000000000001" customHeight="1" thickBot="1" x14ac:dyDescent="0.3">
      <c r="A32" s="16"/>
      <c r="B32" s="62" t="s">
        <v>271</v>
      </c>
      <c r="C32" s="66"/>
      <c r="D32" s="62" t="s">
        <v>24</v>
      </c>
      <c r="E32" s="67"/>
      <c r="F32" s="62" t="s">
        <v>279</v>
      </c>
      <c r="G32" s="66"/>
      <c r="H32" s="62" t="s">
        <v>280</v>
      </c>
      <c r="I32" s="66"/>
      <c r="J32" s="62" t="s">
        <v>519</v>
      </c>
      <c r="K32" s="66"/>
    </row>
    <row r="33" spans="1:14" ht="20.100000000000001" customHeight="1" x14ac:dyDescent="0.25">
      <c r="A33" s="4"/>
      <c r="B33" s="10"/>
      <c r="C33" s="10"/>
      <c r="D33" s="10"/>
      <c r="E33" s="22"/>
      <c r="F33" s="22"/>
      <c r="G33" s="11"/>
      <c r="J33" s="4"/>
      <c r="K33" s="4"/>
    </row>
    <row r="34" spans="1:14" s="14" customFormat="1" ht="20.100000000000001" customHeight="1" thickBot="1" x14ac:dyDescent="0.3">
      <c r="A34" s="16"/>
      <c r="B34" s="30"/>
      <c r="C34" s="30"/>
      <c r="D34" s="30"/>
      <c r="E34" s="31"/>
      <c r="F34" s="31"/>
      <c r="G34" s="29"/>
      <c r="J34" s="16"/>
      <c r="K34" s="16"/>
    </row>
    <row r="35" spans="1:14" s="14" customFormat="1" ht="30" customHeight="1" thickBot="1" x14ac:dyDescent="0.3">
      <c r="A35" s="16"/>
      <c r="B35" s="145" t="s">
        <v>98</v>
      </c>
      <c r="C35" s="146"/>
      <c r="D35" s="147"/>
      <c r="E35" s="24" t="s">
        <v>161</v>
      </c>
      <c r="F35" s="34" t="s">
        <v>162</v>
      </c>
      <c r="G35" s="35" t="s">
        <v>314</v>
      </c>
      <c r="H35" s="36" t="s">
        <v>315</v>
      </c>
      <c r="I35" s="16"/>
      <c r="J35" s="32" t="s">
        <v>269</v>
      </c>
      <c r="K35" s="16"/>
    </row>
    <row r="36" spans="1:14" ht="30" customHeight="1" x14ac:dyDescent="0.25">
      <c r="A36" s="4"/>
      <c r="B36" s="154"/>
      <c r="C36" s="155"/>
      <c r="D36" s="156"/>
      <c r="E36" s="84" t="str">
        <f>IFERROR(VLOOKUP($B36,Pricing!$A$1:$C$680,2,0),"")</f>
        <v/>
      </c>
      <c r="F36" s="83" t="str">
        <f>IFERROR(VLOOKUP($B36,Pricing!$A$1:$C$680,3,0),"")</f>
        <v/>
      </c>
      <c r="G36" s="41"/>
      <c r="H36" s="43" t="str">
        <f>IFERROR((F36-(F36*G36))," ")</f>
        <v xml:space="preserve"> </v>
      </c>
      <c r="J36" s="151"/>
      <c r="K36" s="152"/>
      <c r="L36" s="153"/>
      <c r="M36" s="33"/>
      <c r="N36" s="33"/>
    </row>
    <row r="37" spans="1:14" ht="30" customHeight="1" x14ac:dyDescent="0.25">
      <c r="A37" s="4"/>
      <c r="B37" s="154"/>
      <c r="C37" s="155"/>
      <c r="D37" s="156"/>
      <c r="E37" s="85" t="str">
        <f>IFERROR(VLOOKUP($B37,Pricing!$A$1:$C$680,2,0),"")</f>
        <v/>
      </c>
      <c r="F37" s="42" t="str">
        <f>IFERROR(VLOOKUP($B37,Pricing!$A$1:$C$680,3,0),"")</f>
        <v/>
      </c>
      <c r="G37" s="41"/>
      <c r="H37" s="44" t="str">
        <f t="shared" ref="H37:H40" si="0">IFERROR((F37-(F37*G37))," ")</f>
        <v xml:space="preserve"> </v>
      </c>
      <c r="J37" s="142"/>
      <c r="K37" s="143"/>
      <c r="L37" s="144"/>
      <c r="M37" s="33"/>
      <c r="N37" s="33"/>
    </row>
    <row r="38" spans="1:14" ht="30" customHeight="1" x14ac:dyDescent="0.25">
      <c r="A38" s="4"/>
      <c r="B38" s="154"/>
      <c r="C38" s="155"/>
      <c r="D38" s="156"/>
      <c r="E38" s="85" t="str">
        <f>IFERROR(VLOOKUP($B38,Pricing!$A$1:$C$680,2,0),"")</f>
        <v/>
      </c>
      <c r="F38" s="42" t="str">
        <f>IFERROR(VLOOKUP($B38,Pricing!$A$1:$C$680,3,0),"")</f>
        <v/>
      </c>
      <c r="G38" s="41"/>
      <c r="H38" s="44" t="str">
        <f t="shared" si="0"/>
        <v xml:space="preserve"> </v>
      </c>
      <c r="J38" s="142"/>
      <c r="K38" s="143"/>
      <c r="L38" s="144"/>
      <c r="M38" s="33"/>
      <c r="N38" s="33"/>
    </row>
    <row r="39" spans="1:14" ht="30" customHeight="1" x14ac:dyDescent="0.25">
      <c r="A39" s="4"/>
      <c r="B39" s="154"/>
      <c r="C39" s="155"/>
      <c r="D39" s="156"/>
      <c r="E39" s="85" t="str">
        <f>IFERROR(VLOOKUP($B39,Pricing!$A$1:$C$680,2,0),"")</f>
        <v/>
      </c>
      <c r="F39" s="42" t="str">
        <f>IFERROR(VLOOKUP($B39,Pricing!$A$1:$C$680,3,0),"")</f>
        <v/>
      </c>
      <c r="G39" s="41"/>
      <c r="H39" s="44" t="str">
        <f t="shared" si="0"/>
        <v xml:space="preserve"> </v>
      </c>
      <c r="J39" s="142"/>
      <c r="K39" s="143"/>
      <c r="L39" s="144"/>
      <c r="M39" s="33"/>
      <c r="N39" s="33"/>
    </row>
    <row r="40" spans="1:14" ht="30" customHeight="1" x14ac:dyDescent="0.25">
      <c r="A40" s="4"/>
      <c r="B40" s="154"/>
      <c r="C40" s="155"/>
      <c r="D40" s="156"/>
      <c r="E40" s="85" t="str">
        <f>IFERROR(VLOOKUP($B40,Pricing!$A$1:$C$680,2,0),"")</f>
        <v/>
      </c>
      <c r="F40" s="42" t="str">
        <f>IFERROR(VLOOKUP($B40,Pricing!$A$1:$C$680,3,0),"")</f>
        <v/>
      </c>
      <c r="G40" s="41"/>
      <c r="H40" s="44" t="str">
        <f t="shared" si="0"/>
        <v xml:space="preserve"> </v>
      </c>
      <c r="J40" s="142"/>
      <c r="K40" s="143"/>
      <c r="L40" s="144"/>
      <c r="M40" s="33"/>
      <c r="N40" s="33"/>
    </row>
    <row r="41" spans="1:14" ht="30" customHeight="1" x14ac:dyDescent="0.25">
      <c r="A41" s="4"/>
      <c r="B41" s="157"/>
      <c r="C41" s="158"/>
      <c r="D41" s="159"/>
      <c r="E41" s="51"/>
      <c r="F41" s="52"/>
      <c r="G41" s="53"/>
      <c r="H41" s="54"/>
      <c r="J41" s="142"/>
      <c r="K41" s="143"/>
      <c r="L41" s="144"/>
      <c r="M41" s="33"/>
      <c r="N41" s="33"/>
    </row>
    <row r="42" spans="1:14" ht="30" customHeight="1" thickBot="1" x14ac:dyDescent="0.3">
      <c r="A42" s="4"/>
      <c r="B42" s="160"/>
      <c r="C42" s="161"/>
      <c r="D42" s="162"/>
      <c r="E42" s="55"/>
      <c r="F42" s="56"/>
      <c r="G42" s="57"/>
      <c r="H42" s="58"/>
      <c r="J42" s="139"/>
      <c r="K42" s="140"/>
      <c r="L42" s="141"/>
      <c r="M42" s="33"/>
      <c r="N42" s="33"/>
    </row>
    <row r="43" spans="1:14" ht="30" customHeight="1" thickBot="1" x14ac:dyDescent="0.3">
      <c r="A43" s="4"/>
      <c r="B43" s="4"/>
      <c r="C43" s="4"/>
      <c r="D43" s="180" t="s">
        <v>524</v>
      </c>
      <c r="E43" s="181"/>
      <c r="F43" s="92">
        <f>SUM(F36:F42)</f>
        <v>0</v>
      </c>
      <c r="G43" s="49" t="s">
        <v>163</v>
      </c>
      <c r="H43" s="50">
        <f>SUM(H36:H42)</f>
        <v>0</v>
      </c>
      <c r="M43" s="33"/>
      <c r="N43" s="33"/>
    </row>
    <row r="44" spans="1:14" ht="30" customHeight="1" thickBot="1" x14ac:dyDescent="0.3"/>
    <row r="45" spans="1:14" ht="30" customHeight="1" thickBot="1" x14ac:dyDescent="0.3">
      <c r="A45" s="136" t="s">
        <v>278</v>
      </c>
      <c r="B45" s="137"/>
      <c r="C45" s="137"/>
      <c r="D45" s="137"/>
      <c r="E45" s="137"/>
      <c r="F45" s="137"/>
      <c r="G45" s="137"/>
      <c r="H45" s="137"/>
      <c r="I45" s="137"/>
      <c r="J45" s="137"/>
      <c r="K45" s="137"/>
      <c r="L45" s="137"/>
      <c r="M45" s="138"/>
    </row>
    <row r="46" spans="1:14" ht="20.100000000000001" customHeight="1" thickBot="1" x14ac:dyDescent="0.3">
      <c r="A46" s="4"/>
      <c r="B46" s="6"/>
      <c r="C46" s="6"/>
      <c r="D46" s="6"/>
      <c r="E46" s="4"/>
      <c r="F46" s="4"/>
      <c r="G46" s="4"/>
      <c r="H46" s="4"/>
      <c r="I46" s="3"/>
      <c r="J46" s="4"/>
      <c r="K46" s="4"/>
    </row>
    <row r="47" spans="1:14" s="14" customFormat="1" ht="20.100000000000001" customHeight="1" thickBot="1" x14ac:dyDescent="0.3">
      <c r="A47" s="16"/>
      <c r="B47" s="62" t="s">
        <v>271</v>
      </c>
      <c r="C47" s="66"/>
      <c r="D47" s="62" t="s">
        <v>24</v>
      </c>
      <c r="E47" s="67"/>
      <c r="F47" s="62" t="s">
        <v>279</v>
      </c>
      <c r="G47" s="66"/>
      <c r="H47" s="62" t="s">
        <v>280</v>
      </c>
      <c r="I47" s="66"/>
      <c r="J47" s="62" t="s">
        <v>519</v>
      </c>
      <c r="K47" s="66"/>
    </row>
    <row r="48" spans="1:14" ht="20.100000000000001" customHeight="1" x14ac:dyDescent="0.25">
      <c r="A48" s="4"/>
      <c r="B48" s="10"/>
      <c r="C48" s="10"/>
      <c r="D48" s="10"/>
      <c r="E48" s="22"/>
      <c r="F48" s="22"/>
      <c r="G48" s="11"/>
      <c r="J48" s="4"/>
      <c r="K48" s="4"/>
    </row>
    <row r="49" spans="1:14" s="14" customFormat="1" ht="20.100000000000001" customHeight="1" thickBot="1" x14ac:dyDescent="0.3">
      <c r="A49" s="16"/>
      <c r="B49" s="30"/>
      <c r="C49" s="30"/>
      <c r="D49" s="30"/>
      <c r="E49" s="31"/>
      <c r="F49" s="31"/>
      <c r="G49" s="29"/>
      <c r="J49" s="16"/>
      <c r="K49" s="16"/>
    </row>
    <row r="50" spans="1:14" s="14" customFormat="1" ht="30" customHeight="1" thickBot="1" x14ac:dyDescent="0.3">
      <c r="A50" s="16"/>
      <c r="B50" s="145" t="s">
        <v>98</v>
      </c>
      <c r="C50" s="146"/>
      <c r="D50" s="147"/>
      <c r="E50" s="24" t="s">
        <v>161</v>
      </c>
      <c r="F50" s="34" t="s">
        <v>162</v>
      </c>
      <c r="G50" s="35" t="s">
        <v>314</v>
      </c>
      <c r="H50" s="36" t="s">
        <v>315</v>
      </c>
      <c r="I50" s="16"/>
      <c r="J50" s="32" t="s">
        <v>269</v>
      </c>
      <c r="K50" s="16"/>
    </row>
    <row r="51" spans="1:14" ht="30" customHeight="1" x14ac:dyDescent="0.25">
      <c r="A51" s="4"/>
      <c r="B51" s="148"/>
      <c r="C51" s="149"/>
      <c r="D51" s="150"/>
      <c r="E51" s="84" t="str">
        <f>IFERROR(VLOOKUP($B51,Pricing!$A$1:$C$680,2,0),"")</f>
        <v/>
      </c>
      <c r="F51" s="83" t="str">
        <f>IFERROR(VLOOKUP($B51,Pricing!$A$1:$C$680,3,0),"")</f>
        <v/>
      </c>
      <c r="G51" s="41"/>
      <c r="H51" s="43" t="str">
        <f>IFERROR((F51-(F51*G51))," ")</f>
        <v xml:space="preserve"> </v>
      </c>
      <c r="J51" s="151"/>
      <c r="K51" s="152"/>
      <c r="L51" s="153"/>
      <c r="M51" s="33"/>
      <c r="N51" s="33"/>
    </row>
    <row r="52" spans="1:14" ht="30" customHeight="1" x14ac:dyDescent="0.25">
      <c r="A52" s="4"/>
      <c r="B52" s="154"/>
      <c r="C52" s="155"/>
      <c r="D52" s="156"/>
      <c r="E52" s="85" t="str">
        <f>IFERROR(VLOOKUP($B52,Pricing!$A$1:$C$680,2,0),"")</f>
        <v/>
      </c>
      <c r="F52" s="42" t="str">
        <f>IFERROR(VLOOKUP($B52,Pricing!$A$1:$C$680,3,0),"")</f>
        <v/>
      </c>
      <c r="G52" s="41"/>
      <c r="H52" s="44" t="str">
        <f t="shared" ref="H52:H55" si="1">IFERROR((F52-(F52*G52))," ")</f>
        <v xml:space="preserve"> </v>
      </c>
      <c r="J52" s="142"/>
      <c r="K52" s="143"/>
      <c r="L52" s="144"/>
      <c r="M52" s="33"/>
      <c r="N52" s="33"/>
    </row>
    <row r="53" spans="1:14" ht="30" customHeight="1" x14ac:dyDescent="0.25">
      <c r="A53" s="4"/>
      <c r="B53" s="154"/>
      <c r="C53" s="155"/>
      <c r="D53" s="156"/>
      <c r="E53" s="85" t="str">
        <f>IFERROR(VLOOKUP($B53,Pricing!$A$1:$C$680,2,0),"")</f>
        <v/>
      </c>
      <c r="F53" s="42" t="str">
        <f>IFERROR(VLOOKUP($B53,Pricing!$A$1:$C$680,3,0),"")</f>
        <v/>
      </c>
      <c r="G53" s="41"/>
      <c r="H53" s="44" t="str">
        <f t="shared" si="1"/>
        <v xml:space="preserve"> </v>
      </c>
      <c r="J53" s="142"/>
      <c r="K53" s="143"/>
      <c r="L53" s="144"/>
      <c r="M53" s="33"/>
      <c r="N53" s="33"/>
    </row>
    <row r="54" spans="1:14" ht="30" customHeight="1" x14ac:dyDescent="0.25">
      <c r="A54" s="4"/>
      <c r="B54" s="154"/>
      <c r="C54" s="155"/>
      <c r="D54" s="156"/>
      <c r="E54" s="85" t="str">
        <f>IFERROR(VLOOKUP($B54,Pricing!$A$1:$C$680,2,0),"")</f>
        <v/>
      </c>
      <c r="F54" s="42" t="str">
        <f>IFERROR(VLOOKUP($B54,Pricing!$A$1:$C$680,3,0),"")</f>
        <v/>
      </c>
      <c r="G54" s="41"/>
      <c r="H54" s="44" t="str">
        <f t="shared" si="1"/>
        <v xml:space="preserve"> </v>
      </c>
      <c r="J54" s="142"/>
      <c r="K54" s="143"/>
      <c r="L54" s="144"/>
      <c r="M54" s="33"/>
      <c r="N54" s="33"/>
    </row>
    <row r="55" spans="1:14" ht="30" customHeight="1" x14ac:dyDescent="0.25">
      <c r="A55" s="4"/>
      <c r="B55" s="154"/>
      <c r="C55" s="155"/>
      <c r="D55" s="156"/>
      <c r="E55" s="85" t="str">
        <f>IFERROR(VLOOKUP($B55,Pricing!$A$1:$C$680,2,0),"")</f>
        <v/>
      </c>
      <c r="F55" s="42" t="str">
        <f>IFERROR(VLOOKUP($B55,Pricing!$A$1:$C$680,3,0),"")</f>
        <v/>
      </c>
      <c r="G55" s="41"/>
      <c r="H55" s="44" t="str">
        <f t="shared" si="1"/>
        <v xml:space="preserve"> </v>
      </c>
      <c r="J55" s="142"/>
      <c r="K55" s="143"/>
      <c r="L55" s="144"/>
      <c r="M55" s="33"/>
      <c r="N55" s="33"/>
    </row>
    <row r="56" spans="1:14" ht="30" customHeight="1" x14ac:dyDescent="0.25">
      <c r="A56" s="4"/>
      <c r="B56" s="157"/>
      <c r="C56" s="158"/>
      <c r="D56" s="159"/>
      <c r="E56" s="51"/>
      <c r="F56" s="52"/>
      <c r="G56" s="53"/>
      <c r="H56" s="54"/>
      <c r="J56" s="142"/>
      <c r="K56" s="143"/>
      <c r="L56" s="144"/>
      <c r="M56" s="33"/>
      <c r="N56" s="33"/>
    </row>
    <row r="57" spans="1:14" ht="30" customHeight="1" thickBot="1" x14ac:dyDescent="0.3">
      <c r="A57" s="4"/>
      <c r="B57" s="160"/>
      <c r="C57" s="161"/>
      <c r="D57" s="162"/>
      <c r="E57" s="55"/>
      <c r="F57" s="56"/>
      <c r="G57" s="57"/>
      <c r="H57" s="58"/>
      <c r="J57" s="139"/>
      <c r="K57" s="140"/>
      <c r="L57" s="141"/>
      <c r="M57" s="33"/>
      <c r="N57" s="33"/>
    </row>
    <row r="58" spans="1:14" ht="30" customHeight="1" thickBot="1" x14ac:dyDescent="0.3">
      <c r="A58" s="4"/>
      <c r="B58" s="4"/>
      <c r="C58" s="4"/>
      <c r="D58" s="180" t="s">
        <v>524</v>
      </c>
      <c r="E58" s="181"/>
      <c r="F58" s="92">
        <f>SUM(F51:F57)</f>
        <v>0</v>
      </c>
      <c r="G58" s="49" t="s">
        <v>163</v>
      </c>
      <c r="H58" s="50">
        <f>SUM(H51:H57)</f>
        <v>0</v>
      </c>
      <c r="M58" s="33"/>
      <c r="N58" s="33"/>
    </row>
    <row r="59" spans="1:14" ht="30" customHeight="1" thickBot="1" x14ac:dyDescent="0.3">
      <c r="A59" s="4"/>
      <c r="B59" s="4"/>
      <c r="C59" s="4"/>
      <c r="D59" s="4"/>
      <c r="G59" s="68"/>
      <c r="H59" s="69"/>
      <c r="M59" s="33"/>
      <c r="N59" s="33"/>
    </row>
    <row r="60" spans="1:14" ht="30" customHeight="1" thickBot="1" x14ac:dyDescent="0.3">
      <c r="A60" s="136" t="s">
        <v>277</v>
      </c>
      <c r="B60" s="137"/>
      <c r="C60" s="137"/>
      <c r="D60" s="137"/>
      <c r="E60" s="137"/>
      <c r="F60" s="137"/>
      <c r="G60" s="137"/>
      <c r="H60" s="137"/>
      <c r="I60" s="137"/>
      <c r="J60" s="137"/>
      <c r="K60" s="137"/>
      <c r="L60" s="137"/>
      <c r="M60" s="138"/>
    </row>
    <row r="61" spans="1:14" ht="20.100000000000001" customHeight="1" thickBot="1" x14ac:dyDescent="0.3">
      <c r="A61" s="4"/>
      <c r="B61" s="6"/>
      <c r="C61" s="6"/>
      <c r="D61" s="6"/>
      <c r="E61" s="4"/>
      <c r="F61" s="4"/>
      <c r="G61" s="4"/>
      <c r="H61" s="4"/>
      <c r="I61" s="3"/>
      <c r="J61" s="4"/>
      <c r="K61" s="4"/>
    </row>
    <row r="62" spans="1:14" s="14" customFormat="1" ht="20.100000000000001" customHeight="1" thickBot="1" x14ac:dyDescent="0.3">
      <c r="A62" s="16"/>
      <c r="B62" s="62" t="s">
        <v>271</v>
      </c>
      <c r="C62" s="66"/>
      <c r="D62" s="62" t="s">
        <v>24</v>
      </c>
      <c r="E62" s="67"/>
      <c r="F62" s="62" t="s">
        <v>279</v>
      </c>
      <c r="G62" s="66"/>
      <c r="H62" s="62" t="s">
        <v>280</v>
      </c>
      <c r="I62" s="66"/>
      <c r="J62" s="62" t="s">
        <v>519</v>
      </c>
      <c r="K62" s="66"/>
    </row>
    <row r="63" spans="1:14" ht="20.100000000000001" customHeight="1" x14ac:dyDescent="0.25">
      <c r="A63" s="4"/>
      <c r="B63" s="10"/>
      <c r="C63" s="10"/>
      <c r="D63" s="10"/>
      <c r="E63" s="22"/>
      <c r="F63" s="22"/>
      <c r="G63" s="11"/>
      <c r="J63" s="4"/>
      <c r="K63" s="4"/>
    </row>
    <row r="64" spans="1:14" s="14" customFormat="1" ht="20.100000000000001" customHeight="1" thickBot="1" x14ac:dyDescent="0.3">
      <c r="A64" s="16"/>
      <c r="B64" s="30"/>
      <c r="C64" s="30"/>
      <c r="D64" s="30"/>
      <c r="E64" s="31"/>
      <c r="F64" s="31"/>
      <c r="G64" s="29"/>
      <c r="J64" s="16"/>
      <c r="K64" s="16"/>
    </row>
    <row r="65" spans="1:14" s="14" customFormat="1" ht="30" customHeight="1" thickBot="1" x14ac:dyDescent="0.3">
      <c r="A65" s="16"/>
      <c r="B65" s="145" t="s">
        <v>98</v>
      </c>
      <c r="C65" s="146"/>
      <c r="D65" s="147"/>
      <c r="E65" s="24" t="s">
        <v>161</v>
      </c>
      <c r="F65" s="34" t="s">
        <v>162</v>
      </c>
      <c r="G65" s="35" t="s">
        <v>314</v>
      </c>
      <c r="H65" s="36" t="s">
        <v>315</v>
      </c>
      <c r="I65" s="16"/>
      <c r="J65" s="32" t="s">
        <v>269</v>
      </c>
      <c r="K65" s="16"/>
    </row>
    <row r="66" spans="1:14" ht="30" customHeight="1" x14ac:dyDescent="0.25">
      <c r="A66" s="4"/>
      <c r="B66" s="148"/>
      <c r="C66" s="149"/>
      <c r="D66" s="150"/>
      <c r="E66" s="84" t="str">
        <f>IFERROR(VLOOKUP($B66,Pricing!$A$1:$C$680,2,0),"")</f>
        <v/>
      </c>
      <c r="F66" s="83" t="str">
        <f>IFERROR(VLOOKUP($B66,Pricing!$A$1:$C$680,3,0),"")</f>
        <v/>
      </c>
      <c r="G66" s="41"/>
      <c r="H66" s="43" t="str">
        <f>IFERROR((F66-(F66*G66))," ")</f>
        <v xml:space="preserve"> </v>
      </c>
      <c r="J66" s="151"/>
      <c r="K66" s="152"/>
      <c r="L66" s="153"/>
      <c r="M66" s="33"/>
      <c r="N66" s="33"/>
    </row>
    <row r="67" spans="1:14" ht="30" customHeight="1" x14ac:dyDescent="0.25">
      <c r="A67" s="4"/>
      <c r="B67" s="154"/>
      <c r="C67" s="155"/>
      <c r="D67" s="156"/>
      <c r="E67" s="85" t="str">
        <f>IFERROR(VLOOKUP($B67,Pricing!$A$1:$C$680,2,0),"")</f>
        <v/>
      </c>
      <c r="F67" s="42" t="str">
        <f>IFERROR(VLOOKUP($B67,Pricing!$A$1:$C$680,3,0),"")</f>
        <v/>
      </c>
      <c r="G67" s="41"/>
      <c r="H67" s="44" t="str">
        <f t="shared" ref="H67:H70" si="2">IFERROR((F67-(F67*G67))," ")</f>
        <v xml:space="preserve"> </v>
      </c>
      <c r="J67" s="142"/>
      <c r="K67" s="143"/>
      <c r="L67" s="144"/>
      <c r="M67" s="33"/>
      <c r="N67" s="33"/>
    </row>
    <row r="68" spans="1:14" ht="30" customHeight="1" x14ac:dyDescent="0.25">
      <c r="A68" s="4"/>
      <c r="B68" s="154"/>
      <c r="C68" s="155"/>
      <c r="D68" s="156"/>
      <c r="E68" s="85" t="str">
        <f>IFERROR(VLOOKUP($B68,Pricing!$A$1:$C$680,2,0),"")</f>
        <v/>
      </c>
      <c r="F68" s="42" t="str">
        <f>IFERROR(VLOOKUP($B68,Pricing!$A$1:$C$680,3,0),"")</f>
        <v/>
      </c>
      <c r="G68" s="41"/>
      <c r="H68" s="44" t="str">
        <f t="shared" si="2"/>
        <v xml:space="preserve"> </v>
      </c>
      <c r="J68" s="142"/>
      <c r="K68" s="143"/>
      <c r="L68" s="144"/>
      <c r="M68" s="33"/>
      <c r="N68" s="33"/>
    </row>
    <row r="69" spans="1:14" ht="30" customHeight="1" x14ac:dyDescent="0.25">
      <c r="A69" s="4"/>
      <c r="B69" s="154"/>
      <c r="C69" s="155"/>
      <c r="D69" s="156"/>
      <c r="E69" s="85" t="str">
        <f>IFERROR(VLOOKUP($B69,Pricing!$A$1:$C$680,2,0),"")</f>
        <v/>
      </c>
      <c r="F69" s="42" t="str">
        <f>IFERROR(VLOOKUP($B69,Pricing!$A$1:$C$680,3,0),"")</f>
        <v/>
      </c>
      <c r="G69" s="41"/>
      <c r="H69" s="44" t="str">
        <f t="shared" si="2"/>
        <v xml:space="preserve"> </v>
      </c>
      <c r="J69" s="142"/>
      <c r="K69" s="143"/>
      <c r="L69" s="144"/>
      <c r="M69" s="33"/>
      <c r="N69" s="33"/>
    </row>
    <row r="70" spans="1:14" ht="30" customHeight="1" x14ac:dyDescent="0.25">
      <c r="A70" s="4"/>
      <c r="B70" s="154"/>
      <c r="C70" s="155"/>
      <c r="D70" s="156"/>
      <c r="E70" s="85" t="str">
        <f>IFERROR(VLOOKUP($B70,Pricing!$A$1:$C$680,2,0),"")</f>
        <v/>
      </c>
      <c r="F70" s="42" t="str">
        <f>IFERROR(VLOOKUP($B70,Pricing!$A$1:$C$680,3,0),"")</f>
        <v/>
      </c>
      <c r="G70" s="41"/>
      <c r="H70" s="44" t="str">
        <f t="shared" si="2"/>
        <v xml:space="preserve"> </v>
      </c>
      <c r="J70" s="142"/>
      <c r="K70" s="143"/>
      <c r="L70" s="144"/>
      <c r="M70" s="33"/>
      <c r="N70" s="33"/>
    </row>
    <row r="71" spans="1:14" ht="30" customHeight="1" x14ac:dyDescent="0.25">
      <c r="A71" s="4"/>
      <c r="B71" s="157"/>
      <c r="C71" s="158"/>
      <c r="D71" s="159"/>
      <c r="E71" s="51"/>
      <c r="F71" s="52"/>
      <c r="G71" s="53"/>
      <c r="H71" s="54"/>
      <c r="J71" s="142"/>
      <c r="K71" s="143"/>
      <c r="L71" s="144"/>
      <c r="M71" s="33"/>
      <c r="N71" s="33"/>
    </row>
    <row r="72" spans="1:14" ht="30" customHeight="1" thickBot="1" x14ac:dyDescent="0.3">
      <c r="A72" s="4"/>
      <c r="B72" s="160"/>
      <c r="C72" s="161"/>
      <c r="D72" s="162"/>
      <c r="E72" s="55"/>
      <c r="F72" s="56"/>
      <c r="G72" s="57"/>
      <c r="H72" s="58"/>
      <c r="J72" s="139"/>
      <c r="K72" s="140"/>
      <c r="L72" s="141"/>
      <c r="M72" s="33"/>
      <c r="N72" s="33"/>
    </row>
    <row r="73" spans="1:14" ht="30" customHeight="1" thickBot="1" x14ac:dyDescent="0.3">
      <c r="A73" s="4"/>
      <c r="B73" s="4"/>
      <c r="C73" s="4"/>
      <c r="D73" s="180" t="s">
        <v>524</v>
      </c>
      <c r="E73" s="181"/>
      <c r="F73" s="92">
        <f>SUM(F66:F72)</f>
        <v>0</v>
      </c>
      <c r="G73" s="49" t="s">
        <v>163</v>
      </c>
      <c r="H73" s="50">
        <f>SUM(H66:H72)</f>
        <v>0</v>
      </c>
      <c r="M73" s="33"/>
      <c r="N73" s="33"/>
    </row>
    <row r="74" spans="1:14" ht="30" customHeight="1" thickBot="1" x14ac:dyDescent="0.3">
      <c r="A74" s="4"/>
      <c r="B74" s="4"/>
      <c r="C74" s="4"/>
      <c r="D74" s="4"/>
      <c r="G74" s="68"/>
      <c r="H74" s="69"/>
      <c r="M74" s="33"/>
      <c r="N74" s="33"/>
    </row>
    <row r="75" spans="1:14" ht="30" customHeight="1" thickBot="1" x14ac:dyDescent="0.3">
      <c r="A75" s="136" t="s">
        <v>276</v>
      </c>
      <c r="B75" s="137"/>
      <c r="C75" s="137"/>
      <c r="D75" s="137"/>
      <c r="E75" s="137"/>
      <c r="F75" s="137"/>
      <c r="G75" s="137"/>
      <c r="H75" s="137"/>
      <c r="I75" s="137"/>
      <c r="J75" s="137"/>
      <c r="K75" s="137"/>
      <c r="L75" s="137"/>
      <c r="M75" s="138"/>
    </row>
    <row r="76" spans="1:14" ht="20.100000000000001" customHeight="1" thickBot="1" x14ac:dyDescent="0.3">
      <c r="A76" s="4"/>
      <c r="B76" s="6"/>
      <c r="C76" s="6"/>
      <c r="D76" s="6"/>
      <c r="E76" s="4"/>
      <c r="F76" s="4"/>
      <c r="G76" s="4"/>
      <c r="H76" s="4"/>
      <c r="I76" s="3"/>
      <c r="J76" s="4"/>
      <c r="K76" s="4"/>
    </row>
    <row r="77" spans="1:14" s="14" customFormat="1" ht="20.100000000000001" customHeight="1" thickBot="1" x14ac:dyDescent="0.3">
      <c r="A77" s="16"/>
      <c r="B77" s="62" t="s">
        <v>271</v>
      </c>
      <c r="C77" s="66"/>
      <c r="D77" s="62" t="s">
        <v>24</v>
      </c>
      <c r="E77" s="67"/>
      <c r="F77" s="62" t="s">
        <v>279</v>
      </c>
      <c r="G77" s="66"/>
      <c r="H77" s="62" t="s">
        <v>280</v>
      </c>
      <c r="I77" s="66"/>
      <c r="J77" s="62" t="s">
        <v>519</v>
      </c>
      <c r="K77" s="66"/>
    </row>
    <row r="78" spans="1:14" ht="20.100000000000001" customHeight="1" x14ac:dyDescent="0.25">
      <c r="A78" s="4"/>
      <c r="B78" s="10"/>
      <c r="C78" s="10"/>
      <c r="D78" s="10"/>
      <c r="E78" s="22"/>
      <c r="F78" s="22"/>
      <c r="G78" s="11"/>
      <c r="J78" s="4"/>
      <c r="K78" s="4"/>
    </row>
    <row r="79" spans="1:14" s="14" customFormat="1" ht="20.100000000000001" customHeight="1" thickBot="1" x14ac:dyDescent="0.3">
      <c r="A79" s="16"/>
      <c r="B79" s="30"/>
      <c r="C79" s="30"/>
      <c r="D79" s="30"/>
      <c r="E79" s="31"/>
      <c r="F79" s="31"/>
      <c r="G79" s="29"/>
      <c r="J79" s="16"/>
      <c r="K79" s="16"/>
    </row>
    <row r="80" spans="1:14" s="14" customFormat="1" ht="30" customHeight="1" thickBot="1" x14ac:dyDescent="0.3">
      <c r="A80" s="16"/>
      <c r="B80" s="145" t="s">
        <v>98</v>
      </c>
      <c r="C80" s="146"/>
      <c r="D80" s="147"/>
      <c r="E80" s="24" t="s">
        <v>161</v>
      </c>
      <c r="F80" s="34" t="s">
        <v>162</v>
      </c>
      <c r="G80" s="35" t="s">
        <v>314</v>
      </c>
      <c r="H80" s="36" t="s">
        <v>315</v>
      </c>
      <c r="I80" s="16"/>
      <c r="J80" s="32" t="s">
        <v>269</v>
      </c>
      <c r="K80" s="16"/>
    </row>
    <row r="81" spans="1:14" ht="30" customHeight="1" x14ac:dyDescent="0.25">
      <c r="A81" s="4"/>
      <c r="B81" s="148"/>
      <c r="C81" s="149"/>
      <c r="D81" s="150"/>
      <c r="E81" s="84" t="str">
        <f>IFERROR(VLOOKUP($B81,Pricing!$A$1:$C$680,2,0),"")</f>
        <v/>
      </c>
      <c r="F81" s="83" t="str">
        <f>IFERROR(VLOOKUP($B81,Pricing!$A$1:$C$680,3,0),"")</f>
        <v/>
      </c>
      <c r="G81" s="41"/>
      <c r="H81" s="43" t="str">
        <f>IFERROR((F81-(F81*G81))," ")</f>
        <v xml:space="preserve"> </v>
      </c>
      <c r="J81" s="151"/>
      <c r="K81" s="152"/>
      <c r="L81" s="153"/>
      <c r="M81" s="33"/>
      <c r="N81" s="33"/>
    </row>
    <row r="82" spans="1:14" ht="30" customHeight="1" x14ac:dyDescent="0.25">
      <c r="A82" s="4"/>
      <c r="B82" s="154"/>
      <c r="C82" s="155"/>
      <c r="D82" s="156"/>
      <c r="E82" s="85" t="str">
        <f>IFERROR(VLOOKUP($B82,Pricing!$A$1:$C$680,2,0),"")</f>
        <v/>
      </c>
      <c r="F82" s="42" t="str">
        <f>IFERROR(VLOOKUP($B82,Pricing!$A$1:$C$680,3,0),"")</f>
        <v/>
      </c>
      <c r="G82" s="41"/>
      <c r="H82" s="44" t="str">
        <f t="shared" ref="H82:H85" si="3">IFERROR((F82-(F82*G82))," ")</f>
        <v xml:space="preserve"> </v>
      </c>
      <c r="J82" s="142"/>
      <c r="K82" s="143"/>
      <c r="L82" s="144"/>
      <c r="M82" s="33"/>
      <c r="N82" s="33"/>
    </row>
    <row r="83" spans="1:14" ht="30" customHeight="1" x14ac:dyDescent="0.25">
      <c r="A83" s="4"/>
      <c r="B83" s="154"/>
      <c r="C83" s="155"/>
      <c r="D83" s="156"/>
      <c r="E83" s="85" t="str">
        <f>IFERROR(VLOOKUP($B83,Pricing!$A$1:$C$680,2,0),"")</f>
        <v/>
      </c>
      <c r="F83" s="42" t="str">
        <f>IFERROR(VLOOKUP($B83,Pricing!$A$1:$C$680,3,0),"")</f>
        <v/>
      </c>
      <c r="G83" s="41"/>
      <c r="H83" s="44" t="str">
        <f t="shared" si="3"/>
        <v xml:space="preserve"> </v>
      </c>
      <c r="J83" s="142"/>
      <c r="K83" s="143"/>
      <c r="L83" s="144"/>
      <c r="M83" s="33"/>
      <c r="N83" s="33"/>
    </row>
    <row r="84" spans="1:14" ht="30" customHeight="1" x14ac:dyDescent="0.25">
      <c r="A84" s="4"/>
      <c r="B84" s="154"/>
      <c r="C84" s="155"/>
      <c r="D84" s="156"/>
      <c r="E84" s="85" t="str">
        <f>IFERROR(VLOOKUP($B84,Pricing!$A$1:$C$680,2,0),"")</f>
        <v/>
      </c>
      <c r="F84" s="42" t="str">
        <f>IFERROR(VLOOKUP($B84,Pricing!$A$1:$C$680,3,0),"")</f>
        <v/>
      </c>
      <c r="G84" s="41"/>
      <c r="H84" s="44" t="str">
        <f t="shared" si="3"/>
        <v xml:space="preserve"> </v>
      </c>
      <c r="J84" s="142"/>
      <c r="K84" s="143"/>
      <c r="L84" s="144"/>
      <c r="M84" s="33"/>
      <c r="N84" s="33"/>
    </row>
    <row r="85" spans="1:14" ht="30" customHeight="1" x14ac:dyDescent="0.25">
      <c r="A85" s="4"/>
      <c r="B85" s="154"/>
      <c r="C85" s="155"/>
      <c r="D85" s="156"/>
      <c r="E85" s="85" t="str">
        <f>IFERROR(VLOOKUP($B85,Pricing!$A$1:$C$680,2,0),"")</f>
        <v/>
      </c>
      <c r="F85" s="42" t="str">
        <f>IFERROR(VLOOKUP($B85,Pricing!$A$1:$C$680,3,0),"")</f>
        <v/>
      </c>
      <c r="G85" s="41"/>
      <c r="H85" s="44" t="str">
        <f t="shared" si="3"/>
        <v xml:space="preserve"> </v>
      </c>
      <c r="J85" s="142"/>
      <c r="K85" s="143"/>
      <c r="L85" s="144"/>
      <c r="M85" s="33"/>
      <c r="N85" s="33"/>
    </row>
    <row r="86" spans="1:14" ht="30" customHeight="1" x14ac:dyDescent="0.25">
      <c r="A86" s="4"/>
      <c r="B86" s="157"/>
      <c r="C86" s="158"/>
      <c r="D86" s="159"/>
      <c r="E86" s="51"/>
      <c r="F86" s="52"/>
      <c r="G86" s="53"/>
      <c r="H86" s="54"/>
      <c r="J86" s="142"/>
      <c r="K86" s="143"/>
      <c r="L86" s="144"/>
      <c r="M86" s="33"/>
      <c r="N86" s="33"/>
    </row>
    <row r="87" spans="1:14" ht="30" customHeight="1" thickBot="1" x14ac:dyDescent="0.3">
      <c r="A87" s="4"/>
      <c r="B87" s="160"/>
      <c r="C87" s="161"/>
      <c r="D87" s="162"/>
      <c r="E87" s="55"/>
      <c r="F87" s="56"/>
      <c r="G87" s="57"/>
      <c r="H87" s="58"/>
      <c r="J87" s="139"/>
      <c r="K87" s="140"/>
      <c r="L87" s="141"/>
      <c r="M87" s="33"/>
      <c r="N87" s="33"/>
    </row>
    <row r="88" spans="1:14" ht="30" customHeight="1" thickBot="1" x14ac:dyDescent="0.3">
      <c r="A88" s="4"/>
      <c r="B88" s="4"/>
      <c r="C88" s="4"/>
      <c r="D88" s="180" t="s">
        <v>524</v>
      </c>
      <c r="E88" s="181"/>
      <c r="F88" s="92">
        <f>SUM(F81:F87)</f>
        <v>0</v>
      </c>
      <c r="G88" s="49" t="s">
        <v>163</v>
      </c>
      <c r="H88" s="50">
        <f>SUM(H81:H87)</f>
        <v>0</v>
      </c>
      <c r="M88" s="33"/>
      <c r="N88" s="33"/>
    </row>
    <row r="89" spans="1:14" ht="30" customHeight="1" thickBot="1" x14ac:dyDescent="0.3"/>
    <row r="90" spans="1:14" ht="30" customHeight="1" thickBot="1" x14ac:dyDescent="0.3">
      <c r="A90" s="136" t="s">
        <v>275</v>
      </c>
      <c r="B90" s="137"/>
      <c r="C90" s="137"/>
      <c r="D90" s="137"/>
      <c r="E90" s="137"/>
      <c r="F90" s="137"/>
      <c r="G90" s="137"/>
      <c r="H90" s="137"/>
      <c r="I90" s="137"/>
      <c r="J90" s="137"/>
      <c r="K90" s="137"/>
      <c r="L90" s="137"/>
      <c r="M90" s="138"/>
    </row>
    <row r="91" spans="1:14" ht="20.100000000000001" customHeight="1" thickBot="1" x14ac:dyDescent="0.3">
      <c r="A91" s="4"/>
      <c r="B91" s="6"/>
      <c r="C91" s="6"/>
      <c r="D91" s="6"/>
      <c r="E91" s="4"/>
      <c r="F91" s="4"/>
      <c r="G91" s="4"/>
      <c r="H91" s="4"/>
      <c r="I91" s="3"/>
      <c r="J91" s="4"/>
      <c r="K91" s="4"/>
    </row>
    <row r="92" spans="1:14" s="14" customFormat="1" ht="20.100000000000001" customHeight="1" thickBot="1" x14ac:dyDescent="0.3">
      <c r="A92" s="16"/>
      <c r="B92" s="62" t="s">
        <v>271</v>
      </c>
      <c r="C92" s="66"/>
      <c r="D92" s="62" t="s">
        <v>24</v>
      </c>
      <c r="E92" s="67"/>
      <c r="F92" s="62" t="s">
        <v>279</v>
      </c>
      <c r="G92" s="66"/>
      <c r="H92" s="62" t="s">
        <v>280</v>
      </c>
      <c r="I92" s="66"/>
      <c r="J92" s="62" t="s">
        <v>519</v>
      </c>
      <c r="K92" s="66"/>
    </row>
    <row r="93" spans="1:14" ht="20.100000000000001" customHeight="1" x14ac:dyDescent="0.25">
      <c r="A93" s="4"/>
      <c r="B93" s="10"/>
      <c r="C93" s="10"/>
      <c r="D93" s="10"/>
      <c r="E93" s="22"/>
      <c r="F93" s="22"/>
      <c r="G93" s="11"/>
      <c r="J93" s="4"/>
      <c r="K93" s="4"/>
    </row>
    <row r="94" spans="1:14" s="14" customFormat="1" ht="20.100000000000001" customHeight="1" thickBot="1" x14ac:dyDescent="0.3">
      <c r="A94" s="16"/>
      <c r="B94" s="30"/>
      <c r="C94" s="30"/>
      <c r="D94" s="30"/>
      <c r="E94" s="31"/>
      <c r="F94" s="31"/>
      <c r="G94" s="29"/>
      <c r="J94" s="16"/>
      <c r="K94" s="16"/>
    </row>
    <row r="95" spans="1:14" s="14" customFormat="1" ht="30" customHeight="1" thickBot="1" x14ac:dyDescent="0.3">
      <c r="A95" s="16"/>
      <c r="B95" s="145" t="s">
        <v>98</v>
      </c>
      <c r="C95" s="146"/>
      <c r="D95" s="147"/>
      <c r="E95" s="24" t="s">
        <v>161</v>
      </c>
      <c r="F95" s="34" t="s">
        <v>162</v>
      </c>
      <c r="G95" s="35" t="s">
        <v>314</v>
      </c>
      <c r="H95" s="36" t="s">
        <v>315</v>
      </c>
      <c r="I95" s="16"/>
      <c r="J95" s="32" t="s">
        <v>269</v>
      </c>
      <c r="K95" s="16"/>
    </row>
    <row r="96" spans="1:14" ht="30" customHeight="1" x14ac:dyDescent="0.25">
      <c r="A96" s="4"/>
      <c r="B96" s="148"/>
      <c r="C96" s="149"/>
      <c r="D96" s="150"/>
      <c r="E96" s="84" t="str">
        <f>IFERROR(VLOOKUP($B96,Pricing!$A$1:$C$680,2,0),"")</f>
        <v/>
      </c>
      <c r="F96" s="83" t="str">
        <f>IFERROR(VLOOKUP($B96,Pricing!$A$1:$C$680,3,0),"")</f>
        <v/>
      </c>
      <c r="G96" s="41"/>
      <c r="H96" s="43" t="str">
        <f>IFERROR((F96-(F96*G96))," ")</f>
        <v xml:space="preserve"> </v>
      </c>
      <c r="J96" s="151"/>
      <c r="K96" s="152"/>
      <c r="L96" s="153"/>
      <c r="M96" s="33"/>
      <c r="N96" s="33"/>
    </row>
    <row r="97" spans="1:14" ht="30" customHeight="1" x14ac:dyDescent="0.25">
      <c r="A97" s="4"/>
      <c r="B97" s="154"/>
      <c r="C97" s="155"/>
      <c r="D97" s="156"/>
      <c r="E97" s="85" t="str">
        <f>IFERROR(VLOOKUP($B97,Pricing!$A$1:$C$680,2,0),"")</f>
        <v/>
      </c>
      <c r="F97" s="42" t="str">
        <f>IFERROR(VLOOKUP($B97,Pricing!$A$1:$C$680,3,0),"")</f>
        <v/>
      </c>
      <c r="G97" s="41"/>
      <c r="H97" s="44" t="str">
        <f t="shared" ref="H97:H100" si="4">IFERROR((F97-(F97*G97))," ")</f>
        <v xml:space="preserve"> </v>
      </c>
      <c r="J97" s="142"/>
      <c r="K97" s="143"/>
      <c r="L97" s="144"/>
      <c r="M97" s="33"/>
      <c r="N97" s="33"/>
    </row>
    <row r="98" spans="1:14" ht="30" customHeight="1" x14ac:dyDescent="0.25">
      <c r="A98" s="4"/>
      <c r="B98" s="154"/>
      <c r="C98" s="155"/>
      <c r="D98" s="156"/>
      <c r="E98" s="85" t="str">
        <f>IFERROR(VLOOKUP($B98,Pricing!$A$1:$C$680,2,0),"")</f>
        <v/>
      </c>
      <c r="F98" s="42" t="str">
        <f>IFERROR(VLOOKUP($B98,Pricing!$A$1:$C$680,3,0),"")</f>
        <v/>
      </c>
      <c r="G98" s="41"/>
      <c r="H98" s="44" t="str">
        <f t="shared" si="4"/>
        <v xml:space="preserve"> </v>
      </c>
      <c r="J98" s="142"/>
      <c r="K98" s="143"/>
      <c r="L98" s="144"/>
      <c r="M98" s="33"/>
      <c r="N98" s="33"/>
    </row>
    <row r="99" spans="1:14" ht="30" customHeight="1" x14ac:dyDescent="0.25">
      <c r="A99" s="4"/>
      <c r="B99" s="154"/>
      <c r="C99" s="155"/>
      <c r="D99" s="156"/>
      <c r="E99" s="85" t="str">
        <f>IFERROR(VLOOKUP($B99,Pricing!$A$1:$C$680,2,0),"")</f>
        <v/>
      </c>
      <c r="F99" s="42" t="str">
        <f>IFERROR(VLOOKUP($B99,Pricing!$A$1:$C$680,3,0),"")</f>
        <v/>
      </c>
      <c r="G99" s="41"/>
      <c r="H99" s="44" t="str">
        <f t="shared" si="4"/>
        <v xml:space="preserve"> </v>
      </c>
      <c r="J99" s="142"/>
      <c r="K99" s="143"/>
      <c r="L99" s="144"/>
      <c r="M99" s="33"/>
      <c r="N99" s="33"/>
    </row>
    <row r="100" spans="1:14" ht="30" customHeight="1" x14ac:dyDescent="0.25">
      <c r="A100" s="4"/>
      <c r="B100" s="154"/>
      <c r="C100" s="155"/>
      <c r="D100" s="156"/>
      <c r="E100" s="85" t="str">
        <f>IFERROR(VLOOKUP($B100,Pricing!$A$1:$C$680,2,0),"")</f>
        <v/>
      </c>
      <c r="F100" s="42" t="str">
        <f>IFERROR(VLOOKUP($B100,Pricing!$A$1:$C$680,3,0),"")</f>
        <v/>
      </c>
      <c r="G100" s="41"/>
      <c r="H100" s="44" t="str">
        <f t="shared" si="4"/>
        <v xml:space="preserve"> </v>
      </c>
      <c r="J100" s="142"/>
      <c r="K100" s="143"/>
      <c r="L100" s="144"/>
      <c r="M100" s="33"/>
      <c r="N100" s="33"/>
    </row>
    <row r="101" spans="1:14" ht="30" customHeight="1" x14ac:dyDescent="0.25">
      <c r="A101" s="4"/>
      <c r="B101" s="157"/>
      <c r="C101" s="158"/>
      <c r="D101" s="159"/>
      <c r="E101" s="51"/>
      <c r="F101" s="52"/>
      <c r="G101" s="53"/>
      <c r="H101" s="54"/>
      <c r="J101" s="142"/>
      <c r="K101" s="143"/>
      <c r="L101" s="144"/>
      <c r="M101" s="33"/>
      <c r="N101" s="33"/>
    </row>
    <row r="102" spans="1:14" ht="30" customHeight="1" thickBot="1" x14ac:dyDescent="0.3">
      <c r="A102" s="4"/>
      <c r="B102" s="160"/>
      <c r="C102" s="161"/>
      <c r="D102" s="162"/>
      <c r="E102" s="55"/>
      <c r="F102" s="56"/>
      <c r="G102" s="57"/>
      <c r="H102" s="58"/>
      <c r="J102" s="139"/>
      <c r="K102" s="140"/>
      <c r="L102" s="141"/>
      <c r="M102" s="33"/>
      <c r="N102" s="33"/>
    </row>
    <row r="103" spans="1:14" ht="30" customHeight="1" thickBot="1" x14ac:dyDescent="0.3">
      <c r="A103" s="4"/>
      <c r="B103" s="4"/>
      <c r="C103" s="4"/>
      <c r="D103" s="180" t="s">
        <v>524</v>
      </c>
      <c r="E103" s="181"/>
      <c r="F103" s="92">
        <f>SUM(F96:F102)</f>
        <v>0</v>
      </c>
      <c r="G103" s="49" t="s">
        <v>163</v>
      </c>
      <c r="H103" s="50">
        <f>SUM(H96:H102)</f>
        <v>0</v>
      </c>
      <c r="M103" s="33"/>
      <c r="N103" s="33"/>
    </row>
    <row r="104" spans="1:14" ht="30" customHeight="1" thickBot="1" x14ac:dyDescent="0.3"/>
    <row r="105" spans="1:14" ht="30" customHeight="1" thickBot="1" x14ac:dyDescent="0.3">
      <c r="A105" s="136" t="s">
        <v>274</v>
      </c>
      <c r="B105" s="137"/>
      <c r="C105" s="137"/>
      <c r="D105" s="137"/>
      <c r="E105" s="137"/>
      <c r="F105" s="137"/>
      <c r="G105" s="137"/>
      <c r="H105" s="137"/>
      <c r="I105" s="137"/>
      <c r="J105" s="137"/>
      <c r="K105" s="137"/>
      <c r="L105" s="137"/>
      <c r="M105" s="138"/>
    </row>
    <row r="106" spans="1:14" ht="20.100000000000001" customHeight="1" thickBot="1" x14ac:dyDescent="0.3">
      <c r="A106" s="4"/>
      <c r="B106" s="6"/>
      <c r="C106" s="6"/>
      <c r="D106" s="6"/>
      <c r="E106" s="4"/>
      <c r="F106" s="4"/>
      <c r="G106" s="4"/>
      <c r="H106" s="4"/>
      <c r="I106" s="3"/>
      <c r="J106" s="4"/>
      <c r="K106" s="4"/>
    </row>
    <row r="107" spans="1:14" s="14" customFormat="1" ht="20.100000000000001" customHeight="1" thickBot="1" x14ac:dyDescent="0.3">
      <c r="A107" s="16"/>
      <c r="B107" s="62" t="s">
        <v>271</v>
      </c>
      <c r="C107" s="66"/>
      <c r="D107" s="62" t="s">
        <v>24</v>
      </c>
      <c r="E107" s="67"/>
      <c r="F107" s="62" t="s">
        <v>279</v>
      </c>
      <c r="G107" s="66"/>
      <c r="H107" s="62" t="s">
        <v>280</v>
      </c>
      <c r="I107" s="66"/>
      <c r="J107" s="62" t="s">
        <v>519</v>
      </c>
      <c r="K107" s="66"/>
    </row>
    <row r="108" spans="1:14" ht="20.100000000000001" customHeight="1" x14ac:dyDescent="0.25">
      <c r="A108" s="4"/>
      <c r="B108" s="10"/>
      <c r="C108" s="10"/>
      <c r="D108" s="10"/>
      <c r="E108" s="22"/>
      <c r="F108" s="22"/>
      <c r="G108" s="11"/>
      <c r="J108" s="4"/>
      <c r="K108" s="4"/>
    </row>
    <row r="109" spans="1:14" s="14" customFormat="1" ht="20.100000000000001" customHeight="1" thickBot="1" x14ac:dyDescent="0.3">
      <c r="A109" s="16"/>
      <c r="B109" s="30"/>
      <c r="C109" s="30"/>
      <c r="D109" s="30"/>
      <c r="E109" s="31"/>
      <c r="F109" s="31"/>
      <c r="G109" s="29"/>
      <c r="J109" s="16"/>
      <c r="K109" s="16"/>
    </row>
    <row r="110" spans="1:14" s="14" customFormat="1" ht="30" customHeight="1" thickBot="1" x14ac:dyDescent="0.3">
      <c r="A110" s="16"/>
      <c r="B110" s="145" t="s">
        <v>98</v>
      </c>
      <c r="C110" s="146"/>
      <c r="D110" s="147"/>
      <c r="E110" s="24" t="s">
        <v>161</v>
      </c>
      <c r="F110" s="34" t="s">
        <v>162</v>
      </c>
      <c r="G110" s="35" t="s">
        <v>314</v>
      </c>
      <c r="H110" s="36" t="s">
        <v>315</v>
      </c>
      <c r="I110" s="16"/>
      <c r="J110" s="32" t="s">
        <v>269</v>
      </c>
      <c r="K110" s="16"/>
    </row>
    <row r="111" spans="1:14" ht="30" customHeight="1" x14ac:dyDescent="0.25">
      <c r="A111" s="4"/>
      <c r="B111" s="148"/>
      <c r="C111" s="149"/>
      <c r="D111" s="150"/>
      <c r="E111" s="84" t="str">
        <f>IFERROR(VLOOKUP($B111,Pricing!$A$1:$C$680,2,0),"")</f>
        <v/>
      </c>
      <c r="F111" s="83" t="str">
        <f>IFERROR(VLOOKUP($B111,Pricing!$A$1:$C$680,3,0),"")</f>
        <v/>
      </c>
      <c r="G111" s="41"/>
      <c r="H111" s="43" t="str">
        <f>IFERROR((F111-(F111*G111))," ")</f>
        <v xml:space="preserve"> </v>
      </c>
      <c r="J111" s="151"/>
      <c r="K111" s="152"/>
      <c r="L111" s="153"/>
      <c r="M111" s="33"/>
      <c r="N111" s="33"/>
    </row>
    <row r="112" spans="1:14" ht="30" customHeight="1" x14ac:dyDescent="0.25">
      <c r="A112" s="4"/>
      <c r="B112" s="154"/>
      <c r="C112" s="155"/>
      <c r="D112" s="156"/>
      <c r="E112" s="85" t="str">
        <f>IFERROR(VLOOKUP($B112,Pricing!$A$1:$C$680,2,0),"")</f>
        <v/>
      </c>
      <c r="F112" s="42" t="str">
        <f>IFERROR(VLOOKUP($B112,Pricing!$A$1:$C$680,3,0),"")</f>
        <v/>
      </c>
      <c r="G112" s="41"/>
      <c r="H112" s="44" t="str">
        <f t="shared" ref="H112:H115" si="5">IFERROR((F112-(F112*G112))," ")</f>
        <v xml:space="preserve"> </v>
      </c>
      <c r="J112" s="142"/>
      <c r="K112" s="143"/>
      <c r="L112" s="144"/>
      <c r="M112" s="33"/>
      <c r="N112" s="33"/>
    </row>
    <row r="113" spans="1:14" ht="30" customHeight="1" x14ac:dyDescent="0.25">
      <c r="A113" s="4"/>
      <c r="B113" s="154"/>
      <c r="C113" s="155"/>
      <c r="D113" s="156"/>
      <c r="E113" s="85" t="str">
        <f>IFERROR(VLOOKUP($B113,Pricing!$A$1:$C$680,2,0),"")</f>
        <v/>
      </c>
      <c r="F113" s="42" t="str">
        <f>IFERROR(VLOOKUP($B113,Pricing!$A$1:$C$680,3,0),"")</f>
        <v/>
      </c>
      <c r="G113" s="41"/>
      <c r="H113" s="44" t="str">
        <f t="shared" si="5"/>
        <v xml:space="preserve"> </v>
      </c>
      <c r="J113" s="142"/>
      <c r="K113" s="143"/>
      <c r="L113" s="144"/>
      <c r="M113" s="33"/>
      <c r="N113" s="33"/>
    </row>
    <row r="114" spans="1:14" ht="30" customHeight="1" x14ac:dyDescent="0.25">
      <c r="A114" s="4"/>
      <c r="B114" s="154"/>
      <c r="C114" s="155"/>
      <c r="D114" s="156"/>
      <c r="E114" s="85" t="str">
        <f>IFERROR(VLOOKUP($B114,Pricing!$A$1:$C$680,2,0),"")</f>
        <v/>
      </c>
      <c r="F114" s="42" t="str">
        <f>IFERROR(VLOOKUP($B114,Pricing!$A$1:$C$680,3,0),"")</f>
        <v/>
      </c>
      <c r="G114" s="41"/>
      <c r="H114" s="44" t="str">
        <f t="shared" si="5"/>
        <v xml:space="preserve"> </v>
      </c>
      <c r="J114" s="142"/>
      <c r="K114" s="143"/>
      <c r="L114" s="144"/>
      <c r="M114" s="33"/>
      <c r="N114" s="33"/>
    </row>
    <row r="115" spans="1:14" ht="30" customHeight="1" x14ac:dyDescent="0.25">
      <c r="A115" s="4"/>
      <c r="B115" s="154"/>
      <c r="C115" s="155"/>
      <c r="D115" s="156"/>
      <c r="E115" s="85" t="str">
        <f>IFERROR(VLOOKUP($B115,Pricing!$A$1:$C$680,2,0),"")</f>
        <v/>
      </c>
      <c r="F115" s="42" t="str">
        <f>IFERROR(VLOOKUP($B115,Pricing!$A$1:$C$680,3,0),"")</f>
        <v/>
      </c>
      <c r="G115" s="41"/>
      <c r="H115" s="44" t="str">
        <f t="shared" si="5"/>
        <v xml:space="preserve"> </v>
      </c>
      <c r="J115" s="142"/>
      <c r="K115" s="143"/>
      <c r="L115" s="144"/>
      <c r="M115" s="33"/>
      <c r="N115" s="33"/>
    </row>
    <row r="116" spans="1:14" ht="30" customHeight="1" x14ac:dyDescent="0.25">
      <c r="A116" s="4"/>
      <c r="B116" s="157"/>
      <c r="C116" s="158"/>
      <c r="D116" s="159"/>
      <c r="E116" s="51"/>
      <c r="F116" s="52"/>
      <c r="G116" s="53"/>
      <c r="H116" s="54"/>
      <c r="J116" s="142"/>
      <c r="K116" s="143"/>
      <c r="L116" s="144"/>
      <c r="M116" s="33"/>
      <c r="N116" s="33"/>
    </row>
    <row r="117" spans="1:14" ht="30" customHeight="1" thickBot="1" x14ac:dyDescent="0.3">
      <c r="A117" s="4"/>
      <c r="B117" s="160"/>
      <c r="C117" s="161"/>
      <c r="D117" s="162"/>
      <c r="E117" s="55"/>
      <c r="F117" s="56"/>
      <c r="G117" s="57"/>
      <c r="H117" s="58"/>
      <c r="J117" s="139"/>
      <c r="K117" s="140"/>
      <c r="L117" s="141"/>
      <c r="M117" s="33"/>
      <c r="N117" s="33"/>
    </row>
    <row r="118" spans="1:14" ht="30" customHeight="1" thickBot="1" x14ac:dyDescent="0.3">
      <c r="A118" s="4"/>
      <c r="B118" s="4"/>
      <c r="C118" s="4"/>
      <c r="D118" s="180" t="s">
        <v>524</v>
      </c>
      <c r="E118" s="181"/>
      <c r="F118" s="92">
        <f>SUM(F111:F117)</f>
        <v>0</v>
      </c>
      <c r="G118" s="49" t="s">
        <v>163</v>
      </c>
      <c r="H118" s="50">
        <f>SUM(H111:H117)</f>
        <v>0</v>
      </c>
      <c r="M118" s="33"/>
      <c r="N118" s="33"/>
    </row>
    <row r="119" spans="1:14" ht="30" customHeight="1" thickBot="1" x14ac:dyDescent="0.3"/>
    <row r="120" spans="1:14" ht="30" customHeight="1" thickBot="1" x14ac:dyDescent="0.3">
      <c r="A120" s="136" t="s">
        <v>514</v>
      </c>
      <c r="B120" s="137"/>
      <c r="C120" s="137"/>
      <c r="D120" s="137"/>
      <c r="E120" s="137"/>
      <c r="F120" s="137"/>
      <c r="G120" s="137"/>
      <c r="H120" s="137"/>
      <c r="I120" s="137"/>
      <c r="J120" s="137"/>
      <c r="K120" s="137"/>
      <c r="L120" s="137"/>
      <c r="M120" s="138"/>
    </row>
    <row r="121" spans="1:14" ht="20.100000000000001" customHeight="1" thickBot="1" x14ac:dyDescent="0.3">
      <c r="A121" s="4"/>
      <c r="B121" s="6"/>
      <c r="C121" s="6"/>
      <c r="D121" s="6"/>
      <c r="E121" s="4"/>
      <c r="F121" s="4"/>
      <c r="G121" s="4"/>
      <c r="H121" s="4"/>
      <c r="I121" s="3"/>
      <c r="J121" s="4"/>
      <c r="K121" s="4"/>
    </row>
    <row r="122" spans="1:14" s="14" customFormat="1" ht="20.100000000000001" customHeight="1" thickBot="1" x14ac:dyDescent="0.3">
      <c r="A122" s="16"/>
      <c r="B122" s="62" t="s">
        <v>271</v>
      </c>
      <c r="C122" s="66"/>
      <c r="D122" s="62" t="s">
        <v>24</v>
      </c>
      <c r="E122" s="67"/>
      <c r="F122" s="62" t="s">
        <v>279</v>
      </c>
      <c r="G122" s="66"/>
      <c r="H122" s="62" t="s">
        <v>280</v>
      </c>
      <c r="I122" s="66"/>
      <c r="J122" s="62" t="s">
        <v>519</v>
      </c>
      <c r="K122" s="66"/>
    </row>
    <row r="123" spans="1:14" ht="20.100000000000001" customHeight="1" x14ac:dyDescent="0.25">
      <c r="A123" s="4"/>
      <c r="B123" s="10"/>
      <c r="C123" s="10"/>
      <c r="D123" s="10"/>
      <c r="E123" s="22"/>
      <c r="F123" s="22"/>
      <c r="G123" s="11"/>
      <c r="J123" s="4"/>
      <c r="K123" s="4"/>
    </row>
    <row r="124" spans="1:14" s="14" customFormat="1" ht="20.100000000000001" customHeight="1" thickBot="1" x14ac:dyDescent="0.3">
      <c r="A124" s="16"/>
      <c r="B124" s="30"/>
      <c r="C124" s="30"/>
      <c r="D124" s="30"/>
      <c r="E124" s="31"/>
      <c r="F124" s="31"/>
      <c r="G124" s="29"/>
      <c r="J124" s="16"/>
      <c r="K124" s="16"/>
    </row>
    <row r="125" spans="1:14" s="14" customFormat="1" ht="30" customHeight="1" thickBot="1" x14ac:dyDescent="0.3">
      <c r="A125" s="16"/>
      <c r="B125" s="145" t="s">
        <v>98</v>
      </c>
      <c r="C125" s="146"/>
      <c r="D125" s="147"/>
      <c r="E125" s="24" t="s">
        <v>161</v>
      </c>
      <c r="F125" s="34" t="s">
        <v>162</v>
      </c>
      <c r="G125" s="35" t="s">
        <v>314</v>
      </c>
      <c r="H125" s="36" t="s">
        <v>315</v>
      </c>
      <c r="I125" s="16"/>
      <c r="J125" s="32" t="s">
        <v>269</v>
      </c>
      <c r="K125" s="16"/>
    </row>
    <row r="126" spans="1:14" ht="30" customHeight="1" x14ac:dyDescent="0.25">
      <c r="A126" s="4"/>
      <c r="B126" s="148"/>
      <c r="C126" s="149"/>
      <c r="D126" s="150"/>
      <c r="E126" s="84" t="str">
        <f>IFERROR(VLOOKUP($B126,Pricing!$A$1:$C$680,2,0),"")</f>
        <v/>
      </c>
      <c r="F126" s="83" t="str">
        <f>IFERROR(VLOOKUP($B126,Pricing!$A$1:$C$680,3,0),"")</f>
        <v/>
      </c>
      <c r="G126" s="41"/>
      <c r="H126" s="43" t="str">
        <f>IFERROR((F126-(F126*G126))," ")</f>
        <v xml:space="preserve"> </v>
      </c>
      <c r="J126" s="151"/>
      <c r="K126" s="152"/>
      <c r="L126" s="153"/>
      <c r="M126" s="33"/>
      <c r="N126" s="33"/>
    </row>
    <row r="127" spans="1:14" ht="30" customHeight="1" x14ac:dyDescent="0.25">
      <c r="A127" s="4"/>
      <c r="B127" s="154"/>
      <c r="C127" s="155"/>
      <c r="D127" s="156"/>
      <c r="E127" s="85" t="str">
        <f>IFERROR(VLOOKUP($B127,Pricing!$A$1:$C$680,2,0),"")</f>
        <v/>
      </c>
      <c r="F127" s="42" t="str">
        <f>IFERROR(VLOOKUP($B127,Pricing!$A$1:$C$680,3,0),"")</f>
        <v/>
      </c>
      <c r="G127" s="41"/>
      <c r="H127" s="44" t="str">
        <f t="shared" ref="H127:H130" si="6">IFERROR((F127-(F127*G127))," ")</f>
        <v xml:space="preserve"> </v>
      </c>
      <c r="J127" s="142"/>
      <c r="K127" s="143"/>
      <c r="L127" s="144"/>
      <c r="M127" s="33"/>
      <c r="N127" s="33"/>
    </row>
    <row r="128" spans="1:14" ht="30" customHeight="1" x14ac:dyDescent="0.25">
      <c r="A128" s="4"/>
      <c r="B128" s="154"/>
      <c r="C128" s="155"/>
      <c r="D128" s="156"/>
      <c r="E128" s="85" t="str">
        <f>IFERROR(VLOOKUP($B128,Pricing!$A$1:$C$680,2,0),"")</f>
        <v/>
      </c>
      <c r="F128" s="42" t="str">
        <f>IFERROR(VLOOKUP($B128,Pricing!$A$1:$C$680,3,0),"")</f>
        <v/>
      </c>
      <c r="G128" s="41"/>
      <c r="H128" s="44" t="str">
        <f t="shared" si="6"/>
        <v xml:space="preserve"> </v>
      </c>
      <c r="J128" s="142"/>
      <c r="K128" s="143"/>
      <c r="L128" s="144"/>
      <c r="M128" s="33"/>
      <c r="N128" s="33"/>
    </row>
    <row r="129" spans="1:14" ht="30" customHeight="1" x14ac:dyDescent="0.25">
      <c r="A129" s="4"/>
      <c r="B129" s="154"/>
      <c r="C129" s="155"/>
      <c r="D129" s="156"/>
      <c r="E129" s="85" t="str">
        <f>IFERROR(VLOOKUP($B129,Pricing!$A$1:$C$680,2,0),"")</f>
        <v/>
      </c>
      <c r="F129" s="42" t="str">
        <f>IFERROR(VLOOKUP($B129,Pricing!$A$1:$C$680,3,0),"")</f>
        <v/>
      </c>
      <c r="G129" s="41"/>
      <c r="H129" s="44" t="str">
        <f t="shared" si="6"/>
        <v xml:space="preserve"> </v>
      </c>
      <c r="J129" s="142"/>
      <c r="K129" s="143"/>
      <c r="L129" s="144"/>
      <c r="M129" s="33"/>
      <c r="N129" s="33"/>
    </row>
    <row r="130" spans="1:14" ht="30" customHeight="1" x14ac:dyDescent="0.25">
      <c r="A130" s="4"/>
      <c r="B130" s="154"/>
      <c r="C130" s="155"/>
      <c r="D130" s="156"/>
      <c r="E130" s="85" t="str">
        <f>IFERROR(VLOOKUP($B130,Pricing!$A$1:$C$680,2,0),"")</f>
        <v/>
      </c>
      <c r="F130" s="42" t="str">
        <f>IFERROR(VLOOKUP($B130,Pricing!$A$1:$C$680,3,0),"")</f>
        <v/>
      </c>
      <c r="G130" s="41"/>
      <c r="H130" s="44" t="str">
        <f t="shared" si="6"/>
        <v xml:space="preserve"> </v>
      </c>
      <c r="J130" s="142"/>
      <c r="K130" s="143"/>
      <c r="L130" s="144"/>
      <c r="M130" s="33"/>
      <c r="N130" s="33"/>
    </row>
    <row r="131" spans="1:14" ht="30" customHeight="1" x14ac:dyDescent="0.25">
      <c r="A131" s="4"/>
      <c r="B131" s="157"/>
      <c r="C131" s="158"/>
      <c r="D131" s="159"/>
      <c r="E131" s="51"/>
      <c r="F131" s="52"/>
      <c r="G131" s="53"/>
      <c r="H131" s="54"/>
      <c r="J131" s="142"/>
      <c r="K131" s="143"/>
      <c r="L131" s="144"/>
      <c r="M131" s="33"/>
      <c r="N131" s="33"/>
    </row>
    <row r="132" spans="1:14" ht="30" customHeight="1" thickBot="1" x14ac:dyDescent="0.3">
      <c r="A132" s="4"/>
      <c r="B132" s="160"/>
      <c r="C132" s="161"/>
      <c r="D132" s="162"/>
      <c r="E132" s="55"/>
      <c r="F132" s="56"/>
      <c r="G132" s="57"/>
      <c r="H132" s="58"/>
      <c r="J132" s="139"/>
      <c r="K132" s="140"/>
      <c r="L132" s="141"/>
      <c r="M132" s="33"/>
      <c r="N132" s="33"/>
    </row>
    <row r="133" spans="1:14" ht="30" customHeight="1" thickBot="1" x14ac:dyDescent="0.3">
      <c r="A133" s="4"/>
      <c r="B133" s="4"/>
      <c r="C133" s="4"/>
      <c r="D133" s="180" t="s">
        <v>524</v>
      </c>
      <c r="E133" s="181"/>
      <c r="F133" s="92">
        <f>SUM(F126:F132)</f>
        <v>0</v>
      </c>
      <c r="G133" s="49" t="s">
        <v>163</v>
      </c>
      <c r="H133" s="50">
        <f>SUM(H126:H132)</f>
        <v>0</v>
      </c>
      <c r="M133" s="33"/>
      <c r="N133" s="33"/>
    </row>
    <row r="134" spans="1:14" ht="30" customHeight="1" thickBot="1" x14ac:dyDescent="0.3"/>
    <row r="135" spans="1:14" ht="30" customHeight="1" thickBot="1" x14ac:dyDescent="0.3">
      <c r="A135" s="136" t="s">
        <v>515</v>
      </c>
      <c r="B135" s="137"/>
      <c r="C135" s="137"/>
      <c r="D135" s="137"/>
      <c r="E135" s="137"/>
      <c r="F135" s="137"/>
      <c r="G135" s="137"/>
      <c r="H135" s="137"/>
      <c r="I135" s="137"/>
      <c r="J135" s="137"/>
      <c r="K135" s="137"/>
      <c r="L135" s="137"/>
      <c r="M135" s="138"/>
    </row>
    <row r="136" spans="1:14" ht="20.100000000000001" customHeight="1" thickBot="1" x14ac:dyDescent="0.3">
      <c r="A136" s="4"/>
      <c r="B136" s="6"/>
      <c r="C136" s="6"/>
      <c r="D136" s="6"/>
      <c r="E136" s="4"/>
      <c r="F136" s="4"/>
      <c r="G136" s="4"/>
      <c r="H136" s="4"/>
      <c r="I136" s="3"/>
      <c r="J136" s="4"/>
      <c r="K136" s="4"/>
    </row>
    <row r="137" spans="1:14" s="14" customFormat="1" ht="20.100000000000001" customHeight="1" thickBot="1" x14ac:dyDescent="0.3">
      <c r="A137" s="16"/>
      <c r="B137" s="62" t="s">
        <v>271</v>
      </c>
      <c r="C137" s="66"/>
      <c r="D137" s="62" t="s">
        <v>24</v>
      </c>
      <c r="E137" s="67"/>
      <c r="F137" s="62" t="s">
        <v>279</v>
      </c>
      <c r="G137" s="66"/>
      <c r="H137" s="62" t="s">
        <v>280</v>
      </c>
      <c r="I137" s="66"/>
      <c r="J137" s="62" t="s">
        <v>519</v>
      </c>
      <c r="K137" s="66"/>
    </row>
    <row r="138" spans="1:14" ht="20.100000000000001" customHeight="1" x14ac:dyDescent="0.25">
      <c r="A138" s="4"/>
      <c r="B138" s="10"/>
      <c r="C138" s="10"/>
      <c r="D138" s="10"/>
      <c r="E138" s="22"/>
      <c r="F138" s="22"/>
      <c r="G138" s="11"/>
      <c r="J138" s="4"/>
      <c r="K138" s="4"/>
    </row>
    <row r="139" spans="1:14" s="14" customFormat="1" ht="20.100000000000001" customHeight="1" thickBot="1" x14ac:dyDescent="0.3">
      <c r="A139" s="16"/>
      <c r="B139" s="30"/>
      <c r="C139" s="30"/>
      <c r="D139" s="30"/>
      <c r="E139" s="31"/>
      <c r="F139" s="31"/>
      <c r="G139" s="29"/>
      <c r="J139" s="16"/>
      <c r="K139" s="16"/>
    </row>
    <row r="140" spans="1:14" s="14" customFormat="1" ht="30" customHeight="1" thickBot="1" x14ac:dyDescent="0.3">
      <c r="A140" s="16"/>
      <c r="B140" s="145" t="s">
        <v>98</v>
      </c>
      <c r="C140" s="146"/>
      <c r="D140" s="147"/>
      <c r="E140" s="24" t="s">
        <v>161</v>
      </c>
      <c r="F140" s="34" t="s">
        <v>162</v>
      </c>
      <c r="G140" s="35" t="s">
        <v>314</v>
      </c>
      <c r="H140" s="36" t="s">
        <v>315</v>
      </c>
      <c r="I140" s="16"/>
      <c r="J140" s="32" t="s">
        <v>269</v>
      </c>
      <c r="K140" s="16"/>
    </row>
    <row r="141" spans="1:14" ht="30" customHeight="1" x14ac:dyDescent="0.25">
      <c r="A141" s="4"/>
      <c r="B141" s="148"/>
      <c r="C141" s="149"/>
      <c r="D141" s="150"/>
      <c r="E141" s="84" t="str">
        <f>IFERROR(VLOOKUP($B141,Pricing!$A$1:$C$680,2,0),"")</f>
        <v/>
      </c>
      <c r="F141" s="83" t="str">
        <f>IFERROR(VLOOKUP($B141,Pricing!$A$1:$C$680,3,0),"")</f>
        <v/>
      </c>
      <c r="G141" s="41"/>
      <c r="H141" s="43" t="str">
        <f>IFERROR((F141-(F141*G141))," ")</f>
        <v xml:space="preserve"> </v>
      </c>
      <c r="J141" s="151"/>
      <c r="K141" s="152"/>
      <c r="L141" s="153"/>
      <c r="M141" s="33"/>
      <c r="N141" s="33"/>
    </row>
    <row r="142" spans="1:14" ht="30" customHeight="1" x14ac:dyDescent="0.25">
      <c r="A142" s="4"/>
      <c r="B142" s="154"/>
      <c r="C142" s="155"/>
      <c r="D142" s="156"/>
      <c r="E142" s="85" t="str">
        <f>IFERROR(VLOOKUP($B142,Pricing!$A$1:$C$680,2,0),"")</f>
        <v/>
      </c>
      <c r="F142" s="42" t="str">
        <f>IFERROR(VLOOKUP($B142,Pricing!$A$1:$C$680,3,0),"")</f>
        <v/>
      </c>
      <c r="G142" s="41"/>
      <c r="H142" s="44" t="str">
        <f t="shared" ref="H142:H145" si="7">IFERROR((F142-(F142*G142))," ")</f>
        <v xml:space="preserve"> </v>
      </c>
      <c r="J142" s="142"/>
      <c r="K142" s="143"/>
      <c r="L142" s="144"/>
      <c r="M142" s="33"/>
      <c r="N142" s="33"/>
    </row>
    <row r="143" spans="1:14" ht="30" customHeight="1" x14ac:dyDescent="0.25">
      <c r="A143" s="4"/>
      <c r="B143" s="154"/>
      <c r="C143" s="155"/>
      <c r="D143" s="156"/>
      <c r="E143" s="85" t="str">
        <f>IFERROR(VLOOKUP($B143,Pricing!$A$1:$C$680,2,0),"")</f>
        <v/>
      </c>
      <c r="F143" s="42" t="str">
        <f>IFERROR(VLOOKUP($B143,Pricing!$A$1:$C$680,3,0),"")</f>
        <v/>
      </c>
      <c r="G143" s="41"/>
      <c r="H143" s="44" t="str">
        <f t="shared" si="7"/>
        <v xml:space="preserve"> </v>
      </c>
      <c r="J143" s="142"/>
      <c r="K143" s="143"/>
      <c r="L143" s="144"/>
      <c r="M143" s="33"/>
      <c r="N143" s="33"/>
    </row>
    <row r="144" spans="1:14" ht="30" customHeight="1" x14ac:dyDescent="0.25">
      <c r="A144" s="4"/>
      <c r="B144" s="154"/>
      <c r="C144" s="155"/>
      <c r="D144" s="156"/>
      <c r="E144" s="85" t="str">
        <f>IFERROR(VLOOKUP($B144,Pricing!$A$1:$C$680,2,0),"")</f>
        <v/>
      </c>
      <c r="F144" s="42" t="str">
        <f>IFERROR(VLOOKUP($B144,Pricing!$A$1:$C$680,3,0),"")</f>
        <v/>
      </c>
      <c r="G144" s="41"/>
      <c r="H144" s="44" t="str">
        <f t="shared" si="7"/>
        <v xml:space="preserve"> </v>
      </c>
      <c r="J144" s="142"/>
      <c r="K144" s="143"/>
      <c r="L144" s="144"/>
      <c r="M144" s="33"/>
      <c r="N144" s="33"/>
    </row>
    <row r="145" spans="1:14" ht="30" customHeight="1" x14ac:dyDescent="0.25">
      <c r="A145" s="4"/>
      <c r="B145" s="154"/>
      <c r="C145" s="155"/>
      <c r="D145" s="156"/>
      <c r="E145" s="85" t="str">
        <f>IFERROR(VLOOKUP($B145,Pricing!$A$1:$C$680,2,0),"")</f>
        <v/>
      </c>
      <c r="F145" s="42" t="str">
        <f>IFERROR(VLOOKUP($B145,Pricing!$A$1:$C$680,3,0),"")</f>
        <v/>
      </c>
      <c r="G145" s="41"/>
      <c r="H145" s="44" t="str">
        <f t="shared" si="7"/>
        <v xml:space="preserve"> </v>
      </c>
      <c r="J145" s="142"/>
      <c r="K145" s="143"/>
      <c r="L145" s="144"/>
      <c r="M145" s="33"/>
      <c r="N145" s="33"/>
    </row>
    <row r="146" spans="1:14" ht="30" customHeight="1" x14ac:dyDescent="0.25">
      <c r="A146" s="4"/>
      <c r="B146" s="157"/>
      <c r="C146" s="158"/>
      <c r="D146" s="159"/>
      <c r="E146" s="51"/>
      <c r="F146" s="52"/>
      <c r="G146" s="53"/>
      <c r="H146" s="54"/>
      <c r="J146" s="142"/>
      <c r="K146" s="143"/>
      <c r="L146" s="144"/>
      <c r="M146" s="33"/>
      <c r="N146" s="33"/>
    </row>
    <row r="147" spans="1:14" ht="30" customHeight="1" thickBot="1" x14ac:dyDescent="0.3">
      <c r="A147" s="4"/>
      <c r="B147" s="160"/>
      <c r="C147" s="161"/>
      <c r="D147" s="162"/>
      <c r="E147" s="55"/>
      <c r="F147" s="56"/>
      <c r="G147" s="57"/>
      <c r="H147" s="58"/>
      <c r="J147" s="139"/>
      <c r="K147" s="140"/>
      <c r="L147" s="141"/>
      <c r="M147" s="33"/>
      <c r="N147" s="33"/>
    </row>
    <row r="148" spans="1:14" ht="30" customHeight="1" thickBot="1" x14ac:dyDescent="0.3">
      <c r="A148" s="4"/>
      <c r="B148" s="4"/>
      <c r="C148" s="4"/>
      <c r="D148" s="180" t="s">
        <v>524</v>
      </c>
      <c r="E148" s="181"/>
      <c r="F148" s="92">
        <f>SUM(F141:F147)</f>
        <v>0</v>
      </c>
      <c r="G148" s="49" t="s">
        <v>163</v>
      </c>
      <c r="H148" s="50">
        <f>SUM(H141:H147)</f>
        <v>0</v>
      </c>
      <c r="M148" s="33"/>
      <c r="N148" s="33"/>
    </row>
    <row r="149" spans="1:14" ht="30" customHeight="1" thickBot="1" x14ac:dyDescent="0.3"/>
    <row r="150" spans="1:14" ht="30" customHeight="1" thickBot="1" x14ac:dyDescent="0.3">
      <c r="A150" s="136" t="s">
        <v>516</v>
      </c>
      <c r="B150" s="137"/>
      <c r="C150" s="137"/>
      <c r="D150" s="137"/>
      <c r="E150" s="137"/>
      <c r="F150" s="137"/>
      <c r="G150" s="137"/>
      <c r="H150" s="137"/>
      <c r="I150" s="137"/>
      <c r="J150" s="137"/>
      <c r="K150" s="137"/>
      <c r="L150" s="137"/>
      <c r="M150" s="138"/>
    </row>
    <row r="151" spans="1:14" ht="20.100000000000001" customHeight="1" thickBot="1" x14ac:dyDescent="0.3">
      <c r="A151" s="4"/>
      <c r="B151" s="6"/>
      <c r="C151" s="6"/>
      <c r="D151" s="6"/>
      <c r="E151" s="4"/>
      <c r="F151" s="4"/>
      <c r="G151" s="4"/>
      <c r="H151" s="4"/>
      <c r="I151" s="3"/>
      <c r="J151" s="4"/>
      <c r="K151" s="4"/>
    </row>
    <row r="152" spans="1:14" s="14" customFormat="1" ht="20.100000000000001" customHeight="1" thickBot="1" x14ac:dyDescent="0.3">
      <c r="A152" s="16"/>
      <c r="B152" s="62" t="s">
        <v>271</v>
      </c>
      <c r="C152" s="66"/>
      <c r="D152" s="62" t="s">
        <v>24</v>
      </c>
      <c r="E152" s="67"/>
      <c r="F152" s="62" t="s">
        <v>279</v>
      </c>
      <c r="G152" s="66"/>
      <c r="H152" s="62" t="s">
        <v>280</v>
      </c>
      <c r="I152" s="66"/>
      <c r="J152" s="62" t="s">
        <v>519</v>
      </c>
      <c r="K152" s="66"/>
    </row>
    <row r="153" spans="1:14" ht="20.100000000000001" customHeight="1" x14ac:dyDescent="0.25">
      <c r="A153" s="4"/>
      <c r="B153" s="10"/>
      <c r="C153" s="10"/>
      <c r="D153" s="10"/>
      <c r="E153" s="22"/>
      <c r="F153" s="22"/>
      <c r="G153" s="11"/>
      <c r="J153" s="4"/>
      <c r="K153" s="4"/>
    </row>
    <row r="154" spans="1:14" s="14" customFormat="1" ht="20.100000000000001" customHeight="1" thickBot="1" x14ac:dyDescent="0.3">
      <c r="A154" s="16"/>
      <c r="B154" s="30"/>
      <c r="C154" s="30"/>
      <c r="D154" s="30"/>
      <c r="E154" s="31"/>
      <c r="F154" s="31"/>
      <c r="G154" s="29"/>
      <c r="J154" s="16"/>
      <c r="K154" s="16"/>
    </row>
    <row r="155" spans="1:14" s="14" customFormat="1" ht="30" customHeight="1" thickBot="1" x14ac:dyDescent="0.3">
      <c r="A155" s="16"/>
      <c r="B155" s="145" t="s">
        <v>98</v>
      </c>
      <c r="C155" s="146"/>
      <c r="D155" s="147"/>
      <c r="E155" s="24" t="s">
        <v>161</v>
      </c>
      <c r="F155" s="34" t="s">
        <v>162</v>
      </c>
      <c r="G155" s="35" t="s">
        <v>314</v>
      </c>
      <c r="H155" s="36" t="s">
        <v>315</v>
      </c>
      <c r="I155" s="16"/>
      <c r="J155" s="32" t="s">
        <v>269</v>
      </c>
      <c r="K155" s="16"/>
    </row>
    <row r="156" spans="1:14" ht="30" customHeight="1" x14ac:dyDescent="0.25">
      <c r="A156" s="4"/>
      <c r="B156" s="148"/>
      <c r="C156" s="149"/>
      <c r="D156" s="150"/>
      <c r="E156" s="84" t="str">
        <f>IFERROR(VLOOKUP($B156,Pricing!$A$1:$C$680,2,0),"")</f>
        <v/>
      </c>
      <c r="F156" s="83" t="str">
        <f>IFERROR(VLOOKUP($B156,Pricing!$A$1:$C$680,3,0),"")</f>
        <v/>
      </c>
      <c r="G156" s="41"/>
      <c r="H156" s="43" t="str">
        <f>IFERROR((F156-(F156*G156))," ")</f>
        <v xml:space="preserve"> </v>
      </c>
      <c r="J156" s="151"/>
      <c r="K156" s="152"/>
      <c r="L156" s="153"/>
      <c r="M156" s="33"/>
      <c r="N156" s="33"/>
    </row>
    <row r="157" spans="1:14" ht="30" customHeight="1" x14ac:dyDescent="0.25">
      <c r="A157" s="4"/>
      <c r="B157" s="154"/>
      <c r="C157" s="155"/>
      <c r="D157" s="156"/>
      <c r="E157" s="85" t="str">
        <f>IFERROR(VLOOKUP($B157,Pricing!$A$1:$C$680,2,0),"")</f>
        <v/>
      </c>
      <c r="F157" s="42" t="str">
        <f>IFERROR(VLOOKUP($B157,Pricing!$A$1:$C$680,3,0),"")</f>
        <v/>
      </c>
      <c r="G157" s="41"/>
      <c r="H157" s="44" t="str">
        <f t="shared" ref="H157:H160" si="8">IFERROR((F157-(F157*G157))," ")</f>
        <v xml:space="preserve"> </v>
      </c>
      <c r="J157" s="142"/>
      <c r="K157" s="143"/>
      <c r="L157" s="144"/>
      <c r="M157" s="33"/>
      <c r="N157" s="33"/>
    </row>
    <row r="158" spans="1:14" ht="30" customHeight="1" x14ac:dyDescent="0.25">
      <c r="A158" s="4"/>
      <c r="B158" s="154"/>
      <c r="C158" s="155"/>
      <c r="D158" s="156"/>
      <c r="E158" s="85" t="str">
        <f>IFERROR(VLOOKUP($B158,Pricing!$A$1:$C$680,2,0),"")</f>
        <v/>
      </c>
      <c r="F158" s="42" t="str">
        <f>IFERROR(VLOOKUP($B158,Pricing!$A$1:$C$680,3,0),"")</f>
        <v/>
      </c>
      <c r="G158" s="41"/>
      <c r="H158" s="44" t="str">
        <f t="shared" si="8"/>
        <v xml:space="preserve"> </v>
      </c>
      <c r="J158" s="142"/>
      <c r="K158" s="143"/>
      <c r="L158" s="144"/>
      <c r="M158" s="33"/>
      <c r="N158" s="33"/>
    </row>
    <row r="159" spans="1:14" ht="30" customHeight="1" x14ac:dyDescent="0.25">
      <c r="A159" s="4"/>
      <c r="B159" s="154"/>
      <c r="C159" s="155"/>
      <c r="D159" s="156"/>
      <c r="E159" s="85" t="str">
        <f>IFERROR(VLOOKUP($B159,Pricing!$A$1:$C$680,2,0),"")</f>
        <v/>
      </c>
      <c r="F159" s="42" t="str">
        <f>IFERROR(VLOOKUP($B159,Pricing!$A$1:$C$680,3,0),"")</f>
        <v/>
      </c>
      <c r="G159" s="41"/>
      <c r="H159" s="44" t="str">
        <f t="shared" si="8"/>
        <v xml:space="preserve"> </v>
      </c>
      <c r="J159" s="142"/>
      <c r="K159" s="143"/>
      <c r="L159" s="144"/>
      <c r="M159" s="33"/>
      <c r="N159" s="33"/>
    </row>
    <row r="160" spans="1:14" ht="30" customHeight="1" x14ac:dyDescent="0.25">
      <c r="A160" s="4"/>
      <c r="B160" s="154"/>
      <c r="C160" s="155"/>
      <c r="D160" s="156"/>
      <c r="E160" s="85" t="str">
        <f>IFERROR(VLOOKUP($B160,Pricing!$A$1:$C$680,2,0),"")</f>
        <v/>
      </c>
      <c r="F160" s="42" t="str">
        <f>IFERROR(VLOOKUP($B160,Pricing!$A$1:$C$680,3,0),"")</f>
        <v/>
      </c>
      <c r="G160" s="41"/>
      <c r="H160" s="44" t="str">
        <f t="shared" si="8"/>
        <v xml:space="preserve"> </v>
      </c>
      <c r="J160" s="142"/>
      <c r="K160" s="143"/>
      <c r="L160" s="144"/>
      <c r="M160" s="33"/>
      <c r="N160" s="33"/>
    </row>
    <row r="161" spans="1:14" ht="30" customHeight="1" x14ac:dyDescent="0.25">
      <c r="A161" s="4"/>
      <c r="B161" s="157"/>
      <c r="C161" s="158"/>
      <c r="D161" s="159"/>
      <c r="E161" s="51"/>
      <c r="F161" s="52"/>
      <c r="G161" s="53"/>
      <c r="H161" s="54"/>
      <c r="J161" s="142"/>
      <c r="K161" s="143"/>
      <c r="L161" s="144"/>
      <c r="M161" s="33"/>
      <c r="N161" s="33"/>
    </row>
    <row r="162" spans="1:14" ht="30" customHeight="1" thickBot="1" x14ac:dyDescent="0.3">
      <c r="A162" s="4"/>
      <c r="B162" s="160"/>
      <c r="C162" s="161"/>
      <c r="D162" s="162"/>
      <c r="E162" s="55"/>
      <c r="F162" s="56"/>
      <c r="G162" s="57"/>
      <c r="H162" s="58"/>
      <c r="J162" s="139"/>
      <c r="K162" s="140"/>
      <c r="L162" s="141"/>
      <c r="M162" s="33"/>
      <c r="N162" s="33"/>
    </row>
    <row r="163" spans="1:14" ht="30" customHeight="1" thickBot="1" x14ac:dyDescent="0.3">
      <c r="A163" s="4"/>
      <c r="B163" s="4"/>
      <c r="C163" s="4"/>
      <c r="D163" s="180" t="s">
        <v>524</v>
      </c>
      <c r="E163" s="181"/>
      <c r="F163" s="92">
        <f>SUM(F156:F162)</f>
        <v>0</v>
      </c>
      <c r="G163" s="49" t="s">
        <v>163</v>
      </c>
      <c r="H163" s="50">
        <f>SUM(H156:H162)</f>
        <v>0</v>
      </c>
      <c r="M163" s="33"/>
      <c r="N163" s="33"/>
    </row>
    <row r="164" spans="1:14" ht="30" customHeight="1" thickBot="1" x14ac:dyDescent="0.3"/>
    <row r="165" spans="1:14" ht="30" customHeight="1" thickBot="1" x14ac:dyDescent="0.3">
      <c r="A165" s="136" t="s">
        <v>517</v>
      </c>
      <c r="B165" s="137"/>
      <c r="C165" s="137"/>
      <c r="D165" s="137"/>
      <c r="E165" s="137"/>
      <c r="F165" s="137"/>
      <c r="G165" s="137"/>
      <c r="H165" s="137"/>
      <c r="I165" s="137"/>
      <c r="J165" s="137"/>
      <c r="K165" s="137"/>
      <c r="L165" s="137"/>
      <c r="M165" s="138"/>
    </row>
    <row r="166" spans="1:14" ht="20.100000000000001" customHeight="1" thickBot="1" x14ac:dyDescent="0.3">
      <c r="A166" s="4"/>
      <c r="B166" s="6"/>
      <c r="C166" s="6"/>
      <c r="D166" s="6"/>
      <c r="E166" s="4"/>
      <c r="F166" s="4"/>
      <c r="G166" s="4"/>
      <c r="H166" s="4"/>
      <c r="I166" s="3"/>
      <c r="J166" s="4"/>
      <c r="K166" s="4"/>
    </row>
    <row r="167" spans="1:14" s="14" customFormat="1" ht="20.100000000000001" customHeight="1" thickBot="1" x14ac:dyDescent="0.3">
      <c r="A167" s="16"/>
      <c r="B167" s="62" t="s">
        <v>271</v>
      </c>
      <c r="C167" s="66"/>
      <c r="D167" s="62" t="s">
        <v>24</v>
      </c>
      <c r="E167" s="67"/>
      <c r="F167" s="62" t="s">
        <v>279</v>
      </c>
      <c r="G167" s="66"/>
      <c r="H167" s="62" t="s">
        <v>280</v>
      </c>
      <c r="I167" s="66"/>
      <c r="J167" s="62" t="s">
        <v>519</v>
      </c>
      <c r="K167" s="66"/>
    </row>
    <row r="168" spans="1:14" ht="20.100000000000001" customHeight="1" x14ac:dyDescent="0.25">
      <c r="A168" s="4"/>
      <c r="B168" s="10"/>
      <c r="C168" s="10"/>
      <c r="D168" s="10"/>
      <c r="E168" s="22"/>
      <c r="F168" s="22"/>
      <c r="G168" s="11"/>
      <c r="J168" s="4"/>
      <c r="K168" s="4"/>
    </row>
    <row r="169" spans="1:14" s="14" customFormat="1" ht="20.100000000000001" customHeight="1" thickBot="1" x14ac:dyDescent="0.3">
      <c r="A169" s="16"/>
      <c r="B169" s="30"/>
      <c r="C169" s="30"/>
      <c r="D169" s="30"/>
      <c r="E169" s="31"/>
      <c r="F169" s="31"/>
      <c r="G169" s="29"/>
      <c r="J169" s="16"/>
      <c r="K169" s="16"/>
    </row>
    <row r="170" spans="1:14" s="14" customFormat="1" ht="30" customHeight="1" thickBot="1" x14ac:dyDescent="0.3">
      <c r="A170" s="16"/>
      <c r="B170" s="145" t="s">
        <v>98</v>
      </c>
      <c r="C170" s="146"/>
      <c r="D170" s="147"/>
      <c r="E170" s="24" t="s">
        <v>161</v>
      </c>
      <c r="F170" s="34" t="s">
        <v>162</v>
      </c>
      <c r="G170" s="35" t="s">
        <v>314</v>
      </c>
      <c r="H170" s="36" t="s">
        <v>315</v>
      </c>
      <c r="I170" s="16"/>
      <c r="J170" s="32" t="s">
        <v>269</v>
      </c>
      <c r="K170" s="16"/>
    </row>
    <row r="171" spans="1:14" ht="30" customHeight="1" x14ac:dyDescent="0.25">
      <c r="A171" s="4"/>
      <c r="B171" s="148"/>
      <c r="C171" s="149"/>
      <c r="D171" s="150"/>
      <c r="E171" s="84" t="str">
        <f>IFERROR(VLOOKUP($B171,Pricing!$A$1:$C$680,2,0),"")</f>
        <v/>
      </c>
      <c r="F171" s="83" t="str">
        <f>IFERROR(VLOOKUP($B171,Pricing!$A$1:$C$680,3,0),"")</f>
        <v/>
      </c>
      <c r="G171" s="41"/>
      <c r="H171" s="43" t="str">
        <f>IFERROR((F171-(F171*G171))," ")</f>
        <v xml:space="preserve"> </v>
      </c>
      <c r="J171" s="151"/>
      <c r="K171" s="152"/>
      <c r="L171" s="153"/>
      <c r="M171" s="33"/>
      <c r="N171" s="33"/>
    </row>
    <row r="172" spans="1:14" ht="30" customHeight="1" x14ac:dyDescent="0.25">
      <c r="A172" s="4"/>
      <c r="B172" s="154"/>
      <c r="C172" s="155"/>
      <c r="D172" s="156"/>
      <c r="E172" s="85" t="str">
        <f>IFERROR(VLOOKUP($B172,Pricing!$A$1:$C$680,2,0),"")</f>
        <v/>
      </c>
      <c r="F172" s="42" t="str">
        <f>IFERROR(VLOOKUP($B172,Pricing!$A$1:$C$680,3,0),"")</f>
        <v/>
      </c>
      <c r="G172" s="41"/>
      <c r="H172" s="44" t="str">
        <f t="shared" ref="H172:H175" si="9">IFERROR((F172-(F172*G172))," ")</f>
        <v xml:space="preserve"> </v>
      </c>
      <c r="J172" s="142"/>
      <c r="K172" s="143"/>
      <c r="L172" s="144"/>
      <c r="M172" s="33"/>
      <c r="N172" s="33"/>
    </row>
    <row r="173" spans="1:14" ht="30" customHeight="1" x14ac:dyDescent="0.25">
      <c r="A173" s="4"/>
      <c r="B173" s="154"/>
      <c r="C173" s="155"/>
      <c r="D173" s="156"/>
      <c r="E173" s="85" t="str">
        <f>IFERROR(VLOOKUP($B173,Pricing!$A$1:$C$680,2,0),"")</f>
        <v/>
      </c>
      <c r="F173" s="42" t="str">
        <f>IFERROR(VLOOKUP($B173,Pricing!$A$1:$C$680,3,0),"")</f>
        <v/>
      </c>
      <c r="G173" s="41"/>
      <c r="H173" s="44" t="str">
        <f t="shared" si="9"/>
        <v xml:space="preserve"> </v>
      </c>
      <c r="J173" s="142"/>
      <c r="K173" s="143"/>
      <c r="L173" s="144"/>
      <c r="M173" s="33"/>
      <c r="N173" s="33"/>
    </row>
    <row r="174" spans="1:14" ht="30" customHeight="1" x14ac:dyDescent="0.25">
      <c r="A174" s="4"/>
      <c r="B174" s="154"/>
      <c r="C174" s="155"/>
      <c r="D174" s="156"/>
      <c r="E174" s="85" t="str">
        <f>IFERROR(VLOOKUP($B174,Pricing!$A$1:$C$680,2,0),"")</f>
        <v/>
      </c>
      <c r="F174" s="42" t="str">
        <f>IFERROR(VLOOKUP($B174,Pricing!$A$1:$C$680,3,0),"")</f>
        <v/>
      </c>
      <c r="G174" s="41"/>
      <c r="H174" s="44" t="str">
        <f t="shared" si="9"/>
        <v xml:space="preserve"> </v>
      </c>
      <c r="J174" s="142"/>
      <c r="K174" s="143"/>
      <c r="L174" s="144"/>
      <c r="M174" s="33"/>
      <c r="N174" s="33"/>
    </row>
    <row r="175" spans="1:14" ht="30" customHeight="1" x14ac:dyDescent="0.25">
      <c r="A175" s="4"/>
      <c r="B175" s="154"/>
      <c r="C175" s="155"/>
      <c r="D175" s="156"/>
      <c r="E175" s="85" t="str">
        <f>IFERROR(VLOOKUP($B175,Pricing!$A$1:$C$680,2,0),"")</f>
        <v/>
      </c>
      <c r="F175" s="42" t="str">
        <f>IFERROR(VLOOKUP($B175,Pricing!$A$1:$C$680,3,0),"")</f>
        <v/>
      </c>
      <c r="G175" s="41"/>
      <c r="H175" s="44" t="str">
        <f t="shared" si="9"/>
        <v xml:space="preserve"> </v>
      </c>
      <c r="J175" s="142"/>
      <c r="K175" s="143"/>
      <c r="L175" s="144"/>
      <c r="M175" s="33"/>
      <c r="N175" s="33"/>
    </row>
    <row r="176" spans="1:14" ht="30" customHeight="1" x14ac:dyDescent="0.25">
      <c r="A176" s="4"/>
      <c r="B176" s="157"/>
      <c r="C176" s="158"/>
      <c r="D176" s="159"/>
      <c r="E176" s="51"/>
      <c r="F176" s="52"/>
      <c r="G176" s="53"/>
      <c r="H176" s="54"/>
      <c r="J176" s="142"/>
      <c r="K176" s="143"/>
      <c r="L176" s="144"/>
      <c r="M176" s="33"/>
      <c r="N176" s="33"/>
    </row>
    <row r="177" spans="1:14" ht="30" customHeight="1" thickBot="1" x14ac:dyDescent="0.3">
      <c r="A177" s="4"/>
      <c r="B177" s="160"/>
      <c r="C177" s="161"/>
      <c r="D177" s="162"/>
      <c r="E177" s="55"/>
      <c r="F177" s="56"/>
      <c r="G177" s="57"/>
      <c r="H177" s="58"/>
      <c r="J177" s="139"/>
      <c r="K177" s="140"/>
      <c r="L177" s="141"/>
      <c r="M177" s="33"/>
      <c r="N177" s="33"/>
    </row>
    <row r="178" spans="1:14" ht="30" customHeight="1" thickBot="1" x14ac:dyDescent="0.3">
      <c r="A178" s="4"/>
      <c r="B178" s="4"/>
      <c r="C178" s="4"/>
      <c r="D178" s="180" t="s">
        <v>524</v>
      </c>
      <c r="E178" s="181"/>
      <c r="F178" s="92">
        <f>SUM(F171:F177)</f>
        <v>0</v>
      </c>
      <c r="G178" s="49" t="s">
        <v>163</v>
      </c>
      <c r="H178" s="50">
        <f>SUM(H171:H177)</f>
        <v>0</v>
      </c>
      <c r="M178" s="33"/>
      <c r="N178" s="33"/>
    </row>
  </sheetData>
  <sheetProtection algorithmName="SHA-512" hashValue="xDVO0Gp9v1zPzCU0V95MxI2H3/kk8b84ths2XjPvUpaq9QDtLZBokquEsgmgmlQGFvQqx6r/xBXEVaYZ5AmzKg==" saltValue="fbHyHsVflzKTOq2LygIylg==" spinCount="100000" sheet="1" objects="1" scenarios="1"/>
  <protectedRanges>
    <protectedRange sqref="G36:G40 G51:G55 G66:G70 G81:G85 G96:G100 G111:G115 G126:G130 G141:G145 G156:G160 G171:G175" name="Discount"/>
    <protectedRange sqref="B41:H42 B56:H57 B71:H72 B86:H87 B101:H102 B116:H117 B131:H132 B146:H147 B161:H162 B176:H177" name="Freeskus"/>
    <protectedRange sqref="D17" name="Ordered by"/>
    <protectedRange sqref="D19:E22" name="special shipping instructions"/>
    <protectedRange sqref="D15" name="order reason"/>
    <protectedRange sqref="D13" name="PO"/>
    <protectedRange sqref="D5" name="Select client"/>
    <protectedRange sqref="G5 J5 D11 I17" name="Date"/>
    <protectedRange sqref="D8:E9" name="Sold To"/>
    <protectedRange sqref="I8:J15" name="Ship To"/>
    <protectedRange sqref="I19" name="Project"/>
    <protectedRange sqref="I21" name="Cost Center"/>
    <protectedRange sqref="I23" name="AM"/>
    <protectedRange sqref="D24" name="Plant"/>
    <protectedRange sqref="D26" name="Supplier"/>
    <protectedRange sqref="C32 C47 C62 C77 C92 C107 C122 C137 C152 C167" name="Melamine color"/>
    <protectedRange sqref="E32 G32 I32 E47 G47 I47 E62 G62 I62 E77 G77 I77 E92 G92 I92 E107 G107 I107 E122 G122 I122 E137 G137 I137 E152 G152 I152 E167 G167 I167 K32 K47 K62 K77 K92 K107 K122 K137 K152 K167" name="Quantity Wheels lights"/>
    <protectedRange sqref="B51:D57 B66:D72 B81:D87 B96:D102 B111:D117 B126:D132 B141:D147 B156:D162 B171:D177 B36:D42" name="Skus"/>
    <protectedRange sqref="J36:L42 J51:L57 J66:L72 J81:L87 J96:L102 J111:L117 J126:L132 J141:L147 J156:L162 J171:L177" name="Special Instructions"/>
  </protectedRanges>
  <mergeCells count="187">
    <mergeCell ref="D178:E178"/>
    <mergeCell ref="B175:D175"/>
    <mergeCell ref="J175:L175"/>
    <mergeCell ref="B176:D176"/>
    <mergeCell ref="J176:L176"/>
    <mergeCell ref="B177:D177"/>
    <mergeCell ref="J177:L177"/>
    <mergeCell ref="D43:E43"/>
    <mergeCell ref="D58:E58"/>
    <mergeCell ref="D73:E73"/>
    <mergeCell ref="D88:E88"/>
    <mergeCell ref="D103:E103"/>
    <mergeCell ref="D118:E118"/>
    <mergeCell ref="D133:E133"/>
    <mergeCell ref="D148:E148"/>
    <mergeCell ref="D163:E163"/>
    <mergeCell ref="B170:D170"/>
    <mergeCell ref="B171:D171"/>
    <mergeCell ref="J171:L171"/>
    <mergeCell ref="B172:D172"/>
    <mergeCell ref="J172:L172"/>
    <mergeCell ref="B173:D173"/>
    <mergeCell ref="J173:L173"/>
    <mergeCell ref="B174:D174"/>
    <mergeCell ref="J174:L174"/>
    <mergeCell ref="B159:D159"/>
    <mergeCell ref="J159:L159"/>
    <mergeCell ref="B160:D160"/>
    <mergeCell ref="J160:L160"/>
    <mergeCell ref="B161:D161"/>
    <mergeCell ref="J161:L161"/>
    <mergeCell ref="B162:D162"/>
    <mergeCell ref="J162:L162"/>
    <mergeCell ref="A165:M165"/>
    <mergeCell ref="B147:D147"/>
    <mergeCell ref="J147:L147"/>
    <mergeCell ref="A150:M150"/>
    <mergeCell ref="B155:D155"/>
    <mergeCell ref="B156:D156"/>
    <mergeCell ref="J156:L156"/>
    <mergeCell ref="B157:D157"/>
    <mergeCell ref="J157:L157"/>
    <mergeCell ref="B158:D158"/>
    <mergeCell ref="J158:L158"/>
    <mergeCell ref="B142:D142"/>
    <mergeCell ref="J142:L142"/>
    <mergeCell ref="B143:D143"/>
    <mergeCell ref="J143:L143"/>
    <mergeCell ref="B144:D144"/>
    <mergeCell ref="J144:L144"/>
    <mergeCell ref="B145:D145"/>
    <mergeCell ref="J145:L145"/>
    <mergeCell ref="B146:D146"/>
    <mergeCell ref="J146:L146"/>
    <mergeCell ref="B130:D130"/>
    <mergeCell ref="J130:L130"/>
    <mergeCell ref="B131:D131"/>
    <mergeCell ref="J131:L131"/>
    <mergeCell ref="B132:D132"/>
    <mergeCell ref="J132:L132"/>
    <mergeCell ref="A135:M135"/>
    <mergeCell ref="B140:D140"/>
    <mergeCell ref="B141:D141"/>
    <mergeCell ref="J141:L141"/>
    <mergeCell ref="A120:M120"/>
    <mergeCell ref="B125:D125"/>
    <mergeCell ref="B126:D126"/>
    <mergeCell ref="J126:L126"/>
    <mergeCell ref="B127:D127"/>
    <mergeCell ref="J127:L127"/>
    <mergeCell ref="B128:D128"/>
    <mergeCell ref="J128:L128"/>
    <mergeCell ref="B129:D129"/>
    <mergeCell ref="J129:L129"/>
    <mergeCell ref="B112:D112"/>
    <mergeCell ref="B113:D113"/>
    <mergeCell ref="B114:D114"/>
    <mergeCell ref="B115:D115"/>
    <mergeCell ref="B116:D116"/>
    <mergeCell ref="A45:M45"/>
    <mergeCell ref="J51:L51"/>
    <mergeCell ref="J52:L52"/>
    <mergeCell ref="J53:L53"/>
    <mergeCell ref="J54:L54"/>
    <mergeCell ref="J55:L55"/>
    <mergeCell ref="B97:D97"/>
    <mergeCell ref="B98:D98"/>
    <mergeCell ref="B68:D68"/>
    <mergeCell ref="B69:D69"/>
    <mergeCell ref="B70:D70"/>
    <mergeCell ref="B71:D71"/>
    <mergeCell ref="B72:D72"/>
    <mergeCell ref="B66:D66"/>
    <mergeCell ref="B67:D67"/>
    <mergeCell ref="B82:D82"/>
    <mergeCell ref="A90:M90"/>
    <mergeCell ref="B87:D87"/>
    <mergeCell ref="J87:L87"/>
    <mergeCell ref="G17:H17"/>
    <mergeCell ref="D8:E8"/>
    <mergeCell ref="D9:E9"/>
    <mergeCell ref="I8:J8"/>
    <mergeCell ref="I9:J9"/>
    <mergeCell ref="I10:J10"/>
    <mergeCell ref="I11:J11"/>
    <mergeCell ref="I12:J12"/>
    <mergeCell ref="I13:J13"/>
    <mergeCell ref="I14:J14"/>
    <mergeCell ref="I15:J15"/>
    <mergeCell ref="I23:J23"/>
    <mergeCell ref="B38:D38"/>
    <mergeCell ref="B39:D39"/>
    <mergeCell ref="D19:E19"/>
    <mergeCell ref="B35:D35"/>
    <mergeCell ref="B36:D36"/>
    <mergeCell ref="B41:D41"/>
    <mergeCell ref="B42:D42"/>
    <mergeCell ref="B40:D40"/>
    <mergeCell ref="J40:L40"/>
    <mergeCell ref="J41:L41"/>
    <mergeCell ref="J42:L42"/>
    <mergeCell ref="D20:E20"/>
    <mergeCell ref="D21:E21"/>
    <mergeCell ref="D22:E22"/>
    <mergeCell ref="B37:D37"/>
    <mergeCell ref="A30:M30"/>
    <mergeCell ref="A1:M3"/>
    <mergeCell ref="J36:L36"/>
    <mergeCell ref="J37:L37"/>
    <mergeCell ref="J38:L38"/>
    <mergeCell ref="J39:L39"/>
    <mergeCell ref="B83:D83"/>
    <mergeCell ref="B84:D84"/>
    <mergeCell ref="B85:D85"/>
    <mergeCell ref="B86:D86"/>
    <mergeCell ref="B50:D50"/>
    <mergeCell ref="B51:D51"/>
    <mergeCell ref="B52:D52"/>
    <mergeCell ref="B53:D53"/>
    <mergeCell ref="B54:D54"/>
    <mergeCell ref="B55:D55"/>
    <mergeCell ref="B56:D56"/>
    <mergeCell ref="B57:D57"/>
    <mergeCell ref="J67:L67"/>
    <mergeCell ref="J68:L68"/>
    <mergeCell ref="J69:L69"/>
    <mergeCell ref="J70:L70"/>
    <mergeCell ref="J71:L71"/>
    <mergeCell ref="J56:L56"/>
    <mergeCell ref="J57:L57"/>
    <mergeCell ref="A60:M60"/>
    <mergeCell ref="B65:D65"/>
    <mergeCell ref="J66:L66"/>
    <mergeCell ref="J82:L82"/>
    <mergeCell ref="J83:L83"/>
    <mergeCell ref="J84:L84"/>
    <mergeCell ref="J85:L85"/>
    <mergeCell ref="J86:L86"/>
    <mergeCell ref="J72:L72"/>
    <mergeCell ref="A75:M75"/>
    <mergeCell ref="B80:D80"/>
    <mergeCell ref="B81:D81"/>
    <mergeCell ref="J81:L81"/>
    <mergeCell ref="A105:M105"/>
    <mergeCell ref="J117:L117"/>
    <mergeCell ref="J99:L99"/>
    <mergeCell ref="J100:L100"/>
    <mergeCell ref="J101:L101"/>
    <mergeCell ref="J102:L102"/>
    <mergeCell ref="B95:D95"/>
    <mergeCell ref="B96:D96"/>
    <mergeCell ref="J96:L96"/>
    <mergeCell ref="J97:L97"/>
    <mergeCell ref="J98:L98"/>
    <mergeCell ref="B99:D99"/>
    <mergeCell ref="B100:D100"/>
    <mergeCell ref="B101:D101"/>
    <mergeCell ref="B102:D102"/>
    <mergeCell ref="B117:D117"/>
    <mergeCell ref="B110:D110"/>
    <mergeCell ref="B111:D111"/>
    <mergeCell ref="J111:L111"/>
    <mergeCell ref="J112:L112"/>
    <mergeCell ref="J113:L113"/>
    <mergeCell ref="J114:L114"/>
    <mergeCell ref="J115:L115"/>
    <mergeCell ref="J116:L116"/>
  </mergeCells>
  <dataValidations count="13">
    <dataValidation type="list" allowBlank="1" showInputMessage="1" showErrorMessage="1" sqref="B171:D175 B51:D55 B66:D70 B81:D85 B96:D100 B111:D115 B126:D130 B141:D145 B156:D160 B36:D40">
      <formula1>INDIRECT($D$5)</formula1>
    </dataValidation>
    <dataValidation errorStyle="warning" allowBlank="1" showInputMessage="1" showErrorMessage="1" errorTitle="Data Format" error="Format of the date should be DD/MM/YYYY" promptTitle="Date Format" prompt="Format of the date should be DD/MM/YYYY" sqref="I17"/>
    <dataValidation allowBlank="1" showInputMessage="1" showErrorMessage="1" promptTitle="Discount Format" prompt="Please enter percentage (%) value" sqref="G36:G40 G51:G55 G66:G70 G81:G85 G96:G100 G111:G115 G126:G130 G141:G145 G156:G160 G171:G175"/>
    <dataValidation errorStyle="warning" allowBlank="1" showInputMessage="1" showErrorMessage="1" errorTitle="Data Format" error="Format of the date should be DD/MM/YYYY" promptTitle="Date Format" prompt="Format of the date should be MM/DD/YY" sqref="D11 G5"/>
    <dataValidation type="list" allowBlank="1" showInputMessage="1" showErrorMessage="1" sqref="K47">
      <formula1>$E$33:$E$34</formula1>
    </dataValidation>
    <dataValidation type="list" allowBlank="1" showInputMessage="1" showErrorMessage="1" sqref="K62">
      <formula1>$E$33:$E$34</formula1>
    </dataValidation>
    <dataValidation type="list" allowBlank="1" showInputMessage="1" showErrorMessage="1" sqref="K77">
      <formula1>$E$33:$E$34</formula1>
    </dataValidation>
    <dataValidation type="list" allowBlank="1" showInputMessage="1" showErrorMessage="1" sqref="K92">
      <formula1>$E$33:$E$34</formula1>
    </dataValidation>
    <dataValidation type="list" allowBlank="1" showInputMessage="1" showErrorMessage="1" sqref="K107">
      <formula1>$E$33:$E$34</formula1>
    </dataValidation>
    <dataValidation type="list" allowBlank="1" showInputMessage="1" showErrorMessage="1" sqref="K122">
      <formula1>$E$33:$E$34</formula1>
    </dataValidation>
    <dataValidation type="list" allowBlank="1" showInputMessage="1" showErrorMessage="1" sqref="K137">
      <formula1>$E$33:$E$34</formula1>
    </dataValidation>
    <dataValidation type="list" allowBlank="1" showInputMessage="1" showErrorMessage="1" sqref="K152">
      <formula1>$E$33:$E$34</formula1>
    </dataValidation>
    <dataValidation type="list" allowBlank="1" showInputMessage="1" showErrorMessage="1" sqref="K167">
      <formula1>$E$33:$E$34</formula1>
    </dataValidation>
  </dataValidations>
  <printOptions horizontalCentered="1" verticalCentered="1"/>
  <pageMargins left="0.23622047244094491" right="0.23622047244094491" top="0.23622047244094491" bottom="0.23622047244094491" header="0.23622047244094491" footer="0.23622047244094491"/>
  <pageSetup scale="50" fitToWidth="6" orientation="landscape" r:id="rId1"/>
  <rowBreaks count="3" manualBreakCount="3">
    <brk id="29" max="16383" man="1"/>
    <brk id="59" max="16383" man="1"/>
    <brk id="89"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'Drop Downs'!$E$7:$E$12</xm:f>
          </x14:formula1>
          <xm:sqref>D26</xm:sqref>
        </x14:dataValidation>
        <x14:dataValidation type="list" allowBlank="1" showInputMessage="1" showErrorMessage="1" errorTitle="Select From List" error="Please select a value from the drop down list. If the information is not in the list, please type in the &quot;Special Shipping Instrictions&quot;">
          <x14:formula1>
            <xm:f>'Drop Downs'!$B$6:$B$11</xm:f>
          </x14:formula1>
          <xm:sqref>D15</xm:sqref>
        </x14:dataValidation>
        <x14:dataValidation type="list" allowBlank="1" showInputMessage="1" showErrorMessage="1">
          <x14:formula1>
            <xm:f>'Drop Downs'!$B$1:$B$4</xm:f>
          </x14:formula1>
          <xm:sqref>J5</xm:sqref>
        </x14:dataValidation>
        <x14:dataValidation type="list" allowBlank="1" showInputMessage="1" showErrorMessage="1">
          <x14:formula1>
            <xm:f>'Drop Downs'!$E$18:$E$20</xm:f>
          </x14:formula1>
          <xm:sqref>G32 G47 G62 G77 G92 G107 G122 G137 G152 G167</xm:sqref>
        </x14:dataValidation>
        <x14:dataValidation type="list" allowBlank="1" showInputMessage="1" showErrorMessage="1">
          <x14:formula1>
            <xm:f>'Drop Downs'!$E$23:$E$25</xm:f>
          </x14:formula1>
          <xm:sqref>I32 I47 I62 I77 I92 I107 I122 I137 I152 I167</xm:sqref>
        </x14:dataValidation>
        <x14:dataValidation type="list" allowBlank="1" showInputMessage="1" showErrorMessage="1">
          <x14:formula1>
            <xm:f>'Drop Downs'!$E$1:$E$5</xm:f>
          </x14:formula1>
          <xm:sqref>D24</xm:sqref>
        </x14:dataValidation>
        <x14:dataValidation type="list" allowBlank="1" showInputMessage="1" showErrorMessage="1">
          <x14:formula1>
            <xm:f>'Drop Downs'!$E$27:$E$32</xm:f>
          </x14:formula1>
          <xm:sqref>D5</xm:sqref>
        </x14:dataValidation>
        <x14:dataValidation type="list" allowBlank="1" showInputMessage="1" showErrorMessage="1">
          <x14:formula1>
            <xm:f>'Drop Downs'!$E$34:$E$35</xm:f>
          </x14:formula1>
          <xm:sqref>K32</xm:sqref>
        </x14:dataValidation>
        <x14:dataValidation type="list" allowBlank="1" showInputMessage="1" showErrorMessage="1">
          <x14:formula1>
            <xm:f>'Drop Downs'!$H$1:$H$28</xm:f>
          </x14:formula1>
          <xm:sqref>C32 C47 C62 C77 C92 C107 C122 C137 C152 C167</xm:sqref>
        </x14:dataValidation>
        <x14:dataValidation type="list" allowBlank="1" showInputMessage="1" showErrorMessage="1">
          <x14:formula1>
            <xm:f>'Drop Downs'!$B$13:$B$43</xm:f>
          </x14:formula1>
          <xm:sqref>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X25"/>
  <sheetViews>
    <sheetView showGridLines="0" workbookViewId="0">
      <selection activeCell="F36" sqref="F36"/>
    </sheetView>
  </sheetViews>
  <sheetFormatPr defaultRowHeight="15" x14ac:dyDescent="0.25"/>
  <cols>
    <col min="12" max="12" width="11.85546875" customWidth="1"/>
    <col min="14" max="16" width="10.7109375" customWidth="1"/>
  </cols>
  <sheetData>
    <row r="12" spans="2:24" x14ac:dyDescent="0.25">
      <c r="B12" s="182" t="s">
        <v>520</v>
      </c>
      <c r="C12" s="182"/>
      <c r="D12" s="182"/>
      <c r="F12" s="182" t="s">
        <v>102</v>
      </c>
      <c r="G12" s="182"/>
      <c r="H12" s="182"/>
      <c r="J12" s="182" t="s">
        <v>100</v>
      </c>
      <c r="K12" s="182"/>
      <c r="L12" s="182"/>
      <c r="N12" s="182" t="s">
        <v>109</v>
      </c>
      <c r="O12" s="182"/>
      <c r="P12" s="182"/>
      <c r="R12" s="182" t="s">
        <v>522</v>
      </c>
      <c r="S12" s="182"/>
      <c r="T12" s="182"/>
      <c r="V12" s="182" t="s">
        <v>270</v>
      </c>
      <c r="W12" s="182"/>
      <c r="X12" s="182"/>
    </row>
    <row r="25" spans="2:16" x14ac:dyDescent="0.25">
      <c r="B25" s="182" t="s">
        <v>521</v>
      </c>
      <c r="C25" s="182"/>
      <c r="D25" s="182"/>
      <c r="F25" s="182" t="s">
        <v>106</v>
      </c>
      <c r="G25" s="182"/>
      <c r="H25" s="182"/>
      <c r="J25" s="182" t="s">
        <v>523</v>
      </c>
      <c r="K25" s="182"/>
      <c r="L25" s="182"/>
      <c r="N25" s="182" t="s">
        <v>112</v>
      </c>
      <c r="O25" s="182"/>
      <c r="P25" s="182"/>
    </row>
  </sheetData>
  <mergeCells count="10">
    <mergeCell ref="R12:T12"/>
    <mergeCell ref="V12:X12"/>
    <mergeCell ref="J25:L25"/>
    <mergeCell ref="B25:D25"/>
    <mergeCell ref="F25:H25"/>
    <mergeCell ref="N25:P25"/>
    <mergeCell ref="B12:D12"/>
    <mergeCell ref="F12:H12"/>
    <mergeCell ref="J12:L12"/>
    <mergeCell ref="N12:P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zoomScale="90" zoomScaleNormal="90" workbookViewId="0">
      <selection activeCell="E22" sqref="E22"/>
    </sheetView>
  </sheetViews>
  <sheetFormatPr defaultColWidth="8.85546875" defaultRowHeight="20.100000000000001" customHeight="1" x14ac:dyDescent="0.25"/>
  <cols>
    <col min="1" max="1" width="11.5703125" style="71" bestFit="1" customWidth="1"/>
    <col min="2" max="2" width="58.28515625" style="1" customWidth="1"/>
    <col min="3" max="3" width="4.28515625" style="1" customWidth="1"/>
    <col min="4" max="4" width="9.140625" style="1" customWidth="1"/>
    <col min="5" max="5" width="48.28515625" style="1" customWidth="1"/>
    <col min="6" max="16384" width="8.85546875" style="1"/>
  </cols>
  <sheetData>
    <row r="1" spans="1:5" ht="20.100000000000001" customHeight="1" thickBot="1" x14ac:dyDescent="0.3">
      <c r="A1" s="185" t="s">
        <v>1068</v>
      </c>
      <c r="B1" s="186"/>
      <c r="C1" s="131"/>
      <c r="D1" s="187" t="s">
        <v>1069</v>
      </c>
      <c r="E1" s="188"/>
    </row>
    <row r="2" spans="1:5" ht="20.100000000000001" customHeight="1" thickBot="1" x14ac:dyDescent="0.3">
      <c r="A2" s="183" t="s">
        <v>1070</v>
      </c>
      <c r="B2" s="184"/>
      <c r="D2" s="189" t="s">
        <v>1071</v>
      </c>
      <c r="E2" s="190"/>
    </row>
    <row r="3" spans="1:5" ht="20.100000000000001" customHeight="1" thickBot="1" x14ac:dyDescent="0.3">
      <c r="A3" s="113" t="s">
        <v>1072</v>
      </c>
      <c r="B3" s="114" t="s">
        <v>1073</v>
      </c>
      <c r="D3" s="115" t="s">
        <v>1072</v>
      </c>
      <c r="E3" s="116" t="s">
        <v>1074</v>
      </c>
    </row>
    <row r="4" spans="1:5" ht="20.100000000000001" customHeight="1" thickBot="1" x14ac:dyDescent="0.3">
      <c r="A4" s="117">
        <v>136447</v>
      </c>
      <c r="B4" s="107" t="s">
        <v>1075</v>
      </c>
      <c r="D4" s="118">
        <v>106108</v>
      </c>
      <c r="E4" s="108" t="s">
        <v>1076</v>
      </c>
    </row>
    <row r="5" spans="1:5" ht="20.100000000000001" customHeight="1" thickBot="1" x14ac:dyDescent="0.3">
      <c r="A5" s="119">
        <v>105416</v>
      </c>
      <c r="B5" s="120" t="s">
        <v>1077</v>
      </c>
      <c r="D5" s="183" t="s">
        <v>1078</v>
      </c>
      <c r="E5" s="184"/>
    </row>
    <row r="6" spans="1:5" ht="20.100000000000001" customHeight="1" thickBot="1" x14ac:dyDescent="0.3">
      <c r="A6" s="117">
        <v>136425</v>
      </c>
      <c r="B6" s="107" t="s">
        <v>1079</v>
      </c>
      <c r="D6" s="115" t="s">
        <v>1072</v>
      </c>
      <c r="E6" s="116" t="s">
        <v>1074</v>
      </c>
    </row>
    <row r="7" spans="1:5" ht="20.100000000000001" customHeight="1" thickBot="1" x14ac:dyDescent="0.3">
      <c r="A7" s="121">
        <v>136635</v>
      </c>
      <c r="B7" s="122" t="s">
        <v>1080</v>
      </c>
      <c r="D7" s="118">
        <v>106108</v>
      </c>
      <c r="E7" s="108" t="s">
        <v>1076</v>
      </c>
    </row>
    <row r="8" spans="1:5" ht="20.100000000000001" customHeight="1" thickBot="1" x14ac:dyDescent="0.3">
      <c r="A8" s="183" t="s">
        <v>1081</v>
      </c>
      <c r="B8" s="184"/>
      <c r="D8" s="183" t="s">
        <v>1082</v>
      </c>
      <c r="E8" s="184"/>
    </row>
    <row r="9" spans="1:5" ht="20.100000000000001" customHeight="1" thickBot="1" x14ac:dyDescent="0.3">
      <c r="A9" s="113" t="s">
        <v>1072</v>
      </c>
      <c r="B9" s="114" t="s">
        <v>1073</v>
      </c>
      <c r="D9" s="115" t="s">
        <v>1072</v>
      </c>
      <c r="E9" s="116" t="s">
        <v>1074</v>
      </c>
    </row>
    <row r="10" spans="1:5" ht="20.100000000000001" customHeight="1" thickBot="1" x14ac:dyDescent="0.3">
      <c r="A10" s="117">
        <v>136449</v>
      </c>
      <c r="B10" s="107" t="s">
        <v>1083</v>
      </c>
      <c r="D10" s="118">
        <v>106383</v>
      </c>
      <c r="E10" s="108" t="s">
        <v>1076</v>
      </c>
    </row>
    <row r="11" spans="1:5" ht="20.100000000000001" customHeight="1" thickBot="1" x14ac:dyDescent="0.3">
      <c r="A11" s="119">
        <v>105417</v>
      </c>
      <c r="B11" s="120" t="s">
        <v>1084</v>
      </c>
      <c r="D11" s="183" t="s">
        <v>1085</v>
      </c>
      <c r="E11" s="184"/>
    </row>
    <row r="12" spans="1:5" ht="20.100000000000001" customHeight="1" thickBot="1" x14ac:dyDescent="0.3">
      <c r="A12" s="117">
        <v>136435</v>
      </c>
      <c r="B12" s="107" t="s">
        <v>1086</v>
      </c>
      <c r="D12" s="115" t="s">
        <v>1072</v>
      </c>
      <c r="E12" s="116" t="s">
        <v>1074</v>
      </c>
    </row>
    <row r="13" spans="1:5" ht="20.100000000000001" customHeight="1" thickBot="1" x14ac:dyDescent="0.3">
      <c r="A13" s="121">
        <v>136655</v>
      </c>
      <c r="B13" s="122" t="s">
        <v>1087</v>
      </c>
      <c r="D13" s="118">
        <v>106108</v>
      </c>
      <c r="E13" s="108" t="s">
        <v>1076</v>
      </c>
    </row>
    <row r="14" spans="1:5" ht="20.100000000000001" customHeight="1" thickBot="1" x14ac:dyDescent="0.3">
      <c r="A14" s="183" t="s">
        <v>1088</v>
      </c>
      <c r="B14" s="184"/>
      <c r="D14" s="183" t="s">
        <v>1089</v>
      </c>
      <c r="E14" s="184"/>
    </row>
    <row r="15" spans="1:5" ht="20.100000000000001" customHeight="1" thickBot="1" x14ac:dyDescent="0.3">
      <c r="A15" s="113" t="s">
        <v>1072</v>
      </c>
      <c r="B15" s="114" t="s">
        <v>1073</v>
      </c>
      <c r="D15" s="115" t="s">
        <v>1072</v>
      </c>
      <c r="E15" s="116" t="s">
        <v>1074</v>
      </c>
    </row>
    <row r="16" spans="1:5" ht="20.100000000000001" customHeight="1" thickBot="1" x14ac:dyDescent="0.3">
      <c r="A16" s="119">
        <v>137666</v>
      </c>
      <c r="B16" s="120" t="s">
        <v>1090</v>
      </c>
      <c r="D16" s="118">
        <v>105753</v>
      </c>
      <c r="E16" s="123" t="s">
        <v>1091</v>
      </c>
    </row>
    <row r="17" spans="1:5" ht="20.100000000000001" customHeight="1" thickBot="1" x14ac:dyDescent="0.3">
      <c r="A17" s="117">
        <v>135670</v>
      </c>
      <c r="B17" s="107" t="s">
        <v>1092</v>
      </c>
      <c r="D17" s="183" t="s">
        <v>1093</v>
      </c>
      <c r="E17" s="184"/>
    </row>
    <row r="18" spans="1:5" ht="20.100000000000001" customHeight="1" thickBot="1" x14ac:dyDescent="0.3">
      <c r="A18" s="117">
        <v>135661</v>
      </c>
      <c r="B18" s="107" t="s">
        <v>1094</v>
      </c>
      <c r="D18" s="115" t="s">
        <v>1072</v>
      </c>
      <c r="E18" s="116" t="s">
        <v>1074</v>
      </c>
    </row>
    <row r="19" spans="1:5" ht="20.100000000000001" customHeight="1" thickBot="1" x14ac:dyDescent="0.3">
      <c r="A19" s="117">
        <v>135673</v>
      </c>
      <c r="B19" s="107" t="s">
        <v>1095</v>
      </c>
      <c r="D19" s="118">
        <v>105753</v>
      </c>
      <c r="E19" s="123" t="s">
        <v>1091</v>
      </c>
    </row>
    <row r="20" spans="1:5" ht="20.100000000000001" customHeight="1" thickBot="1" x14ac:dyDescent="0.3">
      <c r="A20" s="117">
        <v>137510</v>
      </c>
      <c r="B20" s="107" t="s">
        <v>1096</v>
      </c>
      <c r="D20" s="183" t="s">
        <v>1097</v>
      </c>
      <c r="E20" s="184"/>
    </row>
    <row r="21" spans="1:5" ht="20.100000000000001" customHeight="1" thickBot="1" x14ac:dyDescent="0.3">
      <c r="A21" s="124">
        <v>135330</v>
      </c>
      <c r="B21" s="120" t="s">
        <v>1098</v>
      </c>
      <c r="D21" s="115" t="s">
        <v>1072</v>
      </c>
      <c r="E21" s="116" t="s">
        <v>1074</v>
      </c>
    </row>
    <row r="22" spans="1:5" ht="20.100000000000001" customHeight="1" thickBot="1" x14ac:dyDescent="0.3">
      <c r="A22" s="125">
        <v>135692</v>
      </c>
      <c r="B22" s="122" t="s">
        <v>1099</v>
      </c>
      <c r="D22" s="118">
        <v>105753</v>
      </c>
      <c r="E22" s="123" t="s">
        <v>1091</v>
      </c>
    </row>
    <row r="23" spans="1:5" ht="20.100000000000001" customHeight="1" thickBot="1" x14ac:dyDescent="0.3">
      <c r="A23" s="183" t="s">
        <v>1100</v>
      </c>
      <c r="B23" s="184"/>
      <c r="D23" s="183" t="s">
        <v>1101</v>
      </c>
      <c r="E23" s="184"/>
    </row>
    <row r="24" spans="1:5" ht="20.100000000000001" customHeight="1" thickBot="1" x14ac:dyDescent="0.3">
      <c r="A24" s="113" t="s">
        <v>1072</v>
      </c>
      <c r="B24" s="114" t="s">
        <v>1073</v>
      </c>
      <c r="D24" s="115" t="s">
        <v>1072</v>
      </c>
      <c r="E24" s="116" t="s">
        <v>1074</v>
      </c>
    </row>
    <row r="25" spans="1:5" ht="20.100000000000001" customHeight="1" thickBot="1" x14ac:dyDescent="0.3">
      <c r="A25" s="117">
        <v>135674</v>
      </c>
      <c r="B25" s="107" t="s">
        <v>1102</v>
      </c>
      <c r="D25" s="19">
        <v>106108</v>
      </c>
      <c r="E25" s="109" t="s">
        <v>1076</v>
      </c>
    </row>
    <row r="26" spans="1:5" ht="20.100000000000001" customHeight="1" x14ac:dyDescent="0.25">
      <c r="A26" s="117">
        <v>135663</v>
      </c>
      <c r="B26" s="107" t="s">
        <v>1103</v>
      </c>
    </row>
    <row r="27" spans="1:5" ht="20.100000000000001" customHeight="1" thickBot="1" x14ac:dyDescent="0.3">
      <c r="A27" s="125">
        <v>135690</v>
      </c>
      <c r="B27" s="122" t="s">
        <v>1104</v>
      </c>
    </row>
    <row r="28" spans="1:5" ht="20.100000000000001" customHeight="1" thickBot="1" x14ac:dyDescent="0.3">
      <c r="A28" s="183" t="s">
        <v>1105</v>
      </c>
      <c r="B28" s="184"/>
    </row>
    <row r="29" spans="1:5" ht="20.100000000000001" customHeight="1" x14ac:dyDescent="0.25">
      <c r="A29" s="113" t="s">
        <v>1072</v>
      </c>
      <c r="B29" s="114" t="s">
        <v>1073</v>
      </c>
      <c r="D29" s="3"/>
      <c r="E29" s="3"/>
    </row>
    <row r="30" spans="1:5" ht="20.100000000000001" customHeight="1" x14ac:dyDescent="0.25">
      <c r="A30" s="119">
        <v>137669</v>
      </c>
      <c r="B30" s="120" t="s">
        <v>1106</v>
      </c>
      <c r="D30" s="10"/>
      <c r="E30" s="10"/>
    </row>
    <row r="31" spans="1:5" ht="20.100000000000001" customHeight="1" x14ac:dyDescent="0.25">
      <c r="A31" s="117">
        <v>136272</v>
      </c>
      <c r="B31" s="107" t="s">
        <v>1107</v>
      </c>
      <c r="D31" s="3"/>
      <c r="E31" s="3"/>
    </row>
    <row r="32" spans="1:5" ht="20.100000000000001" customHeight="1" x14ac:dyDescent="0.25">
      <c r="A32" s="117">
        <v>138993</v>
      </c>
      <c r="B32" s="107" t="s">
        <v>1108</v>
      </c>
      <c r="D32" s="10"/>
      <c r="E32" s="10"/>
    </row>
    <row r="33" spans="1:5" ht="20.100000000000001" customHeight="1" x14ac:dyDescent="0.25">
      <c r="A33" s="117">
        <v>136672</v>
      </c>
      <c r="B33" s="107" t="s">
        <v>1109</v>
      </c>
      <c r="D33" s="3"/>
      <c r="E33" s="3"/>
    </row>
    <row r="34" spans="1:5" ht="20.100000000000001" customHeight="1" x14ac:dyDescent="0.25">
      <c r="A34" s="126">
        <v>139578</v>
      </c>
      <c r="B34" s="110" t="s">
        <v>1110</v>
      </c>
    </row>
    <row r="35" spans="1:5" ht="20.100000000000001" customHeight="1" thickBot="1" x14ac:dyDescent="0.3">
      <c r="A35" s="125">
        <v>135690</v>
      </c>
      <c r="B35" s="122" t="s">
        <v>1111</v>
      </c>
      <c r="D35" s="3"/>
      <c r="E35" s="3"/>
    </row>
    <row r="36" spans="1:5" ht="20.100000000000001" customHeight="1" thickBot="1" x14ac:dyDescent="0.3">
      <c r="A36" s="183" t="s">
        <v>1112</v>
      </c>
      <c r="B36" s="184"/>
    </row>
    <row r="37" spans="1:5" ht="20.100000000000001" customHeight="1" x14ac:dyDescent="0.25">
      <c r="A37" s="113" t="s">
        <v>1072</v>
      </c>
      <c r="B37" s="114" t="s">
        <v>1073</v>
      </c>
    </row>
    <row r="38" spans="1:5" ht="20.100000000000001" customHeight="1" x14ac:dyDescent="0.25">
      <c r="A38" s="117">
        <v>135673</v>
      </c>
      <c r="B38" s="107" t="s">
        <v>1095</v>
      </c>
    </row>
    <row r="39" spans="1:5" ht="20.100000000000001" customHeight="1" x14ac:dyDescent="0.25">
      <c r="A39" s="124" t="s">
        <v>1113</v>
      </c>
      <c r="B39" s="120" t="s">
        <v>1114</v>
      </c>
    </row>
    <row r="40" spans="1:5" ht="20.100000000000001" customHeight="1" x14ac:dyDescent="0.25">
      <c r="A40" s="124">
        <v>139398</v>
      </c>
      <c r="B40" s="107" t="s">
        <v>1115</v>
      </c>
    </row>
    <row r="41" spans="1:5" ht="20.100000000000001" customHeight="1" x14ac:dyDescent="0.25">
      <c r="A41" s="124">
        <v>135330</v>
      </c>
      <c r="B41" s="120" t="s">
        <v>1098</v>
      </c>
    </row>
    <row r="42" spans="1:5" ht="20.100000000000001" customHeight="1" x14ac:dyDescent="0.25">
      <c r="A42" s="117">
        <v>138994</v>
      </c>
      <c r="B42" s="107" t="s">
        <v>1116</v>
      </c>
    </row>
    <row r="43" spans="1:5" ht="20.100000000000001" customHeight="1" x14ac:dyDescent="0.25">
      <c r="A43" s="124">
        <v>135692</v>
      </c>
      <c r="B43" s="120" t="s">
        <v>1099</v>
      </c>
    </row>
    <row r="44" spans="1:5" ht="20.100000000000001" customHeight="1" x14ac:dyDescent="0.25">
      <c r="A44" s="124">
        <v>137395</v>
      </c>
      <c r="B44" s="120" t="s">
        <v>1117</v>
      </c>
    </row>
    <row r="45" spans="1:5" ht="20.100000000000001" customHeight="1" thickBot="1" x14ac:dyDescent="0.3">
      <c r="A45" s="125">
        <v>137395</v>
      </c>
      <c r="B45" s="122" t="s">
        <v>1118</v>
      </c>
    </row>
    <row r="46" spans="1:5" ht="20.100000000000001" customHeight="1" thickBot="1" x14ac:dyDescent="0.3">
      <c r="A46" s="183" t="s">
        <v>1119</v>
      </c>
      <c r="B46" s="184"/>
    </row>
    <row r="47" spans="1:5" ht="20.100000000000001" customHeight="1" x14ac:dyDescent="0.25">
      <c r="A47" s="113" t="s">
        <v>1072</v>
      </c>
      <c r="B47" s="114" t="s">
        <v>1073</v>
      </c>
    </row>
    <row r="48" spans="1:5" ht="20.100000000000001" customHeight="1" x14ac:dyDescent="0.25">
      <c r="A48" s="192" t="s">
        <v>1120</v>
      </c>
      <c r="B48" s="107" t="s">
        <v>1121</v>
      </c>
    </row>
    <row r="49" spans="1:2" ht="20.100000000000001" customHeight="1" x14ac:dyDescent="0.25">
      <c r="A49" s="193"/>
      <c r="B49" s="107" t="s">
        <v>1122</v>
      </c>
    </row>
    <row r="50" spans="1:2" ht="20.100000000000001" customHeight="1" x14ac:dyDescent="0.25">
      <c r="A50" s="127">
        <v>138992</v>
      </c>
      <c r="B50" s="107" t="s">
        <v>1123</v>
      </c>
    </row>
    <row r="51" spans="1:2" ht="20.100000000000001" customHeight="1" x14ac:dyDescent="0.25">
      <c r="A51" s="192" t="s">
        <v>1124</v>
      </c>
      <c r="B51" s="107" t="s">
        <v>1125</v>
      </c>
    </row>
    <row r="52" spans="1:2" ht="20.100000000000001" customHeight="1" x14ac:dyDescent="0.25">
      <c r="A52" s="193"/>
      <c r="B52" s="107" t="s">
        <v>1126</v>
      </c>
    </row>
    <row r="53" spans="1:2" ht="20.100000000000001" customHeight="1" x14ac:dyDescent="0.25">
      <c r="A53" s="192" t="s">
        <v>1127</v>
      </c>
      <c r="B53" s="107" t="s">
        <v>1110</v>
      </c>
    </row>
    <row r="54" spans="1:2" ht="20.100000000000001" customHeight="1" x14ac:dyDescent="0.25">
      <c r="A54" s="193"/>
      <c r="B54" s="107" t="s">
        <v>1128</v>
      </c>
    </row>
    <row r="55" spans="1:2" ht="20.100000000000001" customHeight="1" x14ac:dyDescent="0.25">
      <c r="A55" s="117">
        <v>137460</v>
      </c>
      <c r="B55" s="120" t="s">
        <v>1129</v>
      </c>
    </row>
    <row r="56" spans="1:2" ht="20.100000000000001" customHeight="1" x14ac:dyDescent="0.25">
      <c r="A56" s="117">
        <v>137464</v>
      </c>
      <c r="B56" s="120" t="s">
        <v>1130</v>
      </c>
    </row>
    <row r="57" spans="1:2" ht="20.100000000000001" customHeight="1" x14ac:dyDescent="0.25">
      <c r="A57" s="117">
        <v>137462</v>
      </c>
      <c r="B57" s="120" t="s">
        <v>1131</v>
      </c>
    </row>
    <row r="58" spans="1:2" ht="20.100000000000001" customHeight="1" thickBot="1" x14ac:dyDescent="0.3">
      <c r="A58" s="127">
        <v>137391</v>
      </c>
      <c r="B58" s="120" t="s">
        <v>1132</v>
      </c>
    </row>
    <row r="59" spans="1:2" ht="20.100000000000001" customHeight="1" thickBot="1" x14ac:dyDescent="0.3">
      <c r="A59" s="183" t="s">
        <v>1133</v>
      </c>
      <c r="B59" s="184"/>
    </row>
    <row r="60" spans="1:2" ht="20.100000000000001" customHeight="1" x14ac:dyDescent="0.25">
      <c r="A60" s="113" t="s">
        <v>1072</v>
      </c>
      <c r="B60" s="114" t="s">
        <v>1073</v>
      </c>
    </row>
    <row r="61" spans="1:2" ht="20.100000000000001" customHeight="1" x14ac:dyDescent="0.25">
      <c r="A61" s="124">
        <v>136272</v>
      </c>
      <c r="B61" s="107" t="s">
        <v>1107</v>
      </c>
    </row>
    <row r="62" spans="1:2" ht="20.100000000000001" customHeight="1" x14ac:dyDescent="0.25">
      <c r="A62" s="124">
        <v>138993</v>
      </c>
      <c r="B62" s="107" t="s">
        <v>1108</v>
      </c>
    </row>
    <row r="63" spans="1:2" ht="20.100000000000001" customHeight="1" x14ac:dyDescent="0.25">
      <c r="A63" s="124">
        <v>137310</v>
      </c>
      <c r="B63" s="107" t="s">
        <v>1134</v>
      </c>
    </row>
    <row r="64" spans="1:2" ht="20.100000000000001" customHeight="1" x14ac:dyDescent="0.25">
      <c r="A64" s="124">
        <v>136672</v>
      </c>
      <c r="B64" s="107" t="s">
        <v>1109</v>
      </c>
    </row>
    <row r="65" spans="1:2" ht="20.100000000000001" customHeight="1" x14ac:dyDescent="0.25">
      <c r="A65" s="124">
        <v>136673</v>
      </c>
      <c r="B65" s="107" t="s">
        <v>1126</v>
      </c>
    </row>
    <row r="66" spans="1:2" ht="20.100000000000001" customHeight="1" x14ac:dyDescent="0.25">
      <c r="A66" s="124">
        <v>139580</v>
      </c>
      <c r="B66" s="107" t="s">
        <v>1135</v>
      </c>
    </row>
    <row r="67" spans="1:2" ht="20.100000000000001" customHeight="1" x14ac:dyDescent="0.25">
      <c r="A67" s="124">
        <v>139581</v>
      </c>
      <c r="B67" s="107" t="s">
        <v>1128</v>
      </c>
    </row>
    <row r="68" spans="1:2" ht="20.100000000000001" customHeight="1" x14ac:dyDescent="0.25">
      <c r="A68" s="117">
        <v>137461</v>
      </c>
      <c r="B68" s="120" t="s">
        <v>1136</v>
      </c>
    </row>
    <row r="69" spans="1:2" ht="20.100000000000001" customHeight="1" x14ac:dyDescent="0.25">
      <c r="A69" s="117">
        <v>137465</v>
      </c>
      <c r="B69" s="120" t="s">
        <v>1137</v>
      </c>
    </row>
    <row r="70" spans="1:2" ht="20.100000000000001" customHeight="1" x14ac:dyDescent="0.25">
      <c r="A70" s="117">
        <v>137463</v>
      </c>
      <c r="B70" s="120" t="s">
        <v>1138</v>
      </c>
    </row>
    <row r="71" spans="1:2" ht="20.100000000000001" customHeight="1" thickBot="1" x14ac:dyDescent="0.3">
      <c r="A71" s="127">
        <v>137391</v>
      </c>
      <c r="B71" s="120" t="s">
        <v>1132</v>
      </c>
    </row>
    <row r="72" spans="1:2" ht="20.100000000000001" customHeight="1" thickBot="1" x14ac:dyDescent="0.3">
      <c r="A72" s="183" t="s">
        <v>1139</v>
      </c>
      <c r="B72" s="184"/>
    </row>
    <row r="73" spans="1:2" ht="20.100000000000001" customHeight="1" x14ac:dyDescent="0.25">
      <c r="A73" s="113" t="s">
        <v>1072</v>
      </c>
      <c r="B73" s="114" t="s">
        <v>1073</v>
      </c>
    </row>
    <row r="74" spans="1:2" ht="20.100000000000001" customHeight="1" x14ac:dyDescent="0.25">
      <c r="A74" s="124">
        <v>135674</v>
      </c>
      <c r="B74" s="107" t="s">
        <v>1102</v>
      </c>
    </row>
    <row r="75" spans="1:2" ht="20.100000000000001" customHeight="1" x14ac:dyDescent="0.25">
      <c r="A75" s="124">
        <v>135663</v>
      </c>
      <c r="B75" s="107" t="s">
        <v>1103</v>
      </c>
    </row>
    <row r="76" spans="1:2" ht="20.100000000000001" customHeight="1" x14ac:dyDescent="0.25">
      <c r="A76" s="124">
        <v>135671</v>
      </c>
      <c r="B76" s="107" t="s">
        <v>1140</v>
      </c>
    </row>
    <row r="77" spans="1:2" ht="20.100000000000001" customHeight="1" x14ac:dyDescent="0.25">
      <c r="A77" s="192" t="s">
        <v>1120</v>
      </c>
      <c r="B77" s="107" t="s">
        <v>1121</v>
      </c>
    </row>
    <row r="78" spans="1:2" ht="20.100000000000001" customHeight="1" x14ac:dyDescent="0.25">
      <c r="A78" s="193"/>
      <c r="B78" s="107" t="s">
        <v>1122</v>
      </c>
    </row>
    <row r="79" spans="1:2" ht="20.100000000000001" customHeight="1" x14ac:dyDescent="0.25">
      <c r="A79" s="124">
        <v>138996</v>
      </c>
      <c r="B79" s="107" t="s">
        <v>1141</v>
      </c>
    </row>
    <row r="80" spans="1:2" ht="20.100000000000001" customHeight="1" x14ac:dyDescent="0.25">
      <c r="A80" s="124">
        <v>138998</v>
      </c>
      <c r="B80" s="107" t="s">
        <v>1142</v>
      </c>
    </row>
    <row r="81" spans="1:2" ht="20.100000000000001" customHeight="1" x14ac:dyDescent="0.25">
      <c r="A81" s="124">
        <v>138992</v>
      </c>
      <c r="B81" s="107" t="s">
        <v>1123</v>
      </c>
    </row>
    <row r="82" spans="1:2" ht="20.100000000000001" customHeight="1" x14ac:dyDescent="0.25">
      <c r="A82" s="127">
        <v>136671</v>
      </c>
      <c r="B82" s="107" t="s">
        <v>1125</v>
      </c>
    </row>
    <row r="83" spans="1:2" ht="20.100000000000001" customHeight="1" x14ac:dyDescent="0.25">
      <c r="A83" s="127">
        <v>136673</v>
      </c>
      <c r="B83" s="107" t="s">
        <v>1126</v>
      </c>
    </row>
    <row r="84" spans="1:2" ht="20.100000000000001" customHeight="1" x14ac:dyDescent="0.25">
      <c r="A84" s="127">
        <v>139578</v>
      </c>
      <c r="B84" s="107" t="s">
        <v>1110</v>
      </c>
    </row>
    <row r="85" spans="1:2" ht="20.100000000000001" customHeight="1" x14ac:dyDescent="0.25">
      <c r="A85" s="127">
        <v>139581</v>
      </c>
      <c r="B85" s="111" t="s">
        <v>1128</v>
      </c>
    </row>
    <row r="86" spans="1:2" ht="20.100000000000001" customHeight="1" x14ac:dyDescent="0.25">
      <c r="A86" s="117">
        <v>137460</v>
      </c>
      <c r="B86" s="120" t="s">
        <v>1143</v>
      </c>
    </row>
    <row r="87" spans="1:2" ht="20.100000000000001" customHeight="1" x14ac:dyDescent="0.25">
      <c r="A87" s="117">
        <v>137464</v>
      </c>
      <c r="B87" s="120" t="s">
        <v>1144</v>
      </c>
    </row>
    <row r="88" spans="1:2" ht="20.100000000000001" customHeight="1" x14ac:dyDescent="0.25">
      <c r="A88" s="117">
        <v>137462</v>
      </c>
      <c r="B88" s="120" t="s">
        <v>1145</v>
      </c>
    </row>
    <row r="89" spans="1:2" ht="20.100000000000001" customHeight="1" thickBot="1" x14ac:dyDescent="0.3">
      <c r="A89" s="127">
        <v>137391</v>
      </c>
      <c r="B89" s="120" t="s">
        <v>1132</v>
      </c>
    </row>
    <row r="90" spans="1:2" ht="20.100000000000001" customHeight="1" thickBot="1" x14ac:dyDescent="0.3">
      <c r="A90" s="183" t="s">
        <v>1146</v>
      </c>
      <c r="B90" s="184"/>
    </row>
    <row r="91" spans="1:2" ht="20.100000000000001" customHeight="1" x14ac:dyDescent="0.25">
      <c r="A91" s="113" t="s">
        <v>1072</v>
      </c>
      <c r="B91" s="114" t="s">
        <v>1073</v>
      </c>
    </row>
    <row r="92" spans="1:2" ht="20.100000000000001" customHeight="1" x14ac:dyDescent="0.25">
      <c r="A92" s="117">
        <v>135675</v>
      </c>
      <c r="B92" s="107" t="s">
        <v>1147</v>
      </c>
    </row>
    <row r="93" spans="1:2" ht="20.100000000000001" customHeight="1" x14ac:dyDescent="0.25">
      <c r="A93" s="117">
        <v>135665</v>
      </c>
      <c r="B93" s="107" t="s">
        <v>1148</v>
      </c>
    </row>
    <row r="94" spans="1:2" ht="20.100000000000001" customHeight="1" x14ac:dyDescent="0.25">
      <c r="A94" s="117">
        <v>135672</v>
      </c>
      <c r="B94" s="107" t="s">
        <v>1149</v>
      </c>
    </row>
    <row r="95" spans="1:2" ht="20.100000000000001" customHeight="1" x14ac:dyDescent="0.25">
      <c r="A95" s="194" t="s">
        <v>1120</v>
      </c>
      <c r="B95" s="112" t="s">
        <v>1121</v>
      </c>
    </row>
    <row r="96" spans="1:2" ht="20.100000000000001" customHeight="1" x14ac:dyDescent="0.25">
      <c r="A96" s="194"/>
      <c r="B96" s="112" t="s">
        <v>1122</v>
      </c>
    </row>
    <row r="97" spans="1:2" ht="20.100000000000001" customHeight="1" x14ac:dyDescent="0.25">
      <c r="A97" s="128">
        <v>138993</v>
      </c>
      <c r="B97" s="112" t="s">
        <v>1108</v>
      </c>
    </row>
    <row r="98" spans="1:2" ht="20.100000000000001" customHeight="1" x14ac:dyDescent="0.25">
      <c r="A98" s="191" t="s">
        <v>1150</v>
      </c>
      <c r="B98" s="112" t="s">
        <v>1109</v>
      </c>
    </row>
    <row r="99" spans="1:2" ht="20.100000000000001" customHeight="1" x14ac:dyDescent="0.25">
      <c r="A99" s="191"/>
      <c r="B99" s="112" t="s">
        <v>1126</v>
      </c>
    </row>
    <row r="100" spans="1:2" ht="20.100000000000001" customHeight="1" x14ac:dyDescent="0.25">
      <c r="A100" s="129">
        <v>139580</v>
      </c>
      <c r="B100" s="112" t="s">
        <v>1135</v>
      </c>
    </row>
    <row r="101" spans="1:2" ht="20.100000000000001" customHeight="1" x14ac:dyDescent="0.25">
      <c r="A101" s="129">
        <v>139581</v>
      </c>
      <c r="B101" s="112" t="s">
        <v>1128</v>
      </c>
    </row>
    <row r="102" spans="1:2" ht="20.100000000000001" customHeight="1" x14ac:dyDescent="0.25">
      <c r="A102" s="128">
        <v>137461</v>
      </c>
      <c r="B102" s="130" t="s">
        <v>1151</v>
      </c>
    </row>
    <row r="103" spans="1:2" ht="20.100000000000001" customHeight="1" x14ac:dyDescent="0.25">
      <c r="A103" s="128">
        <v>137465</v>
      </c>
      <c r="B103" s="130" t="s">
        <v>1137</v>
      </c>
    </row>
    <row r="104" spans="1:2" ht="20.100000000000001" customHeight="1" x14ac:dyDescent="0.25">
      <c r="A104" s="128">
        <v>137463</v>
      </c>
      <c r="B104" s="130" t="s">
        <v>1152</v>
      </c>
    </row>
    <row r="105" spans="1:2" ht="20.100000000000001" customHeight="1" x14ac:dyDescent="0.25">
      <c r="A105" s="127">
        <v>137391</v>
      </c>
      <c r="B105" s="120" t="s">
        <v>1132</v>
      </c>
    </row>
  </sheetData>
  <mergeCells count="26">
    <mergeCell ref="A98:A99"/>
    <mergeCell ref="A28:B28"/>
    <mergeCell ref="A36:B36"/>
    <mergeCell ref="A46:B46"/>
    <mergeCell ref="A48:A49"/>
    <mergeCell ref="A51:A52"/>
    <mergeCell ref="A53:A54"/>
    <mergeCell ref="A59:B59"/>
    <mergeCell ref="A72:B72"/>
    <mergeCell ref="A77:A78"/>
    <mergeCell ref="A90:B90"/>
    <mergeCell ref="A95:A96"/>
    <mergeCell ref="A23:B23"/>
    <mergeCell ref="D23:E23"/>
    <mergeCell ref="A1:B1"/>
    <mergeCell ref="D1:E1"/>
    <mergeCell ref="A2:B2"/>
    <mergeCell ref="D2:E2"/>
    <mergeCell ref="D5:E5"/>
    <mergeCell ref="A8:B8"/>
    <mergeCell ref="D8:E8"/>
    <mergeCell ref="D11:E11"/>
    <mergeCell ref="A14:B14"/>
    <mergeCell ref="D14:E14"/>
    <mergeCell ref="D17:E17"/>
    <mergeCell ref="D20:E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3"/>
  <sheetViews>
    <sheetView workbookViewId="0">
      <pane ySplit="1" topLeftCell="A2" activePane="bottomLeft" state="frozen"/>
      <selection activeCell="C22" sqref="C22"/>
      <selection pane="bottomLeft" activeCell="A2" sqref="A2"/>
    </sheetView>
  </sheetViews>
  <sheetFormatPr defaultRowHeight="15" x14ac:dyDescent="0.25"/>
  <cols>
    <col min="1" max="1" width="90.7109375" style="13" customWidth="1"/>
    <col min="2" max="2" width="5.7109375" style="13" customWidth="1"/>
    <col min="3" max="3" width="61.5703125" style="13" bestFit="1" customWidth="1"/>
    <col min="4" max="4" width="5.7109375" style="13" customWidth="1"/>
    <col min="5" max="5" width="50" style="13" bestFit="1" customWidth="1"/>
    <col min="6" max="6" width="5.7109375" style="13" customWidth="1"/>
    <col min="7" max="7" width="50" style="13" bestFit="1" customWidth="1"/>
    <col min="8" max="8" width="5.7109375" style="13" customWidth="1"/>
    <col min="9" max="9" width="58.28515625" style="13" bestFit="1" customWidth="1"/>
    <col min="10" max="10" width="5.7109375" style="13" customWidth="1"/>
    <col min="11" max="11" width="39.85546875" style="13" bestFit="1" customWidth="1"/>
    <col min="12" max="16384" width="9.140625" style="13"/>
  </cols>
  <sheetData>
    <row r="1" spans="1:11" s="70" customFormat="1" x14ac:dyDescent="0.25">
      <c r="A1" s="70" t="s">
        <v>167</v>
      </c>
      <c r="C1" s="70" t="s">
        <v>317</v>
      </c>
      <c r="E1" s="70" t="s">
        <v>318</v>
      </c>
      <c r="G1" s="70" t="s">
        <v>319</v>
      </c>
      <c r="I1" s="70" t="s">
        <v>534</v>
      </c>
      <c r="K1" s="70" t="s">
        <v>1202</v>
      </c>
    </row>
    <row r="2" spans="1:11" x14ac:dyDescent="0.25">
      <c r="A2" s="13" t="s">
        <v>168</v>
      </c>
      <c r="C2" s="13" t="s">
        <v>337</v>
      </c>
      <c r="E2" s="13" t="s">
        <v>463</v>
      </c>
      <c r="G2" s="13" t="s">
        <v>337</v>
      </c>
      <c r="I2" s="13" t="s">
        <v>537</v>
      </c>
      <c r="K2" s="13" t="s">
        <v>1214</v>
      </c>
    </row>
    <row r="3" spans="1:11" x14ac:dyDescent="0.25">
      <c r="A3" s="23" t="s">
        <v>169</v>
      </c>
      <c r="C3" s="13" t="s">
        <v>335</v>
      </c>
      <c r="E3" s="13" t="s">
        <v>464</v>
      </c>
      <c r="G3" s="13" t="s">
        <v>335</v>
      </c>
      <c r="I3" s="13" t="s">
        <v>539</v>
      </c>
      <c r="K3" s="13" t="s">
        <v>1220</v>
      </c>
    </row>
    <row r="4" spans="1:11" x14ac:dyDescent="0.25">
      <c r="A4" s="13" t="s">
        <v>170</v>
      </c>
      <c r="C4" s="13" t="s">
        <v>446</v>
      </c>
      <c r="E4" s="13" t="s">
        <v>337</v>
      </c>
      <c r="G4" s="13" t="s">
        <v>389</v>
      </c>
      <c r="I4" s="13" t="s">
        <v>541</v>
      </c>
      <c r="K4" s="13" t="s">
        <v>1221</v>
      </c>
    </row>
    <row r="5" spans="1:11" x14ac:dyDescent="0.25">
      <c r="A5" s="13" t="s">
        <v>171</v>
      </c>
      <c r="C5" s="13" t="s">
        <v>365</v>
      </c>
      <c r="E5" s="13" t="s">
        <v>335</v>
      </c>
      <c r="G5" s="13" t="s">
        <v>533</v>
      </c>
      <c r="I5" s="13" t="s">
        <v>543</v>
      </c>
      <c r="K5" s="13" t="s">
        <v>1222</v>
      </c>
    </row>
    <row r="6" spans="1:11" x14ac:dyDescent="0.25">
      <c r="A6" s="23" t="s">
        <v>172</v>
      </c>
      <c r="C6" s="13" t="s">
        <v>377</v>
      </c>
      <c r="E6" s="13" t="s">
        <v>446</v>
      </c>
      <c r="G6" s="13" t="s">
        <v>494</v>
      </c>
      <c r="I6" s="13" t="s">
        <v>545</v>
      </c>
      <c r="K6" s="13" t="s">
        <v>1223</v>
      </c>
    </row>
    <row r="7" spans="1:11" x14ac:dyDescent="0.25">
      <c r="A7" s="23" t="s">
        <v>174</v>
      </c>
      <c r="C7" s="13" t="s">
        <v>448</v>
      </c>
      <c r="E7" s="13" t="s">
        <v>465</v>
      </c>
      <c r="G7" s="13" t="s">
        <v>495</v>
      </c>
      <c r="I7" s="13" t="s">
        <v>547</v>
      </c>
      <c r="K7" s="13" t="s">
        <v>1219</v>
      </c>
    </row>
    <row r="8" spans="1:11" x14ac:dyDescent="0.25">
      <c r="A8" s="23" t="s">
        <v>176</v>
      </c>
      <c r="C8" s="13" t="s">
        <v>389</v>
      </c>
      <c r="E8" s="13" t="s">
        <v>365</v>
      </c>
      <c r="G8" s="13" t="s">
        <v>501</v>
      </c>
      <c r="I8" s="13" t="s">
        <v>549</v>
      </c>
      <c r="K8" s="13" t="s">
        <v>1226</v>
      </c>
    </row>
    <row r="9" spans="1:11" x14ac:dyDescent="0.25">
      <c r="A9" s="23" t="s">
        <v>178</v>
      </c>
      <c r="C9" s="13" t="s">
        <v>321</v>
      </c>
      <c r="E9" s="13" t="s">
        <v>377</v>
      </c>
      <c r="G9" s="13" t="s">
        <v>1153</v>
      </c>
      <c r="I9" s="13" t="s">
        <v>550</v>
      </c>
      <c r="K9" s="13" t="s">
        <v>1227</v>
      </c>
    </row>
    <row r="10" spans="1:11" x14ac:dyDescent="0.25">
      <c r="A10" s="13" t="s">
        <v>180</v>
      </c>
      <c r="C10" s="13" t="s">
        <v>344</v>
      </c>
      <c r="E10" s="13" t="s">
        <v>466</v>
      </c>
      <c r="G10" s="13" t="s">
        <v>1154</v>
      </c>
      <c r="I10" s="13" t="s">
        <v>551</v>
      </c>
      <c r="K10" s="13" t="s">
        <v>1212</v>
      </c>
    </row>
    <row r="11" spans="1:11" x14ac:dyDescent="0.25">
      <c r="A11" s="13" t="s">
        <v>181</v>
      </c>
      <c r="C11" s="13" t="s">
        <v>342</v>
      </c>
      <c r="E11" s="13" t="s">
        <v>467</v>
      </c>
      <c r="G11" s="13" t="s">
        <v>1155</v>
      </c>
      <c r="I11" s="13" t="s">
        <v>552</v>
      </c>
      <c r="K11" s="13" t="s">
        <v>1212</v>
      </c>
    </row>
    <row r="12" spans="1:11" x14ac:dyDescent="0.25">
      <c r="A12" s="13" t="s">
        <v>182</v>
      </c>
      <c r="C12" s="13" t="s">
        <v>325</v>
      </c>
      <c r="E12" s="13" t="s">
        <v>468</v>
      </c>
      <c r="G12" s="13" t="s">
        <v>1171</v>
      </c>
      <c r="I12" s="13" t="s">
        <v>553</v>
      </c>
      <c r="K12" s="13" t="s">
        <v>1213</v>
      </c>
    </row>
    <row r="13" spans="1:11" x14ac:dyDescent="0.25">
      <c r="A13" s="13" t="s">
        <v>1164</v>
      </c>
      <c r="C13" s="13" t="s">
        <v>327</v>
      </c>
      <c r="E13" s="13" t="s">
        <v>469</v>
      </c>
      <c r="G13" s="13" t="s">
        <v>1170</v>
      </c>
      <c r="I13" s="13" t="s">
        <v>555</v>
      </c>
      <c r="K13" s="13" t="s">
        <v>1213</v>
      </c>
    </row>
    <row r="14" spans="1:11" x14ac:dyDescent="0.25">
      <c r="A14" s="23" t="s">
        <v>183</v>
      </c>
      <c r="C14" s="13" t="s">
        <v>438</v>
      </c>
      <c r="E14" s="13" t="s">
        <v>469</v>
      </c>
      <c r="G14" s="13" t="s">
        <v>1169</v>
      </c>
      <c r="I14" s="13" t="s">
        <v>557</v>
      </c>
      <c r="K14" s="13" t="s">
        <v>1204</v>
      </c>
    </row>
    <row r="15" spans="1:11" x14ac:dyDescent="0.25">
      <c r="A15" s="20" t="s">
        <v>184</v>
      </c>
      <c r="C15" s="13" t="s">
        <v>440</v>
      </c>
      <c r="E15" s="13" t="s">
        <v>470</v>
      </c>
      <c r="G15" s="13" t="s">
        <v>1172</v>
      </c>
      <c r="I15" s="13" t="s">
        <v>559</v>
      </c>
      <c r="K15" s="13" t="s">
        <v>1224</v>
      </c>
    </row>
    <row r="16" spans="1:11" x14ac:dyDescent="0.25">
      <c r="A16" s="15" t="s">
        <v>185</v>
      </c>
      <c r="C16" s="13" t="s">
        <v>416</v>
      </c>
      <c r="E16" s="13" t="s">
        <v>471</v>
      </c>
      <c r="G16" s="13" t="s">
        <v>1175</v>
      </c>
      <c r="I16" s="13" t="s">
        <v>560</v>
      </c>
      <c r="K16" s="13" t="s">
        <v>1211</v>
      </c>
    </row>
    <row r="17" spans="1:11" x14ac:dyDescent="0.25">
      <c r="A17" s="15" t="s">
        <v>186</v>
      </c>
      <c r="C17" s="13" t="s">
        <v>441</v>
      </c>
      <c r="E17" s="13" t="s">
        <v>533</v>
      </c>
      <c r="G17" s="13" t="s">
        <v>1173</v>
      </c>
      <c r="I17" s="13" t="s">
        <v>562</v>
      </c>
      <c r="K17" s="13" t="s">
        <v>1207</v>
      </c>
    </row>
    <row r="18" spans="1:11" x14ac:dyDescent="0.25">
      <c r="A18" s="15" t="s">
        <v>187</v>
      </c>
      <c r="C18" s="13" t="s">
        <v>323</v>
      </c>
      <c r="E18" s="13" t="s">
        <v>1153</v>
      </c>
      <c r="G18" s="13" t="s">
        <v>1176</v>
      </c>
      <c r="I18" s="13" t="s">
        <v>564</v>
      </c>
      <c r="K18" s="13" t="s">
        <v>1208</v>
      </c>
    </row>
    <row r="19" spans="1:11" x14ac:dyDescent="0.25">
      <c r="A19" s="15" t="s">
        <v>188</v>
      </c>
      <c r="C19" s="13" t="s">
        <v>533</v>
      </c>
      <c r="E19" s="13" t="s">
        <v>1154</v>
      </c>
      <c r="G19" s="13" t="s">
        <v>1174</v>
      </c>
      <c r="I19" s="13" t="s">
        <v>566</v>
      </c>
      <c r="K19" s="13" t="s">
        <v>1205</v>
      </c>
    </row>
    <row r="20" spans="1:11" x14ac:dyDescent="0.25">
      <c r="A20" s="13" t="s">
        <v>533</v>
      </c>
      <c r="C20" s="13" t="s">
        <v>398</v>
      </c>
      <c r="E20" s="13" t="s">
        <v>1155</v>
      </c>
      <c r="G20" s="13" t="s">
        <v>497</v>
      </c>
      <c r="I20" s="13" t="s">
        <v>568</v>
      </c>
      <c r="K20" s="13" t="s">
        <v>1206</v>
      </c>
    </row>
    <row r="21" spans="1:11" x14ac:dyDescent="0.25">
      <c r="A21" s="15" t="s">
        <v>189</v>
      </c>
      <c r="C21" s="13" t="s">
        <v>408</v>
      </c>
      <c r="E21" s="13" t="s">
        <v>1170</v>
      </c>
      <c r="G21" s="13" t="s">
        <v>496</v>
      </c>
      <c r="I21" s="13" t="s">
        <v>569</v>
      </c>
      <c r="K21" s="13" t="s">
        <v>1209</v>
      </c>
    </row>
    <row r="22" spans="1:11" x14ac:dyDescent="0.25">
      <c r="A22" s="13" t="s">
        <v>190</v>
      </c>
      <c r="C22" s="13" t="s">
        <v>1153</v>
      </c>
      <c r="E22" s="13" t="s">
        <v>1169</v>
      </c>
      <c r="G22" s="13" t="s">
        <v>360</v>
      </c>
      <c r="I22" s="13" t="s">
        <v>571</v>
      </c>
      <c r="K22" s="13" t="s">
        <v>1210</v>
      </c>
    </row>
    <row r="23" spans="1:11" x14ac:dyDescent="0.25">
      <c r="A23" s="13" t="s">
        <v>191</v>
      </c>
      <c r="C23" s="13" t="s">
        <v>1154</v>
      </c>
      <c r="E23" s="13" t="s">
        <v>1173</v>
      </c>
      <c r="G23" s="13" t="s">
        <v>351</v>
      </c>
      <c r="I23" s="13" t="s">
        <v>573</v>
      </c>
      <c r="K23" s="13" t="s">
        <v>1217</v>
      </c>
    </row>
    <row r="24" spans="1:11" x14ac:dyDescent="0.25">
      <c r="A24" s="13" t="s">
        <v>1236</v>
      </c>
      <c r="C24" s="13" t="s">
        <v>1166</v>
      </c>
      <c r="E24" s="13" t="s">
        <v>1174</v>
      </c>
      <c r="G24" s="13" t="s">
        <v>334</v>
      </c>
      <c r="I24" s="13" t="s">
        <v>574</v>
      </c>
      <c r="K24" s="13" t="s">
        <v>1218</v>
      </c>
    </row>
    <row r="25" spans="1:11" x14ac:dyDescent="0.25">
      <c r="A25" s="13" t="s">
        <v>1237</v>
      </c>
      <c r="C25" s="13" t="s">
        <v>1165</v>
      </c>
      <c r="E25" s="13" t="s">
        <v>472</v>
      </c>
      <c r="G25" s="13" t="s">
        <v>333</v>
      </c>
      <c r="I25" s="13" t="s">
        <v>575</v>
      </c>
      <c r="K25" s="13" t="s">
        <v>1216</v>
      </c>
    </row>
    <row r="26" spans="1:11" x14ac:dyDescent="0.25">
      <c r="A26" s="13" t="s">
        <v>1158</v>
      </c>
      <c r="C26" s="13" t="s">
        <v>1168</v>
      </c>
      <c r="E26" s="13" t="s">
        <v>353</v>
      </c>
      <c r="G26" s="13" t="s">
        <v>500</v>
      </c>
      <c r="I26" s="13" t="s">
        <v>577</v>
      </c>
      <c r="K26" s="13" t="s">
        <v>1232</v>
      </c>
    </row>
    <row r="27" spans="1:11" x14ac:dyDescent="0.25">
      <c r="A27" s="13" t="s">
        <v>1157</v>
      </c>
      <c r="C27" s="13" t="s">
        <v>1167</v>
      </c>
      <c r="E27" s="13" t="s">
        <v>473</v>
      </c>
      <c r="G27" s="13" t="s">
        <v>498</v>
      </c>
      <c r="I27" s="13" t="s">
        <v>579</v>
      </c>
      <c r="K27" s="13" t="s">
        <v>1231</v>
      </c>
    </row>
    <row r="28" spans="1:11" x14ac:dyDescent="0.25">
      <c r="A28" s="13" t="s">
        <v>1159</v>
      </c>
      <c r="C28" s="13" t="s">
        <v>367</v>
      </c>
      <c r="E28" s="13" t="s">
        <v>474</v>
      </c>
      <c r="G28" s="13" t="s">
        <v>499</v>
      </c>
      <c r="I28" s="13" t="s">
        <v>580</v>
      </c>
      <c r="K28" s="13" t="s">
        <v>1225</v>
      </c>
    </row>
    <row r="29" spans="1:11" x14ac:dyDescent="0.25">
      <c r="A29" s="13" t="s">
        <v>1160</v>
      </c>
      <c r="C29" s="13" t="s">
        <v>383</v>
      </c>
      <c r="E29" s="13" t="s">
        <v>347</v>
      </c>
      <c r="G29" s="13" t="s">
        <v>348</v>
      </c>
      <c r="I29" s="13" t="s">
        <v>581</v>
      </c>
      <c r="K29" s="13" t="s">
        <v>1230</v>
      </c>
    </row>
    <row r="30" spans="1:11" x14ac:dyDescent="0.25">
      <c r="A30" s="13" t="s">
        <v>192</v>
      </c>
      <c r="C30" s="13" t="s">
        <v>355</v>
      </c>
      <c r="E30" s="13" t="s">
        <v>334</v>
      </c>
      <c r="G30" s="13" t="s">
        <v>362</v>
      </c>
      <c r="I30" s="13" t="s">
        <v>583</v>
      </c>
      <c r="K30" s="13" t="s">
        <v>1215</v>
      </c>
    </row>
    <row r="31" spans="1:11" x14ac:dyDescent="0.25">
      <c r="A31" s="13" t="s">
        <v>193</v>
      </c>
      <c r="C31" s="13" t="s">
        <v>379</v>
      </c>
      <c r="E31" s="13" t="s">
        <v>340</v>
      </c>
      <c r="G31" s="13" t="s">
        <v>339</v>
      </c>
      <c r="I31" s="13" t="s">
        <v>585</v>
      </c>
      <c r="K31" s="13" t="s">
        <v>1203</v>
      </c>
    </row>
    <row r="32" spans="1:11" x14ac:dyDescent="0.25">
      <c r="A32" s="13" t="s">
        <v>194</v>
      </c>
      <c r="C32" s="13" t="s">
        <v>418</v>
      </c>
      <c r="E32" s="13" t="s">
        <v>475</v>
      </c>
      <c r="G32" s="13" t="s">
        <v>349</v>
      </c>
      <c r="I32" s="13" t="s">
        <v>587</v>
      </c>
      <c r="K32" s="13" t="s">
        <v>1228</v>
      </c>
    </row>
    <row r="33" spans="1:11" x14ac:dyDescent="0.25">
      <c r="A33" s="13" t="s">
        <v>195</v>
      </c>
      <c r="C33" s="13" t="s">
        <v>385</v>
      </c>
      <c r="E33" s="13" t="s">
        <v>476</v>
      </c>
      <c r="G33" s="13" t="s">
        <v>346</v>
      </c>
      <c r="I33" s="13" t="s">
        <v>589</v>
      </c>
      <c r="K33" s="13" t="s">
        <v>1229</v>
      </c>
    </row>
    <row r="34" spans="1:11" x14ac:dyDescent="0.25">
      <c r="A34" s="13" t="s">
        <v>196</v>
      </c>
      <c r="C34" s="13" t="s">
        <v>444</v>
      </c>
      <c r="E34" s="13" t="s">
        <v>333</v>
      </c>
      <c r="G34" s="13" t="s">
        <v>478</v>
      </c>
      <c r="I34" s="13" t="s">
        <v>590</v>
      </c>
    </row>
    <row r="35" spans="1:11" x14ac:dyDescent="0.25">
      <c r="A35" s="13" t="s">
        <v>197</v>
      </c>
      <c r="C35" s="13" t="s">
        <v>369</v>
      </c>
      <c r="E35" s="13" t="s">
        <v>477</v>
      </c>
      <c r="G35" s="13" t="s">
        <v>341</v>
      </c>
      <c r="I35" s="13" t="s">
        <v>592</v>
      </c>
    </row>
    <row r="36" spans="1:11" x14ac:dyDescent="0.25">
      <c r="A36" s="13" t="s">
        <v>198</v>
      </c>
      <c r="C36" s="13" t="s">
        <v>372</v>
      </c>
      <c r="E36" s="13" t="s">
        <v>348</v>
      </c>
      <c r="G36" s="13" t="s">
        <v>329</v>
      </c>
      <c r="I36" s="13" t="s">
        <v>594</v>
      </c>
    </row>
    <row r="37" spans="1:11" x14ac:dyDescent="0.25">
      <c r="A37" s="13" t="s">
        <v>199</v>
      </c>
      <c r="C37" s="13" t="s">
        <v>387</v>
      </c>
      <c r="E37" s="13" t="s">
        <v>362</v>
      </c>
      <c r="I37" s="13" t="s">
        <v>596</v>
      </c>
    </row>
    <row r="38" spans="1:11" x14ac:dyDescent="0.25">
      <c r="A38" s="13" t="s">
        <v>200</v>
      </c>
      <c r="C38" s="13" t="s">
        <v>360</v>
      </c>
      <c r="E38" s="13" t="s">
        <v>339</v>
      </c>
      <c r="I38" s="13" t="s">
        <v>597</v>
      </c>
    </row>
    <row r="39" spans="1:11" x14ac:dyDescent="0.25">
      <c r="A39" s="13" t="s">
        <v>201</v>
      </c>
      <c r="C39" s="13" t="s">
        <v>351</v>
      </c>
      <c r="E39" s="13" t="s">
        <v>349</v>
      </c>
      <c r="I39" s="13" t="s">
        <v>599</v>
      </c>
    </row>
    <row r="40" spans="1:11" x14ac:dyDescent="0.25">
      <c r="A40" s="13" t="s">
        <v>202</v>
      </c>
      <c r="C40" s="13" t="s">
        <v>353</v>
      </c>
      <c r="E40" s="13" t="s">
        <v>346</v>
      </c>
      <c r="I40" s="13" t="s">
        <v>601</v>
      </c>
    </row>
    <row r="41" spans="1:11" x14ac:dyDescent="0.25">
      <c r="A41" s="13" t="s">
        <v>203</v>
      </c>
      <c r="C41" s="13" t="s">
        <v>347</v>
      </c>
      <c r="E41" s="13" t="s">
        <v>478</v>
      </c>
      <c r="I41" s="13" t="s">
        <v>603</v>
      </c>
    </row>
    <row r="42" spans="1:11" x14ac:dyDescent="0.25">
      <c r="A42" s="13" t="s">
        <v>204</v>
      </c>
      <c r="C42" s="13" t="s">
        <v>334</v>
      </c>
      <c r="E42" s="13" t="s">
        <v>479</v>
      </c>
      <c r="I42" s="13" t="s">
        <v>604</v>
      </c>
    </row>
    <row r="43" spans="1:11" x14ac:dyDescent="0.25">
      <c r="A43" s="13" t="s">
        <v>205</v>
      </c>
      <c r="C43" s="13" t="s">
        <v>340</v>
      </c>
      <c r="E43" s="13" t="s">
        <v>480</v>
      </c>
      <c r="I43" s="13" t="s">
        <v>606</v>
      </c>
    </row>
    <row r="44" spans="1:11" x14ac:dyDescent="0.25">
      <c r="A44" s="13" t="s">
        <v>206</v>
      </c>
      <c r="C44" s="13" t="s">
        <v>461</v>
      </c>
      <c r="E44" s="13" t="s">
        <v>481</v>
      </c>
      <c r="I44" s="13" t="s">
        <v>608</v>
      </c>
    </row>
    <row r="45" spans="1:11" x14ac:dyDescent="0.25">
      <c r="A45" s="13" t="s">
        <v>207</v>
      </c>
      <c r="C45" s="13" t="s">
        <v>462</v>
      </c>
      <c r="E45" s="13" t="s">
        <v>382</v>
      </c>
      <c r="I45" s="13" t="s">
        <v>610</v>
      </c>
    </row>
    <row r="46" spans="1:11" x14ac:dyDescent="0.25">
      <c r="A46" s="13" t="s">
        <v>208</v>
      </c>
      <c r="C46" s="13" t="s">
        <v>371</v>
      </c>
      <c r="E46" s="13" t="s">
        <v>376</v>
      </c>
      <c r="I46" s="13" t="s">
        <v>612</v>
      </c>
    </row>
    <row r="47" spans="1:11" x14ac:dyDescent="0.25">
      <c r="A47" s="13" t="s">
        <v>209</v>
      </c>
      <c r="C47" s="13" t="s">
        <v>333</v>
      </c>
      <c r="E47" s="13" t="s">
        <v>482</v>
      </c>
      <c r="I47" s="13" t="s">
        <v>614</v>
      </c>
    </row>
    <row r="48" spans="1:11" x14ac:dyDescent="0.25">
      <c r="A48" s="13" t="s">
        <v>210</v>
      </c>
      <c r="C48" s="13" t="s">
        <v>512</v>
      </c>
      <c r="E48" s="13" t="s">
        <v>341</v>
      </c>
      <c r="I48" s="13" t="s">
        <v>616</v>
      </c>
    </row>
    <row r="49" spans="1:9" x14ac:dyDescent="0.25">
      <c r="A49" s="13" t="s">
        <v>211</v>
      </c>
      <c r="C49" s="13" t="s">
        <v>451</v>
      </c>
      <c r="E49" s="13" t="s">
        <v>428</v>
      </c>
      <c r="I49" s="13" t="s">
        <v>618</v>
      </c>
    </row>
    <row r="50" spans="1:9" x14ac:dyDescent="0.25">
      <c r="A50" s="13" t="s">
        <v>212</v>
      </c>
      <c r="C50" s="13" t="s">
        <v>450</v>
      </c>
      <c r="E50" s="13" t="s">
        <v>426</v>
      </c>
      <c r="I50" s="13" t="s">
        <v>620</v>
      </c>
    </row>
    <row r="51" spans="1:9" x14ac:dyDescent="0.25">
      <c r="A51" s="13" t="s">
        <v>529</v>
      </c>
      <c r="C51" s="13" t="s">
        <v>348</v>
      </c>
      <c r="E51" s="13" t="s">
        <v>390</v>
      </c>
      <c r="I51" s="13" t="s">
        <v>622</v>
      </c>
    </row>
    <row r="52" spans="1:9" x14ac:dyDescent="0.25">
      <c r="A52" s="13" t="s">
        <v>530</v>
      </c>
      <c r="C52" s="13" t="s">
        <v>362</v>
      </c>
      <c r="E52" s="13" t="s">
        <v>391</v>
      </c>
      <c r="I52" s="13" t="s">
        <v>624</v>
      </c>
    </row>
    <row r="53" spans="1:9" x14ac:dyDescent="0.25">
      <c r="A53" s="13" t="s">
        <v>525</v>
      </c>
      <c r="C53" s="13" t="s">
        <v>339</v>
      </c>
      <c r="E53" s="13" t="s">
        <v>400</v>
      </c>
      <c r="I53" s="13" t="s">
        <v>626</v>
      </c>
    </row>
    <row r="54" spans="1:9" x14ac:dyDescent="0.25">
      <c r="A54" s="13" t="s">
        <v>213</v>
      </c>
      <c r="C54" s="13" t="s">
        <v>349</v>
      </c>
      <c r="E54" s="13" t="s">
        <v>430</v>
      </c>
      <c r="I54" s="13" t="s">
        <v>628</v>
      </c>
    </row>
    <row r="55" spans="1:9" x14ac:dyDescent="0.25">
      <c r="A55" s="13" t="s">
        <v>506</v>
      </c>
      <c r="C55" s="13" t="s">
        <v>346</v>
      </c>
      <c r="E55" s="13" t="s">
        <v>434</v>
      </c>
      <c r="I55" s="13" t="s">
        <v>630</v>
      </c>
    </row>
    <row r="56" spans="1:9" x14ac:dyDescent="0.25">
      <c r="A56" s="13" t="s">
        <v>214</v>
      </c>
      <c r="C56" s="13" t="s">
        <v>410</v>
      </c>
      <c r="E56" s="13" t="s">
        <v>432</v>
      </c>
      <c r="I56" s="13" t="s">
        <v>632</v>
      </c>
    </row>
    <row r="57" spans="1:9" x14ac:dyDescent="0.25">
      <c r="A57" s="13" t="s">
        <v>215</v>
      </c>
      <c r="C57" s="13" t="s">
        <v>442</v>
      </c>
      <c r="E57" s="13" t="s">
        <v>402</v>
      </c>
      <c r="I57" s="13" t="s">
        <v>634</v>
      </c>
    </row>
    <row r="58" spans="1:9" x14ac:dyDescent="0.25">
      <c r="A58" s="13" t="s">
        <v>216</v>
      </c>
      <c r="C58" s="13" t="s">
        <v>459</v>
      </c>
      <c r="E58" s="13" t="s">
        <v>392</v>
      </c>
      <c r="I58" s="13" t="s">
        <v>636</v>
      </c>
    </row>
    <row r="59" spans="1:9" x14ac:dyDescent="0.25">
      <c r="A59" s="13" t="s">
        <v>217</v>
      </c>
      <c r="C59" s="13" t="s">
        <v>456</v>
      </c>
      <c r="E59" s="13" t="s">
        <v>393</v>
      </c>
      <c r="I59" s="13" t="s">
        <v>638</v>
      </c>
    </row>
    <row r="60" spans="1:9" x14ac:dyDescent="0.25">
      <c r="A60" s="13" t="s">
        <v>1156</v>
      </c>
      <c r="C60" s="13" t="s">
        <v>457</v>
      </c>
      <c r="E60" s="13" t="s">
        <v>406</v>
      </c>
      <c r="I60" s="13" t="s">
        <v>640</v>
      </c>
    </row>
    <row r="61" spans="1:9" x14ac:dyDescent="0.25">
      <c r="A61" s="13" t="s">
        <v>1242</v>
      </c>
      <c r="C61" s="13" t="s">
        <v>363</v>
      </c>
      <c r="E61" s="13" t="s">
        <v>329</v>
      </c>
      <c r="I61" s="13" t="s">
        <v>642</v>
      </c>
    </row>
    <row r="62" spans="1:9" x14ac:dyDescent="0.25">
      <c r="A62" s="13" t="s">
        <v>219</v>
      </c>
      <c r="C62" s="13" t="s">
        <v>381</v>
      </c>
      <c r="E62" s="13" t="s">
        <v>357</v>
      </c>
      <c r="I62" s="13" t="s">
        <v>644</v>
      </c>
    </row>
    <row r="63" spans="1:9" x14ac:dyDescent="0.25">
      <c r="A63" s="13" t="s">
        <v>221</v>
      </c>
      <c r="C63" s="13" t="s">
        <v>374</v>
      </c>
      <c r="E63" s="13" t="s">
        <v>350</v>
      </c>
      <c r="I63" s="13" t="s">
        <v>646</v>
      </c>
    </row>
    <row r="64" spans="1:9" x14ac:dyDescent="0.25">
      <c r="A64" s="13" t="s">
        <v>223</v>
      </c>
      <c r="C64" s="13" t="s">
        <v>382</v>
      </c>
      <c r="E64" s="13" t="s">
        <v>358</v>
      </c>
      <c r="I64" s="13" t="s">
        <v>648</v>
      </c>
    </row>
    <row r="65" spans="1:9" x14ac:dyDescent="0.25">
      <c r="A65" s="13" t="s">
        <v>224</v>
      </c>
      <c r="C65" s="13" t="s">
        <v>376</v>
      </c>
      <c r="E65" s="13" t="s">
        <v>424</v>
      </c>
      <c r="I65" s="13" t="s">
        <v>650</v>
      </c>
    </row>
    <row r="66" spans="1:9" x14ac:dyDescent="0.25">
      <c r="A66" s="13" t="s">
        <v>225</v>
      </c>
      <c r="C66" s="13" t="s">
        <v>341</v>
      </c>
      <c r="E66" s="13" t="s">
        <v>422</v>
      </c>
      <c r="I66" s="13" t="s">
        <v>652</v>
      </c>
    </row>
    <row r="67" spans="1:9" x14ac:dyDescent="0.25">
      <c r="A67" s="13" t="s">
        <v>226</v>
      </c>
      <c r="C67" s="13" t="s">
        <v>331</v>
      </c>
      <c r="E67" s="13" t="s">
        <v>403</v>
      </c>
      <c r="I67" s="13" t="s">
        <v>654</v>
      </c>
    </row>
    <row r="68" spans="1:9" x14ac:dyDescent="0.25">
      <c r="A68" s="13" t="s">
        <v>227</v>
      </c>
      <c r="C68" s="13" t="s">
        <v>455</v>
      </c>
      <c r="E68" s="13" t="s">
        <v>436</v>
      </c>
      <c r="I68" s="13" t="s">
        <v>656</v>
      </c>
    </row>
    <row r="69" spans="1:9" x14ac:dyDescent="0.25">
      <c r="A69" s="13" t="s">
        <v>228</v>
      </c>
      <c r="C69" s="13" t="s">
        <v>453</v>
      </c>
      <c r="E69" s="13" t="s">
        <v>412</v>
      </c>
      <c r="I69" s="13" t="s">
        <v>658</v>
      </c>
    </row>
    <row r="70" spans="1:9" x14ac:dyDescent="0.25">
      <c r="A70" s="13" t="s">
        <v>229</v>
      </c>
      <c r="C70" s="13" t="s">
        <v>428</v>
      </c>
      <c r="E70" s="13" t="s">
        <v>395</v>
      </c>
      <c r="I70" s="13" t="s">
        <v>660</v>
      </c>
    </row>
    <row r="71" spans="1:9" x14ac:dyDescent="0.25">
      <c r="A71" s="13" t="s">
        <v>230</v>
      </c>
      <c r="C71" s="13" t="s">
        <v>426</v>
      </c>
      <c r="E71" s="13" t="s">
        <v>405</v>
      </c>
      <c r="I71" s="13" t="s">
        <v>662</v>
      </c>
    </row>
    <row r="72" spans="1:9" x14ac:dyDescent="0.25">
      <c r="A72" s="13" t="s">
        <v>231</v>
      </c>
      <c r="C72" s="13" t="s">
        <v>390</v>
      </c>
      <c r="E72" s="13" t="s">
        <v>414</v>
      </c>
      <c r="I72" s="13" t="s">
        <v>664</v>
      </c>
    </row>
    <row r="73" spans="1:9" x14ac:dyDescent="0.25">
      <c r="A73" s="13" t="s">
        <v>232</v>
      </c>
      <c r="C73" s="13" t="s">
        <v>391</v>
      </c>
      <c r="E73" s="13" t="s">
        <v>396</v>
      </c>
      <c r="I73" s="13" t="s">
        <v>666</v>
      </c>
    </row>
    <row r="74" spans="1:9" x14ac:dyDescent="0.25">
      <c r="A74" s="13" t="s">
        <v>233</v>
      </c>
      <c r="C74" s="13" t="s">
        <v>400</v>
      </c>
      <c r="I74" s="13" t="s">
        <v>668</v>
      </c>
    </row>
    <row r="75" spans="1:9" x14ac:dyDescent="0.25">
      <c r="A75" s="13" t="s">
        <v>234</v>
      </c>
      <c r="C75" s="13" t="s">
        <v>430</v>
      </c>
      <c r="I75" s="13" t="s">
        <v>670</v>
      </c>
    </row>
    <row r="76" spans="1:9" x14ac:dyDescent="0.25">
      <c r="A76" s="13" t="s">
        <v>235</v>
      </c>
      <c r="C76" s="13" t="s">
        <v>454</v>
      </c>
      <c r="I76" s="13" t="s">
        <v>672</v>
      </c>
    </row>
    <row r="77" spans="1:9" x14ac:dyDescent="0.25">
      <c r="A77" s="13" t="s">
        <v>236</v>
      </c>
      <c r="C77" s="13" t="s">
        <v>434</v>
      </c>
      <c r="I77" s="13" t="s">
        <v>674</v>
      </c>
    </row>
    <row r="78" spans="1:9" x14ac:dyDescent="0.25">
      <c r="A78" s="13" t="s">
        <v>237</v>
      </c>
      <c r="C78" s="13" t="s">
        <v>432</v>
      </c>
      <c r="I78" s="13" t="s">
        <v>676</v>
      </c>
    </row>
    <row r="79" spans="1:9" x14ac:dyDescent="0.25">
      <c r="A79" s="13" t="s">
        <v>508</v>
      </c>
      <c r="C79" s="13" t="s">
        <v>402</v>
      </c>
      <c r="I79" s="13" t="s">
        <v>678</v>
      </c>
    </row>
    <row r="80" spans="1:9" x14ac:dyDescent="0.25">
      <c r="A80" s="13" t="s">
        <v>164</v>
      </c>
      <c r="C80" s="13" t="s">
        <v>392</v>
      </c>
      <c r="I80" s="13" t="s">
        <v>680</v>
      </c>
    </row>
    <row r="81" spans="1:9" x14ac:dyDescent="0.25">
      <c r="A81" s="13" t="s">
        <v>238</v>
      </c>
      <c r="C81" s="13" t="s">
        <v>393</v>
      </c>
      <c r="I81" s="13" t="s">
        <v>682</v>
      </c>
    </row>
    <row r="82" spans="1:9" x14ac:dyDescent="0.25">
      <c r="A82" s="13" t="s">
        <v>239</v>
      </c>
      <c r="C82" s="13" t="s">
        <v>406</v>
      </c>
      <c r="I82" s="13" t="s">
        <v>684</v>
      </c>
    </row>
    <row r="83" spans="1:9" x14ac:dyDescent="0.25">
      <c r="A83" s="13" t="s">
        <v>240</v>
      </c>
      <c r="C83" s="13" t="s">
        <v>329</v>
      </c>
      <c r="I83" s="13" t="s">
        <v>686</v>
      </c>
    </row>
    <row r="84" spans="1:9" x14ac:dyDescent="0.25">
      <c r="A84" s="13" t="s">
        <v>241</v>
      </c>
      <c r="C84" s="13" t="s">
        <v>420</v>
      </c>
      <c r="I84" s="13" t="s">
        <v>688</v>
      </c>
    </row>
    <row r="85" spans="1:9" x14ac:dyDescent="0.25">
      <c r="A85" s="13" t="s">
        <v>242</v>
      </c>
      <c r="C85" s="13" t="s">
        <v>452</v>
      </c>
      <c r="I85" s="13" t="s">
        <v>690</v>
      </c>
    </row>
    <row r="86" spans="1:9" x14ac:dyDescent="0.25">
      <c r="A86" s="13" t="s">
        <v>243</v>
      </c>
      <c r="C86" s="13" t="s">
        <v>357</v>
      </c>
      <c r="I86" s="13" t="s">
        <v>692</v>
      </c>
    </row>
    <row r="87" spans="1:9" x14ac:dyDescent="0.25">
      <c r="A87" s="13" t="s">
        <v>244</v>
      </c>
      <c r="C87" s="13" t="s">
        <v>350</v>
      </c>
      <c r="I87" s="13" t="s">
        <v>694</v>
      </c>
    </row>
    <row r="88" spans="1:9" x14ac:dyDescent="0.25">
      <c r="A88" s="13" t="s">
        <v>1162</v>
      </c>
      <c r="C88" s="13" t="s">
        <v>358</v>
      </c>
      <c r="I88" s="13" t="s">
        <v>696</v>
      </c>
    </row>
    <row r="89" spans="1:9" x14ac:dyDescent="0.25">
      <c r="A89" s="13" t="s">
        <v>1163</v>
      </c>
      <c r="C89" s="13" t="s">
        <v>424</v>
      </c>
      <c r="I89" s="13" t="s">
        <v>698</v>
      </c>
    </row>
    <row r="90" spans="1:9" x14ac:dyDescent="0.25">
      <c r="A90" s="13" t="s">
        <v>1161</v>
      </c>
      <c r="C90" s="13" t="s">
        <v>422</v>
      </c>
      <c r="I90" s="13" t="s">
        <v>700</v>
      </c>
    </row>
    <row r="91" spans="1:9" x14ac:dyDescent="0.25">
      <c r="A91" s="13" t="s">
        <v>245</v>
      </c>
      <c r="C91" s="13" t="s">
        <v>403</v>
      </c>
      <c r="I91" s="13" t="s">
        <v>702</v>
      </c>
    </row>
    <row r="92" spans="1:9" x14ac:dyDescent="0.25">
      <c r="A92" s="13" t="s">
        <v>531</v>
      </c>
      <c r="C92" s="13" t="s">
        <v>436</v>
      </c>
      <c r="I92" s="13" t="s">
        <v>704</v>
      </c>
    </row>
    <row r="93" spans="1:9" x14ac:dyDescent="0.25">
      <c r="A93" s="13" t="s">
        <v>532</v>
      </c>
      <c r="C93" s="13" t="s">
        <v>412</v>
      </c>
      <c r="I93" s="13" t="s">
        <v>706</v>
      </c>
    </row>
    <row r="94" spans="1:9" x14ac:dyDescent="0.25">
      <c r="A94" s="13" t="s">
        <v>165</v>
      </c>
      <c r="C94" s="13" t="s">
        <v>395</v>
      </c>
      <c r="I94" s="13" t="s">
        <v>708</v>
      </c>
    </row>
    <row r="95" spans="1:9" x14ac:dyDescent="0.25">
      <c r="A95" s="13" t="s">
        <v>247</v>
      </c>
      <c r="C95" s="13" t="s">
        <v>405</v>
      </c>
      <c r="I95" s="13" t="s">
        <v>709</v>
      </c>
    </row>
    <row r="96" spans="1:9" x14ac:dyDescent="0.25">
      <c r="A96" s="13" t="s">
        <v>248</v>
      </c>
      <c r="C96" s="13" t="s">
        <v>414</v>
      </c>
      <c r="I96" s="13" t="s">
        <v>710</v>
      </c>
    </row>
    <row r="97" spans="1:9" x14ac:dyDescent="0.25">
      <c r="A97" s="13" t="s">
        <v>249</v>
      </c>
      <c r="C97" s="13" t="s">
        <v>396</v>
      </c>
      <c r="I97" s="13" t="s">
        <v>712</v>
      </c>
    </row>
    <row r="98" spans="1:9" x14ac:dyDescent="0.25">
      <c r="A98" s="13" t="s">
        <v>250</v>
      </c>
      <c r="I98" s="13" t="s">
        <v>714</v>
      </c>
    </row>
    <row r="99" spans="1:9" x14ac:dyDescent="0.25">
      <c r="A99" s="13" t="s">
        <v>251</v>
      </c>
      <c r="I99" s="13" t="s">
        <v>715</v>
      </c>
    </row>
    <row r="100" spans="1:9" x14ac:dyDescent="0.25">
      <c r="A100" s="13" t="s">
        <v>252</v>
      </c>
      <c r="I100" s="13" t="s">
        <v>716</v>
      </c>
    </row>
    <row r="101" spans="1:9" x14ac:dyDescent="0.25">
      <c r="A101" s="13" t="s">
        <v>253</v>
      </c>
      <c r="I101" s="13" t="s">
        <v>718</v>
      </c>
    </row>
    <row r="102" spans="1:9" x14ac:dyDescent="0.25">
      <c r="A102" s="13" t="s">
        <v>254</v>
      </c>
      <c r="I102" s="13" t="s">
        <v>719</v>
      </c>
    </row>
    <row r="103" spans="1:9" x14ac:dyDescent="0.25">
      <c r="A103" s="13" t="s">
        <v>255</v>
      </c>
      <c r="I103" s="13" t="s">
        <v>720</v>
      </c>
    </row>
    <row r="104" spans="1:9" x14ac:dyDescent="0.25">
      <c r="A104" s="13" t="s">
        <v>256</v>
      </c>
      <c r="I104" s="13" t="s">
        <v>722</v>
      </c>
    </row>
    <row r="105" spans="1:9" x14ac:dyDescent="0.25">
      <c r="A105" s="13" t="s">
        <v>257</v>
      </c>
      <c r="I105" s="13" t="s">
        <v>724</v>
      </c>
    </row>
    <row r="106" spans="1:9" x14ac:dyDescent="0.25">
      <c r="A106" s="13" t="s">
        <v>258</v>
      </c>
      <c r="I106" s="13" t="s">
        <v>726</v>
      </c>
    </row>
    <row r="107" spans="1:9" x14ac:dyDescent="0.25">
      <c r="A107" s="13" t="s">
        <v>259</v>
      </c>
      <c r="I107" s="13" t="s">
        <v>728</v>
      </c>
    </row>
    <row r="108" spans="1:9" x14ac:dyDescent="0.25">
      <c r="A108" s="13" t="s">
        <v>260</v>
      </c>
      <c r="I108" s="13" t="s">
        <v>730</v>
      </c>
    </row>
    <row r="109" spans="1:9" x14ac:dyDescent="0.25">
      <c r="A109" s="13" t="s">
        <v>261</v>
      </c>
      <c r="I109" s="13" t="s">
        <v>732</v>
      </c>
    </row>
    <row r="110" spans="1:9" x14ac:dyDescent="0.25">
      <c r="A110" s="13" t="s">
        <v>262</v>
      </c>
      <c r="I110" s="13" t="s">
        <v>733</v>
      </c>
    </row>
    <row r="111" spans="1:9" x14ac:dyDescent="0.25">
      <c r="A111" s="13" t="s">
        <v>263</v>
      </c>
      <c r="I111" s="13" t="s">
        <v>734</v>
      </c>
    </row>
    <row r="112" spans="1:9" x14ac:dyDescent="0.25">
      <c r="A112" s="13" t="s">
        <v>264</v>
      </c>
      <c r="I112" s="13" t="s">
        <v>735</v>
      </c>
    </row>
    <row r="113" spans="1:9" x14ac:dyDescent="0.25">
      <c r="A113" s="13" t="s">
        <v>265</v>
      </c>
      <c r="I113" s="13" t="s">
        <v>736</v>
      </c>
    </row>
    <row r="114" spans="1:9" x14ac:dyDescent="0.25">
      <c r="A114" s="13" t="s">
        <v>266</v>
      </c>
      <c r="I114" s="13" t="s">
        <v>1153</v>
      </c>
    </row>
    <row r="115" spans="1:9" x14ac:dyDescent="0.25">
      <c r="I115" s="13" t="s">
        <v>1154</v>
      </c>
    </row>
    <row r="116" spans="1:9" x14ac:dyDescent="0.25">
      <c r="I116" s="13" t="s">
        <v>1155</v>
      </c>
    </row>
    <row r="117" spans="1:9" x14ac:dyDescent="0.25">
      <c r="I117" s="13" t="s">
        <v>1171</v>
      </c>
    </row>
    <row r="118" spans="1:9" x14ac:dyDescent="0.25">
      <c r="I118" s="13" t="s">
        <v>1170</v>
      </c>
    </row>
    <row r="119" spans="1:9" x14ac:dyDescent="0.25">
      <c r="I119" s="13" t="s">
        <v>1169</v>
      </c>
    </row>
    <row r="120" spans="1:9" x14ac:dyDescent="0.25">
      <c r="I120" s="13" t="s">
        <v>1172</v>
      </c>
    </row>
    <row r="121" spans="1:9" x14ac:dyDescent="0.25">
      <c r="I121" s="13" t="s">
        <v>1175</v>
      </c>
    </row>
    <row r="122" spans="1:9" x14ac:dyDescent="0.25">
      <c r="I122" s="13" t="s">
        <v>1173</v>
      </c>
    </row>
    <row r="123" spans="1:9" x14ac:dyDescent="0.25">
      <c r="I123" s="13" t="s">
        <v>1176</v>
      </c>
    </row>
    <row r="124" spans="1:9" x14ac:dyDescent="0.25">
      <c r="I124" s="13" t="s">
        <v>1174</v>
      </c>
    </row>
    <row r="125" spans="1:9" x14ac:dyDescent="0.25">
      <c r="I125" s="13" t="s">
        <v>737</v>
      </c>
    </row>
    <row r="126" spans="1:9" x14ac:dyDescent="0.25">
      <c r="I126" s="13" t="s">
        <v>738</v>
      </c>
    </row>
    <row r="127" spans="1:9" x14ac:dyDescent="0.25">
      <c r="I127" s="13" t="s">
        <v>740</v>
      </c>
    </row>
    <row r="128" spans="1:9" x14ac:dyDescent="0.25">
      <c r="I128" s="13" t="s">
        <v>741</v>
      </c>
    </row>
    <row r="129" spans="9:9" x14ac:dyDescent="0.25">
      <c r="I129" s="13" t="s">
        <v>743</v>
      </c>
    </row>
    <row r="130" spans="9:9" x14ac:dyDescent="0.25">
      <c r="I130" s="13" t="s">
        <v>745</v>
      </c>
    </row>
    <row r="131" spans="9:9" x14ac:dyDescent="0.25">
      <c r="I131" s="13" t="s">
        <v>747</v>
      </c>
    </row>
    <row r="132" spans="9:9" x14ac:dyDescent="0.25">
      <c r="I132" s="13" t="s">
        <v>749</v>
      </c>
    </row>
    <row r="133" spans="9:9" x14ac:dyDescent="0.25">
      <c r="I133" s="13" t="s">
        <v>751</v>
      </c>
    </row>
    <row r="134" spans="9:9" x14ac:dyDescent="0.25">
      <c r="I134" s="13" t="s">
        <v>752</v>
      </c>
    </row>
    <row r="135" spans="9:9" x14ac:dyDescent="0.25">
      <c r="I135" s="13" t="s">
        <v>755</v>
      </c>
    </row>
    <row r="136" spans="9:9" x14ac:dyDescent="0.25">
      <c r="I136" s="13" t="s">
        <v>754</v>
      </c>
    </row>
    <row r="137" spans="9:9" x14ac:dyDescent="0.25">
      <c r="I137" s="13" t="s">
        <v>756</v>
      </c>
    </row>
    <row r="138" spans="9:9" x14ac:dyDescent="0.25">
      <c r="I138" s="13" t="s">
        <v>757</v>
      </c>
    </row>
    <row r="139" spans="9:9" x14ac:dyDescent="0.25">
      <c r="I139" s="13" t="s">
        <v>758</v>
      </c>
    </row>
    <row r="140" spans="9:9" x14ac:dyDescent="0.25">
      <c r="I140" s="13" t="s">
        <v>759</v>
      </c>
    </row>
    <row r="141" spans="9:9" x14ac:dyDescent="0.25">
      <c r="I141" s="13" t="s">
        <v>760</v>
      </c>
    </row>
    <row r="142" spans="9:9" x14ac:dyDescent="0.25">
      <c r="I142" s="13" t="s">
        <v>761</v>
      </c>
    </row>
    <row r="143" spans="9:9" x14ac:dyDescent="0.25">
      <c r="I143" s="13" t="s">
        <v>763</v>
      </c>
    </row>
    <row r="144" spans="9:9" x14ac:dyDescent="0.25">
      <c r="I144" s="13" t="s">
        <v>764</v>
      </c>
    </row>
    <row r="145" spans="9:9" x14ac:dyDescent="0.25">
      <c r="I145" s="13" t="s">
        <v>762</v>
      </c>
    </row>
    <row r="146" spans="9:9" x14ac:dyDescent="0.25">
      <c r="I146" s="13" t="s">
        <v>766</v>
      </c>
    </row>
    <row r="147" spans="9:9" x14ac:dyDescent="0.25">
      <c r="I147" s="13" t="s">
        <v>766</v>
      </c>
    </row>
    <row r="148" spans="9:9" x14ac:dyDescent="0.25">
      <c r="I148" s="13" t="s">
        <v>767</v>
      </c>
    </row>
    <row r="149" spans="9:9" x14ac:dyDescent="0.25">
      <c r="I149" s="13" t="s">
        <v>769</v>
      </c>
    </row>
    <row r="150" spans="9:9" x14ac:dyDescent="0.25">
      <c r="I150" s="13" t="s">
        <v>771</v>
      </c>
    </row>
    <row r="151" spans="9:9" x14ac:dyDescent="0.25">
      <c r="I151" s="13" t="s">
        <v>773</v>
      </c>
    </row>
    <row r="152" spans="9:9" x14ac:dyDescent="0.25">
      <c r="I152" s="13" t="s">
        <v>775</v>
      </c>
    </row>
    <row r="153" spans="9:9" x14ac:dyDescent="0.25">
      <c r="I153" s="13" t="s">
        <v>777</v>
      </c>
    </row>
    <row r="154" spans="9:9" x14ac:dyDescent="0.25">
      <c r="I154" s="13" t="s">
        <v>780</v>
      </c>
    </row>
    <row r="155" spans="9:9" x14ac:dyDescent="0.25">
      <c r="I155" s="13" t="s">
        <v>779</v>
      </c>
    </row>
    <row r="156" spans="9:9" x14ac:dyDescent="0.25">
      <c r="I156" s="13" t="s">
        <v>782</v>
      </c>
    </row>
    <row r="157" spans="9:9" x14ac:dyDescent="0.25">
      <c r="I157" s="13" t="s">
        <v>781</v>
      </c>
    </row>
    <row r="158" spans="9:9" x14ac:dyDescent="0.25">
      <c r="I158" s="13" t="s">
        <v>783</v>
      </c>
    </row>
    <row r="159" spans="9:9" x14ac:dyDescent="0.25">
      <c r="I159" s="13" t="s">
        <v>785</v>
      </c>
    </row>
    <row r="160" spans="9:9" x14ac:dyDescent="0.25">
      <c r="I160" s="13" t="s">
        <v>787</v>
      </c>
    </row>
    <row r="161" spans="9:9" x14ac:dyDescent="0.25">
      <c r="I161" s="13" t="s">
        <v>791</v>
      </c>
    </row>
    <row r="162" spans="9:9" x14ac:dyDescent="0.25">
      <c r="I162" s="13" t="s">
        <v>789</v>
      </c>
    </row>
    <row r="163" spans="9:9" x14ac:dyDescent="0.25">
      <c r="I163" s="13" t="s">
        <v>793</v>
      </c>
    </row>
    <row r="164" spans="9:9" x14ac:dyDescent="0.25">
      <c r="I164" s="13" t="s">
        <v>799</v>
      </c>
    </row>
    <row r="165" spans="9:9" x14ac:dyDescent="0.25">
      <c r="I165" s="13" t="s">
        <v>795</v>
      </c>
    </row>
    <row r="166" spans="9:9" x14ac:dyDescent="0.25">
      <c r="I166" s="13" t="s">
        <v>797</v>
      </c>
    </row>
    <row r="167" spans="9:9" x14ac:dyDescent="0.25">
      <c r="I167" s="13" t="s">
        <v>802</v>
      </c>
    </row>
    <row r="168" spans="9:9" x14ac:dyDescent="0.25">
      <c r="I168" s="13" t="s">
        <v>800</v>
      </c>
    </row>
    <row r="169" spans="9:9" x14ac:dyDescent="0.25">
      <c r="I169" s="13" t="s">
        <v>803</v>
      </c>
    </row>
    <row r="170" spans="9:9" x14ac:dyDescent="0.25">
      <c r="I170" s="13" t="s">
        <v>807</v>
      </c>
    </row>
    <row r="171" spans="9:9" x14ac:dyDescent="0.25">
      <c r="I171" s="13" t="s">
        <v>805</v>
      </c>
    </row>
    <row r="172" spans="9:9" x14ac:dyDescent="0.25">
      <c r="I172" s="13" t="s">
        <v>808</v>
      </c>
    </row>
    <row r="173" spans="9:9" x14ac:dyDescent="0.25">
      <c r="I173" s="13" t="s">
        <v>810</v>
      </c>
    </row>
    <row r="174" spans="9:9" x14ac:dyDescent="0.25">
      <c r="I174" s="13" t="s">
        <v>812</v>
      </c>
    </row>
    <row r="175" spans="9:9" x14ac:dyDescent="0.25">
      <c r="I175" s="13" t="s">
        <v>814</v>
      </c>
    </row>
    <row r="176" spans="9:9" x14ac:dyDescent="0.25">
      <c r="I176" s="13" t="s">
        <v>816</v>
      </c>
    </row>
    <row r="177" spans="9:9" x14ac:dyDescent="0.25">
      <c r="I177" s="13" t="s">
        <v>818</v>
      </c>
    </row>
    <row r="178" spans="9:9" x14ac:dyDescent="0.25">
      <c r="I178" s="13" t="s">
        <v>820</v>
      </c>
    </row>
    <row r="179" spans="9:9" x14ac:dyDescent="0.25">
      <c r="I179" s="13" t="s">
        <v>821</v>
      </c>
    </row>
    <row r="180" spans="9:9" x14ac:dyDescent="0.25">
      <c r="I180" s="13" t="s">
        <v>823</v>
      </c>
    </row>
    <row r="181" spans="9:9" x14ac:dyDescent="0.25">
      <c r="I181" s="13" t="s">
        <v>825</v>
      </c>
    </row>
    <row r="182" spans="9:9" x14ac:dyDescent="0.25">
      <c r="I182" s="13" t="s">
        <v>826</v>
      </c>
    </row>
    <row r="183" spans="9:9" x14ac:dyDescent="0.25">
      <c r="I183" s="13" t="s">
        <v>828</v>
      </c>
    </row>
    <row r="184" spans="9:9" x14ac:dyDescent="0.25">
      <c r="I184" s="13" t="s">
        <v>829</v>
      </c>
    </row>
    <row r="185" spans="9:9" x14ac:dyDescent="0.25">
      <c r="I185" s="13" t="s">
        <v>831</v>
      </c>
    </row>
    <row r="186" spans="9:9" x14ac:dyDescent="0.25">
      <c r="I186" s="13" t="s">
        <v>833</v>
      </c>
    </row>
    <row r="187" spans="9:9" x14ac:dyDescent="0.25">
      <c r="I187" s="13" t="s">
        <v>834</v>
      </c>
    </row>
    <row r="188" spans="9:9" x14ac:dyDescent="0.25">
      <c r="I188" s="13" t="s">
        <v>836</v>
      </c>
    </row>
    <row r="189" spans="9:9" x14ac:dyDescent="0.25">
      <c r="I189" s="13" t="s">
        <v>838</v>
      </c>
    </row>
    <row r="190" spans="9:9" x14ac:dyDescent="0.25">
      <c r="I190" s="13" t="s">
        <v>840</v>
      </c>
    </row>
    <row r="191" spans="9:9" x14ac:dyDescent="0.25">
      <c r="I191" s="13" t="s">
        <v>842</v>
      </c>
    </row>
    <row r="192" spans="9:9" x14ac:dyDescent="0.25">
      <c r="I192" s="13" t="s">
        <v>844</v>
      </c>
    </row>
    <row r="193" spans="9:9" x14ac:dyDescent="0.25">
      <c r="I193" s="13" t="s">
        <v>845</v>
      </c>
    </row>
    <row r="194" spans="9:9" x14ac:dyDescent="0.25">
      <c r="I194" s="13" t="s">
        <v>846</v>
      </c>
    </row>
    <row r="195" spans="9:9" x14ac:dyDescent="0.25">
      <c r="I195" s="13" t="s">
        <v>848</v>
      </c>
    </row>
    <row r="196" spans="9:9" x14ac:dyDescent="0.25">
      <c r="I196" s="13" t="s">
        <v>850</v>
      </c>
    </row>
    <row r="197" spans="9:9" x14ac:dyDescent="0.25">
      <c r="I197" s="13" t="s">
        <v>852</v>
      </c>
    </row>
    <row r="198" spans="9:9" x14ac:dyDescent="0.25">
      <c r="I198" s="13" t="s">
        <v>854</v>
      </c>
    </row>
    <row r="199" spans="9:9" x14ac:dyDescent="0.25">
      <c r="I199" s="13" t="s">
        <v>856</v>
      </c>
    </row>
    <row r="200" spans="9:9" x14ac:dyDescent="0.25">
      <c r="I200" s="13" t="s">
        <v>858</v>
      </c>
    </row>
    <row r="201" spans="9:9" x14ac:dyDescent="0.25">
      <c r="I201" s="13" t="s">
        <v>860</v>
      </c>
    </row>
    <row r="202" spans="9:9" x14ac:dyDescent="0.25">
      <c r="I202" s="13" t="s">
        <v>862</v>
      </c>
    </row>
    <row r="203" spans="9:9" x14ac:dyDescent="0.25">
      <c r="I203" s="13" t="s">
        <v>864</v>
      </c>
    </row>
    <row r="204" spans="9:9" x14ac:dyDescent="0.25">
      <c r="I204" s="13" t="s">
        <v>865</v>
      </c>
    </row>
    <row r="205" spans="9:9" x14ac:dyDescent="0.25">
      <c r="I205" s="13" t="s">
        <v>867</v>
      </c>
    </row>
    <row r="206" spans="9:9" x14ac:dyDescent="0.25">
      <c r="I206" s="13" t="s">
        <v>869</v>
      </c>
    </row>
    <row r="207" spans="9:9" x14ac:dyDescent="0.25">
      <c r="I207" s="13" t="s">
        <v>871</v>
      </c>
    </row>
    <row r="208" spans="9:9" x14ac:dyDescent="0.25">
      <c r="I208" s="13" t="s">
        <v>873</v>
      </c>
    </row>
    <row r="209" spans="9:9" x14ac:dyDescent="0.25">
      <c r="I209" s="13" t="s">
        <v>874</v>
      </c>
    </row>
    <row r="210" spans="9:9" x14ac:dyDescent="0.25">
      <c r="I210" s="13" t="s">
        <v>875</v>
      </c>
    </row>
    <row r="211" spans="9:9" x14ac:dyDescent="0.25">
      <c r="I211" s="13" t="s">
        <v>876</v>
      </c>
    </row>
    <row r="212" spans="9:9" x14ac:dyDescent="0.25">
      <c r="I212" s="13" t="s">
        <v>878</v>
      </c>
    </row>
    <row r="213" spans="9:9" x14ac:dyDescent="0.25">
      <c r="I213" s="13" t="s">
        <v>880</v>
      </c>
    </row>
    <row r="214" spans="9:9" x14ac:dyDescent="0.25">
      <c r="I214" s="13" t="s">
        <v>882</v>
      </c>
    </row>
    <row r="215" spans="9:9" x14ac:dyDescent="0.25">
      <c r="I215" s="13" t="s">
        <v>884</v>
      </c>
    </row>
    <row r="216" spans="9:9" x14ac:dyDescent="0.25">
      <c r="I216" s="13" t="s">
        <v>886</v>
      </c>
    </row>
    <row r="217" spans="9:9" x14ac:dyDescent="0.25">
      <c r="I217" s="13" t="s">
        <v>888</v>
      </c>
    </row>
    <row r="218" spans="9:9" x14ac:dyDescent="0.25">
      <c r="I218" s="13" t="s">
        <v>890</v>
      </c>
    </row>
    <row r="219" spans="9:9" x14ac:dyDescent="0.25">
      <c r="I219" s="13" t="s">
        <v>892</v>
      </c>
    </row>
    <row r="220" spans="9:9" x14ac:dyDescent="0.25">
      <c r="I220" s="13" t="s">
        <v>894</v>
      </c>
    </row>
    <row r="221" spans="9:9" x14ac:dyDescent="0.25">
      <c r="I221" s="13" t="s">
        <v>896</v>
      </c>
    </row>
    <row r="222" spans="9:9" x14ac:dyDescent="0.25">
      <c r="I222" s="13" t="s">
        <v>898</v>
      </c>
    </row>
    <row r="223" spans="9:9" x14ac:dyDescent="0.25">
      <c r="I223" s="13" t="s">
        <v>900</v>
      </c>
    </row>
    <row r="224" spans="9:9" x14ac:dyDescent="0.25">
      <c r="I224" s="13" t="s">
        <v>902</v>
      </c>
    </row>
    <row r="225" spans="9:9" x14ac:dyDescent="0.25">
      <c r="I225" s="13" t="s">
        <v>904</v>
      </c>
    </row>
    <row r="226" spans="9:9" x14ac:dyDescent="0.25">
      <c r="I226" s="13" t="s">
        <v>905</v>
      </c>
    </row>
    <row r="227" spans="9:9" x14ac:dyDescent="0.25">
      <c r="I227" s="13" t="s">
        <v>906</v>
      </c>
    </row>
    <row r="228" spans="9:9" x14ac:dyDescent="0.25">
      <c r="I228" s="13" t="s">
        <v>908</v>
      </c>
    </row>
    <row r="229" spans="9:9" x14ac:dyDescent="0.25">
      <c r="I229" s="13" t="s">
        <v>909</v>
      </c>
    </row>
    <row r="230" spans="9:9" x14ac:dyDescent="0.25">
      <c r="I230" s="13" t="s">
        <v>910</v>
      </c>
    </row>
    <row r="231" spans="9:9" x14ac:dyDescent="0.25">
      <c r="I231" s="13" t="s">
        <v>911</v>
      </c>
    </row>
    <row r="232" spans="9:9" x14ac:dyDescent="0.25">
      <c r="I232" s="13" t="s">
        <v>912</v>
      </c>
    </row>
    <row r="233" spans="9:9" x14ac:dyDescent="0.25">
      <c r="I233" s="13" t="s">
        <v>913</v>
      </c>
    </row>
    <row r="234" spans="9:9" x14ac:dyDescent="0.25">
      <c r="I234" s="13" t="s">
        <v>914</v>
      </c>
    </row>
    <row r="235" spans="9:9" x14ac:dyDescent="0.25">
      <c r="I235" s="13" t="s">
        <v>915</v>
      </c>
    </row>
    <row r="236" spans="9:9" x14ac:dyDescent="0.25">
      <c r="I236" s="13" t="s">
        <v>916</v>
      </c>
    </row>
    <row r="237" spans="9:9" x14ac:dyDescent="0.25">
      <c r="I237" s="13" t="s">
        <v>918</v>
      </c>
    </row>
    <row r="238" spans="9:9" x14ac:dyDescent="0.25">
      <c r="I238" s="13" t="s">
        <v>919</v>
      </c>
    </row>
    <row r="239" spans="9:9" x14ac:dyDescent="0.25">
      <c r="I239" s="13" t="s">
        <v>920</v>
      </c>
    </row>
    <row r="240" spans="9:9" x14ac:dyDescent="0.25">
      <c r="I240" s="13" t="s">
        <v>921</v>
      </c>
    </row>
    <row r="241" spans="9:9" x14ac:dyDescent="0.25">
      <c r="I241" s="13" t="s">
        <v>922</v>
      </c>
    </row>
    <row r="242" spans="9:9" x14ac:dyDescent="0.25">
      <c r="I242" s="13" t="s">
        <v>924</v>
      </c>
    </row>
    <row r="243" spans="9:9" x14ac:dyDescent="0.25">
      <c r="I243" s="13" t="s">
        <v>926</v>
      </c>
    </row>
    <row r="244" spans="9:9" x14ac:dyDescent="0.25">
      <c r="I244" s="13" t="s">
        <v>928</v>
      </c>
    </row>
    <row r="245" spans="9:9" x14ac:dyDescent="0.25">
      <c r="I245" s="13" t="s">
        <v>930</v>
      </c>
    </row>
    <row r="246" spans="9:9" x14ac:dyDescent="0.25">
      <c r="I246" s="13" t="s">
        <v>932</v>
      </c>
    </row>
    <row r="247" spans="9:9" x14ac:dyDescent="0.25">
      <c r="I247" s="13" t="s">
        <v>933</v>
      </c>
    </row>
    <row r="248" spans="9:9" x14ac:dyDescent="0.25">
      <c r="I248" s="13" t="s">
        <v>935</v>
      </c>
    </row>
    <row r="249" spans="9:9" x14ac:dyDescent="0.25">
      <c r="I249" s="13" t="s">
        <v>937</v>
      </c>
    </row>
    <row r="250" spans="9:9" x14ac:dyDescent="0.25">
      <c r="I250" s="13" t="s">
        <v>939</v>
      </c>
    </row>
    <row r="251" spans="9:9" x14ac:dyDescent="0.25">
      <c r="I251" s="13" t="s">
        <v>941</v>
      </c>
    </row>
    <row r="252" spans="9:9" x14ac:dyDescent="0.25">
      <c r="I252" s="13" t="s">
        <v>943</v>
      </c>
    </row>
    <row r="253" spans="9:9" x14ac:dyDescent="0.25">
      <c r="I253" s="13" t="s">
        <v>945</v>
      </c>
    </row>
    <row r="254" spans="9:9" x14ac:dyDescent="0.25">
      <c r="I254" s="13" t="s">
        <v>947</v>
      </c>
    </row>
    <row r="255" spans="9:9" x14ac:dyDescent="0.25">
      <c r="I255" s="13" t="s">
        <v>949</v>
      </c>
    </row>
    <row r="256" spans="9:9" x14ac:dyDescent="0.25">
      <c r="I256" s="13" t="s">
        <v>951</v>
      </c>
    </row>
    <row r="257" spans="9:9" x14ac:dyDescent="0.25">
      <c r="I257" s="13" t="s">
        <v>953</v>
      </c>
    </row>
    <row r="258" spans="9:9" x14ac:dyDescent="0.25">
      <c r="I258" s="13" t="s">
        <v>955</v>
      </c>
    </row>
    <row r="259" spans="9:9" x14ac:dyDescent="0.25">
      <c r="I259" s="13" t="s">
        <v>957</v>
      </c>
    </row>
    <row r="260" spans="9:9" x14ac:dyDescent="0.25">
      <c r="I260" s="13" t="s">
        <v>959</v>
      </c>
    </row>
    <row r="261" spans="9:9" x14ac:dyDescent="0.25">
      <c r="I261" s="13" t="s">
        <v>961</v>
      </c>
    </row>
    <row r="262" spans="9:9" x14ac:dyDescent="0.25">
      <c r="I262" s="13" t="s">
        <v>963</v>
      </c>
    </row>
    <row r="263" spans="9:9" x14ac:dyDescent="0.25">
      <c r="I263" s="13" t="s">
        <v>965</v>
      </c>
    </row>
    <row r="264" spans="9:9" x14ac:dyDescent="0.25">
      <c r="I264" s="13" t="s">
        <v>967</v>
      </c>
    </row>
    <row r="265" spans="9:9" x14ac:dyDescent="0.25">
      <c r="I265" s="13" t="s">
        <v>969</v>
      </c>
    </row>
    <row r="266" spans="9:9" x14ac:dyDescent="0.25">
      <c r="I266" s="13" t="s">
        <v>971</v>
      </c>
    </row>
    <row r="267" spans="9:9" x14ac:dyDescent="0.25">
      <c r="I267" s="13" t="s">
        <v>973</v>
      </c>
    </row>
    <row r="268" spans="9:9" x14ac:dyDescent="0.25">
      <c r="I268" s="13" t="s">
        <v>975</v>
      </c>
    </row>
    <row r="269" spans="9:9" x14ac:dyDescent="0.25">
      <c r="I269" s="13" t="s">
        <v>977</v>
      </c>
    </row>
    <row r="270" spans="9:9" x14ac:dyDescent="0.25">
      <c r="I270" s="13" t="s">
        <v>979</v>
      </c>
    </row>
    <row r="271" spans="9:9" x14ac:dyDescent="0.25">
      <c r="I271" s="13" t="s">
        <v>981</v>
      </c>
    </row>
    <row r="272" spans="9:9" x14ac:dyDescent="0.25">
      <c r="I272" s="13" t="s">
        <v>983</v>
      </c>
    </row>
    <row r="273" spans="9:9" x14ac:dyDescent="0.25">
      <c r="I273" s="13" t="s">
        <v>985</v>
      </c>
    </row>
    <row r="274" spans="9:9" x14ac:dyDescent="0.25">
      <c r="I274" s="13" t="s">
        <v>987</v>
      </c>
    </row>
    <row r="275" spans="9:9" x14ac:dyDescent="0.25">
      <c r="I275" s="13" t="s">
        <v>989</v>
      </c>
    </row>
    <row r="276" spans="9:9" x14ac:dyDescent="0.25">
      <c r="I276" s="13" t="s">
        <v>990</v>
      </c>
    </row>
    <row r="277" spans="9:9" x14ac:dyDescent="0.25">
      <c r="I277" s="13" t="s">
        <v>991</v>
      </c>
    </row>
    <row r="278" spans="9:9" x14ac:dyDescent="0.25">
      <c r="I278" s="13" t="s">
        <v>993</v>
      </c>
    </row>
    <row r="279" spans="9:9" x14ac:dyDescent="0.25">
      <c r="I279" s="13" t="s">
        <v>995</v>
      </c>
    </row>
    <row r="280" spans="9:9" x14ac:dyDescent="0.25">
      <c r="I280" s="13" t="s">
        <v>997</v>
      </c>
    </row>
    <row r="281" spans="9:9" x14ac:dyDescent="0.25">
      <c r="I281" s="13" t="s">
        <v>999</v>
      </c>
    </row>
    <row r="282" spans="9:9" x14ac:dyDescent="0.25">
      <c r="I282" s="13" t="s">
        <v>1001</v>
      </c>
    </row>
    <row r="283" spans="9:9" x14ac:dyDescent="0.25">
      <c r="I283" s="13" t="s">
        <v>1003</v>
      </c>
    </row>
    <row r="284" spans="9:9" x14ac:dyDescent="0.25">
      <c r="I284" s="13" t="s">
        <v>1005</v>
      </c>
    </row>
    <row r="285" spans="9:9" x14ac:dyDescent="0.25">
      <c r="I285" s="13" t="s">
        <v>1006</v>
      </c>
    </row>
    <row r="286" spans="9:9" x14ac:dyDescent="0.25">
      <c r="I286" s="13" t="s">
        <v>1008</v>
      </c>
    </row>
    <row r="287" spans="9:9" x14ac:dyDescent="0.25">
      <c r="I287" s="13" t="s">
        <v>1010</v>
      </c>
    </row>
    <row r="288" spans="9:9" x14ac:dyDescent="0.25">
      <c r="I288" s="13" t="s">
        <v>1012</v>
      </c>
    </row>
    <row r="289" spans="9:9" x14ac:dyDescent="0.25">
      <c r="I289" s="13" t="s">
        <v>1014</v>
      </c>
    </row>
    <row r="290" spans="9:9" x14ac:dyDescent="0.25">
      <c r="I290" s="13" t="s">
        <v>1016</v>
      </c>
    </row>
    <row r="291" spans="9:9" x14ac:dyDescent="0.25">
      <c r="I291" s="13" t="s">
        <v>1018</v>
      </c>
    </row>
    <row r="292" spans="9:9" x14ac:dyDescent="0.25">
      <c r="I292" s="13" t="s">
        <v>1020</v>
      </c>
    </row>
    <row r="293" spans="9:9" x14ac:dyDescent="0.25">
      <c r="I293" s="13" t="s">
        <v>1021</v>
      </c>
    </row>
    <row r="294" spans="9:9" x14ac:dyDescent="0.25">
      <c r="I294" s="13" t="s">
        <v>1023</v>
      </c>
    </row>
    <row r="295" spans="9:9" x14ac:dyDescent="0.25">
      <c r="I295" s="13" t="s">
        <v>1025</v>
      </c>
    </row>
    <row r="296" spans="9:9" x14ac:dyDescent="0.25">
      <c r="I296" s="13" t="s">
        <v>1034</v>
      </c>
    </row>
    <row r="297" spans="9:9" x14ac:dyDescent="0.25">
      <c r="I297" s="13" t="s">
        <v>1036</v>
      </c>
    </row>
    <row r="298" spans="9:9" x14ac:dyDescent="0.25">
      <c r="I298" s="13" t="s">
        <v>1026</v>
      </c>
    </row>
    <row r="299" spans="9:9" x14ac:dyDescent="0.25">
      <c r="I299" s="13" t="s">
        <v>1027</v>
      </c>
    </row>
    <row r="300" spans="9:9" x14ac:dyDescent="0.25">
      <c r="I300" s="13" t="s">
        <v>1029</v>
      </c>
    </row>
    <row r="301" spans="9:9" x14ac:dyDescent="0.25">
      <c r="I301" s="13" t="s">
        <v>1030</v>
      </c>
    </row>
    <row r="302" spans="9:9" x14ac:dyDescent="0.25">
      <c r="I302" s="13" t="s">
        <v>1031</v>
      </c>
    </row>
    <row r="303" spans="9:9" x14ac:dyDescent="0.25">
      <c r="I303" s="13" t="s">
        <v>1032</v>
      </c>
    </row>
    <row r="304" spans="9:9" x14ac:dyDescent="0.25">
      <c r="I304" s="13" t="s">
        <v>1033</v>
      </c>
    </row>
    <row r="305" spans="9:9" x14ac:dyDescent="0.25">
      <c r="I305" s="13" t="s">
        <v>1038</v>
      </c>
    </row>
    <row r="306" spans="9:9" x14ac:dyDescent="0.25">
      <c r="I306" s="13" t="s">
        <v>1039</v>
      </c>
    </row>
    <row r="307" spans="9:9" x14ac:dyDescent="0.25">
      <c r="I307" s="13" t="s">
        <v>436</v>
      </c>
    </row>
    <row r="308" spans="9:9" x14ac:dyDescent="0.25">
      <c r="I308" s="13" t="s">
        <v>412</v>
      </c>
    </row>
    <row r="309" spans="9:9" x14ac:dyDescent="0.25">
      <c r="I309" s="13" t="s">
        <v>1041</v>
      </c>
    </row>
    <row r="310" spans="9:9" x14ac:dyDescent="0.25">
      <c r="I310" s="13" t="s">
        <v>414</v>
      </c>
    </row>
    <row r="311" spans="9:9" x14ac:dyDescent="0.25">
      <c r="I311" s="13" t="s">
        <v>1042</v>
      </c>
    </row>
    <row r="312" spans="9:9" x14ac:dyDescent="0.25">
      <c r="I312" s="13" t="s">
        <v>1043</v>
      </c>
    </row>
    <row r="313" spans="9:9" x14ac:dyDescent="0.25">
      <c r="I313" s="13" t="s">
        <v>1044</v>
      </c>
    </row>
    <row r="314" spans="9:9" x14ac:dyDescent="0.25">
      <c r="I314" s="13" t="s">
        <v>1045</v>
      </c>
    </row>
    <row r="315" spans="9:9" x14ac:dyDescent="0.25">
      <c r="I315" s="13" t="s">
        <v>1046</v>
      </c>
    </row>
    <row r="316" spans="9:9" x14ac:dyDescent="0.25">
      <c r="I316" s="13" t="s">
        <v>1047</v>
      </c>
    </row>
    <row r="317" spans="9:9" x14ac:dyDescent="0.25">
      <c r="I317" s="13" t="s">
        <v>1048</v>
      </c>
    </row>
    <row r="318" spans="9:9" x14ac:dyDescent="0.25">
      <c r="I318" s="13" t="s">
        <v>1051</v>
      </c>
    </row>
    <row r="319" spans="9:9" x14ac:dyDescent="0.25">
      <c r="I319" s="13" t="s">
        <v>1052</v>
      </c>
    </row>
    <row r="320" spans="9:9" x14ac:dyDescent="0.25">
      <c r="I320" s="13" t="s">
        <v>1053</v>
      </c>
    </row>
    <row r="321" spans="9:9" x14ac:dyDescent="0.25">
      <c r="I321" s="13" t="s">
        <v>1054</v>
      </c>
    </row>
    <row r="322" spans="9:9" x14ac:dyDescent="0.25">
      <c r="I322" s="13" t="s">
        <v>1049</v>
      </c>
    </row>
    <row r="323" spans="9:9" x14ac:dyDescent="0.25">
      <c r="I323" s="13" t="s">
        <v>1050</v>
      </c>
    </row>
    <row r="324" spans="9:9" x14ac:dyDescent="0.25">
      <c r="I324" s="13" t="s">
        <v>1055</v>
      </c>
    </row>
    <row r="325" spans="9:9" x14ac:dyDescent="0.25">
      <c r="I325" s="13" t="s">
        <v>1057</v>
      </c>
    </row>
    <row r="326" spans="9:9" x14ac:dyDescent="0.25">
      <c r="I326" s="13" t="s">
        <v>1059</v>
      </c>
    </row>
    <row r="327" spans="9:9" x14ac:dyDescent="0.25">
      <c r="I327" s="13" t="s">
        <v>1060</v>
      </c>
    </row>
    <row r="328" spans="9:9" x14ac:dyDescent="0.25">
      <c r="I328" s="13" t="s">
        <v>1062</v>
      </c>
    </row>
    <row r="329" spans="9:9" x14ac:dyDescent="0.25">
      <c r="I329" s="13" t="s">
        <v>1064</v>
      </c>
    </row>
    <row r="330" spans="9:9" x14ac:dyDescent="0.25">
      <c r="I330" s="13" t="s">
        <v>1065</v>
      </c>
    </row>
    <row r="331" spans="9:9" x14ac:dyDescent="0.25">
      <c r="I331" s="13" t="s">
        <v>1066</v>
      </c>
    </row>
    <row r="332" spans="9:9" x14ac:dyDescent="0.25">
      <c r="I332" s="13" t="s">
        <v>1067</v>
      </c>
    </row>
    <row r="333" spans="9:9" x14ac:dyDescent="0.25">
      <c r="I333" s="13" t="s">
        <v>535</v>
      </c>
    </row>
  </sheetData>
  <sortState ref="C2:C97">
    <sortCondition ref="C2:C97"/>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0"/>
  <sheetViews>
    <sheetView topLeftCell="A160" workbookViewId="0">
      <selection activeCell="A232" sqref="A232:XFD232"/>
    </sheetView>
  </sheetViews>
  <sheetFormatPr defaultRowHeight="15" x14ac:dyDescent="0.25"/>
  <cols>
    <col min="1" max="1" width="92.7109375" style="71" bestFit="1" customWidth="1"/>
    <col min="2" max="2" width="21" style="71" bestFit="1" customWidth="1"/>
    <col min="3" max="3" width="11.28515625" style="104" bestFit="1" customWidth="1"/>
    <col min="4" max="4" width="23.140625" style="100" customWidth="1"/>
    <col min="5" max="16384" width="9.140625" style="71"/>
  </cols>
  <sheetData>
    <row r="1" spans="1:4" ht="18.75" x14ac:dyDescent="0.25">
      <c r="A1" s="72" t="s">
        <v>168</v>
      </c>
      <c r="B1" s="72" t="s">
        <v>77</v>
      </c>
      <c r="C1" s="101">
        <v>2150</v>
      </c>
      <c r="D1" s="79" t="s">
        <v>167</v>
      </c>
    </row>
    <row r="2" spans="1:4" x14ac:dyDescent="0.25">
      <c r="A2" s="73" t="s">
        <v>169</v>
      </c>
      <c r="B2" s="74" t="s">
        <v>78</v>
      </c>
      <c r="C2" s="101">
        <v>2150</v>
      </c>
      <c r="D2" s="93"/>
    </row>
    <row r="3" spans="1:4" x14ac:dyDescent="0.25">
      <c r="A3" s="72" t="s">
        <v>170</v>
      </c>
      <c r="B3" s="72" t="s">
        <v>79</v>
      </c>
      <c r="C3" s="101">
        <v>2819</v>
      </c>
      <c r="D3" s="93"/>
    </row>
    <row r="4" spans="1:4" x14ac:dyDescent="0.25">
      <c r="A4" s="72" t="s">
        <v>171</v>
      </c>
      <c r="B4" s="72" t="s">
        <v>80</v>
      </c>
      <c r="C4" s="101">
        <v>2819</v>
      </c>
      <c r="D4" s="93"/>
    </row>
    <row r="5" spans="1:4" x14ac:dyDescent="0.25">
      <c r="A5" s="73" t="s">
        <v>172</v>
      </c>
      <c r="B5" s="72" t="s">
        <v>173</v>
      </c>
      <c r="C5" s="101">
        <v>798</v>
      </c>
      <c r="D5" s="93"/>
    </row>
    <row r="6" spans="1:4" x14ac:dyDescent="0.25">
      <c r="A6" s="73" t="s">
        <v>174</v>
      </c>
      <c r="B6" s="72" t="s">
        <v>175</v>
      </c>
      <c r="C6" s="101">
        <v>827</v>
      </c>
      <c r="D6" s="93"/>
    </row>
    <row r="7" spans="1:4" x14ac:dyDescent="0.25">
      <c r="A7" s="73" t="s">
        <v>176</v>
      </c>
      <c r="B7" s="74" t="s">
        <v>177</v>
      </c>
      <c r="C7" s="101">
        <v>851</v>
      </c>
      <c r="D7" s="93"/>
    </row>
    <row r="8" spans="1:4" x14ac:dyDescent="0.25">
      <c r="A8" s="73" t="s">
        <v>178</v>
      </c>
      <c r="B8" s="72" t="s">
        <v>179</v>
      </c>
      <c r="C8" s="101">
        <v>857</v>
      </c>
      <c r="D8" s="93"/>
    </row>
    <row r="9" spans="1:4" x14ac:dyDescent="0.25">
      <c r="A9" s="72" t="s">
        <v>180</v>
      </c>
      <c r="B9" s="72" t="s">
        <v>64</v>
      </c>
      <c r="C9" s="101">
        <v>798</v>
      </c>
      <c r="D9" s="93"/>
    </row>
    <row r="10" spans="1:4" x14ac:dyDescent="0.25">
      <c r="A10" s="72" t="s">
        <v>181</v>
      </c>
      <c r="B10" s="72" t="s">
        <v>63</v>
      </c>
      <c r="C10" s="101">
        <v>827</v>
      </c>
      <c r="D10" s="93"/>
    </row>
    <row r="11" spans="1:4" x14ac:dyDescent="0.25">
      <c r="A11" s="72" t="s">
        <v>182</v>
      </c>
      <c r="B11" s="72" t="s">
        <v>71</v>
      </c>
      <c r="C11" s="101">
        <v>697</v>
      </c>
      <c r="D11" s="93"/>
    </row>
    <row r="12" spans="1:4" x14ac:dyDescent="0.25">
      <c r="A12" s="72" t="s">
        <v>1164</v>
      </c>
      <c r="B12" s="72" t="s">
        <v>1189</v>
      </c>
      <c r="C12" s="101">
        <v>731</v>
      </c>
      <c r="D12" s="93"/>
    </row>
    <row r="13" spans="1:4" x14ac:dyDescent="0.25">
      <c r="A13" s="73" t="s">
        <v>183</v>
      </c>
      <c r="B13" s="72" t="s">
        <v>81</v>
      </c>
      <c r="C13" s="101">
        <v>2306</v>
      </c>
      <c r="D13" s="93"/>
    </row>
    <row r="14" spans="1:4" x14ac:dyDescent="0.25">
      <c r="A14" s="75" t="s">
        <v>184</v>
      </c>
      <c r="B14" s="72" t="s">
        <v>82</v>
      </c>
      <c r="C14" s="101">
        <v>2306</v>
      </c>
      <c r="D14" s="93"/>
    </row>
    <row r="15" spans="1:4" x14ac:dyDescent="0.25">
      <c r="A15" s="72" t="s">
        <v>185</v>
      </c>
      <c r="B15" s="72" t="s">
        <v>48</v>
      </c>
      <c r="C15" s="101">
        <v>890</v>
      </c>
      <c r="D15" s="93"/>
    </row>
    <row r="16" spans="1:4" x14ac:dyDescent="0.25">
      <c r="A16" s="72" t="s">
        <v>186</v>
      </c>
      <c r="B16" s="72" t="s">
        <v>49</v>
      </c>
      <c r="C16" s="101">
        <v>890</v>
      </c>
      <c r="D16" s="93"/>
    </row>
    <row r="17" spans="1:4" x14ac:dyDescent="0.25">
      <c r="A17" s="72" t="s">
        <v>187</v>
      </c>
      <c r="B17" s="72" t="s">
        <v>50</v>
      </c>
      <c r="C17" s="101">
        <v>878</v>
      </c>
      <c r="D17" s="93"/>
    </row>
    <row r="18" spans="1:4" x14ac:dyDescent="0.25">
      <c r="A18" s="72" t="s">
        <v>188</v>
      </c>
      <c r="B18" s="72" t="s">
        <v>51</v>
      </c>
      <c r="C18" s="101">
        <v>878</v>
      </c>
      <c r="D18" s="93"/>
    </row>
    <row r="19" spans="1:4" x14ac:dyDescent="0.25">
      <c r="A19" s="72" t="s">
        <v>533</v>
      </c>
      <c r="B19" s="72" t="s">
        <v>52</v>
      </c>
      <c r="C19" s="101">
        <v>737</v>
      </c>
      <c r="D19" s="93"/>
    </row>
    <row r="20" spans="1:4" x14ac:dyDescent="0.25">
      <c r="A20" s="72" t="s">
        <v>189</v>
      </c>
      <c r="B20" s="72" t="s">
        <v>75</v>
      </c>
      <c r="C20" s="101">
        <v>1099</v>
      </c>
      <c r="D20" s="93"/>
    </row>
    <row r="21" spans="1:4" x14ac:dyDescent="0.25">
      <c r="A21" s="72" t="s">
        <v>190</v>
      </c>
      <c r="B21" s="72" t="s">
        <v>399</v>
      </c>
      <c r="C21" s="101">
        <v>1753</v>
      </c>
      <c r="D21" s="93"/>
    </row>
    <row r="22" spans="1:4" x14ac:dyDescent="0.25">
      <c r="A22" s="72" t="s">
        <v>191</v>
      </c>
      <c r="B22" s="72" t="s">
        <v>409</v>
      </c>
      <c r="C22" s="101">
        <v>2103</v>
      </c>
      <c r="D22" s="93"/>
    </row>
    <row r="23" spans="1:4" x14ac:dyDescent="0.25">
      <c r="A23" s="72" t="s">
        <v>1158</v>
      </c>
      <c r="B23" s="72" t="s">
        <v>1183</v>
      </c>
      <c r="C23" s="101">
        <v>1000</v>
      </c>
      <c r="D23" s="93"/>
    </row>
    <row r="24" spans="1:4" x14ac:dyDescent="0.25">
      <c r="A24" s="72" t="s">
        <v>1157</v>
      </c>
      <c r="B24" s="72" t="s">
        <v>1182</v>
      </c>
      <c r="C24" s="101">
        <v>1000</v>
      </c>
      <c r="D24" s="93"/>
    </row>
    <row r="25" spans="1:4" x14ac:dyDescent="0.25">
      <c r="A25" s="72" t="s">
        <v>1159</v>
      </c>
      <c r="B25" s="72" t="s">
        <v>1184</v>
      </c>
      <c r="C25" s="101">
        <v>1000</v>
      </c>
      <c r="D25" s="93"/>
    </row>
    <row r="26" spans="1:4" x14ac:dyDescent="0.25">
      <c r="A26" s="72" t="s">
        <v>1160</v>
      </c>
      <c r="B26" s="72" t="s">
        <v>1185</v>
      </c>
      <c r="C26" s="101">
        <v>1000</v>
      </c>
      <c r="D26" s="93"/>
    </row>
    <row r="27" spans="1:4" x14ac:dyDescent="0.25">
      <c r="A27" s="72" t="s">
        <v>192</v>
      </c>
      <c r="B27" s="72" t="s">
        <v>86</v>
      </c>
      <c r="C27" s="101">
        <v>479</v>
      </c>
      <c r="D27" s="93"/>
    </row>
    <row r="28" spans="1:4" x14ac:dyDescent="0.25">
      <c r="A28" s="72" t="s">
        <v>193</v>
      </c>
      <c r="B28" s="72" t="s">
        <v>97</v>
      </c>
      <c r="C28" s="101">
        <v>174</v>
      </c>
      <c r="D28" s="93"/>
    </row>
    <row r="29" spans="1:4" x14ac:dyDescent="0.25">
      <c r="A29" s="72" t="s">
        <v>194</v>
      </c>
      <c r="B29" s="72" t="s">
        <v>87</v>
      </c>
      <c r="C29" s="101">
        <v>545</v>
      </c>
      <c r="D29" s="93"/>
    </row>
    <row r="30" spans="1:4" x14ac:dyDescent="0.25">
      <c r="A30" s="72" t="s">
        <v>195</v>
      </c>
      <c r="B30" s="72" t="s">
        <v>95</v>
      </c>
      <c r="C30" s="101">
        <v>645</v>
      </c>
      <c r="D30" s="93"/>
    </row>
    <row r="31" spans="1:4" x14ac:dyDescent="0.25">
      <c r="A31" s="72" t="s">
        <v>196</v>
      </c>
      <c r="B31" s="72" t="s">
        <v>96</v>
      </c>
      <c r="C31" s="101">
        <v>250</v>
      </c>
      <c r="D31" s="93"/>
    </row>
    <row r="32" spans="1:4" x14ac:dyDescent="0.25">
      <c r="A32" s="72" t="s">
        <v>197</v>
      </c>
      <c r="B32" s="72" t="s">
        <v>83</v>
      </c>
      <c r="C32" s="101">
        <v>332</v>
      </c>
      <c r="D32" s="93"/>
    </row>
    <row r="33" spans="1:4" x14ac:dyDescent="0.25">
      <c r="A33" s="72" t="s">
        <v>198</v>
      </c>
      <c r="B33" s="72" t="s">
        <v>141</v>
      </c>
      <c r="C33" s="101">
        <v>1378</v>
      </c>
      <c r="D33" s="93"/>
    </row>
    <row r="34" spans="1:4" x14ac:dyDescent="0.25">
      <c r="A34" s="72" t="s">
        <v>199</v>
      </c>
      <c r="B34" s="72" t="s">
        <v>142</v>
      </c>
      <c r="C34" s="101">
        <v>1475</v>
      </c>
      <c r="D34" s="93"/>
    </row>
    <row r="35" spans="1:4" x14ac:dyDescent="0.25">
      <c r="A35" s="72" t="s">
        <v>200</v>
      </c>
      <c r="B35" s="72" t="s">
        <v>143</v>
      </c>
      <c r="C35" s="101">
        <v>1656</v>
      </c>
      <c r="D35" s="93"/>
    </row>
    <row r="36" spans="1:4" x14ac:dyDescent="0.25">
      <c r="A36" s="72" t="s">
        <v>201</v>
      </c>
      <c r="B36" s="72" t="s">
        <v>144</v>
      </c>
      <c r="C36" s="101">
        <v>1656</v>
      </c>
      <c r="D36" s="93"/>
    </row>
    <row r="37" spans="1:4" x14ac:dyDescent="0.25">
      <c r="A37" s="72" t="s">
        <v>202</v>
      </c>
      <c r="B37" s="72" t="s">
        <v>157</v>
      </c>
      <c r="C37" s="101">
        <v>1571</v>
      </c>
      <c r="D37" s="93"/>
    </row>
    <row r="38" spans="1:4" x14ac:dyDescent="0.25">
      <c r="A38" s="72" t="s">
        <v>203</v>
      </c>
      <c r="B38" s="72" t="s">
        <v>158</v>
      </c>
      <c r="C38" s="101">
        <v>1571</v>
      </c>
      <c r="D38" s="93"/>
    </row>
    <row r="39" spans="1:4" x14ac:dyDescent="0.25">
      <c r="A39" s="72" t="s">
        <v>204</v>
      </c>
      <c r="B39" s="72" t="s">
        <v>44</v>
      </c>
      <c r="C39" s="101">
        <v>1050</v>
      </c>
      <c r="D39" s="93"/>
    </row>
    <row r="40" spans="1:4" s="87" customFormat="1" x14ac:dyDescent="0.25">
      <c r="A40" s="72" t="s">
        <v>205</v>
      </c>
      <c r="B40" s="72" t="s">
        <v>45</v>
      </c>
      <c r="C40" s="101">
        <v>1155</v>
      </c>
      <c r="D40" s="94"/>
    </row>
    <row r="41" spans="1:4" x14ac:dyDescent="0.25">
      <c r="A41" s="72" t="s">
        <v>206</v>
      </c>
      <c r="B41" s="72" t="s">
        <v>60</v>
      </c>
      <c r="C41" s="101">
        <v>574</v>
      </c>
      <c r="D41" s="93"/>
    </row>
    <row r="42" spans="1:4" x14ac:dyDescent="0.25">
      <c r="A42" s="72" t="s">
        <v>207</v>
      </c>
      <c r="B42" s="72" t="s">
        <v>55</v>
      </c>
      <c r="C42" s="101">
        <v>725</v>
      </c>
      <c r="D42" s="93"/>
    </row>
    <row r="43" spans="1:4" x14ac:dyDescent="0.25">
      <c r="A43" s="72" t="s">
        <v>208</v>
      </c>
      <c r="B43" s="72" t="s">
        <v>67</v>
      </c>
      <c r="C43" s="101">
        <v>1018</v>
      </c>
      <c r="D43" s="93"/>
    </row>
    <row r="44" spans="1:4" x14ac:dyDescent="0.25">
      <c r="A44" s="72" t="s">
        <v>209</v>
      </c>
      <c r="B44" s="72" t="s">
        <v>54</v>
      </c>
      <c r="C44" s="101">
        <v>804</v>
      </c>
      <c r="D44" s="93"/>
    </row>
    <row r="45" spans="1:4" x14ac:dyDescent="0.25">
      <c r="A45" s="72" t="s">
        <v>210</v>
      </c>
      <c r="B45" s="72" t="s">
        <v>68</v>
      </c>
      <c r="C45" s="101">
        <v>1313</v>
      </c>
      <c r="D45" s="93"/>
    </row>
    <row r="46" spans="1:4" x14ac:dyDescent="0.25">
      <c r="A46" s="72" t="s">
        <v>211</v>
      </c>
      <c r="B46" s="72" t="s">
        <v>131</v>
      </c>
      <c r="C46" s="101">
        <v>1517</v>
      </c>
      <c r="D46" s="93"/>
    </row>
    <row r="47" spans="1:4" x14ac:dyDescent="0.25">
      <c r="A47" s="72" t="s">
        <v>212</v>
      </c>
      <c r="B47" s="72" t="s">
        <v>76</v>
      </c>
      <c r="C47" s="101">
        <v>751</v>
      </c>
      <c r="D47" s="93"/>
    </row>
    <row r="48" spans="1:4" x14ac:dyDescent="0.25">
      <c r="A48" s="72" t="s">
        <v>527</v>
      </c>
      <c r="B48" s="72" t="s">
        <v>132</v>
      </c>
      <c r="C48" s="101">
        <v>1010</v>
      </c>
      <c r="D48" s="93"/>
    </row>
    <row r="49" spans="1:4" x14ac:dyDescent="0.25">
      <c r="A49" s="72" t="s">
        <v>528</v>
      </c>
      <c r="B49" s="72" t="s">
        <v>133</v>
      </c>
      <c r="C49" s="101">
        <v>1075</v>
      </c>
      <c r="D49" s="93"/>
    </row>
    <row r="50" spans="1:4" x14ac:dyDescent="0.25">
      <c r="A50" s="72" t="s">
        <v>525</v>
      </c>
      <c r="B50" s="72" t="s">
        <v>145</v>
      </c>
      <c r="C50" s="101">
        <v>990</v>
      </c>
      <c r="D50" s="93"/>
    </row>
    <row r="51" spans="1:4" x14ac:dyDescent="0.25">
      <c r="A51" s="72" t="s">
        <v>213</v>
      </c>
      <c r="B51" s="72" t="s">
        <v>53</v>
      </c>
      <c r="C51" s="101">
        <v>1063</v>
      </c>
      <c r="D51" s="93"/>
    </row>
    <row r="52" spans="1:4" x14ac:dyDescent="0.25">
      <c r="A52" s="86" t="s">
        <v>506</v>
      </c>
      <c r="B52" s="88" t="s">
        <v>507</v>
      </c>
      <c r="C52" s="101">
        <v>1373</v>
      </c>
      <c r="D52" s="93"/>
    </row>
    <row r="53" spans="1:4" x14ac:dyDescent="0.25">
      <c r="A53" s="72" t="s">
        <v>214</v>
      </c>
      <c r="B53" s="72" t="s">
        <v>72</v>
      </c>
      <c r="C53" s="101">
        <v>467</v>
      </c>
      <c r="D53" s="93"/>
    </row>
    <row r="54" spans="1:4" x14ac:dyDescent="0.25">
      <c r="A54" s="72" t="s">
        <v>215</v>
      </c>
      <c r="B54" s="72" t="s">
        <v>70</v>
      </c>
      <c r="C54" s="101">
        <v>497</v>
      </c>
      <c r="D54" s="93"/>
    </row>
    <row r="55" spans="1:4" x14ac:dyDescent="0.25">
      <c r="A55" s="72" t="s">
        <v>216</v>
      </c>
      <c r="B55" s="72" t="s">
        <v>61</v>
      </c>
      <c r="C55" s="101">
        <v>529</v>
      </c>
      <c r="D55" s="93"/>
    </row>
    <row r="56" spans="1:4" x14ac:dyDescent="0.25">
      <c r="A56" s="72" t="s">
        <v>217</v>
      </c>
      <c r="B56" s="72" t="s">
        <v>218</v>
      </c>
      <c r="C56" s="101">
        <v>1166</v>
      </c>
      <c r="D56" s="93"/>
    </row>
    <row r="57" spans="1:4" x14ac:dyDescent="0.25">
      <c r="A57" s="72" t="s">
        <v>1156</v>
      </c>
      <c r="B57" s="72" t="s">
        <v>1180</v>
      </c>
      <c r="C57" s="101">
        <v>800</v>
      </c>
      <c r="D57" s="93"/>
    </row>
    <row r="58" spans="1:4" x14ac:dyDescent="0.25">
      <c r="A58" s="72" t="s">
        <v>1242</v>
      </c>
      <c r="B58" s="72" t="s">
        <v>1181</v>
      </c>
      <c r="C58" s="101">
        <v>800</v>
      </c>
      <c r="D58" s="93"/>
    </row>
    <row r="59" spans="1:4" x14ac:dyDescent="0.25">
      <c r="A59" s="72" t="s">
        <v>219</v>
      </c>
      <c r="B59" s="72" t="s">
        <v>220</v>
      </c>
      <c r="C59" s="101">
        <v>944</v>
      </c>
      <c r="D59" s="93"/>
    </row>
    <row r="60" spans="1:4" x14ac:dyDescent="0.25">
      <c r="A60" s="72" t="s">
        <v>221</v>
      </c>
      <c r="B60" s="72" t="s">
        <v>222</v>
      </c>
      <c r="C60" s="101">
        <v>944</v>
      </c>
      <c r="D60" s="93"/>
    </row>
    <row r="61" spans="1:4" x14ac:dyDescent="0.25">
      <c r="A61" s="72" t="s">
        <v>223</v>
      </c>
      <c r="B61" s="72" t="s">
        <v>127</v>
      </c>
      <c r="C61" s="101">
        <v>1444</v>
      </c>
      <c r="D61" s="93"/>
    </row>
    <row r="62" spans="1:4" x14ac:dyDescent="0.25">
      <c r="A62" s="72" t="s">
        <v>224</v>
      </c>
      <c r="B62" s="72" t="s">
        <v>153</v>
      </c>
      <c r="C62" s="101">
        <v>1444</v>
      </c>
      <c r="D62" s="93"/>
    </row>
    <row r="63" spans="1:4" s="87" customFormat="1" x14ac:dyDescent="0.25">
      <c r="A63" s="72" t="s">
        <v>225</v>
      </c>
      <c r="B63" s="72" t="s">
        <v>128</v>
      </c>
      <c r="C63" s="101">
        <v>5</v>
      </c>
      <c r="D63" s="94"/>
    </row>
    <row r="64" spans="1:4" x14ac:dyDescent="0.25">
      <c r="A64" s="72" t="s">
        <v>226</v>
      </c>
      <c r="B64" s="72" t="s">
        <v>129</v>
      </c>
      <c r="C64" s="101">
        <v>882</v>
      </c>
      <c r="D64" s="93"/>
    </row>
    <row r="65" spans="1:4" x14ac:dyDescent="0.25">
      <c r="A65" s="72" t="s">
        <v>227</v>
      </c>
      <c r="B65" s="72" t="s">
        <v>146</v>
      </c>
      <c r="C65" s="101">
        <v>804</v>
      </c>
      <c r="D65" s="93"/>
    </row>
    <row r="66" spans="1:4" x14ac:dyDescent="0.25">
      <c r="A66" s="72" t="s">
        <v>228</v>
      </c>
      <c r="B66" s="72" t="s">
        <v>147</v>
      </c>
      <c r="C66" s="101">
        <v>804</v>
      </c>
      <c r="D66" s="93"/>
    </row>
    <row r="67" spans="1:4" x14ac:dyDescent="0.25">
      <c r="A67" s="72" t="s">
        <v>229</v>
      </c>
      <c r="B67" s="72" t="s">
        <v>155</v>
      </c>
      <c r="C67" s="101">
        <v>809</v>
      </c>
      <c r="D67" s="93"/>
    </row>
    <row r="68" spans="1:4" x14ac:dyDescent="0.25">
      <c r="A68" s="72" t="s">
        <v>230</v>
      </c>
      <c r="B68" s="72" t="s">
        <v>156</v>
      </c>
      <c r="C68" s="101">
        <v>809</v>
      </c>
      <c r="D68" s="93"/>
    </row>
    <row r="69" spans="1:4" x14ac:dyDescent="0.25">
      <c r="A69" s="72" t="s">
        <v>231</v>
      </c>
      <c r="B69" s="72" t="s">
        <v>148</v>
      </c>
      <c r="C69" s="101">
        <v>972</v>
      </c>
      <c r="D69" s="93"/>
    </row>
    <row r="70" spans="1:4" x14ac:dyDescent="0.25">
      <c r="A70" s="72" t="s">
        <v>232</v>
      </c>
      <c r="B70" s="72" t="s">
        <v>149</v>
      </c>
      <c r="C70" s="101">
        <v>972</v>
      </c>
      <c r="D70" s="93"/>
    </row>
    <row r="71" spans="1:4" x14ac:dyDescent="0.25">
      <c r="A71" s="72" t="s">
        <v>233</v>
      </c>
      <c r="B71" s="72" t="s">
        <v>73</v>
      </c>
      <c r="C71" s="101">
        <v>1712</v>
      </c>
      <c r="D71" s="93"/>
    </row>
    <row r="72" spans="1:4" x14ac:dyDescent="0.25">
      <c r="A72" s="72" t="s">
        <v>234</v>
      </c>
      <c r="B72" s="72" t="s">
        <v>74</v>
      </c>
      <c r="C72" s="101">
        <v>1712</v>
      </c>
      <c r="D72" s="93"/>
    </row>
    <row r="73" spans="1:4" x14ac:dyDescent="0.25">
      <c r="A73" s="72" t="s">
        <v>235</v>
      </c>
      <c r="B73" s="72" t="s">
        <v>59</v>
      </c>
      <c r="C73" s="101">
        <v>653</v>
      </c>
      <c r="D73" s="93"/>
    </row>
    <row r="74" spans="1:4" x14ac:dyDescent="0.25">
      <c r="A74" s="72" t="s">
        <v>236</v>
      </c>
      <c r="B74" s="72" t="s">
        <v>57</v>
      </c>
      <c r="C74" s="101">
        <v>784</v>
      </c>
      <c r="D74" s="93"/>
    </row>
    <row r="75" spans="1:4" x14ac:dyDescent="0.25">
      <c r="A75" s="72" t="s">
        <v>237</v>
      </c>
      <c r="B75" s="72" t="s">
        <v>58</v>
      </c>
      <c r="C75" s="101">
        <v>784</v>
      </c>
      <c r="D75" s="93"/>
    </row>
    <row r="76" spans="1:4" x14ac:dyDescent="0.25">
      <c r="A76" s="86" t="s">
        <v>508</v>
      </c>
      <c r="B76" s="89" t="s">
        <v>509</v>
      </c>
      <c r="C76" s="101">
        <v>1095</v>
      </c>
      <c r="D76" s="93"/>
    </row>
    <row r="77" spans="1:4" x14ac:dyDescent="0.25">
      <c r="A77" s="72" t="s">
        <v>164</v>
      </c>
      <c r="B77" s="72" t="s">
        <v>126</v>
      </c>
      <c r="C77" s="101">
        <v>804</v>
      </c>
      <c r="D77" s="93"/>
    </row>
    <row r="78" spans="1:4" x14ac:dyDescent="0.25">
      <c r="A78" s="72" t="s">
        <v>238</v>
      </c>
      <c r="B78" s="72" t="s">
        <v>134</v>
      </c>
      <c r="C78" s="101">
        <v>1208</v>
      </c>
      <c r="D78" s="93"/>
    </row>
    <row r="79" spans="1:4" x14ac:dyDescent="0.25">
      <c r="A79" s="72" t="s">
        <v>239</v>
      </c>
      <c r="B79" s="72" t="s">
        <v>66</v>
      </c>
      <c r="C79" s="101">
        <v>323</v>
      </c>
      <c r="D79" s="93"/>
    </row>
    <row r="80" spans="1:4" x14ac:dyDescent="0.25">
      <c r="A80" s="72" t="s">
        <v>240</v>
      </c>
      <c r="B80" s="72" t="s">
        <v>65</v>
      </c>
      <c r="C80" s="101">
        <v>334</v>
      </c>
      <c r="D80" s="93"/>
    </row>
    <row r="81" spans="1:4" x14ac:dyDescent="0.25">
      <c r="A81" s="72" t="s">
        <v>241</v>
      </c>
      <c r="B81" s="72" t="s">
        <v>69</v>
      </c>
      <c r="C81" s="101">
        <v>361</v>
      </c>
      <c r="D81" s="93"/>
    </row>
    <row r="82" spans="1:4" x14ac:dyDescent="0.25">
      <c r="A82" s="72" t="s">
        <v>242</v>
      </c>
      <c r="B82" s="72" t="s">
        <v>46</v>
      </c>
      <c r="C82" s="101">
        <v>1050</v>
      </c>
      <c r="D82" s="93"/>
    </row>
    <row r="83" spans="1:4" x14ac:dyDescent="0.25">
      <c r="A83" s="72" t="s">
        <v>243</v>
      </c>
      <c r="B83" s="72" t="s">
        <v>47</v>
      </c>
      <c r="C83" s="101">
        <v>1155</v>
      </c>
      <c r="D83" s="93"/>
    </row>
    <row r="84" spans="1:4" x14ac:dyDescent="0.25">
      <c r="A84" s="72" t="s">
        <v>244</v>
      </c>
      <c r="B84" s="72" t="s">
        <v>62</v>
      </c>
      <c r="C84" s="101">
        <v>603</v>
      </c>
      <c r="D84" s="93"/>
    </row>
    <row r="85" spans="1:4" x14ac:dyDescent="0.25">
      <c r="A85" s="72" t="s">
        <v>1162</v>
      </c>
      <c r="B85" s="72" t="s">
        <v>1187</v>
      </c>
      <c r="C85" s="101">
        <v>730</v>
      </c>
      <c r="D85" s="93"/>
    </row>
    <row r="86" spans="1:4" x14ac:dyDescent="0.25">
      <c r="A86" s="72" t="s">
        <v>1163</v>
      </c>
      <c r="B86" s="72" t="s">
        <v>1188</v>
      </c>
      <c r="C86" s="101">
        <v>795</v>
      </c>
      <c r="D86" s="93"/>
    </row>
    <row r="87" spans="1:4" x14ac:dyDescent="0.25">
      <c r="A87" s="72" t="s">
        <v>1161</v>
      </c>
      <c r="B87" s="72" t="s">
        <v>1186</v>
      </c>
      <c r="C87" s="101">
        <v>710</v>
      </c>
      <c r="D87" s="93"/>
    </row>
    <row r="88" spans="1:4" x14ac:dyDescent="0.25">
      <c r="A88" s="72" t="s">
        <v>245</v>
      </c>
      <c r="B88" s="72" t="s">
        <v>246</v>
      </c>
      <c r="C88" s="101">
        <v>1404</v>
      </c>
      <c r="D88" s="93"/>
    </row>
    <row r="89" spans="1:4" x14ac:dyDescent="0.25">
      <c r="A89" s="72" t="s">
        <v>510</v>
      </c>
      <c r="B89" s="72" t="s">
        <v>137</v>
      </c>
      <c r="C89" s="101">
        <v>1187</v>
      </c>
      <c r="D89" s="93"/>
    </row>
    <row r="90" spans="1:4" x14ac:dyDescent="0.25">
      <c r="A90" s="72" t="s">
        <v>511</v>
      </c>
      <c r="B90" s="72" t="s">
        <v>138</v>
      </c>
      <c r="C90" s="101">
        <v>1260</v>
      </c>
      <c r="D90" s="93"/>
    </row>
    <row r="91" spans="1:4" x14ac:dyDescent="0.25">
      <c r="A91" s="72" t="s">
        <v>165</v>
      </c>
      <c r="B91" s="72" t="s">
        <v>130</v>
      </c>
      <c r="C91" s="101">
        <v>441</v>
      </c>
      <c r="D91" s="93"/>
    </row>
    <row r="92" spans="1:4" x14ac:dyDescent="0.25">
      <c r="A92" s="72" t="s">
        <v>247</v>
      </c>
      <c r="B92" s="72" t="s">
        <v>135</v>
      </c>
      <c r="C92" s="101">
        <v>1187</v>
      </c>
      <c r="D92" s="93"/>
    </row>
    <row r="93" spans="1:4" x14ac:dyDescent="0.25">
      <c r="A93" s="72" t="s">
        <v>248</v>
      </c>
      <c r="B93" s="72" t="s">
        <v>136</v>
      </c>
      <c r="C93" s="101">
        <v>1260</v>
      </c>
      <c r="D93" s="93"/>
    </row>
    <row r="94" spans="1:4" x14ac:dyDescent="0.25">
      <c r="A94" s="72" t="s">
        <v>249</v>
      </c>
      <c r="B94" s="72" t="s">
        <v>139</v>
      </c>
      <c r="C94" s="101">
        <v>1187</v>
      </c>
      <c r="D94" s="93"/>
    </row>
    <row r="95" spans="1:4" x14ac:dyDescent="0.25">
      <c r="A95" s="72" t="s">
        <v>250</v>
      </c>
      <c r="B95" s="72" t="s">
        <v>140</v>
      </c>
      <c r="C95" s="101">
        <v>1260</v>
      </c>
      <c r="D95" s="93"/>
    </row>
    <row r="96" spans="1:4" x14ac:dyDescent="0.25">
      <c r="A96" s="72" t="s">
        <v>251</v>
      </c>
      <c r="B96" s="72" t="s">
        <v>152</v>
      </c>
      <c r="C96" s="101">
        <v>638</v>
      </c>
      <c r="D96" s="93"/>
    </row>
    <row r="97" spans="1:4" x14ac:dyDescent="0.25">
      <c r="A97" s="72" t="s">
        <v>252</v>
      </c>
      <c r="B97" s="72" t="s">
        <v>150</v>
      </c>
      <c r="C97" s="101">
        <v>1070</v>
      </c>
      <c r="D97" s="93"/>
    </row>
    <row r="98" spans="1:4" x14ac:dyDescent="0.25">
      <c r="A98" s="72" t="s">
        <v>253</v>
      </c>
      <c r="B98" s="72" t="s">
        <v>151</v>
      </c>
      <c r="C98" s="101">
        <v>1275</v>
      </c>
      <c r="D98" s="93"/>
    </row>
    <row r="99" spans="1:4" x14ac:dyDescent="0.25">
      <c r="A99" s="72" t="s">
        <v>254</v>
      </c>
      <c r="B99" s="72" t="s">
        <v>159</v>
      </c>
      <c r="C99" s="101">
        <v>1838</v>
      </c>
      <c r="D99" s="93"/>
    </row>
    <row r="100" spans="1:4" x14ac:dyDescent="0.25">
      <c r="A100" s="72" t="s">
        <v>255</v>
      </c>
      <c r="B100" s="72" t="s">
        <v>85</v>
      </c>
      <c r="C100" s="101">
        <v>638</v>
      </c>
      <c r="D100" s="93"/>
    </row>
    <row r="101" spans="1:4" x14ac:dyDescent="0.25">
      <c r="A101" s="72" t="s">
        <v>256</v>
      </c>
      <c r="B101" s="72" t="s">
        <v>93</v>
      </c>
      <c r="C101" s="101">
        <v>1838</v>
      </c>
      <c r="D101" s="93"/>
    </row>
    <row r="102" spans="1:4" x14ac:dyDescent="0.25">
      <c r="A102" s="72" t="s">
        <v>257</v>
      </c>
      <c r="B102" s="72" t="s">
        <v>84</v>
      </c>
      <c r="C102" s="101">
        <v>638</v>
      </c>
      <c r="D102" s="93"/>
    </row>
    <row r="103" spans="1:4" x14ac:dyDescent="0.25">
      <c r="A103" s="72" t="s">
        <v>258</v>
      </c>
      <c r="B103" s="72" t="s">
        <v>92</v>
      </c>
      <c r="C103" s="101">
        <v>1838</v>
      </c>
      <c r="D103" s="93"/>
    </row>
    <row r="104" spans="1:4" x14ac:dyDescent="0.25">
      <c r="A104" s="72" t="s">
        <v>259</v>
      </c>
      <c r="B104" s="72" t="s">
        <v>89</v>
      </c>
      <c r="C104" s="101">
        <v>1070</v>
      </c>
      <c r="D104" s="93"/>
    </row>
    <row r="105" spans="1:4" x14ac:dyDescent="0.25">
      <c r="A105" s="72" t="s">
        <v>260</v>
      </c>
      <c r="B105" s="72" t="s">
        <v>91</v>
      </c>
      <c r="C105" s="101">
        <v>1275</v>
      </c>
      <c r="D105" s="93"/>
    </row>
    <row r="106" spans="1:4" x14ac:dyDescent="0.25">
      <c r="A106" s="72" t="s">
        <v>261</v>
      </c>
      <c r="B106" s="72" t="s">
        <v>88</v>
      </c>
      <c r="C106" s="101">
        <v>1070</v>
      </c>
      <c r="D106" s="93"/>
    </row>
    <row r="107" spans="1:4" x14ac:dyDescent="0.25">
      <c r="A107" s="72" t="s">
        <v>262</v>
      </c>
      <c r="B107" s="72" t="s">
        <v>90</v>
      </c>
      <c r="C107" s="101">
        <v>1275</v>
      </c>
      <c r="D107" s="93"/>
    </row>
    <row r="108" spans="1:4" x14ac:dyDescent="0.25">
      <c r="A108" s="72" t="s">
        <v>263</v>
      </c>
      <c r="B108" s="72" t="s">
        <v>94</v>
      </c>
      <c r="C108" s="101">
        <v>730</v>
      </c>
      <c r="D108" s="93"/>
    </row>
    <row r="109" spans="1:4" x14ac:dyDescent="0.25">
      <c r="A109" s="72" t="s">
        <v>264</v>
      </c>
      <c r="B109" s="72" t="s">
        <v>56</v>
      </c>
      <c r="C109" s="101">
        <v>819</v>
      </c>
      <c r="D109" s="93"/>
    </row>
    <row r="110" spans="1:4" x14ac:dyDescent="0.25">
      <c r="A110" s="72" t="s">
        <v>265</v>
      </c>
      <c r="B110" s="72" t="s">
        <v>123</v>
      </c>
      <c r="C110" s="101">
        <v>1010</v>
      </c>
      <c r="D110" s="93"/>
    </row>
    <row r="111" spans="1:4" x14ac:dyDescent="0.25">
      <c r="A111" s="72" t="s">
        <v>266</v>
      </c>
      <c r="B111" s="72" t="s">
        <v>160</v>
      </c>
      <c r="C111" s="101">
        <v>1010</v>
      </c>
      <c r="D111" s="93"/>
    </row>
    <row r="112" spans="1:4" x14ac:dyDescent="0.25">
      <c r="A112" s="72" t="s">
        <v>1236</v>
      </c>
      <c r="B112" s="72" t="s">
        <v>1238</v>
      </c>
      <c r="C112" s="101">
        <v>1000</v>
      </c>
      <c r="D112" s="93"/>
    </row>
    <row r="113" spans="1:4" x14ac:dyDescent="0.25">
      <c r="A113" s="72" t="s">
        <v>1237</v>
      </c>
      <c r="B113" s="72" t="s">
        <v>1239</v>
      </c>
      <c r="C113" s="101">
        <v>1000</v>
      </c>
      <c r="D113" s="93"/>
    </row>
    <row r="114" spans="1:4" ht="18.75" x14ac:dyDescent="0.25">
      <c r="A114" s="77" t="s">
        <v>337</v>
      </c>
      <c r="B114" s="77" t="s">
        <v>338</v>
      </c>
      <c r="C114" s="105">
        <v>2819</v>
      </c>
      <c r="D114" s="78" t="s">
        <v>317</v>
      </c>
    </row>
    <row r="115" spans="1:4" x14ac:dyDescent="0.25">
      <c r="A115" s="77" t="s">
        <v>335</v>
      </c>
      <c r="B115" s="77" t="s">
        <v>336</v>
      </c>
      <c r="C115" s="105">
        <v>2819</v>
      </c>
      <c r="D115" s="95"/>
    </row>
    <row r="116" spans="1:4" x14ac:dyDescent="0.25">
      <c r="A116" s="77" t="s">
        <v>446</v>
      </c>
      <c r="B116" s="77" t="s">
        <v>447</v>
      </c>
      <c r="C116" s="105">
        <v>728</v>
      </c>
      <c r="D116" s="95"/>
    </row>
    <row r="117" spans="1:4" x14ac:dyDescent="0.25">
      <c r="A117" s="77" t="s">
        <v>365</v>
      </c>
      <c r="B117" s="77" t="s">
        <v>366</v>
      </c>
      <c r="C117" s="105">
        <v>698</v>
      </c>
      <c r="D117" s="95"/>
    </row>
    <row r="118" spans="1:4" x14ac:dyDescent="0.25">
      <c r="A118" s="77" t="s">
        <v>377</v>
      </c>
      <c r="B118" s="77" t="s">
        <v>378</v>
      </c>
      <c r="C118" s="105">
        <v>733</v>
      </c>
      <c r="D118" s="95"/>
    </row>
    <row r="119" spans="1:4" x14ac:dyDescent="0.25">
      <c r="A119" s="77" t="s">
        <v>448</v>
      </c>
      <c r="B119" s="77" t="s">
        <v>449</v>
      </c>
      <c r="C119" s="105">
        <v>945</v>
      </c>
      <c r="D119" s="95"/>
    </row>
    <row r="120" spans="1:4" x14ac:dyDescent="0.25">
      <c r="A120" s="77" t="s">
        <v>389</v>
      </c>
      <c r="B120" s="77" t="s">
        <v>71</v>
      </c>
      <c r="C120" s="105">
        <v>697</v>
      </c>
      <c r="D120" s="95"/>
    </row>
    <row r="121" spans="1:4" x14ac:dyDescent="0.25">
      <c r="A121" s="77" t="s">
        <v>321</v>
      </c>
      <c r="B121" s="77" t="s">
        <v>322</v>
      </c>
      <c r="C121" s="105">
        <v>752</v>
      </c>
      <c r="D121" s="95"/>
    </row>
    <row r="122" spans="1:4" x14ac:dyDescent="0.25">
      <c r="A122" s="77" t="s">
        <v>344</v>
      </c>
      <c r="B122" s="77" t="s">
        <v>345</v>
      </c>
      <c r="C122" s="105">
        <v>1008</v>
      </c>
      <c r="D122" s="95"/>
    </row>
    <row r="123" spans="1:4" x14ac:dyDescent="0.25">
      <c r="A123" s="77" t="s">
        <v>342</v>
      </c>
      <c r="B123" s="77" t="s">
        <v>343</v>
      </c>
      <c r="C123" s="105">
        <v>1008</v>
      </c>
      <c r="D123" s="95"/>
    </row>
    <row r="124" spans="1:4" x14ac:dyDescent="0.25">
      <c r="A124" s="77" t="s">
        <v>325</v>
      </c>
      <c r="B124" s="77" t="s">
        <v>326</v>
      </c>
      <c r="C124" s="105">
        <v>890</v>
      </c>
      <c r="D124" s="95"/>
    </row>
    <row r="125" spans="1:4" x14ac:dyDescent="0.25">
      <c r="A125" s="77" t="s">
        <v>327</v>
      </c>
      <c r="B125" s="77" t="s">
        <v>328</v>
      </c>
      <c r="C125" s="105">
        <v>847</v>
      </c>
      <c r="D125" s="95"/>
    </row>
    <row r="126" spans="1:4" x14ac:dyDescent="0.25">
      <c r="A126" s="77" t="s">
        <v>438</v>
      </c>
      <c r="B126" s="77" t="s">
        <v>439</v>
      </c>
      <c r="C126" s="105">
        <v>2187</v>
      </c>
      <c r="D126" s="95"/>
    </row>
    <row r="127" spans="1:4" x14ac:dyDescent="0.25">
      <c r="A127" s="77" t="s">
        <v>440</v>
      </c>
      <c r="B127" s="77" t="s">
        <v>81</v>
      </c>
      <c r="C127" s="105">
        <v>2306</v>
      </c>
      <c r="D127" s="95"/>
    </row>
    <row r="128" spans="1:4" x14ac:dyDescent="0.25">
      <c r="A128" s="77" t="s">
        <v>416</v>
      </c>
      <c r="B128" s="77" t="s">
        <v>417</v>
      </c>
      <c r="C128" s="105">
        <v>2187</v>
      </c>
      <c r="D128" s="95"/>
    </row>
    <row r="129" spans="1:4" x14ac:dyDescent="0.25">
      <c r="A129" s="77" t="s">
        <v>441</v>
      </c>
      <c r="B129" s="77" t="s">
        <v>82</v>
      </c>
      <c r="C129" s="105">
        <v>2306</v>
      </c>
      <c r="D129" s="95"/>
    </row>
    <row r="130" spans="1:4" x14ac:dyDescent="0.25">
      <c r="A130" s="77" t="s">
        <v>323</v>
      </c>
      <c r="B130" s="77" t="s">
        <v>324</v>
      </c>
      <c r="C130" s="105">
        <v>1099</v>
      </c>
      <c r="D130" s="95"/>
    </row>
    <row r="131" spans="1:4" x14ac:dyDescent="0.25">
      <c r="A131" s="77" t="s">
        <v>533</v>
      </c>
      <c r="B131" s="77" t="s">
        <v>52</v>
      </c>
      <c r="C131" s="105">
        <v>737</v>
      </c>
      <c r="D131" s="95"/>
    </row>
    <row r="132" spans="1:4" x14ac:dyDescent="0.25">
      <c r="A132" s="77" t="s">
        <v>398</v>
      </c>
      <c r="B132" s="77" t="s">
        <v>399</v>
      </c>
      <c r="C132" s="105">
        <v>1753</v>
      </c>
      <c r="D132" s="95"/>
    </row>
    <row r="133" spans="1:4" x14ac:dyDescent="0.25">
      <c r="A133" s="77" t="s">
        <v>408</v>
      </c>
      <c r="B133" s="77" t="s">
        <v>409</v>
      </c>
      <c r="C133" s="105">
        <v>2103</v>
      </c>
      <c r="D133" s="95"/>
    </row>
    <row r="134" spans="1:4" x14ac:dyDescent="0.25">
      <c r="A134" s="77" t="s">
        <v>1153</v>
      </c>
      <c r="B134" s="77" t="s">
        <v>1177</v>
      </c>
      <c r="C134" s="105">
        <v>1000</v>
      </c>
      <c r="D134" s="95"/>
    </row>
    <row r="135" spans="1:4" x14ac:dyDescent="0.25">
      <c r="A135" s="77" t="s">
        <v>1154</v>
      </c>
      <c r="B135" s="77" t="s">
        <v>1178</v>
      </c>
      <c r="C135" s="105">
        <v>1000</v>
      </c>
      <c r="D135" s="95"/>
    </row>
    <row r="136" spans="1:4" x14ac:dyDescent="0.25">
      <c r="A136" s="77" t="s">
        <v>1166</v>
      </c>
      <c r="B136" s="77" t="s">
        <v>1191</v>
      </c>
      <c r="C136" s="105">
        <v>1000</v>
      </c>
      <c r="D136" s="95"/>
    </row>
    <row r="137" spans="1:4" x14ac:dyDescent="0.25">
      <c r="A137" s="77" t="s">
        <v>1165</v>
      </c>
      <c r="B137" s="77" t="s">
        <v>1190</v>
      </c>
      <c r="C137" s="105">
        <v>1000</v>
      </c>
      <c r="D137" s="95"/>
    </row>
    <row r="138" spans="1:4" x14ac:dyDescent="0.25">
      <c r="A138" s="77" t="s">
        <v>1168</v>
      </c>
      <c r="B138" s="77" t="s">
        <v>1193</v>
      </c>
      <c r="C138" s="105">
        <v>1000</v>
      </c>
      <c r="D138" s="95"/>
    </row>
    <row r="139" spans="1:4" x14ac:dyDescent="0.25">
      <c r="A139" s="77" t="s">
        <v>1167</v>
      </c>
      <c r="B139" s="77" t="s">
        <v>1192</v>
      </c>
      <c r="C139" s="105">
        <v>1000</v>
      </c>
      <c r="D139" s="95"/>
    </row>
    <row r="140" spans="1:4" x14ac:dyDescent="0.25">
      <c r="A140" s="77" t="s">
        <v>367</v>
      </c>
      <c r="B140" s="77" t="s">
        <v>368</v>
      </c>
      <c r="C140" s="105">
        <v>916</v>
      </c>
      <c r="D140" s="95"/>
    </row>
    <row r="141" spans="1:4" x14ac:dyDescent="0.25">
      <c r="A141" s="77" t="s">
        <v>383</v>
      </c>
      <c r="B141" s="77" t="s">
        <v>384</v>
      </c>
      <c r="C141" s="105">
        <v>375</v>
      </c>
      <c r="D141" s="95"/>
    </row>
    <row r="142" spans="1:4" x14ac:dyDescent="0.25">
      <c r="A142" s="77" t="s">
        <v>355</v>
      </c>
      <c r="B142" s="77" t="s">
        <v>356</v>
      </c>
      <c r="C142" s="105">
        <v>977</v>
      </c>
      <c r="D142" s="95"/>
    </row>
    <row r="143" spans="1:4" x14ac:dyDescent="0.25">
      <c r="A143" s="77" t="s">
        <v>379</v>
      </c>
      <c r="B143" s="77" t="s">
        <v>380</v>
      </c>
      <c r="C143" s="105">
        <v>961</v>
      </c>
      <c r="D143" s="95"/>
    </row>
    <row r="144" spans="1:4" x14ac:dyDescent="0.25">
      <c r="A144" s="77" t="s">
        <v>418</v>
      </c>
      <c r="B144" s="77" t="s">
        <v>419</v>
      </c>
      <c r="C144" s="105">
        <v>1930</v>
      </c>
      <c r="D144" s="95"/>
    </row>
    <row r="145" spans="1:4" x14ac:dyDescent="0.25">
      <c r="A145" s="77" t="s">
        <v>385</v>
      </c>
      <c r="B145" s="77" t="s">
        <v>386</v>
      </c>
      <c r="C145" s="105">
        <v>1469</v>
      </c>
      <c r="D145" s="95"/>
    </row>
    <row r="146" spans="1:4" x14ac:dyDescent="0.25">
      <c r="A146" s="77" t="s">
        <v>444</v>
      </c>
      <c r="B146" s="77" t="s">
        <v>445</v>
      </c>
      <c r="C146" s="105">
        <v>1469</v>
      </c>
      <c r="D146" s="95"/>
    </row>
    <row r="147" spans="1:4" x14ac:dyDescent="0.25">
      <c r="A147" s="77" t="s">
        <v>369</v>
      </c>
      <c r="B147" s="77" t="s">
        <v>370</v>
      </c>
      <c r="C147" s="105">
        <v>1469</v>
      </c>
      <c r="D147" s="95"/>
    </row>
    <row r="148" spans="1:4" x14ac:dyDescent="0.25">
      <c r="A148" s="77" t="s">
        <v>372</v>
      </c>
      <c r="B148" s="77" t="s">
        <v>373</v>
      </c>
      <c r="C148" s="105">
        <v>1548</v>
      </c>
      <c r="D148" s="95"/>
    </row>
    <row r="149" spans="1:4" x14ac:dyDescent="0.25">
      <c r="A149" s="77" t="s">
        <v>387</v>
      </c>
      <c r="B149" s="77" t="s">
        <v>388</v>
      </c>
      <c r="C149" s="105">
        <v>1548</v>
      </c>
      <c r="D149" s="95"/>
    </row>
    <row r="150" spans="1:4" x14ac:dyDescent="0.25">
      <c r="A150" s="77" t="s">
        <v>360</v>
      </c>
      <c r="B150" s="77" t="s">
        <v>361</v>
      </c>
      <c r="C150" s="105">
        <v>1543</v>
      </c>
      <c r="D150" s="95"/>
    </row>
    <row r="151" spans="1:4" x14ac:dyDescent="0.25">
      <c r="A151" s="77" t="s">
        <v>351</v>
      </c>
      <c r="B151" s="77" t="s">
        <v>352</v>
      </c>
      <c r="C151" s="105">
        <v>1543</v>
      </c>
      <c r="D151" s="95"/>
    </row>
    <row r="152" spans="1:4" x14ac:dyDescent="0.25">
      <c r="A152" s="77" t="s">
        <v>353</v>
      </c>
      <c r="B152" s="77" t="s">
        <v>354</v>
      </c>
      <c r="C152" s="105">
        <v>144</v>
      </c>
      <c r="D152" s="95"/>
    </row>
    <row r="153" spans="1:4" s="87" customFormat="1" x14ac:dyDescent="0.25">
      <c r="A153" s="77" t="s">
        <v>347</v>
      </c>
      <c r="B153" s="77" t="s">
        <v>60</v>
      </c>
      <c r="C153" s="105">
        <v>574</v>
      </c>
      <c r="D153" s="96"/>
    </row>
    <row r="154" spans="1:4" x14ac:dyDescent="0.25">
      <c r="A154" s="77" t="s">
        <v>334</v>
      </c>
      <c r="B154" s="77" t="s">
        <v>45</v>
      </c>
      <c r="C154" s="105">
        <v>1155</v>
      </c>
      <c r="D154" s="95"/>
    </row>
    <row r="155" spans="1:4" x14ac:dyDescent="0.25">
      <c r="A155" s="77" t="s">
        <v>340</v>
      </c>
      <c r="B155" s="77" t="s">
        <v>44</v>
      </c>
      <c r="C155" s="105">
        <v>1050</v>
      </c>
      <c r="D155" s="95"/>
    </row>
    <row r="156" spans="1:4" x14ac:dyDescent="0.25">
      <c r="A156" s="77" t="s">
        <v>461</v>
      </c>
      <c r="B156" s="77" t="s">
        <v>55</v>
      </c>
      <c r="C156" s="105">
        <v>725</v>
      </c>
      <c r="D156" s="95"/>
    </row>
    <row r="157" spans="1:4" x14ac:dyDescent="0.25">
      <c r="A157" s="77" t="s">
        <v>462</v>
      </c>
      <c r="B157" s="77" t="s">
        <v>67</v>
      </c>
      <c r="C157" s="105">
        <v>1018</v>
      </c>
      <c r="D157" s="95"/>
    </row>
    <row r="158" spans="1:4" x14ac:dyDescent="0.25">
      <c r="A158" s="77" t="s">
        <v>371</v>
      </c>
      <c r="B158" s="77" t="s">
        <v>94</v>
      </c>
      <c r="C158" s="105">
        <v>730</v>
      </c>
      <c r="D158" s="95"/>
    </row>
    <row r="159" spans="1:4" x14ac:dyDescent="0.25">
      <c r="A159" s="77" t="s">
        <v>333</v>
      </c>
      <c r="B159" s="77" t="s">
        <v>53</v>
      </c>
      <c r="C159" s="105">
        <v>1063</v>
      </c>
      <c r="D159" s="95"/>
    </row>
    <row r="160" spans="1:4" x14ac:dyDescent="0.25">
      <c r="A160" s="90" t="s">
        <v>512</v>
      </c>
      <c r="B160" s="90" t="s">
        <v>154</v>
      </c>
      <c r="C160" s="105">
        <v>1373</v>
      </c>
      <c r="D160" s="95"/>
    </row>
    <row r="161" spans="1:4" x14ac:dyDescent="0.25">
      <c r="A161" s="77" t="s">
        <v>451</v>
      </c>
      <c r="B161" s="77" t="s">
        <v>128</v>
      </c>
      <c r="C161" s="105">
        <v>882</v>
      </c>
      <c r="D161" s="95"/>
    </row>
    <row r="162" spans="1:4" x14ac:dyDescent="0.25">
      <c r="A162" s="77" t="s">
        <v>450</v>
      </c>
      <c r="B162" s="77" t="s">
        <v>129</v>
      </c>
      <c r="C162" s="105">
        <v>882</v>
      </c>
      <c r="D162" s="95"/>
    </row>
    <row r="163" spans="1:4" x14ac:dyDescent="0.25">
      <c r="A163" s="77" t="s">
        <v>348</v>
      </c>
      <c r="B163" s="77" t="s">
        <v>73</v>
      </c>
      <c r="C163" s="105">
        <v>1712</v>
      </c>
      <c r="D163" s="95"/>
    </row>
    <row r="164" spans="1:4" x14ac:dyDescent="0.25">
      <c r="A164" s="77" t="s">
        <v>362</v>
      </c>
      <c r="B164" s="77" t="s">
        <v>74</v>
      </c>
      <c r="C164" s="105">
        <v>1712</v>
      </c>
      <c r="D164" s="95"/>
    </row>
    <row r="165" spans="1:4" x14ac:dyDescent="0.25">
      <c r="A165" s="77" t="s">
        <v>339</v>
      </c>
      <c r="B165" s="77" t="s">
        <v>59</v>
      </c>
      <c r="C165" s="105">
        <v>653</v>
      </c>
      <c r="D165" s="95"/>
    </row>
    <row r="166" spans="1:4" x14ac:dyDescent="0.25">
      <c r="A166" s="77" t="s">
        <v>349</v>
      </c>
      <c r="B166" s="77" t="s">
        <v>57</v>
      </c>
      <c r="C166" s="105">
        <v>784</v>
      </c>
      <c r="D166" s="95"/>
    </row>
    <row r="167" spans="1:4" x14ac:dyDescent="0.25">
      <c r="A167" s="77" t="s">
        <v>346</v>
      </c>
      <c r="B167" s="77" t="s">
        <v>58</v>
      </c>
      <c r="C167" s="105">
        <v>784</v>
      </c>
      <c r="D167" s="95"/>
    </row>
    <row r="168" spans="1:4" x14ac:dyDescent="0.25">
      <c r="A168" s="77" t="s">
        <v>410</v>
      </c>
      <c r="B168" s="77" t="s">
        <v>411</v>
      </c>
      <c r="C168" s="105">
        <v>1753</v>
      </c>
      <c r="D168" s="95"/>
    </row>
    <row r="169" spans="1:4" x14ac:dyDescent="0.25">
      <c r="A169" s="77" t="s">
        <v>442</v>
      </c>
      <c r="B169" s="77" t="s">
        <v>443</v>
      </c>
      <c r="C169" s="105">
        <v>2103</v>
      </c>
      <c r="D169" s="95"/>
    </row>
    <row r="170" spans="1:4" x14ac:dyDescent="0.25">
      <c r="A170" s="77" t="s">
        <v>459</v>
      </c>
      <c r="B170" s="77" t="s">
        <v>460</v>
      </c>
      <c r="C170" s="105">
        <v>804</v>
      </c>
      <c r="D170" s="95"/>
    </row>
    <row r="171" spans="1:4" x14ac:dyDescent="0.25">
      <c r="A171" s="77" t="s">
        <v>456</v>
      </c>
      <c r="B171" s="77" t="s">
        <v>134</v>
      </c>
      <c r="C171" s="105">
        <v>1208</v>
      </c>
      <c r="D171" s="95"/>
    </row>
    <row r="172" spans="1:4" x14ac:dyDescent="0.25">
      <c r="A172" s="77" t="s">
        <v>457</v>
      </c>
      <c r="B172" s="77" t="s">
        <v>458</v>
      </c>
      <c r="C172" s="105">
        <v>1208</v>
      </c>
      <c r="D172" s="95"/>
    </row>
    <row r="173" spans="1:4" x14ac:dyDescent="0.25">
      <c r="A173" s="77" t="s">
        <v>363</v>
      </c>
      <c r="B173" s="77" t="s">
        <v>364</v>
      </c>
      <c r="C173" s="105">
        <v>567</v>
      </c>
      <c r="D173" s="95"/>
    </row>
    <row r="174" spans="1:4" x14ac:dyDescent="0.25">
      <c r="A174" s="77" t="s">
        <v>381</v>
      </c>
      <c r="B174" s="77" t="s">
        <v>55</v>
      </c>
      <c r="C174" s="105">
        <v>725</v>
      </c>
      <c r="D174" s="95"/>
    </row>
    <row r="175" spans="1:4" x14ac:dyDescent="0.25">
      <c r="A175" s="77" t="s">
        <v>374</v>
      </c>
      <c r="B175" s="77" t="s">
        <v>375</v>
      </c>
      <c r="C175" s="105">
        <v>857</v>
      </c>
      <c r="D175" s="95"/>
    </row>
    <row r="176" spans="1:4" x14ac:dyDescent="0.25">
      <c r="A176" s="77" t="s">
        <v>382</v>
      </c>
      <c r="B176" s="77" t="s">
        <v>46</v>
      </c>
      <c r="C176" s="105">
        <v>1050</v>
      </c>
      <c r="D176" s="95"/>
    </row>
    <row r="177" spans="1:4" x14ac:dyDescent="0.25">
      <c r="A177" s="77" t="s">
        <v>376</v>
      </c>
      <c r="B177" s="77" t="s">
        <v>47</v>
      </c>
      <c r="C177" s="105">
        <v>1155</v>
      </c>
      <c r="D177" s="95"/>
    </row>
    <row r="178" spans="1:4" x14ac:dyDescent="0.25">
      <c r="A178" s="77" t="s">
        <v>341</v>
      </c>
      <c r="B178" s="77" t="s">
        <v>246</v>
      </c>
      <c r="C178" s="105">
        <v>1404</v>
      </c>
      <c r="D178" s="95"/>
    </row>
    <row r="179" spans="1:4" x14ac:dyDescent="0.25">
      <c r="A179" s="77" t="s">
        <v>331</v>
      </c>
      <c r="B179" s="77" t="s">
        <v>332</v>
      </c>
      <c r="C179" s="105">
        <v>174</v>
      </c>
      <c r="D179" s="95"/>
    </row>
    <row r="180" spans="1:4" x14ac:dyDescent="0.25">
      <c r="A180" s="77" t="s">
        <v>455</v>
      </c>
      <c r="B180" s="77" t="s">
        <v>159</v>
      </c>
      <c r="C180" s="105">
        <v>1838</v>
      </c>
      <c r="D180" s="95"/>
    </row>
    <row r="181" spans="1:4" x14ac:dyDescent="0.25">
      <c r="A181" s="77" t="s">
        <v>453</v>
      </c>
      <c r="B181" s="77" t="s">
        <v>150</v>
      </c>
      <c r="C181" s="105">
        <v>1070</v>
      </c>
      <c r="D181" s="95"/>
    </row>
    <row r="182" spans="1:4" x14ac:dyDescent="0.25">
      <c r="A182" s="77" t="s">
        <v>428</v>
      </c>
      <c r="B182" s="77" t="s">
        <v>429</v>
      </c>
      <c r="C182" s="105">
        <v>1070</v>
      </c>
      <c r="D182" s="95"/>
    </row>
    <row r="183" spans="1:4" x14ac:dyDescent="0.25">
      <c r="A183" s="77" t="s">
        <v>426</v>
      </c>
      <c r="B183" s="77" t="s">
        <v>427</v>
      </c>
      <c r="C183" s="105">
        <v>1070</v>
      </c>
      <c r="D183" s="95"/>
    </row>
    <row r="184" spans="1:4" x14ac:dyDescent="0.25">
      <c r="A184" s="77" t="s">
        <v>390</v>
      </c>
      <c r="B184" s="77" t="s">
        <v>89</v>
      </c>
      <c r="C184" s="105">
        <v>1070</v>
      </c>
      <c r="D184" s="95"/>
    </row>
    <row r="185" spans="1:4" x14ac:dyDescent="0.25">
      <c r="A185" s="77" t="s">
        <v>391</v>
      </c>
      <c r="B185" s="77" t="s">
        <v>88</v>
      </c>
      <c r="C185" s="105">
        <v>1070</v>
      </c>
      <c r="D185" s="95"/>
    </row>
    <row r="186" spans="1:4" x14ac:dyDescent="0.25">
      <c r="A186" s="77" t="s">
        <v>400</v>
      </c>
      <c r="B186" s="77" t="s">
        <v>401</v>
      </c>
      <c r="C186" s="105">
        <v>1070</v>
      </c>
      <c r="D186" s="95"/>
    </row>
    <row r="187" spans="1:4" x14ac:dyDescent="0.25">
      <c r="A187" s="77" t="s">
        <v>430</v>
      </c>
      <c r="B187" s="77" t="s">
        <v>431</v>
      </c>
      <c r="C187" s="105">
        <v>1070</v>
      </c>
      <c r="D187" s="95"/>
    </row>
    <row r="188" spans="1:4" x14ac:dyDescent="0.25">
      <c r="A188" s="77" t="s">
        <v>454</v>
      </c>
      <c r="B188" s="77" t="s">
        <v>151</v>
      </c>
      <c r="C188" s="105">
        <v>1275</v>
      </c>
      <c r="D188" s="95"/>
    </row>
    <row r="189" spans="1:4" x14ac:dyDescent="0.25">
      <c r="A189" s="77" t="s">
        <v>434</v>
      </c>
      <c r="B189" s="77" t="s">
        <v>435</v>
      </c>
      <c r="C189" s="105">
        <v>1275</v>
      </c>
      <c r="D189" s="95"/>
    </row>
    <row r="190" spans="1:4" x14ac:dyDescent="0.25">
      <c r="A190" s="77" t="s">
        <v>432</v>
      </c>
      <c r="B190" s="77" t="s">
        <v>433</v>
      </c>
      <c r="C190" s="105">
        <v>1275</v>
      </c>
      <c r="D190" s="95"/>
    </row>
    <row r="191" spans="1:4" x14ac:dyDescent="0.25">
      <c r="A191" s="77" t="s">
        <v>402</v>
      </c>
      <c r="B191" s="77" t="s">
        <v>91</v>
      </c>
      <c r="C191" s="105">
        <v>1275</v>
      </c>
      <c r="D191" s="95"/>
    </row>
    <row r="192" spans="1:4" x14ac:dyDescent="0.25">
      <c r="A192" s="77" t="s">
        <v>392</v>
      </c>
      <c r="B192" s="77" t="s">
        <v>90</v>
      </c>
      <c r="C192" s="105">
        <v>1275</v>
      </c>
      <c r="D192" s="95"/>
    </row>
    <row r="193" spans="1:4" x14ac:dyDescent="0.25">
      <c r="A193" s="77" t="s">
        <v>393</v>
      </c>
      <c r="B193" s="77" t="s">
        <v>394</v>
      </c>
      <c r="C193" s="105">
        <v>1275</v>
      </c>
      <c r="D193" s="95"/>
    </row>
    <row r="194" spans="1:4" x14ac:dyDescent="0.25">
      <c r="A194" s="77" t="s">
        <v>406</v>
      </c>
      <c r="B194" s="77" t="s">
        <v>407</v>
      </c>
      <c r="C194" s="105">
        <v>1275</v>
      </c>
      <c r="D194" s="95"/>
    </row>
    <row r="195" spans="1:4" x14ac:dyDescent="0.25">
      <c r="A195" s="77" t="s">
        <v>329</v>
      </c>
      <c r="B195" s="77" t="s">
        <v>330</v>
      </c>
      <c r="C195" s="105">
        <v>104</v>
      </c>
      <c r="D195" s="95"/>
    </row>
    <row r="196" spans="1:4" x14ac:dyDescent="0.25">
      <c r="A196" s="77" t="s">
        <v>420</v>
      </c>
      <c r="B196" s="77" t="s">
        <v>421</v>
      </c>
      <c r="C196" s="105">
        <v>1000</v>
      </c>
      <c r="D196" s="95"/>
    </row>
    <row r="197" spans="1:4" x14ac:dyDescent="0.25">
      <c r="A197" s="77" t="s">
        <v>452</v>
      </c>
      <c r="B197" s="77" t="s">
        <v>152</v>
      </c>
      <c r="C197" s="105">
        <v>638</v>
      </c>
      <c r="D197" s="95"/>
    </row>
    <row r="198" spans="1:4" x14ac:dyDescent="0.25">
      <c r="A198" s="77" t="s">
        <v>357</v>
      </c>
      <c r="B198" s="77" t="s">
        <v>85</v>
      </c>
      <c r="C198" s="105">
        <v>638</v>
      </c>
      <c r="D198" s="95"/>
    </row>
    <row r="199" spans="1:4" x14ac:dyDescent="0.25">
      <c r="A199" s="77" t="s">
        <v>350</v>
      </c>
      <c r="B199" s="77" t="s">
        <v>84</v>
      </c>
      <c r="C199" s="105">
        <v>638</v>
      </c>
      <c r="D199" s="95"/>
    </row>
    <row r="200" spans="1:4" x14ac:dyDescent="0.25">
      <c r="A200" s="77" t="s">
        <v>358</v>
      </c>
      <c r="B200" s="77" t="s">
        <v>359</v>
      </c>
      <c r="C200" s="105">
        <v>638</v>
      </c>
      <c r="D200" s="95"/>
    </row>
    <row r="201" spans="1:4" x14ac:dyDescent="0.25">
      <c r="A201" s="77" t="s">
        <v>424</v>
      </c>
      <c r="B201" s="77" t="s">
        <v>425</v>
      </c>
      <c r="C201" s="105">
        <v>638</v>
      </c>
      <c r="D201" s="95"/>
    </row>
    <row r="202" spans="1:4" x14ac:dyDescent="0.25">
      <c r="A202" s="77" t="s">
        <v>422</v>
      </c>
      <c r="B202" s="77" t="s">
        <v>423</v>
      </c>
      <c r="C202" s="105">
        <v>638</v>
      </c>
      <c r="D202" s="95"/>
    </row>
    <row r="203" spans="1:4" x14ac:dyDescent="0.25">
      <c r="A203" s="77" t="s">
        <v>403</v>
      </c>
      <c r="B203" s="77" t="s">
        <v>404</v>
      </c>
      <c r="C203" s="105">
        <v>638</v>
      </c>
      <c r="D203" s="95"/>
    </row>
    <row r="204" spans="1:4" x14ac:dyDescent="0.25">
      <c r="A204" s="77" t="s">
        <v>436</v>
      </c>
      <c r="B204" s="77" t="s">
        <v>437</v>
      </c>
      <c r="C204" s="105">
        <v>1838</v>
      </c>
      <c r="D204" s="95"/>
    </row>
    <row r="205" spans="1:4" x14ac:dyDescent="0.25">
      <c r="A205" s="77" t="s">
        <v>412</v>
      </c>
      <c r="B205" s="77" t="s">
        <v>413</v>
      </c>
      <c r="C205" s="105">
        <v>1838</v>
      </c>
      <c r="D205" s="95"/>
    </row>
    <row r="206" spans="1:4" x14ac:dyDescent="0.25">
      <c r="A206" s="77" t="s">
        <v>395</v>
      </c>
      <c r="B206" s="77" t="s">
        <v>93</v>
      </c>
      <c r="C206" s="105">
        <v>1838</v>
      </c>
      <c r="D206" s="95"/>
    </row>
    <row r="207" spans="1:4" x14ac:dyDescent="0.25">
      <c r="A207" s="77" t="s">
        <v>405</v>
      </c>
      <c r="B207" s="77" t="s">
        <v>92</v>
      </c>
      <c r="C207" s="105">
        <v>1838</v>
      </c>
      <c r="D207" s="95"/>
    </row>
    <row r="208" spans="1:4" x14ac:dyDescent="0.25">
      <c r="A208" s="77" t="s">
        <v>414</v>
      </c>
      <c r="B208" s="77" t="s">
        <v>415</v>
      </c>
      <c r="C208" s="105">
        <v>1838</v>
      </c>
      <c r="D208" s="95"/>
    </row>
    <row r="209" spans="1:4" x14ac:dyDescent="0.25">
      <c r="A209" s="77" t="s">
        <v>396</v>
      </c>
      <c r="B209" s="77" t="s">
        <v>397</v>
      </c>
      <c r="C209" s="105">
        <v>1838</v>
      </c>
      <c r="D209" s="95"/>
    </row>
    <row r="210" spans="1:4" ht="18.75" x14ac:dyDescent="0.25">
      <c r="A210" s="80" t="s">
        <v>463</v>
      </c>
      <c r="B210" s="80" t="s">
        <v>483</v>
      </c>
      <c r="C210" s="103">
        <v>2150</v>
      </c>
      <c r="D210" s="81" t="s">
        <v>318</v>
      </c>
    </row>
    <row r="211" spans="1:4" x14ac:dyDescent="0.25">
      <c r="A211" s="80" t="s">
        <v>464</v>
      </c>
      <c r="B211" s="80" t="s">
        <v>484</v>
      </c>
      <c r="C211" s="103">
        <v>2150</v>
      </c>
      <c r="D211" s="97"/>
    </row>
    <row r="212" spans="1:4" x14ac:dyDescent="0.25">
      <c r="A212" s="80" t="s">
        <v>337</v>
      </c>
      <c r="B212" s="80" t="s">
        <v>338</v>
      </c>
      <c r="C212" s="103">
        <v>2819</v>
      </c>
      <c r="D212" s="97"/>
    </row>
    <row r="213" spans="1:4" x14ac:dyDescent="0.25">
      <c r="A213" s="80" t="s">
        <v>335</v>
      </c>
      <c r="B213" s="80" t="s">
        <v>336</v>
      </c>
      <c r="C213" s="103">
        <v>2819</v>
      </c>
      <c r="D213" s="97"/>
    </row>
    <row r="214" spans="1:4" x14ac:dyDescent="0.25">
      <c r="A214" s="80" t="s">
        <v>446</v>
      </c>
      <c r="B214" s="80" t="s">
        <v>447</v>
      </c>
      <c r="C214" s="103">
        <v>728</v>
      </c>
      <c r="D214" s="97"/>
    </row>
    <row r="215" spans="1:4" x14ac:dyDescent="0.25">
      <c r="A215" s="80" t="s">
        <v>465</v>
      </c>
      <c r="B215" s="80" t="s">
        <v>485</v>
      </c>
      <c r="C215" s="103">
        <v>756</v>
      </c>
      <c r="D215" s="97"/>
    </row>
    <row r="216" spans="1:4" x14ac:dyDescent="0.25">
      <c r="A216" s="80" t="s">
        <v>365</v>
      </c>
      <c r="B216" s="80" t="s">
        <v>366</v>
      </c>
      <c r="C216" s="103">
        <v>698</v>
      </c>
      <c r="D216" s="97"/>
    </row>
    <row r="217" spans="1:4" x14ac:dyDescent="0.25">
      <c r="A217" s="80" t="s">
        <v>377</v>
      </c>
      <c r="B217" s="80" t="s">
        <v>378</v>
      </c>
      <c r="C217" s="103">
        <v>733</v>
      </c>
      <c r="D217" s="97"/>
    </row>
    <row r="218" spans="1:4" x14ac:dyDescent="0.25">
      <c r="A218" s="80" t="s">
        <v>466</v>
      </c>
      <c r="B218" s="80" t="s">
        <v>486</v>
      </c>
      <c r="C218" s="103">
        <v>728</v>
      </c>
      <c r="D218" s="97"/>
    </row>
    <row r="219" spans="1:4" x14ac:dyDescent="0.25">
      <c r="A219" s="80" t="s">
        <v>467</v>
      </c>
      <c r="B219" s="80" t="s">
        <v>487</v>
      </c>
      <c r="C219" s="103">
        <v>823</v>
      </c>
      <c r="D219" s="97"/>
    </row>
    <row r="220" spans="1:4" x14ac:dyDescent="0.25">
      <c r="A220" s="80" t="s">
        <v>468</v>
      </c>
      <c r="B220" s="80" t="s">
        <v>488</v>
      </c>
      <c r="C220" s="103">
        <v>945</v>
      </c>
      <c r="D220" s="97"/>
    </row>
    <row r="221" spans="1:4" x14ac:dyDescent="0.25">
      <c r="A221" s="80" t="s">
        <v>469</v>
      </c>
      <c r="B221" s="80" t="s">
        <v>49</v>
      </c>
      <c r="C221" s="103">
        <v>890</v>
      </c>
      <c r="D221" s="97"/>
    </row>
    <row r="222" spans="1:4" x14ac:dyDescent="0.25">
      <c r="A222" s="80" t="s">
        <v>469</v>
      </c>
      <c r="B222" s="80" t="s">
        <v>48</v>
      </c>
      <c r="C222" s="103">
        <v>890</v>
      </c>
      <c r="D222" s="97"/>
    </row>
    <row r="223" spans="1:4" x14ac:dyDescent="0.25">
      <c r="A223" s="80" t="s">
        <v>470</v>
      </c>
      <c r="B223" s="80" t="s">
        <v>50</v>
      </c>
      <c r="C223" s="103">
        <v>878</v>
      </c>
      <c r="D223" s="97"/>
    </row>
    <row r="224" spans="1:4" x14ac:dyDescent="0.25">
      <c r="A224" s="80" t="s">
        <v>471</v>
      </c>
      <c r="B224" s="80" t="s">
        <v>51</v>
      </c>
      <c r="C224" s="103">
        <v>878</v>
      </c>
      <c r="D224" s="97"/>
    </row>
    <row r="225" spans="1:4" x14ac:dyDescent="0.25">
      <c r="A225" s="80" t="s">
        <v>533</v>
      </c>
      <c r="B225" s="80" t="s">
        <v>52</v>
      </c>
      <c r="C225" s="103">
        <v>737</v>
      </c>
      <c r="D225" s="97"/>
    </row>
    <row r="226" spans="1:4" x14ac:dyDescent="0.25">
      <c r="A226" s="80" t="s">
        <v>1153</v>
      </c>
      <c r="B226" s="80" t="s">
        <v>1177</v>
      </c>
      <c r="C226" s="103">
        <v>1000</v>
      </c>
      <c r="D226" s="97"/>
    </row>
    <row r="227" spans="1:4" x14ac:dyDescent="0.25">
      <c r="A227" s="80" t="s">
        <v>1154</v>
      </c>
      <c r="B227" s="80" t="s">
        <v>1178</v>
      </c>
      <c r="C227" s="103">
        <v>1000</v>
      </c>
      <c r="D227" s="97"/>
    </row>
    <row r="228" spans="1:4" x14ac:dyDescent="0.25">
      <c r="A228" s="80" t="s">
        <v>1155</v>
      </c>
      <c r="B228" s="80" t="s">
        <v>1179</v>
      </c>
      <c r="C228" s="103">
        <v>1000</v>
      </c>
      <c r="D228" s="97"/>
    </row>
    <row r="229" spans="1:4" x14ac:dyDescent="0.25">
      <c r="A229" s="80" t="s">
        <v>1170</v>
      </c>
      <c r="B229" s="80" t="s">
        <v>1195</v>
      </c>
      <c r="C229" s="103">
        <v>1000</v>
      </c>
      <c r="D229" s="97"/>
    </row>
    <row r="230" spans="1:4" x14ac:dyDescent="0.25">
      <c r="A230" s="80" t="s">
        <v>1169</v>
      </c>
      <c r="B230" s="80" t="s">
        <v>1194</v>
      </c>
      <c r="C230" s="103">
        <v>1000</v>
      </c>
      <c r="D230" s="97"/>
    </row>
    <row r="231" spans="1:4" x14ac:dyDescent="0.25">
      <c r="A231" s="80" t="s">
        <v>1173</v>
      </c>
      <c r="B231" s="80" t="s">
        <v>1198</v>
      </c>
      <c r="C231" s="103">
        <v>1000</v>
      </c>
      <c r="D231" s="97"/>
    </row>
    <row r="232" spans="1:4" x14ac:dyDescent="0.25">
      <c r="A232" s="80" t="s">
        <v>1174</v>
      </c>
      <c r="B232" s="80" t="s">
        <v>1199</v>
      </c>
      <c r="C232" s="103">
        <v>1000</v>
      </c>
      <c r="D232" s="97"/>
    </row>
    <row r="233" spans="1:4" x14ac:dyDescent="0.25">
      <c r="A233" s="80" t="s">
        <v>472</v>
      </c>
      <c r="B233" s="80" t="s">
        <v>419</v>
      </c>
      <c r="C233" s="103">
        <v>1930</v>
      </c>
      <c r="D233" s="97"/>
    </row>
    <row r="234" spans="1:4" x14ac:dyDescent="0.25">
      <c r="A234" s="80" t="s">
        <v>353</v>
      </c>
      <c r="B234" s="80" t="s">
        <v>354</v>
      </c>
      <c r="C234" s="103">
        <v>144</v>
      </c>
      <c r="D234" s="97"/>
    </row>
    <row r="235" spans="1:4" x14ac:dyDescent="0.25">
      <c r="A235" s="80" t="s">
        <v>473</v>
      </c>
      <c r="B235" s="80" t="s">
        <v>87</v>
      </c>
      <c r="C235" s="103">
        <v>545</v>
      </c>
      <c r="D235" s="97"/>
    </row>
    <row r="236" spans="1:4" x14ac:dyDescent="0.25">
      <c r="A236" s="80" t="s">
        <v>474</v>
      </c>
      <c r="B236" s="80" t="s">
        <v>95</v>
      </c>
      <c r="C236" s="103">
        <v>645</v>
      </c>
      <c r="D236" s="97"/>
    </row>
    <row r="237" spans="1:4" x14ac:dyDescent="0.25">
      <c r="A237" s="80" t="s">
        <v>347</v>
      </c>
      <c r="B237" s="80" t="s">
        <v>60</v>
      </c>
      <c r="C237" s="103">
        <v>574</v>
      </c>
      <c r="D237" s="97"/>
    </row>
    <row r="238" spans="1:4" x14ac:dyDescent="0.25">
      <c r="A238" s="80" t="s">
        <v>334</v>
      </c>
      <c r="B238" s="80" t="s">
        <v>45</v>
      </c>
      <c r="C238" s="103">
        <v>1155</v>
      </c>
      <c r="D238" s="97"/>
    </row>
    <row r="239" spans="1:4" x14ac:dyDescent="0.25">
      <c r="A239" s="80" t="s">
        <v>340</v>
      </c>
      <c r="B239" s="80" t="s">
        <v>44</v>
      </c>
      <c r="C239" s="103">
        <v>1050</v>
      </c>
      <c r="D239" s="97"/>
    </row>
    <row r="240" spans="1:4" x14ac:dyDescent="0.25">
      <c r="A240" s="80" t="s">
        <v>475</v>
      </c>
      <c r="B240" s="80" t="s">
        <v>489</v>
      </c>
      <c r="C240" s="103">
        <v>1029</v>
      </c>
      <c r="D240" s="97"/>
    </row>
    <row r="241" spans="1:4" x14ac:dyDescent="0.25">
      <c r="A241" s="80" t="s">
        <v>476</v>
      </c>
      <c r="B241" s="80" t="s">
        <v>76</v>
      </c>
      <c r="C241" s="103">
        <v>751</v>
      </c>
      <c r="D241" s="97"/>
    </row>
    <row r="242" spans="1:4" x14ac:dyDescent="0.25">
      <c r="A242" s="80" t="s">
        <v>333</v>
      </c>
      <c r="B242" s="80" t="s">
        <v>53</v>
      </c>
      <c r="C242" s="103">
        <v>1063</v>
      </c>
      <c r="D242" s="97"/>
    </row>
    <row r="243" spans="1:4" x14ac:dyDescent="0.25">
      <c r="A243" s="80" t="s">
        <v>477</v>
      </c>
      <c r="B243" s="80" t="s">
        <v>490</v>
      </c>
      <c r="C243" s="103">
        <v>311</v>
      </c>
      <c r="D243" s="97"/>
    </row>
    <row r="244" spans="1:4" x14ac:dyDescent="0.25">
      <c r="A244" s="80" t="s">
        <v>348</v>
      </c>
      <c r="B244" s="80" t="s">
        <v>73</v>
      </c>
      <c r="C244" s="103">
        <v>1712</v>
      </c>
      <c r="D244" s="97"/>
    </row>
    <row r="245" spans="1:4" x14ac:dyDescent="0.25">
      <c r="A245" s="80" t="s">
        <v>362</v>
      </c>
      <c r="B245" s="80" t="s">
        <v>74</v>
      </c>
      <c r="C245" s="103">
        <v>1712</v>
      </c>
      <c r="D245" s="97"/>
    </row>
    <row r="246" spans="1:4" x14ac:dyDescent="0.25">
      <c r="A246" s="80" t="s">
        <v>339</v>
      </c>
      <c r="B246" s="80" t="s">
        <v>59</v>
      </c>
      <c r="C246" s="103">
        <v>653</v>
      </c>
      <c r="D246" s="97"/>
    </row>
    <row r="247" spans="1:4" x14ac:dyDescent="0.25">
      <c r="A247" s="80" t="s">
        <v>349</v>
      </c>
      <c r="B247" s="80" t="s">
        <v>57</v>
      </c>
      <c r="C247" s="103">
        <v>784</v>
      </c>
      <c r="D247" s="97"/>
    </row>
    <row r="248" spans="1:4" x14ac:dyDescent="0.25">
      <c r="A248" s="80" t="s">
        <v>346</v>
      </c>
      <c r="B248" s="80" t="s">
        <v>58</v>
      </c>
      <c r="C248" s="103">
        <v>784</v>
      </c>
      <c r="D248" s="97"/>
    </row>
    <row r="249" spans="1:4" x14ac:dyDescent="0.25">
      <c r="A249" s="80" t="s">
        <v>478</v>
      </c>
      <c r="B249" s="80" t="s">
        <v>411</v>
      </c>
      <c r="C249" s="103">
        <v>1753</v>
      </c>
      <c r="D249" s="97"/>
    </row>
    <row r="250" spans="1:4" x14ac:dyDescent="0.25">
      <c r="A250" s="80" t="s">
        <v>479</v>
      </c>
      <c r="B250" s="80" t="s">
        <v>491</v>
      </c>
      <c r="C250" s="103">
        <v>619</v>
      </c>
      <c r="D250" s="97"/>
    </row>
    <row r="251" spans="1:4" x14ac:dyDescent="0.25">
      <c r="A251" s="80" t="s">
        <v>480</v>
      </c>
      <c r="B251" s="80" t="s">
        <v>492</v>
      </c>
      <c r="C251" s="103">
        <v>663</v>
      </c>
      <c r="D251" s="97"/>
    </row>
    <row r="252" spans="1:4" x14ac:dyDescent="0.25">
      <c r="A252" s="80" t="s">
        <v>481</v>
      </c>
      <c r="B252" s="80" t="s">
        <v>493</v>
      </c>
      <c r="C252" s="103">
        <v>567</v>
      </c>
      <c r="D252" s="97"/>
    </row>
    <row r="253" spans="1:4" x14ac:dyDescent="0.25">
      <c r="A253" s="80" t="s">
        <v>382</v>
      </c>
      <c r="B253" s="80" t="s">
        <v>46</v>
      </c>
      <c r="C253" s="103">
        <v>1050</v>
      </c>
      <c r="D253" s="97"/>
    </row>
    <row r="254" spans="1:4" x14ac:dyDescent="0.25">
      <c r="A254" s="80" t="s">
        <v>376</v>
      </c>
      <c r="B254" s="80" t="s">
        <v>47</v>
      </c>
      <c r="C254" s="103">
        <v>1155</v>
      </c>
      <c r="D254" s="97"/>
    </row>
    <row r="255" spans="1:4" x14ac:dyDescent="0.25">
      <c r="A255" s="80" t="s">
        <v>482</v>
      </c>
      <c r="B255" s="80" t="s">
        <v>62</v>
      </c>
      <c r="C255" s="103">
        <v>1155</v>
      </c>
      <c r="D255" s="97"/>
    </row>
    <row r="256" spans="1:4" x14ac:dyDescent="0.25">
      <c r="A256" s="80" t="s">
        <v>341</v>
      </c>
      <c r="B256" s="80" t="s">
        <v>246</v>
      </c>
      <c r="C256" s="103">
        <v>1404</v>
      </c>
      <c r="D256" s="97"/>
    </row>
    <row r="257" spans="1:4" x14ac:dyDescent="0.25">
      <c r="A257" s="80" t="s">
        <v>428</v>
      </c>
      <c r="B257" s="80" t="s">
        <v>429</v>
      </c>
      <c r="C257" s="103">
        <v>1070</v>
      </c>
      <c r="D257" s="97"/>
    </row>
    <row r="258" spans="1:4" x14ac:dyDescent="0.25">
      <c r="A258" s="80" t="s">
        <v>426</v>
      </c>
      <c r="B258" s="80" t="s">
        <v>427</v>
      </c>
      <c r="C258" s="103">
        <v>1070</v>
      </c>
      <c r="D258" s="97"/>
    </row>
    <row r="259" spans="1:4" x14ac:dyDescent="0.25">
      <c r="A259" s="80" t="s">
        <v>390</v>
      </c>
      <c r="B259" s="80" t="s">
        <v>89</v>
      </c>
      <c r="C259" s="103">
        <v>1070</v>
      </c>
      <c r="D259" s="97"/>
    </row>
    <row r="260" spans="1:4" x14ac:dyDescent="0.25">
      <c r="A260" s="80" t="s">
        <v>391</v>
      </c>
      <c r="B260" s="80" t="s">
        <v>88</v>
      </c>
      <c r="C260" s="103">
        <v>1070</v>
      </c>
      <c r="D260" s="97"/>
    </row>
    <row r="261" spans="1:4" x14ac:dyDescent="0.25">
      <c r="A261" s="80" t="s">
        <v>400</v>
      </c>
      <c r="B261" s="80" t="s">
        <v>401</v>
      </c>
      <c r="C261" s="103">
        <v>1070</v>
      </c>
      <c r="D261" s="97"/>
    </row>
    <row r="262" spans="1:4" x14ac:dyDescent="0.25">
      <c r="A262" s="80" t="s">
        <v>430</v>
      </c>
      <c r="B262" s="80" t="s">
        <v>431</v>
      </c>
      <c r="C262" s="103">
        <v>1070</v>
      </c>
      <c r="D262" s="97"/>
    </row>
    <row r="263" spans="1:4" x14ac:dyDescent="0.25">
      <c r="A263" s="80" t="s">
        <v>434</v>
      </c>
      <c r="B263" s="80" t="s">
        <v>435</v>
      </c>
      <c r="C263" s="103">
        <v>1275</v>
      </c>
      <c r="D263" s="97"/>
    </row>
    <row r="264" spans="1:4" x14ac:dyDescent="0.25">
      <c r="A264" s="80" t="s">
        <v>432</v>
      </c>
      <c r="B264" s="80" t="s">
        <v>433</v>
      </c>
      <c r="C264" s="103">
        <v>1275</v>
      </c>
      <c r="D264" s="97"/>
    </row>
    <row r="265" spans="1:4" x14ac:dyDescent="0.25">
      <c r="A265" s="80" t="s">
        <v>402</v>
      </c>
      <c r="B265" s="80" t="s">
        <v>91</v>
      </c>
      <c r="C265" s="103">
        <v>1275</v>
      </c>
      <c r="D265" s="97"/>
    </row>
    <row r="266" spans="1:4" x14ac:dyDescent="0.25">
      <c r="A266" s="80" t="s">
        <v>392</v>
      </c>
      <c r="B266" s="80" t="s">
        <v>90</v>
      </c>
      <c r="C266" s="103">
        <v>1275</v>
      </c>
      <c r="D266" s="97"/>
    </row>
    <row r="267" spans="1:4" x14ac:dyDescent="0.25">
      <c r="A267" s="80" t="s">
        <v>393</v>
      </c>
      <c r="B267" s="80" t="s">
        <v>394</v>
      </c>
      <c r="C267" s="103">
        <v>1275</v>
      </c>
      <c r="D267" s="97"/>
    </row>
    <row r="268" spans="1:4" x14ac:dyDescent="0.25">
      <c r="A268" s="80" t="s">
        <v>406</v>
      </c>
      <c r="B268" s="80" t="s">
        <v>407</v>
      </c>
      <c r="C268" s="103">
        <v>1275</v>
      </c>
      <c r="D268" s="97"/>
    </row>
    <row r="269" spans="1:4" x14ac:dyDescent="0.25">
      <c r="A269" s="80" t="s">
        <v>329</v>
      </c>
      <c r="B269" s="80" t="s">
        <v>330</v>
      </c>
      <c r="C269" s="103">
        <v>104</v>
      </c>
      <c r="D269" s="97"/>
    </row>
    <row r="270" spans="1:4" x14ac:dyDescent="0.25">
      <c r="A270" s="80" t="s">
        <v>357</v>
      </c>
      <c r="B270" s="80" t="s">
        <v>85</v>
      </c>
      <c r="C270" s="103">
        <v>638</v>
      </c>
      <c r="D270" s="97"/>
    </row>
    <row r="271" spans="1:4" x14ac:dyDescent="0.25">
      <c r="A271" s="80" t="s">
        <v>350</v>
      </c>
      <c r="B271" s="80" t="s">
        <v>84</v>
      </c>
      <c r="C271" s="103">
        <v>638</v>
      </c>
      <c r="D271" s="97"/>
    </row>
    <row r="272" spans="1:4" x14ac:dyDescent="0.25">
      <c r="A272" s="80" t="s">
        <v>358</v>
      </c>
      <c r="B272" s="80" t="s">
        <v>359</v>
      </c>
      <c r="C272" s="103">
        <v>638</v>
      </c>
      <c r="D272" s="97"/>
    </row>
    <row r="273" spans="1:4" x14ac:dyDescent="0.25">
      <c r="A273" s="80" t="s">
        <v>424</v>
      </c>
      <c r="B273" s="80">
        <v>0</v>
      </c>
      <c r="C273" s="103">
        <v>638</v>
      </c>
      <c r="D273" s="97"/>
    </row>
    <row r="274" spans="1:4" x14ac:dyDescent="0.25">
      <c r="A274" s="80" t="s">
        <v>422</v>
      </c>
      <c r="B274" s="80" t="s">
        <v>423</v>
      </c>
      <c r="C274" s="103">
        <v>638</v>
      </c>
      <c r="D274" s="97"/>
    </row>
    <row r="275" spans="1:4" x14ac:dyDescent="0.25">
      <c r="A275" s="80" t="s">
        <v>403</v>
      </c>
      <c r="B275" s="80" t="s">
        <v>404</v>
      </c>
      <c r="C275" s="103">
        <v>638</v>
      </c>
      <c r="D275" s="97"/>
    </row>
    <row r="276" spans="1:4" x14ac:dyDescent="0.25">
      <c r="A276" s="80" t="s">
        <v>436</v>
      </c>
      <c r="B276" s="80" t="s">
        <v>513</v>
      </c>
      <c r="C276" s="103">
        <v>1838</v>
      </c>
      <c r="D276" s="97"/>
    </row>
    <row r="277" spans="1:4" x14ac:dyDescent="0.25">
      <c r="A277" s="80" t="s">
        <v>412</v>
      </c>
      <c r="B277" s="80" t="s">
        <v>413</v>
      </c>
      <c r="C277" s="103">
        <v>1838</v>
      </c>
      <c r="D277" s="97"/>
    </row>
    <row r="278" spans="1:4" x14ac:dyDescent="0.25">
      <c r="A278" s="80" t="s">
        <v>395</v>
      </c>
      <c r="B278" s="80" t="s">
        <v>93</v>
      </c>
      <c r="C278" s="103">
        <v>1838</v>
      </c>
      <c r="D278" s="97"/>
    </row>
    <row r="279" spans="1:4" x14ac:dyDescent="0.25">
      <c r="A279" s="80" t="s">
        <v>405</v>
      </c>
      <c r="B279" s="80" t="s">
        <v>92</v>
      </c>
      <c r="C279" s="103">
        <v>1838</v>
      </c>
      <c r="D279" s="97"/>
    </row>
    <row r="280" spans="1:4" x14ac:dyDescent="0.25">
      <c r="A280" s="80" t="s">
        <v>414</v>
      </c>
      <c r="B280" s="80" t="s">
        <v>415</v>
      </c>
      <c r="C280" s="103">
        <v>1838</v>
      </c>
      <c r="D280" s="97"/>
    </row>
    <row r="281" spans="1:4" x14ac:dyDescent="0.25">
      <c r="A281" s="80" t="s">
        <v>396</v>
      </c>
      <c r="B281" s="80" t="s">
        <v>397</v>
      </c>
      <c r="C281" s="103">
        <v>1838</v>
      </c>
      <c r="D281" s="97"/>
    </row>
    <row r="282" spans="1:4" ht="18.75" x14ac:dyDescent="0.25">
      <c r="A282" s="76" t="s">
        <v>337</v>
      </c>
      <c r="B282" s="76" t="s">
        <v>338</v>
      </c>
      <c r="C282" s="106">
        <v>2819</v>
      </c>
      <c r="D282" s="82" t="s">
        <v>319</v>
      </c>
    </row>
    <row r="283" spans="1:4" x14ac:dyDescent="0.25">
      <c r="A283" s="76" t="s">
        <v>335</v>
      </c>
      <c r="B283" s="76" t="s">
        <v>336</v>
      </c>
      <c r="C283" s="106">
        <v>2819</v>
      </c>
      <c r="D283" s="98"/>
    </row>
    <row r="284" spans="1:4" x14ac:dyDescent="0.25">
      <c r="A284" s="76" t="s">
        <v>389</v>
      </c>
      <c r="B284" s="76" t="s">
        <v>71</v>
      </c>
      <c r="C284" s="106">
        <v>697</v>
      </c>
      <c r="D284" s="98"/>
    </row>
    <row r="285" spans="1:4" x14ac:dyDescent="0.25">
      <c r="A285" s="76" t="s">
        <v>533</v>
      </c>
      <c r="B285" s="76" t="s">
        <v>52</v>
      </c>
      <c r="C285" s="106">
        <v>737</v>
      </c>
      <c r="D285" s="98"/>
    </row>
    <row r="286" spans="1:4" x14ac:dyDescent="0.25">
      <c r="A286" s="76" t="s">
        <v>494</v>
      </c>
      <c r="B286" s="76" t="s">
        <v>75</v>
      </c>
      <c r="C286" s="106">
        <v>1099</v>
      </c>
      <c r="D286" s="98"/>
    </row>
    <row r="287" spans="1:4" x14ac:dyDescent="0.25">
      <c r="A287" s="76" t="s">
        <v>495</v>
      </c>
      <c r="B287" s="76" t="s">
        <v>502</v>
      </c>
      <c r="C287" s="106">
        <v>1168</v>
      </c>
      <c r="D287" s="98"/>
    </row>
    <row r="288" spans="1:4" x14ac:dyDescent="0.25">
      <c r="A288" s="76" t="s">
        <v>501</v>
      </c>
      <c r="B288" s="76" t="s">
        <v>399</v>
      </c>
      <c r="C288" s="106">
        <v>1753</v>
      </c>
      <c r="D288" s="98"/>
    </row>
    <row r="289" spans="1:4" x14ac:dyDescent="0.25">
      <c r="A289" s="76" t="s">
        <v>1153</v>
      </c>
      <c r="B289" s="76" t="s">
        <v>1177</v>
      </c>
      <c r="C289" s="106">
        <v>1000</v>
      </c>
      <c r="D289" s="98"/>
    </row>
    <row r="290" spans="1:4" x14ac:dyDescent="0.25">
      <c r="A290" s="76" t="s">
        <v>1154</v>
      </c>
      <c r="B290" s="76" t="s">
        <v>1178</v>
      </c>
      <c r="C290" s="106">
        <v>1000</v>
      </c>
      <c r="D290" s="98"/>
    </row>
    <row r="291" spans="1:4" x14ac:dyDescent="0.25">
      <c r="A291" s="76" t="s">
        <v>1155</v>
      </c>
      <c r="B291" s="76" t="s">
        <v>1179</v>
      </c>
      <c r="C291" s="106">
        <v>1000</v>
      </c>
      <c r="D291" s="98"/>
    </row>
    <row r="292" spans="1:4" x14ac:dyDescent="0.25">
      <c r="A292" s="76" t="s">
        <v>1171</v>
      </c>
      <c r="B292" s="76" t="s">
        <v>1196</v>
      </c>
      <c r="C292" s="106">
        <v>1000</v>
      </c>
      <c r="D292" s="98"/>
    </row>
    <row r="293" spans="1:4" x14ac:dyDescent="0.25">
      <c r="A293" s="76" t="s">
        <v>1170</v>
      </c>
      <c r="B293" s="76" t="s">
        <v>1195</v>
      </c>
      <c r="C293" s="106">
        <v>1000</v>
      </c>
      <c r="D293" s="98"/>
    </row>
    <row r="294" spans="1:4" x14ac:dyDescent="0.25">
      <c r="A294" s="76" t="s">
        <v>1169</v>
      </c>
      <c r="B294" s="76" t="s">
        <v>1194</v>
      </c>
      <c r="C294" s="106">
        <v>1000</v>
      </c>
      <c r="D294" s="98"/>
    </row>
    <row r="295" spans="1:4" x14ac:dyDescent="0.25">
      <c r="A295" s="76" t="s">
        <v>1172</v>
      </c>
      <c r="B295" s="76" t="s">
        <v>1197</v>
      </c>
      <c r="C295" s="106">
        <v>1000</v>
      </c>
      <c r="D295" s="98"/>
    </row>
    <row r="296" spans="1:4" x14ac:dyDescent="0.25">
      <c r="A296" s="76" t="s">
        <v>1175</v>
      </c>
      <c r="B296" s="76" t="s">
        <v>1200</v>
      </c>
      <c r="C296" s="106">
        <v>1000</v>
      </c>
      <c r="D296" s="98"/>
    </row>
    <row r="297" spans="1:4" x14ac:dyDescent="0.25">
      <c r="A297" s="76" t="s">
        <v>1173</v>
      </c>
      <c r="B297" s="76" t="s">
        <v>1198</v>
      </c>
      <c r="C297" s="106">
        <v>1000</v>
      </c>
      <c r="D297" s="98"/>
    </row>
    <row r="298" spans="1:4" x14ac:dyDescent="0.25">
      <c r="A298" s="76" t="s">
        <v>1176</v>
      </c>
      <c r="B298" s="76" t="s">
        <v>1201</v>
      </c>
      <c r="C298" s="106">
        <v>1000</v>
      </c>
      <c r="D298" s="98"/>
    </row>
    <row r="299" spans="1:4" x14ac:dyDescent="0.25">
      <c r="A299" s="76" t="s">
        <v>1174</v>
      </c>
      <c r="B299" s="76" t="s">
        <v>1199</v>
      </c>
      <c r="C299" s="106">
        <v>1000</v>
      </c>
      <c r="D299" s="98"/>
    </row>
    <row r="300" spans="1:4" x14ac:dyDescent="0.25">
      <c r="A300" s="76" t="s">
        <v>497</v>
      </c>
      <c r="B300" s="76" t="s">
        <v>504</v>
      </c>
      <c r="C300" s="106">
        <v>1174</v>
      </c>
      <c r="D300" s="98"/>
    </row>
    <row r="301" spans="1:4" x14ac:dyDescent="0.25">
      <c r="A301" s="76" t="s">
        <v>496</v>
      </c>
      <c r="B301" s="76" t="s">
        <v>503</v>
      </c>
      <c r="C301" s="106">
        <v>1309</v>
      </c>
      <c r="D301" s="98"/>
    </row>
    <row r="302" spans="1:4" x14ac:dyDescent="0.25">
      <c r="A302" s="76" t="s">
        <v>360</v>
      </c>
      <c r="B302" s="76" t="s">
        <v>361</v>
      </c>
      <c r="C302" s="106">
        <v>1543</v>
      </c>
      <c r="D302" s="98"/>
    </row>
    <row r="303" spans="1:4" x14ac:dyDescent="0.25">
      <c r="A303" s="76" t="s">
        <v>351</v>
      </c>
      <c r="B303" s="76" t="s">
        <v>352</v>
      </c>
      <c r="C303" s="106">
        <v>1543</v>
      </c>
      <c r="D303" s="98"/>
    </row>
    <row r="304" spans="1:4" x14ac:dyDescent="0.25">
      <c r="A304" s="76" t="s">
        <v>334</v>
      </c>
      <c r="B304" s="76" t="s">
        <v>45</v>
      </c>
      <c r="C304" s="106">
        <v>1155</v>
      </c>
      <c r="D304" s="98"/>
    </row>
    <row r="305" spans="1:4" x14ac:dyDescent="0.25">
      <c r="A305" s="76" t="s">
        <v>333</v>
      </c>
      <c r="B305" s="76" t="s">
        <v>53</v>
      </c>
      <c r="C305" s="106">
        <v>1063</v>
      </c>
      <c r="D305" s="98"/>
    </row>
    <row r="306" spans="1:4" x14ac:dyDescent="0.25">
      <c r="A306" s="76" t="s">
        <v>500</v>
      </c>
      <c r="B306" s="76" t="s">
        <v>505</v>
      </c>
      <c r="C306" s="106">
        <v>2189</v>
      </c>
      <c r="D306" s="98"/>
    </row>
    <row r="307" spans="1:4" x14ac:dyDescent="0.25">
      <c r="A307" s="76" t="s">
        <v>498</v>
      </c>
      <c r="B307" s="76" t="s">
        <v>72</v>
      </c>
      <c r="C307" s="106">
        <v>467</v>
      </c>
      <c r="D307" s="98"/>
    </row>
    <row r="308" spans="1:4" x14ac:dyDescent="0.25">
      <c r="A308" s="76" t="s">
        <v>499</v>
      </c>
      <c r="B308" s="76" t="s">
        <v>70</v>
      </c>
      <c r="C308" s="106">
        <v>497</v>
      </c>
      <c r="D308" s="98"/>
    </row>
    <row r="309" spans="1:4" x14ac:dyDescent="0.25">
      <c r="A309" s="76" t="s">
        <v>348</v>
      </c>
      <c r="B309" s="76" t="s">
        <v>73</v>
      </c>
      <c r="C309" s="106">
        <v>1712</v>
      </c>
      <c r="D309" s="98"/>
    </row>
    <row r="310" spans="1:4" x14ac:dyDescent="0.25">
      <c r="A310" s="76" t="s">
        <v>362</v>
      </c>
      <c r="B310" s="76" t="s">
        <v>74</v>
      </c>
      <c r="C310" s="106">
        <v>1712</v>
      </c>
      <c r="D310" s="98"/>
    </row>
    <row r="311" spans="1:4" x14ac:dyDescent="0.25">
      <c r="A311" s="76" t="s">
        <v>339</v>
      </c>
      <c r="B311" s="76" t="s">
        <v>59</v>
      </c>
      <c r="C311" s="106">
        <v>653</v>
      </c>
      <c r="D311" s="98"/>
    </row>
    <row r="312" spans="1:4" x14ac:dyDescent="0.25">
      <c r="A312" s="76" t="s">
        <v>349</v>
      </c>
      <c r="B312" s="76" t="s">
        <v>57</v>
      </c>
      <c r="C312" s="106">
        <v>784</v>
      </c>
      <c r="D312" s="98"/>
    </row>
    <row r="313" spans="1:4" x14ac:dyDescent="0.25">
      <c r="A313" s="76" t="s">
        <v>346</v>
      </c>
      <c r="B313" s="76" t="s">
        <v>58</v>
      </c>
      <c r="C313" s="106">
        <v>784</v>
      </c>
      <c r="D313" s="98"/>
    </row>
    <row r="314" spans="1:4" x14ac:dyDescent="0.25">
      <c r="A314" s="76" t="s">
        <v>478</v>
      </c>
      <c r="B314" s="76" t="s">
        <v>411</v>
      </c>
      <c r="C314" s="106">
        <v>1753</v>
      </c>
      <c r="D314" s="98"/>
    </row>
    <row r="315" spans="1:4" x14ac:dyDescent="0.25">
      <c r="A315" s="76" t="s">
        <v>341</v>
      </c>
      <c r="B315" s="76" t="s">
        <v>246</v>
      </c>
      <c r="C315" s="106">
        <v>1404</v>
      </c>
      <c r="D315" s="98"/>
    </row>
    <row r="316" spans="1:4" x14ac:dyDescent="0.25">
      <c r="A316" s="76" t="s">
        <v>329</v>
      </c>
      <c r="B316" s="76" t="s">
        <v>330</v>
      </c>
      <c r="C316" s="106">
        <v>104</v>
      </c>
      <c r="D316" s="98"/>
    </row>
    <row r="317" spans="1:4" x14ac:dyDescent="0.25">
      <c r="A317" s="91" t="s">
        <v>537</v>
      </c>
      <c r="B317" s="91" t="s">
        <v>538</v>
      </c>
      <c r="C317" s="102">
        <v>3129</v>
      </c>
      <c r="D317" s="99" t="s">
        <v>534</v>
      </c>
    </row>
    <row r="318" spans="1:4" x14ac:dyDescent="0.25">
      <c r="A318" s="91" t="s">
        <v>539</v>
      </c>
      <c r="B318" s="91" t="s">
        <v>540</v>
      </c>
      <c r="C318" s="102">
        <v>3129</v>
      </c>
      <c r="D318" s="99"/>
    </row>
    <row r="319" spans="1:4" x14ac:dyDescent="0.25">
      <c r="A319" s="91" t="s">
        <v>541</v>
      </c>
      <c r="B319" s="91" t="s">
        <v>542</v>
      </c>
      <c r="C319" s="102">
        <v>2274</v>
      </c>
      <c r="D319" s="99"/>
    </row>
    <row r="320" spans="1:4" x14ac:dyDescent="0.25">
      <c r="A320" s="91" t="s">
        <v>543</v>
      </c>
      <c r="B320" s="91" t="s">
        <v>544</v>
      </c>
      <c r="C320" s="102">
        <v>2274</v>
      </c>
      <c r="D320" s="99"/>
    </row>
    <row r="321" spans="1:4" x14ac:dyDescent="0.25">
      <c r="A321" s="91" t="s">
        <v>545</v>
      </c>
      <c r="B321" s="91" t="s">
        <v>546</v>
      </c>
      <c r="C321" s="102">
        <v>2997</v>
      </c>
      <c r="D321" s="99"/>
    </row>
    <row r="322" spans="1:4" x14ac:dyDescent="0.25">
      <c r="A322" s="91" t="s">
        <v>547</v>
      </c>
      <c r="B322" s="91" t="s">
        <v>548</v>
      </c>
      <c r="C322" s="102">
        <v>2997</v>
      </c>
      <c r="D322" s="99"/>
    </row>
    <row r="323" spans="1:4" x14ac:dyDescent="0.25">
      <c r="A323" s="91" t="s">
        <v>549</v>
      </c>
      <c r="B323" s="91" t="s">
        <v>77</v>
      </c>
      <c r="C323" s="102">
        <v>2150</v>
      </c>
      <c r="D323" s="99"/>
    </row>
    <row r="324" spans="1:4" x14ac:dyDescent="0.25">
      <c r="A324" s="91" t="s">
        <v>550</v>
      </c>
      <c r="B324" s="91" t="s">
        <v>78</v>
      </c>
      <c r="C324" s="102">
        <v>2150</v>
      </c>
      <c r="D324" s="99"/>
    </row>
    <row r="325" spans="1:4" x14ac:dyDescent="0.25">
      <c r="A325" s="91" t="s">
        <v>551</v>
      </c>
      <c r="B325" s="91" t="s">
        <v>79</v>
      </c>
      <c r="C325" s="102">
        <v>2819</v>
      </c>
      <c r="D325" s="99"/>
    </row>
    <row r="326" spans="1:4" x14ac:dyDescent="0.25">
      <c r="A326" s="91" t="s">
        <v>552</v>
      </c>
      <c r="B326" s="91" t="s">
        <v>80</v>
      </c>
      <c r="C326" s="102">
        <v>2819</v>
      </c>
      <c r="D326" s="99"/>
    </row>
    <row r="327" spans="1:4" x14ac:dyDescent="0.25">
      <c r="A327" s="91" t="s">
        <v>553</v>
      </c>
      <c r="B327" s="91" t="s">
        <v>554</v>
      </c>
      <c r="C327" s="102">
        <v>2127</v>
      </c>
      <c r="D327" s="99"/>
    </row>
    <row r="328" spans="1:4" x14ac:dyDescent="0.25">
      <c r="A328" s="91" t="s">
        <v>555</v>
      </c>
      <c r="B328" s="91" t="s">
        <v>556</v>
      </c>
      <c r="C328" s="102">
        <v>763</v>
      </c>
      <c r="D328" s="99"/>
    </row>
    <row r="329" spans="1:4" x14ac:dyDescent="0.25">
      <c r="A329" s="91" t="s">
        <v>557</v>
      </c>
      <c r="B329" s="91" t="s">
        <v>558</v>
      </c>
      <c r="C329" s="102">
        <v>802</v>
      </c>
      <c r="D329" s="99"/>
    </row>
    <row r="330" spans="1:4" x14ac:dyDescent="0.25">
      <c r="A330" s="91" t="s">
        <v>559</v>
      </c>
      <c r="B330" s="91" t="s">
        <v>447</v>
      </c>
      <c r="C330" s="102">
        <v>728</v>
      </c>
      <c r="D330" s="99"/>
    </row>
    <row r="331" spans="1:4" x14ac:dyDescent="0.25">
      <c r="A331" s="91" t="s">
        <v>560</v>
      </c>
      <c r="B331" s="91" t="s">
        <v>561</v>
      </c>
      <c r="C331" s="102">
        <v>763</v>
      </c>
      <c r="D331" s="99"/>
    </row>
    <row r="332" spans="1:4" x14ac:dyDescent="0.25">
      <c r="A332" s="91" t="s">
        <v>562</v>
      </c>
      <c r="B332" s="91" t="s">
        <v>563</v>
      </c>
      <c r="C332" s="102">
        <v>795</v>
      </c>
      <c r="D332" s="99"/>
    </row>
    <row r="333" spans="1:4" x14ac:dyDescent="0.25">
      <c r="A333" s="91" t="s">
        <v>564</v>
      </c>
      <c r="B333" s="91" t="s">
        <v>565</v>
      </c>
      <c r="C333" s="102">
        <v>835</v>
      </c>
      <c r="D333" s="99"/>
    </row>
    <row r="334" spans="1:4" x14ac:dyDescent="0.25">
      <c r="A334" s="91" t="s">
        <v>566</v>
      </c>
      <c r="B334" s="91" t="s">
        <v>567</v>
      </c>
      <c r="C334" s="102">
        <v>795</v>
      </c>
      <c r="D334" s="99"/>
    </row>
    <row r="335" spans="1:4" x14ac:dyDescent="0.25">
      <c r="A335" s="91" t="s">
        <v>568</v>
      </c>
      <c r="B335" s="91" t="s">
        <v>485</v>
      </c>
      <c r="C335" s="102">
        <v>756</v>
      </c>
      <c r="D335" s="99"/>
    </row>
    <row r="336" spans="1:4" x14ac:dyDescent="0.25">
      <c r="A336" s="91" t="s">
        <v>569</v>
      </c>
      <c r="B336" s="91" t="s">
        <v>570</v>
      </c>
      <c r="C336" s="102">
        <v>733</v>
      </c>
      <c r="D336" s="99"/>
    </row>
    <row r="337" spans="1:4" x14ac:dyDescent="0.25">
      <c r="A337" s="91" t="s">
        <v>571</v>
      </c>
      <c r="B337" s="91" t="s">
        <v>572</v>
      </c>
      <c r="C337" s="102">
        <v>769</v>
      </c>
      <c r="D337" s="99"/>
    </row>
    <row r="338" spans="1:4" x14ac:dyDescent="0.25">
      <c r="A338" s="91" t="s">
        <v>573</v>
      </c>
      <c r="B338" s="91" t="s">
        <v>366</v>
      </c>
      <c r="C338" s="102">
        <v>698</v>
      </c>
      <c r="D338" s="99"/>
    </row>
    <row r="339" spans="1:4" x14ac:dyDescent="0.25">
      <c r="A339" s="91" t="s">
        <v>574</v>
      </c>
      <c r="B339" s="91" t="s">
        <v>378</v>
      </c>
      <c r="C339" s="102">
        <v>733</v>
      </c>
      <c r="D339" s="99"/>
    </row>
    <row r="340" spans="1:4" x14ac:dyDescent="0.25">
      <c r="A340" s="91" t="s">
        <v>575</v>
      </c>
      <c r="B340" s="91" t="s">
        <v>576</v>
      </c>
      <c r="C340" s="102">
        <v>763</v>
      </c>
      <c r="D340" s="99"/>
    </row>
    <row r="341" spans="1:4" x14ac:dyDescent="0.25">
      <c r="A341" s="91" t="s">
        <v>577</v>
      </c>
      <c r="B341" s="91" t="s">
        <v>578</v>
      </c>
      <c r="C341" s="102">
        <v>865</v>
      </c>
      <c r="D341" s="99"/>
    </row>
    <row r="342" spans="1:4" x14ac:dyDescent="0.25">
      <c r="A342" s="91" t="s">
        <v>579</v>
      </c>
      <c r="B342" s="91" t="s">
        <v>486</v>
      </c>
      <c r="C342" s="102">
        <v>728</v>
      </c>
      <c r="D342" s="99"/>
    </row>
    <row r="343" spans="1:4" x14ac:dyDescent="0.25">
      <c r="A343" s="91" t="s">
        <v>580</v>
      </c>
      <c r="B343" s="91" t="s">
        <v>487</v>
      </c>
      <c r="C343" s="102">
        <v>823</v>
      </c>
      <c r="D343" s="99"/>
    </row>
    <row r="344" spans="1:4" x14ac:dyDescent="0.25">
      <c r="A344" s="91" t="s">
        <v>581</v>
      </c>
      <c r="B344" s="91" t="s">
        <v>582</v>
      </c>
      <c r="C344" s="102">
        <v>889</v>
      </c>
      <c r="D344" s="99"/>
    </row>
    <row r="345" spans="1:4" x14ac:dyDescent="0.25">
      <c r="A345" s="91" t="s">
        <v>583</v>
      </c>
      <c r="B345" s="91" t="s">
        <v>584</v>
      </c>
      <c r="C345" s="102">
        <v>846</v>
      </c>
      <c r="D345" s="99"/>
    </row>
    <row r="346" spans="1:4" x14ac:dyDescent="0.25">
      <c r="A346" s="91" t="s">
        <v>585</v>
      </c>
      <c r="B346" s="91" t="s">
        <v>586</v>
      </c>
      <c r="C346" s="102">
        <v>918</v>
      </c>
      <c r="D346" s="99"/>
    </row>
    <row r="347" spans="1:4" x14ac:dyDescent="0.25">
      <c r="A347" s="91" t="s">
        <v>587</v>
      </c>
      <c r="B347" s="91" t="s">
        <v>588</v>
      </c>
      <c r="C347" s="102">
        <v>874</v>
      </c>
      <c r="D347" s="99"/>
    </row>
    <row r="348" spans="1:4" x14ac:dyDescent="0.25">
      <c r="A348" s="91" t="s">
        <v>589</v>
      </c>
      <c r="B348" s="91" t="s">
        <v>449</v>
      </c>
      <c r="C348" s="102">
        <v>945</v>
      </c>
      <c r="D348" s="99"/>
    </row>
    <row r="349" spans="1:4" x14ac:dyDescent="0.25">
      <c r="A349" s="91" t="s">
        <v>590</v>
      </c>
      <c r="B349" s="91" t="s">
        <v>591</v>
      </c>
      <c r="C349" s="102">
        <v>987</v>
      </c>
      <c r="D349" s="99"/>
    </row>
    <row r="350" spans="1:4" x14ac:dyDescent="0.25">
      <c r="A350" s="91" t="s">
        <v>592</v>
      </c>
      <c r="B350" s="91" t="s">
        <v>593</v>
      </c>
      <c r="C350" s="102">
        <v>975</v>
      </c>
      <c r="D350" s="99"/>
    </row>
    <row r="351" spans="1:4" x14ac:dyDescent="0.25">
      <c r="A351" s="91" t="s">
        <v>594</v>
      </c>
      <c r="B351" s="91" t="s">
        <v>595</v>
      </c>
      <c r="C351" s="102">
        <v>1019</v>
      </c>
      <c r="D351" s="99"/>
    </row>
    <row r="352" spans="1:4" x14ac:dyDescent="0.25">
      <c r="A352" s="91" t="s">
        <v>596</v>
      </c>
      <c r="B352" s="91" t="s">
        <v>488</v>
      </c>
      <c r="C352" s="102">
        <v>945</v>
      </c>
      <c r="D352" s="99"/>
    </row>
    <row r="353" spans="1:4" x14ac:dyDescent="0.25">
      <c r="A353" s="91" t="s">
        <v>597</v>
      </c>
      <c r="B353" s="91" t="s">
        <v>598</v>
      </c>
      <c r="C353" s="102">
        <v>846</v>
      </c>
      <c r="D353" s="99"/>
    </row>
    <row r="354" spans="1:4" x14ac:dyDescent="0.25">
      <c r="A354" s="91" t="s">
        <v>599</v>
      </c>
      <c r="B354" s="91" t="s">
        <v>600</v>
      </c>
      <c r="C354" s="102">
        <v>945</v>
      </c>
      <c r="D354" s="99"/>
    </row>
    <row r="355" spans="1:4" x14ac:dyDescent="0.25">
      <c r="A355" s="91" t="s">
        <v>601</v>
      </c>
      <c r="B355" s="91" t="s">
        <v>602</v>
      </c>
      <c r="C355" s="102">
        <v>750</v>
      </c>
      <c r="D355" s="99"/>
    </row>
    <row r="356" spans="1:4" x14ac:dyDescent="0.25">
      <c r="A356" s="91" t="s">
        <v>603</v>
      </c>
      <c r="B356" s="91" t="s">
        <v>71</v>
      </c>
      <c r="C356" s="102">
        <v>697</v>
      </c>
      <c r="D356" s="99"/>
    </row>
    <row r="357" spans="1:4" x14ac:dyDescent="0.25">
      <c r="A357" s="91" t="s">
        <v>604</v>
      </c>
      <c r="B357" s="91" t="s">
        <v>605</v>
      </c>
      <c r="C357" s="102">
        <v>604</v>
      </c>
      <c r="D357" s="99"/>
    </row>
    <row r="358" spans="1:4" x14ac:dyDescent="0.25">
      <c r="A358" s="91" t="s">
        <v>606</v>
      </c>
      <c r="B358" s="91" t="s">
        <v>607</v>
      </c>
      <c r="C358" s="102">
        <v>563</v>
      </c>
      <c r="D358" s="99"/>
    </row>
    <row r="359" spans="1:4" x14ac:dyDescent="0.25">
      <c r="A359" s="91" t="s">
        <v>608</v>
      </c>
      <c r="B359" s="91" t="s">
        <v>609</v>
      </c>
      <c r="C359" s="102">
        <v>510</v>
      </c>
      <c r="D359" s="99"/>
    </row>
    <row r="360" spans="1:4" x14ac:dyDescent="0.25">
      <c r="A360" s="91" t="s">
        <v>610</v>
      </c>
      <c r="B360" s="91" t="s">
        <v>611</v>
      </c>
      <c r="C360" s="102">
        <v>885</v>
      </c>
      <c r="D360" s="99"/>
    </row>
    <row r="361" spans="1:4" x14ac:dyDescent="0.25">
      <c r="A361" s="91" t="s">
        <v>612</v>
      </c>
      <c r="B361" s="91" t="s">
        <v>613</v>
      </c>
      <c r="C361" s="102">
        <v>885</v>
      </c>
      <c r="D361" s="99"/>
    </row>
    <row r="362" spans="1:4" x14ac:dyDescent="0.25">
      <c r="A362" s="91" t="s">
        <v>614</v>
      </c>
      <c r="B362" s="91" t="s">
        <v>615</v>
      </c>
      <c r="C362" s="102">
        <v>885</v>
      </c>
      <c r="D362" s="99"/>
    </row>
    <row r="363" spans="1:4" x14ac:dyDescent="0.25">
      <c r="A363" s="91" t="s">
        <v>616</v>
      </c>
      <c r="B363" s="91" t="s">
        <v>617</v>
      </c>
      <c r="C363" s="102">
        <v>1073</v>
      </c>
      <c r="D363" s="99"/>
    </row>
    <row r="364" spans="1:4" x14ac:dyDescent="0.25">
      <c r="A364" s="91" t="s">
        <v>618</v>
      </c>
      <c r="B364" s="91" t="s">
        <v>619</v>
      </c>
      <c r="C364" s="102">
        <v>1073</v>
      </c>
      <c r="D364" s="99"/>
    </row>
    <row r="365" spans="1:4" x14ac:dyDescent="0.25">
      <c r="A365" s="91" t="s">
        <v>620</v>
      </c>
      <c r="B365" s="91" t="s">
        <v>621</v>
      </c>
      <c r="C365" s="102">
        <v>1073</v>
      </c>
      <c r="D365" s="99"/>
    </row>
    <row r="366" spans="1:4" x14ac:dyDescent="0.25">
      <c r="A366" s="91" t="s">
        <v>622</v>
      </c>
      <c r="B366" s="91" t="s">
        <v>623</v>
      </c>
      <c r="C366" s="102">
        <v>603</v>
      </c>
      <c r="D366" s="99"/>
    </row>
    <row r="367" spans="1:4" x14ac:dyDescent="0.25">
      <c r="A367" s="91" t="s">
        <v>624</v>
      </c>
      <c r="B367" s="91" t="s">
        <v>625</v>
      </c>
      <c r="C367" s="102">
        <v>665</v>
      </c>
      <c r="D367" s="99"/>
    </row>
    <row r="368" spans="1:4" x14ac:dyDescent="0.25">
      <c r="A368" s="91" t="s">
        <v>626</v>
      </c>
      <c r="B368" s="91" t="s">
        <v>627</v>
      </c>
      <c r="C368" s="102">
        <v>760</v>
      </c>
      <c r="D368" s="99"/>
    </row>
    <row r="369" spans="1:4" x14ac:dyDescent="0.25">
      <c r="A369" s="91" t="s">
        <v>628</v>
      </c>
      <c r="B369" s="91" t="s">
        <v>629</v>
      </c>
      <c r="C369" s="102">
        <v>552</v>
      </c>
      <c r="D369" s="99"/>
    </row>
    <row r="370" spans="1:4" x14ac:dyDescent="0.25">
      <c r="A370" s="91" t="s">
        <v>630</v>
      </c>
      <c r="B370" s="91" t="s">
        <v>631</v>
      </c>
      <c r="C370" s="102">
        <v>603</v>
      </c>
      <c r="D370" s="99"/>
    </row>
    <row r="371" spans="1:4" x14ac:dyDescent="0.25">
      <c r="A371" s="91" t="s">
        <v>632</v>
      </c>
      <c r="B371" s="91" t="s">
        <v>633</v>
      </c>
      <c r="C371" s="102">
        <v>760</v>
      </c>
      <c r="D371" s="99"/>
    </row>
    <row r="372" spans="1:4" x14ac:dyDescent="0.25">
      <c r="A372" s="91" t="s">
        <v>634</v>
      </c>
      <c r="B372" s="91" t="s">
        <v>635</v>
      </c>
      <c r="C372" s="102">
        <v>793</v>
      </c>
      <c r="D372" s="99"/>
    </row>
    <row r="373" spans="1:4" x14ac:dyDescent="0.25">
      <c r="A373" s="91" t="s">
        <v>636</v>
      </c>
      <c r="B373" s="91" t="s">
        <v>637</v>
      </c>
      <c r="C373" s="102">
        <v>552</v>
      </c>
      <c r="D373" s="99"/>
    </row>
    <row r="374" spans="1:4" x14ac:dyDescent="0.25">
      <c r="A374" s="91" t="s">
        <v>638</v>
      </c>
      <c r="B374" s="91" t="s">
        <v>639</v>
      </c>
      <c r="C374" s="102">
        <v>603</v>
      </c>
      <c r="D374" s="99"/>
    </row>
    <row r="375" spans="1:4" x14ac:dyDescent="0.25">
      <c r="A375" s="91" t="s">
        <v>640</v>
      </c>
      <c r="B375" s="91" t="s">
        <v>641</v>
      </c>
      <c r="C375" s="102">
        <v>752</v>
      </c>
      <c r="D375" s="99"/>
    </row>
    <row r="376" spans="1:4" x14ac:dyDescent="0.25">
      <c r="A376" s="91" t="s">
        <v>642</v>
      </c>
      <c r="B376" s="91" t="s">
        <v>643</v>
      </c>
      <c r="C376" s="102">
        <v>752</v>
      </c>
      <c r="D376" s="99"/>
    </row>
    <row r="377" spans="1:4" x14ac:dyDescent="0.25">
      <c r="A377" s="91" t="s">
        <v>644</v>
      </c>
      <c r="B377" s="91" t="s">
        <v>645</v>
      </c>
      <c r="C377" s="102">
        <v>1008</v>
      </c>
      <c r="D377" s="99"/>
    </row>
    <row r="378" spans="1:4" x14ac:dyDescent="0.25">
      <c r="A378" s="91" t="s">
        <v>646</v>
      </c>
      <c r="B378" s="91" t="s">
        <v>647</v>
      </c>
      <c r="C378" s="102">
        <v>1008</v>
      </c>
      <c r="D378" s="99"/>
    </row>
    <row r="379" spans="1:4" x14ac:dyDescent="0.25">
      <c r="A379" s="91" t="s">
        <v>648</v>
      </c>
      <c r="B379" s="91" t="s">
        <v>649</v>
      </c>
      <c r="C379" s="102">
        <v>1008</v>
      </c>
      <c r="D379" s="99"/>
    </row>
    <row r="380" spans="1:4" x14ac:dyDescent="0.25">
      <c r="A380" s="91" t="s">
        <v>650</v>
      </c>
      <c r="B380" s="91" t="s">
        <v>651</v>
      </c>
      <c r="C380" s="102">
        <v>1008</v>
      </c>
      <c r="D380" s="99"/>
    </row>
    <row r="381" spans="1:4" x14ac:dyDescent="0.25">
      <c r="A381" s="91" t="s">
        <v>652</v>
      </c>
      <c r="B381" s="91" t="s">
        <v>653</v>
      </c>
      <c r="C381" s="102">
        <v>1799</v>
      </c>
      <c r="D381" s="99"/>
    </row>
    <row r="382" spans="1:4" x14ac:dyDescent="0.25">
      <c r="A382" s="91" t="s">
        <v>654</v>
      </c>
      <c r="B382" s="91" t="s">
        <v>655</v>
      </c>
      <c r="C382" s="102">
        <v>2229</v>
      </c>
      <c r="D382" s="99"/>
    </row>
    <row r="383" spans="1:4" x14ac:dyDescent="0.25">
      <c r="A383" s="91" t="s">
        <v>656</v>
      </c>
      <c r="B383" s="91" t="s">
        <v>657</v>
      </c>
      <c r="C383" s="102">
        <v>1949</v>
      </c>
      <c r="D383" s="99"/>
    </row>
    <row r="384" spans="1:4" x14ac:dyDescent="0.25">
      <c r="A384" s="91" t="s">
        <v>658</v>
      </c>
      <c r="B384" s="91" t="s">
        <v>659</v>
      </c>
      <c r="C384" s="102">
        <v>1949</v>
      </c>
      <c r="D384" s="99"/>
    </row>
    <row r="385" spans="1:4" x14ac:dyDescent="0.25">
      <c r="A385" s="91" t="s">
        <v>660</v>
      </c>
      <c r="B385" s="91" t="s">
        <v>661</v>
      </c>
      <c r="C385" s="102">
        <v>1949</v>
      </c>
      <c r="D385" s="99"/>
    </row>
    <row r="386" spans="1:4" x14ac:dyDescent="0.25">
      <c r="A386" s="91" t="s">
        <v>662</v>
      </c>
      <c r="B386" s="91" t="s">
        <v>663</v>
      </c>
      <c r="C386" s="102">
        <v>2413</v>
      </c>
      <c r="D386" s="99"/>
    </row>
    <row r="387" spans="1:4" x14ac:dyDescent="0.25">
      <c r="A387" s="91" t="s">
        <v>664</v>
      </c>
      <c r="B387" s="91" t="s">
        <v>665</v>
      </c>
      <c r="C387" s="102">
        <v>2413</v>
      </c>
      <c r="D387" s="99"/>
    </row>
    <row r="388" spans="1:4" x14ac:dyDescent="0.25">
      <c r="A388" s="91" t="s">
        <v>666</v>
      </c>
      <c r="B388" s="91" t="s">
        <v>667</v>
      </c>
      <c r="C388" s="102">
        <v>2413</v>
      </c>
      <c r="D388" s="99"/>
    </row>
    <row r="389" spans="1:4" x14ac:dyDescent="0.25">
      <c r="A389" s="91" t="s">
        <v>668</v>
      </c>
      <c r="B389" s="91" t="s">
        <v>669</v>
      </c>
      <c r="C389" s="102">
        <v>2233</v>
      </c>
      <c r="D389" s="99"/>
    </row>
    <row r="390" spans="1:4" x14ac:dyDescent="0.25">
      <c r="A390" s="91" t="s">
        <v>670</v>
      </c>
      <c r="B390" s="91" t="s">
        <v>671</v>
      </c>
      <c r="C390" s="102">
        <v>2233</v>
      </c>
      <c r="D390" s="99"/>
    </row>
    <row r="391" spans="1:4" x14ac:dyDescent="0.25">
      <c r="A391" s="91" t="s">
        <v>672</v>
      </c>
      <c r="B391" s="91" t="s">
        <v>673</v>
      </c>
      <c r="C391" s="102">
        <v>2756</v>
      </c>
      <c r="D391" s="99"/>
    </row>
    <row r="392" spans="1:4" x14ac:dyDescent="0.25">
      <c r="A392" s="91" t="s">
        <v>674</v>
      </c>
      <c r="B392" s="91" t="s">
        <v>675</v>
      </c>
      <c r="C392" s="102">
        <v>2756</v>
      </c>
      <c r="D392" s="99"/>
    </row>
    <row r="393" spans="1:4" x14ac:dyDescent="0.25">
      <c r="A393" s="91" t="s">
        <v>676</v>
      </c>
      <c r="B393" s="91" t="s">
        <v>677</v>
      </c>
      <c r="C393" s="102">
        <v>2756</v>
      </c>
      <c r="D393" s="99"/>
    </row>
    <row r="394" spans="1:4" x14ac:dyDescent="0.25">
      <c r="A394" s="91" t="s">
        <v>678</v>
      </c>
      <c r="B394" s="91" t="s">
        <v>679</v>
      </c>
      <c r="C394" s="102">
        <v>1913</v>
      </c>
      <c r="D394" s="99"/>
    </row>
    <row r="395" spans="1:4" x14ac:dyDescent="0.25">
      <c r="A395" s="91" t="s">
        <v>680</v>
      </c>
      <c r="B395" s="91" t="s">
        <v>681</v>
      </c>
      <c r="C395" s="102">
        <v>2318</v>
      </c>
      <c r="D395" s="99"/>
    </row>
    <row r="396" spans="1:4" x14ac:dyDescent="0.25">
      <c r="A396" s="91" t="s">
        <v>682</v>
      </c>
      <c r="B396" s="91" t="s">
        <v>683</v>
      </c>
      <c r="C396" s="102">
        <v>2076</v>
      </c>
      <c r="D396" s="99"/>
    </row>
    <row r="397" spans="1:4" x14ac:dyDescent="0.25">
      <c r="A397" s="91" t="s">
        <v>684</v>
      </c>
      <c r="B397" s="91" t="s">
        <v>685</v>
      </c>
      <c r="C397" s="102">
        <v>2076</v>
      </c>
      <c r="D397" s="99"/>
    </row>
    <row r="398" spans="1:4" x14ac:dyDescent="0.25">
      <c r="A398" s="91" t="s">
        <v>686</v>
      </c>
      <c r="B398" s="91" t="s">
        <v>687</v>
      </c>
      <c r="C398" s="102">
        <v>2076</v>
      </c>
      <c r="D398" s="99"/>
    </row>
    <row r="399" spans="1:4" x14ac:dyDescent="0.25">
      <c r="A399" s="91" t="s">
        <v>688</v>
      </c>
      <c r="B399" s="91" t="s">
        <v>689</v>
      </c>
      <c r="C399" s="102">
        <v>2516</v>
      </c>
      <c r="D399" s="99"/>
    </row>
    <row r="400" spans="1:4" x14ac:dyDescent="0.25">
      <c r="A400" s="91" t="s">
        <v>690</v>
      </c>
      <c r="B400" s="91" t="s">
        <v>691</v>
      </c>
      <c r="C400" s="102">
        <v>2516</v>
      </c>
      <c r="D400" s="99"/>
    </row>
    <row r="401" spans="1:4" x14ac:dyDescent="0.25">
      <c r="A401" s="91" t="s">
        <v>692</v>
      </c>
      <c r="B401" s="91" t="s">
        <v>693</v>
      </c>
      <c r="C401" s="102">
        <v>2516</v>
      </c>
      <c r="D401" s="99"/>
    </row>
    <row r="402" spans="1:4" x14ac:dyDescent="0.25">
      <c r="A402" s="91" t="s">
        <v>694</v>
      </c>
      <c r="B402" s="91" t="s">
        <v>695</v>
      </c>
      <c r="C402" s="102">
        <v>2390</v>
      </c>
      <c r="D402" s="99"/>
    </row>
    <row r="403" spans="1:4" x14ac:dyDescent="0.25">
      <c r="A403" s="91" t="s">
        <v>696</v>
      </c>
      <c r="B403" s="91" t="s">
        <v>697</v>
      </c>
      <c r="C403" s="102">
        <v>2390</v>
      </c>
      <c r="D403" s="99"/>
    </row>
    <row r="404" spans="1:4" x14ac:dyDescent="0.25">
      <c r="A404" s="91" t="s">
        <v>698</v>
      </c>
      <c r="B404" s="91" t="s">
        <v>699</v>
      </c>
      <c r="C404" s="102">
        <v>2875</v>
      </c>
      <c r="D404" s="99"/>
    </row>
    <row r="405" spans="1:4" x14ac:dyDescent="0.25">
      <c r="A405" s="91" t="s">
        <v>700</v>
      </c>
      <c r="B405" s="91" t="s">
        <v>701</v>
      </c>
      <c r="C405" s="102">
        <v>2875</v>
      </c>
      <c r="D405" s="99"/>
    </row>
    <row r="406" spans="1:4" x14ac:dyDescent="0.25">
      <c r="A406" s="91" t="s">
        <v>702</v>
      </c>
      <c r="B406" s="91" t="s">
        <v>703</v>
      </c>
      <c r="C406" s="102">
        <v>2875</v>
      </c>
      <c r="D406" s="99"/>
    </row>
    <row r="407" spans="1:4" x14ac:dyDescent="0.25">
      <c r="A407" s="91" t="s">
        <v>704</v>
      </c>
      <c r="B407" s="91" t="s">
        <v>705</v>
      </c>
      <c r="C407" s="102">
        <v>1863</v>
      </c>
      <c r="D407" s="99"/>
    </row>
    <row r="408" spans="1:4" x14ac:dyDescent="0.25">
      <c r="A408" s="91" t="s">
        <v>706</v>
      </c>
      <c r="B408" s="91" t="s">
        <v>707</v>
      </c>
      <c r="C408" s="102">
        <v>1863</v>
      </c>
      <c r="D408" s="99"/>
    </row>
    <row r="409" spans="1:4" x14ac:dyDescent="0.25">
      <c r="A409" s="91" t="s">
        <v>708</v>
      </c>
      <c r="B409" s="91" t="s">
        <v>439</v>
      </c>
      <c r="C409" s="102">
        <v>2187</v>
      </c>
      <c r="D409" s="99"/>
    </row>
    <row r="410" spans="1:4" x14ac:dyDescent="0.25">
      <c r="A410" s="91" t="s">
        <v>709</v>
      </c>
      <c r="B410" s="91" t="s">
        <v>417</v>
      </c>
      <c r="C410" s="102">
        <v>2187</v>
      </c>
      <c r="D410" s="99"/>
    </row>
    <row r="411" spans="1:4" x14ac:dyDescent="0.25">
      <c r="A411" s="91" t="s">
        <v>710</v>
      </c>
      <c r="B411" s="91" t="s">
        <v>711</v>
      </c>
      <c r="C411" s="102">
        <v>2138</v>
      </c>
      <c r="D411" s="99"/>
    </row>
    <row r="412" spans="1:4" x14ac:dyDescent="0.25">
      <c r="A412" s="91" t="s">
        <v>712</v>
      </c>
      <c r="B412" s="91" t="s">
        <v>713</v>
      </c>
      <c r="C412" s="102">
        <v>2138</v>
      </c>
      <c r="D412" s="99"/>
    </row>
    <row r="413" spans="1:4" x14ac:dyDescent="0.25">
      <c r="A413" s="91" t="s">
        <v>714</v>
      </c>
      <c r="B413" s="91" t="s">
        <v>81</v>
      </c>
      <c r="C413" s="102">
        <v>2306</v>
      </c>
      <c r="D413" s="99"/>
    </row>
    <row r="414" spans="1:4" x14ac:dyDescent="0.25">
      <c r="A414" s="91" t="s">
        <v>715</v>
      </c>
      <c r="B414" s="91" t="s">
        <v>82</v>
      </c>
      <c r="C414" s="102">
        <v>2306</v>
      </c>
      <c r="D414" s="99"/>
    </row>
    <row r="415" spans="1:4" x14ac:dyDescent="0.25">
      <c r="A415" s="91" t="s">
        <v>716</v>
      </c>
      <c r="B415" s="91" t="s">
        <v>717</v>
      </c>
      <c r="C415" s="102">
        <v>324</v>
      </c>
      <c r="D415" s="99"/>
    </row>
    <row r="416" spans="1:4" x14ac:dyDescent="0.25">
      <c r="A416" s="91" t="s">
        <v>718</v>
      </c>
      <c r="B416" s="91" t="s">
        <v>48</v>
      </c>
      <c r="C416" s="102">
        <v>890</v>
      </c>
      <c r="D416" s="99"/>
    </row>
    <row r="417" spans="1:4" x14ac:dyDescent="0.25">
      <c r="A417" s="91" t="s">
        <v>719</v>
      </c>
      <c r="B417" s="91" t="s">
        <v>49</v>
      </c>
      <c r="C417" s="102">
        <v>890</v>
      </c>
      <c r="D417" s="99"/>
    </row>
    <row r="418" spans="1:4" x14ac:dyDescent="0.25">
      <c r="A418" s="91" t="s">
        <v>720</v>
      </c>
      <c r="B418" s="91" t="s">
        <v>721</v>
      </c>
      <c r="C418" s="102">
        <v>1892</v>
      </c>
      <c r="D418" s="99"/>
    </row>
    <row r="419" spans="1:4" x14ac:dyDescent="0.25">
      <c r="A419" s="91" t="s">
        <v>722</v>
      </c>
      <c r="B419" s="91" t="s">
        <v>723</v>
      </c>
      <c r="C419" s="102">
        <v>754</v>
      </c>
      <c r="D419" s="99"/>
    </row>
    <row r="420" spans="1:4" x14ac:dyDescent="0.25">
      <c r="A420" s="91" t="s">
        <v>724</v>
      </c>
      <c r="B420" s="91" t="s">
        <v>725</v>
      </c>
      <c r="C420" s="102">
        <v>2436</v>
      </c>
      <c r="D420" s="99"/>
    </row>
    <row r="421" spans="1:4" x14ac:dyDescent="0.25">
      <c r="A421" s="91" t="s">
        <v>726</v>
      </c>
      <c r="B421" s="91" t="s">
        <v>727</v>
      </c>
      <c r="C421" s="102">
        <v>1298</v>
      </c>
      <c r="D421" s="99"/>
    </row>
    <row r="422" spans="1:4" x14ac:dyDescent="0.25">
      <c r="A422" s="91" t="s">
        <v>728</v>
      </c>
      <c r="B422" s="91" t="s">
        <v>729</v>
      </c>
      <c r="C422" s="102">
        <v>1756</v>
      </c>
      <c r="D422" s="99"/>
    </row>
    <row r="423" spans="1:4" x14ac:dyDescent="0.25">
      <c r="A423" s="91" t="s">
        <v>730</v>
      </c>
      <c r="B423" s="91" t="s">
        <v>731</v>
      </c>
      <c r="C423" s="102">
        <v>1756</v>
      </c>
      <c r="D423" s="99"/>
    </row>
    <row r="424" spans="1:4" x14ac:dyDescent="0.25">
      <c r="A424" s="91" t="s">
        <v>732</v>
      </c>
      <c r="B424" s="91">
        <v>10060311</v>
      </c>
      <c r="C424" s="102">
        <v>104</v>
      </c>
      <c r="D424" s="99"/>
    </row>
    <row r="425" spans="1:4" x14ac:dyDescent="0.25">
      <c r="A425" s="91" t="s">
        <v>733</v>
      </c>
      <c r="B425" s="91" t="s">
        <v>75</v>
      </c>
      <c r="C425" s="102">
        <v>1099</v>
      </c>
      <c r="D425" s="99"/>
    </row>
    <row r="426" spans="1:4" x14ac:dyDescent="0.25">
      <c r="A426" s="91" t="s">
        <v>734</v>
      </c>
      <c r="B426" s="91" t="s">
        <v>502</v>
      </c>
      <c r="C426" s="102">
        <v>1168</v>
      </c>
      <c r="D426" s="99"/>
    </row>
    <row r="427" spans="1:4" x14ac:dyDescent="0.25">
      <c r="A427" s="91" t="s">
        <v>735</v>
      </c>
      <c r="B427" s="91" t="s">
        <v>399</v>
      </c>
      <c r="C427" s="102">
        <v>1753</v>
      </c>
      <c r="D427" s="99"/>
    </row>
    <row r="428" spans="1:4" x14ac:dyDescent="0.25">
      <c r="A428" s="91" t="s">
        <v>736</v>
      </c>
      <c r="B428" s="91" t="s">
        <v>409</v>
      </c>
      <c r="C428" s="102">
        <v>2103</v>
      </c>
      <c r="D428" s="99"/>
    </row>
    <row r="429" spans="1:4" x14ac:dyDescent="0.25">
      <c r="A429" s="91" t="s">
        <v>1153</v>
      </c>
      <c r="B429" s="91" t="s">
        <v>1177</v>
      </c>
      <c r="C429" s="102">
        <v>1000</v>
      </c>
      <c r="D429" s="99"/>
    </row>
    <row r="430" spans="1:4" x14ac:dyDescent="0.25">
      <c r="A430" s="91" t="s">
        <v>1154</v>
      </c>
      <c r="B430" s="91" t="s">
        <v>1178</v>
      </c>
      <c r="C430" s="102">
        <v>1000</v>
      </c>
      <c r="D430" s="99"/>
    </row>
    <row r="431" spans="1:4" x14ac:dyDescent="0.25">
      <c r="A431" s="91" t="s">
        <v>1155</v>
      </c>
      <c r="B431" s="91" t="s">
        <v>1179</v>
      </c>
      <c r="C431" s="102">
        <v>1000</v>
      </c>
      <c r="D431" s="99"/>
    </row>
    <row r="432" spans="1:4" x14ac:dyDescent="0.25">
      <c r="A432" s="91" t="s">
        <v>1171</v>
      </c>
      <c r="B432" s="91" t="s">
        <v>1196</v>
      </c>
      <c r="C432" s="102">
        <v>1000</v>
      </c>
      <c r="D432" s="99"/>
    </row>
    <row r="433" spans="1:4" x14ac:dyDescent="0.25">
      <c r="A433" s="91" t="s">
        <v>1170</v>
      </c>
      <c r="B433" s="91" t="s">
        <v>1195</v>
      </c>
      <c r="C433" s="102">
        <v>1000</v>
      </c>
      <c r="D433" s="99"/>
    </row>
    <row r="434" spans="1:4" x14ac:dyDescent="0.25">
      <c r="A434" s="91" t="s">
        <v>1169</v>
      </c>
      <c r="B434" s="91" t="s">
        <v>1194</v>
      </c>
      <c r="C434" s="102">
        <v>1000</v>
      </c>
      <c r="D434" s="99"/>
    </row>
    <row r="435" spans="1:4" x14ac:dyDescent="0.25">
      <c r="A435" s="91" t="s">
        <v>1172</v>
      </c>
      <c r="B435" s="91" t="s">
        <v>1197</v>
      </c>
      <c r="C435" s="102">
        <v>1000</v>
      </c>
      <c r="D435" s="99"/>
    </row>
    <row r="436" spans="1:4" x14ac:dyDescent="0.25">
      <c r="A436" s="91" t="s">
        <v>1175</v>
      </c>
      <c r="B436" s="91" t="s">
        <v>1200</v>
      </c>
      <c r="C436" s="102">
        <v>1000</v>
      </c>
      <c r="D436" s="99"/>
    </row>
    <row r="437" spans="1:4" x14ac:dyDescent="0.25">
      <c r="A437" s="91" t="s">
        <v>1173</v>
      </c>
      <c r="B437" s="91" t="s">
        <v>1198</v>
      </c>
      <c r="C437" s="102">
        <v>1000</v>
      </c>
      <c r="D437" s="99"/>
    </row>
    <row r="438" spans="1:4" x14ac:dyDescent="0.25">
      <c r="A438" s="91" t="s">
        <v>1176</v>
      </c>
      <c r="B438" s="91" t="s">
        <v>1201</v>
      </c>
      <c r="C438" s="102">
        <v>1000</v>
      </c>
      <c r="D438" s="99"/>
    </row>
    <row r="439" spans="1:4" x14ac:dyDescent="0.25">
      <c r="A439" s="91" t="s">
        <v>1174</v>
      </c>
      <c r="B439" s="91" t="s">
        <v>1199</v>
      </c>
      <c r="C439" s="102">
        <v>1000</v>
      </c>
      <c r="D439" s="99"/>
    </row>
    <row r="440" spans="1:4" x14ac:dyDescent="0.25">
      <c r="A440" s="91" t="s">
        <v>737</v>
      </c>
      <c r="B440" s="91" t="s">
        <v>368</v>
      </c>
      <c r="C440" s="102">
        <v>916</v>
      </c>
      <c r="D440" s="99"/>
    </row>
    <row r="441" spans="1:4" x14ac:dyDescent="0.25">
      <c r="A441" s="91" t="s">
        <v>738</v>
      </c>
      <c r="B441" s="91" t="s">
        <v>739</v>
      </c>
      <c r="C441" s="102">
        <v>1029</v>
      </c>
      <c r="D441" s="99"/>
    </row>
    <row r="442" spans="1:4" x14ac:dyDescent="0.25">
      <c r="A442" s="91" t="s">
        <v>740</v>
      </c>
      <c r="B442" s="91" t="s">
        <v>356</v>
      </c>
      <c r="C442" s="102">
        <v>977</v>
      </c>
      <c r="D442" s="99"/>
    </row>
    <row r="443" spans="1:4" x14ac:dyDescent="0.25">
      <c r="A443" s="91" t="s">
        <v>741</v>
      </c>
      <c r="B443" s="91" t="s">
        <v>742</v>
      </c>
      <c r="C443" s="102">
        <v>1056</v>
      </c>
      <c r="D443" s="99"/>
    </row>
    <row r="444" spans="1:4" x14ac:dyDescent="0.25">
      <c r="A444" s="91" t="s">
        <v>743</v>
      </c>
      <c r="B444" s="91" t="s">
        <v>744</v>
      </c>
      <c r="C444" s="102">
        <v>1103</v>
      </c>
      <c r="D444" s="99"/>
    </row>
    <row r="445" spans="1:4" x14ac:dyDescent="0.25">
      <c r="A445" s="91" t="s">
        <v>745</v>
      </c>
      <c r="B445" s="91" t="s">
        <v>746</v>
      </c>
      <c r="C445" s="102">
        <v>1050</v>
      </c>
      <c r="D445" s="99"/>
    </row>
    <row r="446" spans="1:4" x14ac:dyDescent="0.25">
      <c r="A446" s="91" t="s">
        <v>747</v>
      </c>
      <c r="B446" s="91" t="s">
        <v>748</v>
      </c>
      <c r="C446" s="102">
        <v>1129</v>
      </c>
      <c r="D446" s="99"/>
    </row>
    <row r="447" spans="1:4" x14ac:dyDescent="0.25">
      <c r="A447" s="91" t="s">
        <v>749</v>
      </c>
      <c r="B447" s="91" t="s">
        <v>750</v>
      </c>
      <c r="C447" s="102">
        <v>1014</v>
      </c>
      <c r="D447" s="99"/>
    </row>
    <row r="448" spans="1:4" x14ac:dyDescent="0.25">
      <c r="A448" s="91" t="s">
        <v>751</v>
      </c>
      <c r="B448" s="91" t="s">
        <v>380</v>
      </c>
      <c r="C448" s="102">
        <v>961</v>
      </c>
      <c r="D448" s="99"/>
    </row>
    <row r="449" spans="1:4" x14ac:dyDescent="0.25">
      <c r="A449" s="91" t="s">
        <v>752</v>
      </c>
      <c r="B449" s="91" t="s">
        <v>753</v>
      </c>
      <c r="C449" s="102">
        <v>1040</v>
      </c>
      <c r="D449" s="99"/>
    </row>
    <row r="450" spans="1:4" x14ac:dyDescent="0.25">
      <c r="A450" s="91" t="s">
        <v>755</v>
      </c>
      <c r="B450" s="91" t="s">
        <v>86</v>
      </c>
      <c r="C450" s="102">
        <v>479</v>
      </c>
      <c r="D450" s="99"/>
    </row>
    <row r="451" spans="1:4" x14ac:dyDescent="0.25">
      <c r="A451" s="91" t="s">
        <v>754</v>
      </c>
      <c r="B451" s="91" t="s">
        <v>97</v>
      </c>
      <c r="C451" s="102">
        <v>174</v>
      </c>
      <c r="D451" s="99"/>
    </row>
    <row r="452" spans="1:4" x14ac:dyDescent="0.25">
      <c r="A452" s="91" t="s">
        <v>756</v>
      </c>
      <c r="B452" s="91" t="s">
        <v>419</v>
      </c>
      <c r="C452" s="102">
        <v>1930</v>
      </c>
      <c r="D452" s="99"/>
    </row>
    <row r="453" spans="1:4" x14ac:dyDescent="0.25">
      <c r="A453" s="91" t="s">
        <v>757</v>
      </c>
      <c r="B453" s="91" t="s">
        <v>504</v>
      </c>
      <c r="C453" s="102">
        <v>1174</v>
      </c>
      <c r="D453" s="99"/>
    </row>
    <row r="454" spans="1:4" x14ac:dyDescent="0.25">
      <c r="A454" s="91" t="s">
        <v>758</v>
      </c>
      <c r="B454" s="91" t="s">
        <v>503</v>
      </c>
      <c r="C454" s="102">
        <v>1309</v>
      </c>
      <c r="D454" s="99"/>
    </row>
    <row r="455" spans="1:4" x14ac:dyDescent="0.25">
      <c r="A455" s="91" t="s">
        <v>759</v>
      </c>
      <c r="B455" s="91" t="s">
        <v>386</v>
      </c>
      <c r="C455" s="102">
        <v>1469</v>
      </c>
      <c r="D455" s="99"/>
    </row>
    <row r="456" spans="1:4" x14ac:dyDescent="0.25">
      <c r="A456" s="91" t="s">
        <v>760</v>
      </c>
      <c r="B456" s="91" t="s">
        <v>445</v>
      </c>
      <c r="C456" s="102">
        <v>1469</v>
      </c>
      <c r="D456" s="99"/>
    </row>
    <row r="457" spans="1:4" x14ac:dyDescent="0.25">
      <c r="A457" s="91" t="s">
        <v>761</v>
      </c>
      <c r="B457" s="91" t="s">
        <v>370</v>
      </c>
      <c r="C457" s="102">
        <v>1469</v>
      </c>
      <c r="D457" s="99"/>
    </row>
    <row r="458" spans="1:4" x14ac:dyDescent="0.25">
      <c r="A458" s="91" t="s">
        <v>763</v>
      </c>
      <c r="B458" s="91" t="s">
        <v>388</v>
      </c>
      <c r="C458" s="102">
        <v>1548</v>
      </c>
      <c r="D458" s="99"/>
    </row>
    <row r="459" spans="1:4" x14ac:dyDescent="0.25">
      <c r="A459" s="91" t="s">
        <v>764</v>
      </c>
      <c r="B459" s="91" t="s">
        <v>765</v>
      </c>
      <c r="C459" s="102">
        <v>1548</v>
      </c>
      <c r="D459" s="99"/>
    </row>
    <row r="460" spans="1:4" x14ac:dyDescent="0.25">
      <c r="A460" s="91" t="s">
        <v>762</v>
      </c>
      <c r="B460" s="91" t="s">
        <v>373</v>
      </c>
      <c r="C460" s="102">
        <v>1548</v>
      </c>
      <c r="D460" s="99"/>
    </row>
    <row r="461" spans="1:4" x14ac:dyDescent="0.25">
      <c r="A461" s="91" t="s">
        <v>766</v>
      </c>
      <c r="B461" s="91" t="s">
        <v>361</v>
      </c>
      <c r="C461" s="102">
        <v>1543</v>
      </c>
      <c r="D461" s="99"/>
    </row>
    <row r="462" spans="1:4" x14ac:dyDescent="0.25">
      <c r="A462" s="91" t="s">
        <v>766</v>
      </c>
      <c r="B462" s="91" t="s">
        <v>352</v>
      </c>
      <c r="C462" s="102">
        <v>1543</v>
      </c>
      <c r="D462" s="99"/>
    </row>
    <row r="463" spans="1:4" x14ac:dyDescent="0.25">
      <c r="A463" s="91" t="s">
        <v>767</v>
      </c>
      <c r="B463" s="91" t="s">
        <v>768</v>
      </c>
      <c r="C463" s="102">
        <v>2739</v>
      </c>
      <c r="D463" s="99"/>
    </row>
    <row r="464" spans="1:4" x14ac:dyDescent="0.25">
      <c r="A464" s="91" t="s">
        <v>769</v>
      </c>
      <c r="B464" s="91" t="s">
        <v>770</v>
      </c>
      <c r="C464" s="102">
        <v>2739</v>
      </c>
      <c r="D464" s="99"/>
    </row>
    <row r="465" spans="1:4" x14ac:dyDescent="0.25">
      <c r="A465" s="91" t="s">
        <v>771</v>
      </c>
      <c r="B465" s="91" t="s">
        <v>772</v>
      </c>
      <c r="C465" s="102">
        <v>2819</v>
      </c>
      <c r="D465" s="99"/>
    </row>
    <row r="466" spans="1:4" x14ac:dyDescent="0.25">
      <c r="A466" s="91" t="s">
        <v>773</v>
      </c>
      <c r="B466" s="91" t="s">
        <v>774</v>
      </c>
      <c r="C466" s="102">
        <v>2150</v>
      </c>
      <c r="D466" s="99"/>
    </row>
    <row r="467" spans="1:4" x14ac:dyDescent="0.25">
      <c r="A467" s="91" t="s">
        <v>775</v>
      </c>
      <c r="B467" s="91" t="s">
        <v>776</v>
      </c>
      <c r="C467" s="102">
        <v>2819</v>
      </c>
      <c r="D467" s="99"/>
    </row>
    <row r="468" spans="1:4" x14ac:dyDescent="0.25">
      <c r="A468" s="91" t="s">
        <v>777</v>
      </c>
      <c r="B468" s="91" t="s">
        <v>778</v>
      </c>
      <c r="C468" s="102">
        <v>2819</v>
      </c>
      <c r="D468" s="99"/>
    </row>
    <row r="469" spans="1:4" x14ac:dyDescent="0.25">
      <c r="A469" s="91" t="s">
        <v>780</v>
      </c>
      <c r="B469" s="91" t="s">
        <v>87</v>
      </c>
      <c r="C469" s="102">
        <v>545</v>
      </c>
      <c r="D469" s="99"/>
    </row>
    <row r="470" spans="1:4" x14ac:dyDescent="0.25">
      <c r="A470" s="91" t="s">
        <v>779</v>
      </c>
      <c r="B470" s="91" t="s">
        <v>96</v>
      </c>
      <c r="C470" s="102">
        <v>250</v>
      </c>
      <c r="D470" s="99"/>
    </row>
    <row r="471" spans="1:4" x14ac:dyDescent="0.25">
      <c r="A471" s="91" t="s">
        <v>782</v>
      </c>
      <c r="B471" s="91" t="s">
        <v>95</v>
      </c>
      <c r="C471" s="102">
        <v>645</v>
      </c>
      <c r="D471" s="99"/>
    </row>
    <row r="472" spans="1:4" x14ac:dyDescent="0.25">
      <c r="A472" s="91" t="s">
        <v>781</v>
      </c>
      <c r="B472" s="91" t="s">
        <v>83</v>
      </c>
      <c r="C472" s="102">
        <v>332</v>
      </c>
      <c r="D472" s="99"/>
    </row>
    <row r="473" spans="1:4" x14ac:dyDescent="0.25">
      <c r="A473" s="91" t="s">
        <v>783</v>
      </c>
      <c r="B473" s="91" t="s">
        <v>784</v>
      </c>
      <c r="C473" s="102">
        <v>374</v>
      </c>
      <c r="D473" s="99"/>
    </row>
    <row r="474" spans="1:4" x14ac:dyDescent="0.25">
      <c r="A474" s="91" t="s">
        <v>785</v>
      </c>
      <c r="B474" s="91" t="s">
        <v>786</v>
      </c>
      <c r="C474" s="102">
        <v>399</v>
      </c>
      <c r="D474" s="99"/>
    </row>
    <row r="475" spans="1:4" x14ac:dyDescent="0.25">
      <c r="A475" s="91" t="s">
        <v>787</v>
      </c>
      <c r="B475" s="91" t="s">
        <v>788</v>
      </c>
      <c r="C475" s="102">
        <v>437</v>
      </c>
      <c r="D475" s="99"/>
    </row>
    <row r="476" spans="1:4" x14ac:dyDescent="0.25">
      <c r="A476" s="91" t="s">
        <v>791</v>
      </c>
      <c r="B476" s="91" t="s">
        <v>792</v>
      </c>
      <c r="C476" s="102">
        <v>380</v>
      </c>
      <c r="D476" s="99"/>
    </row>
    <row r="477" spans="1:4" x14ac:dyDescent="0.25">
      <c r="A477" s="91" t="s">
        <v>789</v>
      </c>
      <c r="B477" s="91" t="s">
        <v>790</v>
      </c>
      <c r="C477" s="102">
        <v>167</v>
      </c>
      <c r="D477" s="99"/>
    </row>
    <row r="478" spans="1:4" x14ac:dyDescent="0.25">
      <c r="A478" s="91" t="s">
        <v>793</v>
      </c>
      <c r="B478" s="91" t="s">
        <v>794</v>
      </c>
      <c r="C478" s="102">
        <v>1103</v>
      </c>
      <c r="D478" s="99"/>
    </row>
    <row r="479" spans="1:4" x14ac:dyDescent="0.25">
      <c r="A479" s="91" t="s">
        <v>799</v>
      </c>
      <c r="B479" s="91" t="s">
        <v>44</v>
      </c>
      <c r="C479" s="102">
        <v>1050</v>
      </c>
      <c r="D479" s="99"/>
    </row>
    <row r="480" spans="1:4" x14ac:dyDescent="0.25">
      <c r="A480" s="91" t="s">
        <v>795</v>
      </c>
      <c r="B480" s="91" t="s">
        <v>796</v>
      </c>
      <c r="C480" s="102">
        <v>1129</v>
      </c>
      <c r="D480" s="99"/>
    </row>
    <row r="481" spans="1:4" x14ac:dyDescent="0.25">
      <c r="A481" s="91" t="s">
        <v>797</v>
      </c>
      <c r="B481" s="91" t="s">
        <v>798</v>
      </c>
      <c r="C481" s="102">
        <v>1208</v>
      </c>
      <c r="D481" s="99"/>
    </row>
    <row r="482" spans="1:4" x14ac:dyDescent="0.25">
      <c r="A482" s="91" t="s">
        <v>802</v>
      </c>
      <c r="B482" s="91" t="s">
        <v>45</v>
      </c>
      <c r="C482" s="102">
        <v>1155</v>
      </c>
      <c r="D482" s="99"/>
    </row>
    <row r="483" spans="1:4" x14ac:dyDescent="0.25">
      <c r="A483" s="91" t="s">
        <v>800</v>
      </c>
      <c r="B483" s="91" t="s">
        <v>801</v>
      </c>
      <c r="C483" s="102">
        <v>1234</v>
      </c>
      <c r="D483" s="99"/>
    </row>
    <row r="484" spans="1:4" x14ac:dyDescent="0.25">
      <c r="A484" s="91" t="s">
        <v>803</v>
      </c>
      <c r="B484" s="91" t="s">
        <v>804</v>
      </c>
      <c r="C484" s="102">
        <v>585</v>
      </c>
      <c r="D484" s="99"/>
    </row>
    <row r="485" spans="1:4" x14ac:dyDescent="0.25">
      <c r="A485" s="91" t="s">
        <v>807</v>
      </c>
      <c r="B485" s="91" t="s">
        <v>60</v>
      </c>
      <c r="C485" s="102">
        <v>574</v>
      </c>
      <c r="D485" s="99"/>
    </row>
    <row r="486" spans="1:4" x14ac:dyDescent="0.25">
      <c r="A486" s="91" t="s">
        <v>805</v>
      </c>
      <c r="B486" s="91" t="s">
        <v>806</v>
      </c>
      <c r="C486" s="102">
        <v>630</v>
      </c>
      <c r="D486" s="99"/>
    </row>
    <row r="487" spans="1:4" x14ac:dyDescent="0.25">
      <c r="A487" s="91" t="s">
        <v>808</v>
      </c>
      <c r="B487" s="91" t="s">
        <v>809</v>
      </c>
      <c r="C487" s="102">
        <v>605</v>
      </c>
      <c r="D487" s="99"/>
    </row>
    <row r="488" spans="1:4" x14ac:dyDescent="0.25">
      <c r="A488" s="91" t="s">
        <v>810</v>
      </c>
      <c r="B488" s="91" t="s">
        <v>811</v>
      </c>
      <c r="C488" s="102">
        <v>635</v>
      </c>
      <c r="D488" s="99"/>
    </row>
    <row r="489" spans="1:4" x14ac:dyDescent="0.25">
      <c r="A489" s="91" t="s">
        <v>812</v>
      </c>
      <c r="B489" s="91" t="s">
        <v>813</v>
      </c>
      <c r="C489" s="102">
        <v>563</v>
      </c>
      <c r="D489" s="99"/>
    </row>
    <row r="490" spans="1:4" x14ac:dyDescent="0.25">
      <c r="A490" s="91" t="s">
        <v>814</v>
      </c>
      <c r="B490" s="91" t="s">
        <v>815</v>
      </c>
      <c r="C490" s="102">
        <v>1082</v>
      </c>
      <c r="D490" s="99"/>
    </row>
    <row r="491" spans="1:4" x14ac:dyDescent="0.25">
      <c r="A491" s="91" t="s">
        <v>816</v>
      </c>
      <c r="B491" s="91" t="s">
        <v>817</v>
      </c>
      <c r="C491" s="102">
        <v>1108</v>
      </c>
      <c r="D491" s="99"/>
    </row>
    <row r="492" spans="1:4" x14ac:dyDescent="0.25">
      <c r="A492" s="91" t="s">
        <v>818</v>
      </c>
      <c r="B492" s="91" t="s">
        <v>819</v>
      </c>
      <c r="C492" s="102">
        <v>1029</v>
      </c>
      <c r="D492" s="99"/>
    </row>
    <row r="493" spans="1:4" x14ac:dyDescent="0.25">
      <c r="A493" s="91" t="s">
        <v>820</v>
      </c>
      <c r="B493" s="91" t="s">
        <v>55</v>
      </c>
      <c r="C493" s="102">
        <v>725</v>
      </c>
      <c r="D493" s="99"/>
    </row>
    <row r="494" spans="1:4" x14ac:dyDescent="0.25">
      <c r="A494" s="91" t="s">
        <v>821</v>
      </c>
      <c r="B494" s="91" t="s">
        <v>822</v>
      </c>
      <c r="C494" s="102">
        <v>818</v>
      </c>
      <c r="D494" s="99"/>
    </row>
    <row r="495" spans="1:4" x14ac:dyDescent="0.25">
      <c r="A495" s="91" t="s">
        <v>823</v>
      </c>
      <c r="B495" s="91" t="s">
        <v>824</v>
      </c>
      <c r="C495" s="102">
        <v>789</v>
      </c>
      <c r="D495" s="99"/>
    </row>
    <row r="496" spans="1:4" x14ac:dyDescent="0.25">
      <c r="A496" s="91" t="s">
        <v>825</v>
      </c>
      <c r="B496" s="91" t="s">
        <v>54</v>
      </c>
      <c r="C496" s="102">
        <v>804</v>
      </c>
      <c r="D496" s="99"/>
    </row>
    <row r="497" spans="1:4" x14ac:dyDescent="0.25">
      <c r="A497" s="91" t="s">
        <v>826</v>
      </c>
      <c r="B497" s="91" t="s">
        <v>827</v>
      </c>
      <c r="C497" s="102">
        <v>1411</v>
      </c>
      <c r="D497" s="99"/>
    </row>
    <row r="498" spans="1:4" x14ac:dyDescent="0.25">
      <c r="A498" s="91" t="s">
        <v>828</v>
      </c>
      <c r="B498" s="91" t="s">
        <v>68</v>
      </c>
      <c r="C498" s="102">
        <v>1313</v>
      </c>
      <c r="D498" s="99"/>
    </row>
    <row r="499" spans="1:4" x14ac:dyDescent="0.25">
      <c r="A499" s="91" t="s">
        <v>829</v>
      </c>
      <c r="B499" s="91" t="s">
        <v>830</v>
      </c>
      <c r="C499" s="102">
        <v>1517</v>
      </c>
      <c r="D499" s="99"/>
    </row>
    <row r="500" spans="1:4" x14ac:dyDescent="0.25">
      <c r="A500" s="91" t="s">
        <v>831</v>
      </c>
      <c r="B500" s="91" t="s">
        <v>832</v>
      </c>
      <c r="C500" s="102">
        <v>1094</v>
      </c>
      <c r="D500" s="99"/>
    </row>
    <row r="501" spans="1:4" x14ac:dyDescent="0.25">
      <c r="A501" s="91" t="s">
        <v>833</v>
      </c>
      <c r="B501" s="91" t="s">
        <v>67</v>
      </c>
      <c r="C501" s="102">
        <v>1018</v>
      </c>
      <c r="D501" s="99"/>
    </row>
    <row r="502" spans="1:4" x14ac:dyDescent="0.25">
      <c r="A502" s="91" t="s">
        <v>834</v>
      </c>
      <c r="B502" s="91" t="s">
        <v>835</v>
      </c>
      <c r="C502" s="102">
        <v>1176</v>
      </c>
      <c r="D502" s="99"/>
    </row>
    <row r="503" spans="1:4" x14ac:dyDescent="0.25">
      <c r="A503" s="91" t="s">
        <v>836</v>
      </c>
      <c r="B503" s="91" t="s">
        <v>837</v>
      </c>
      <c r="C503" s="102">
        <v>1178</v>
      </c>
      <c r="D503" s="99"/>
    </row>
    <row r="504" spans="1:4" x14ac:dyDescent="0.25">
      <c r="A504" s="91" t="s">
        <v>838</v>
      </c>
      <c r="B504" s="91" t="s">
        <v>839</v>
      </c>
      <c r="C504" s="102">
        <v>1095</v>
      </c>
      <c r="D504" s="99"/>
    </row>
    <row r="505" spans="1:4" x14ac:dyDescent="0.25">
      <c r="A505" s="91" t="s">
        <v>840</v>
      </c>
      <c r="B505" s="91" t="s">
        <v>841</v>
      </c>
      <c r="C505" s="102">
        <v>1266</v>
      </c>
      <c r="D505" s="99"/>
    </row>
    <row r="506" spans="1:4" x14ac:dyDescent="0.25">
      <c r="A506" s="91" t="s">
        <v>842</v>
      </c>
      <c r="B506" s="91" t="s">
        <v>843</v>
      </c>
      <c r="C506" s="102">
        <v>986</v>
      </c>
      <c r="D506" s="99"/>
    </row>
    <row r="507" spans="1:4" x14ac:dyDescent="0.25">
      <c r="A507" s="91" t="s">
        <v>844</v>
      </c>
      <c r="B507" s="91" t="s">
        <v>76</v>
      </c>
      <c r="C507" s="102">
        <v>751</v>
      </c>
      <c r="D507" s="99"/>
    </row>
    <row r="508" spans="1:4" x14ac:dyDescent="0.25">
      <c r="A508" s="91" t="s">
        <v>845</v>
      </c>
      <c r="B508" s="91" t="s">
        <v>53</v>
      </c>
      <c r="C508" s="102">
        <v>1063</v>
      </c>
      <c r="D508" s="99"/>
    </row>
    <row r="509" spans="1:4" x14ac:dyDescent="0.25">
      <c r="A509" s="91" t="s">
        <v>846</v>
      </c>
      <c r="B509" s="91" t="s">
        <v>847</v>
      </c>
      <c r="C509" s="102">
        <v>453</v>
      </c>
      <c r="D509" s="99"/>
    </row>
    <row r="510" spans="1:4" x14ac:dyDescent="0.25">
      <c r="A510" s="91" t="s">
        <v>848</v>
      </c>
      <c r="B510" s="91" t="s">
        <v>849</v>
      </c>
      <c r="C510" s="102">
        <v>482</v>
      </c>
      <c r="D510" s="99"/>
    </row>
    <row r="511" spans="1:4" x14ac:dyDescent="0.25">
      <c r="A511" s="91" t="s">
        <v>850</v>
      </c>
      <c r="B511" s="91" t="s">
        <v>851</v>
      </c>
      <c r="C511" s="102">
        <v>482</v>
      </c>
      <c r="D511" s="99"/>
    </row>
    <row r="512" spans="1:4" x14ac:dyDescent="0.25">
      <c r="A512" s="91" t="s">
        <v>852</v>
      </c>
      <c r="B512" s="91" t="s">
        <v>853</v>
      </c>
      <c r="C512" s="102">
        <v>514</v>
      </c>
      <c r="D512" s="99"/>
    </row>
    <row r="513" spans="1:4" x14ac:dyDescent="0.25">
      <c r="A513" s="91" t="s">
        <v>854</v>
      </c>
      <c r="B513" s="91" t="s">
        <v>855</v>
      </c>
      <c r="C513" s="102">
        <v>514</v>
      </c>
      <c r="D513" s="99"/>
    </row>
    <row r="514" spans="1:4" x14ac:dyDescent="0.25">
      <c r="A514" s="91" t="s">
        <v>856</v>
      </c>
      <c r="B514" s="91" t="s">
        <v>857</v>
      </c>
      <c r="C514" s="102">
        <v>543</v>
      </c>
      <c r="D514" s="99"/>
    </row>
    <row r="515" spans="1:4" x14ac:dyDescent="0.25">
      <c r="A515" s="91" t="s">
        <v>858</v>
      </c>
      <c r="B515" s="91" t="s">
        <v>859</v>
      </c>
      <c r="C515" s="102">
        <v>2489</v>
      </c>
      <c r="D515" s="99"/>
    </row>
    <row r="516" spans="1:4" x14ac:dyDescent="0.25">
      <c r="A516" s="91" t="s">
        <v>860</v>
      </c>
      <c r="B516" s="91" t="s">
        <v>861</v>
      </c>
      <c r="C516" s="102">
        <v>2489</v>
      </c>
      <c r="D516" s="99"/>
    </row>
    <row r="517" spans="1:4" x14ac:dyDescent="0.25">
      <c r="A517" s="91" t="s">
        <v>862</v>
      </c>
      <c r="B517" s="91" t="s">
        <v>863</v>
      </c>
      <c r="C517" s="102">
        <v>2489</v>
      </c>
      <c r="D517" s="99"/>
    </row>
    <row r="518" spans="1:4" x14ac:dyDescent="0.25">
      <c r="A518" s="91" t="s">
        <v>864</v>
      </c>
      <c r="B518" s="91" t="s">
        <v>505</v>
      </c>
      <c r="C518" s="102">
        <v>2189</v>
      </c>
      <c r="D518" s="99"/>
    </row>
    <row r="519" spans="1:4" x14ac:dyDescent="0.25">
      <c r="A519" s="91" t="s">
        <v>865</v>
      </c>
      <c r="B519" s="91" t="s">
        <v>866</v>
      </c>
      <c r="C519" s="102">
        <v>888</v>
      </c>
      <c r="D519" s="99"/>
    </row>
    <row r="520" spans="1:4" x14ac:dyDescent="0.25">
      <c r="A520" s="91" t="s">
        <v>867</v>
      </c>
      <c r="B520" s="91" t="s">
        <v>868</v>
      </c>
      <c r="C520" s="102">
        <v>835</v>
      </c>
      <c r="D520" s="99"/>
    </row>
    <row r="521" spans="1:4" x14ac:dyDescent="0.25">
      <c r="A521" s="91" t="s">
        <v>869</v>
      </c>
      <c r="B521" s="91" t="s">
        <v>870</v>
      </c>
      <c r="C521" s="102">
        <v>914</v>
      </c>
      <c r="D521" s="99"/>
    </row>
    <row r="522" spans="1:4" x14ac:dyDescent="0.25">
      <c r="A522" s="91" t="s">
        <v>871</v>
      </c>
      <c r="B522" s="91" t="s">
        <v>872</v>
      </c>
      <c r="C522" s="102">
        <v>435</v>
      </c>
      <c r="D522" s="99"/>
    </row>
    <row r="523" spans="1:4" x14ac:dyDescent="0.25">
      <c r="A523" s="91" t="s">
        <v>873</v>
      </c>
      <c r="B523" s="91" t="s">
        <v>72</v>
      </c>
      <c r="C523" s="102">
        <v>467</v>
      </c>
      <c r="D523" s="99"/>
    </row>
    <row r="524" spans="1:4" x14ac:dyDescent="0.25">
      <c r="A524" s="91" t="s">
        <v>874</v>
      </c>
      <c r="B524" s="91" t="s">
        <v>70</v>
      </c>
      <c r="C524" s="102">
        <v>497</v>
      </c>
      <c r="D524" s="99"/>
    </row>
    <row r="525" spans="1:4" x14ac:dyDescent="0.25">
      <c r="A525" s="91" t="s">
        <v>875</v>
      </c>
      <c r="B525" s="91" t="s">
        <v>61</v>
      </c>
      <c r="C525" s="102">
        <v>529</v>
      </c>
      <c r="D525" s="99"/>
    </row>
    <row r="526" spans="1:4" x14ac:dyDescent="0.25">
      <c r="A526" s="91" t="s">
        <v>876</v>
      </c>
      <c r="B526" s="91" t="s">
        <v>877</v>
      </c>
      <c r="C526" s="102">
        <v>1166</v>
      </c>
      <c r="D526" s="99"/>
    </row>
    <row r="527" spans="1:4" x14ac:dyDescent="0.25">
      <c r="A527" s="91" t="s">
        <v>878</v>
      </c>
      <c r="B527" s="91" t="s">
        <v>879</v>
      </c>
      <c r="C527" s="102">
        <v>980</v>
      </c>
      <c r="D527" s="99"/>
    </row>
    <row r="528" spans="1:4" x14ac:dyDescent="0.25">
      <c r="A528" s="91" t="s">
        <v>880</v>
      </c>
      <c r="B528" s="91" t="s">
        <v>881</v>
      </c>
      <c r="C528" s="102">
        <v>1251</v>
      </c>
      <c r="D528" s="99"/>
    </row>
    <row r="529" spans="1:4" x14ac:dyDescent="0.25">
      <c r="A529" s="91" t="s">
        <v>882</v>
      </c>
      <c r="B529" s="91" t="s">
        <v>883</v>
      </c>
      <c r="C529" s="102">
        <v>2239</v>
      </c>
      <c r="D529" s="99"/>
    </row>
    <row r="530" spans="1:4" x14ac:dyDescent="0.25">
      <c r="A530" s="91" t="s">
        <v>884</v>
      </c>
      <c r="B530" s="91" t="s">
        <v>885</v>
      </c>
      <c r="C530" s="102">
        <v>1101</v>
      </c>
      <c r="D530" s="99"/>
    </row>
    <row r="531" spans="1:4" x14ac:dyDescent="0.25">
      <c r="A531" s="91" t="s">
        <v>886</v>
      </c>
      <c r="B531" s="91" t="s">
        <v>887</v>
      </c>
      <c r="C531" s="102">
        <v>880</v>
      </c>
      <c r="D531" s="99"/>
    </row>
    <row r="532" spans="1:4" x14ac:dyDescent="0.25">
      <c r="A532" s="91" t="s">
        <v>888</v>
      </c>
      <c r="B532" s="91" t="s">
        <v>889</v>
      </c>
      <c r="C532" s="102">
        <v>1101</v>
      </c>
      <c r="D532" s="99"/>
    </row>
    <row r="533" spans="1:4" x14ac:dyDescent="0.25">
      <c r="A533" s="91" t="s">
        <v>890</v>
      </c>
      <c r="B533" s="91" t="s">
        <v>891</v>
      </c>
      <c r="C533" s="102">
        <v>1101</v>
      </c>
      <c r="D533" s="99"/>
    </row>
    <row r="534" spans="1:4" x14ac:dyDescent="0.25">
      <c r="A534" s="91" t="s">
        <v>892</v>
      </c>
      <c r="B534" s="91" t="s">
        <v>893</v>
      </c>
      <c r="C534" s="102">
        <v>1622</v>
      </c>
      <c r="D534" s="99"/>
    </row>
    <row r="535" spans="1:4" x14ac:dyDescent="0.25">
      <c r="A535" s="91" t="s">
        <v>894</v>
      </c>
      <c r="B535" s="91" t="s">
        <v>895</v>
      </c>
      <c r="C535" s="102">
        <v>1254</v>
      </c>
      <c r="D535" s="99"/>
    </row>
    <row r="536" spans="1:4" x14ac:dyDescent="0.25">
      <c r="A536" s="91" t="s">
        <v>896</v>
      </c>
      <c r="B536" s="91" t="s">
        <v>897</v>
      </c>
      <c r="C536" s="102">
        <v>913</v>
      </c>
      <c r="D536" s="99"/>
    </row>
    <row r="537" spans="1:4" x14ac:dyDescent="0.25">
      <c r="A537" s="91" t="s">
        <v>898</v>
      </c>
      <c r="B537" s="91" t="s">
        <v>899</v>
      </c>
      <c r="C537" s="102">
        <v>913</v>
      </c>
      <c r="D537" s="99"/>
    </row>
    <row r="538" spans="1:4" x14ac:dyDescent="0.25">
      <c r="A538" s="91" t="s">
        <v>900</v>
      </c>
      <c r="B538" s="91" t="s">
        <v>901</v>
      </c>
      <c r="C538" s="102">
        <v>784</v>
      </c>
      <c r="D538" s="99"/>
    </row>
    <row r="539" spans="1:4" x14ac:dyDescent="0.25">
      <c r="A539" s="91" t="s">
        <v>902</v>
      </c>
      <c r="B539" s="91" t="s">
        <v>903</v>
      </c>
      <c r="C539" s="102">
        <v>784</v>
      </c>
      <c r="D539" s="99"/>
    </row>
    <row r="540" spans="1:4" x14ac:dyDescent="0.25">
      <c r="A540" s="91" t="s">
        <v>904</v>
      </c>
      <c r="B540" s="91" t="s">
        <v>220</v>
      </c>
      <c r="C540" s="102">
        <v>944</v>
      </c>
      <c r="D540" s="99"/>
    </row>
    <row r="541" spans="1:4" x14ac:dyDescent="0.25">
      <c r="A541" s="91" t="s">
        <v>905</v>
      </c>
      <c r="B541" s="91" t="s">
        <v>222</v>
      </c>
      <c r="C541" s="102">
        <v>944</v>
      </c>
      <c r="D541" s="99"/>
    </row>
    <row r="542" spans="1:4" x14ac:dyDescent="0.25">
      <c r="A542" s="91" t="s">
        <v>906</v>
      </c>
      <c r="B542" s="91" t="s">
        <v>907</v>
      </c>
      <c r="C542" s="102">
        <v>784</v>
      </c>
      <c r="D542" s="99"/>
    </row>
    <row r="543" spans="1:4" x14ac:dyDescent="0.25">
      <c r="A543" s="91" t="s">
        <v>908</v>
      </c>
      <c r="B543" s="91" t="s">
        <v>52</v>
      </c>
      <c r="C543" s="102">
        <v>737</v>
      </c>
      <c r="D543" s="99"/>
    </row>
    <row r="544" spans="1:4" x14ac:dyDescent="0.25">
      <c r="A544" s="91" t="s">
        <v>909</v>
      </c>
      <c r="B544" s="91" t="s">
        <v>73</v>
      </c>
      <c r="C544" s="102">
        <v>1712</v>
      </c>
      <c r="D544" s="99"/>
    </row>
    <row r="545" spans="1:4" x14ac:dyDescent="0.25">
      <c r="A545" s="91" t="s">
        <v>910</v>
      </c>
      <c r="B545" s="91" t="s">
        <v>74</v>
      </c>
      <c r="C545" s="102">
        <v>1712</v>
      </c>
      <c r="D545" s="99"/>
    </row>
    <row r="546" spans="1:4" x14ac:dyDescent="0.25">
      <c r="A546" s="91" t="s">
        <v>911</v>
      </c>
      <c r="B546" s="91" t="s">
        <v>59</v>
      </c>
      <c r="C546" s="102">
        <v>653</v>
      </c>
      <c r="D546" s="99"/>
    </row>
    <row r="547" spans="1:4" x14ac:dyDescent="0.25">
      <c r="A547" s="91" t="s">
        <v>912</v>
      </c>
      <c r="B547" s="91" t="s">
        <v>57</v>
      </c>
      <c r="C547" s="102">
        <v>784</v>
      </c>
      <c r="D547" s="99"/>
    </row>
    <row r="548" spans="1:4" x14ac:dyDescent="0.25">
      <c r="A548" s="91" t="s">
        <v>913</v>
      </c>
      <c r="B548" s="91" t="s">
        <v>58</v>
      </c>
      <c r="C548" s="102">
        <v>784</v>
      </c>
      <c r="D548" s="99"/>
    </row>
    <row r="549" spans="1:4" x14ac:dyDescent="0.25">
      <c r="A549" s="91" t="s">
        <v>914</v>
      </c>
      <c r="B549" s="91" t="s">
        <v>411</v>
      </c>
      <c r="C549" s="102">
        <v>1753</v>
      </c>
      <c r="D549" s="99"/>
    </row>
    <row r="550" spans="1:4" x14ac:dyDescent="0.25">
      <c r="A550" s="91" t="s">
        <v>915</v>
      </c>
      <c r="B550" s="91" t="s">
        <v>443</v>
      </c>
      <c r="C550" s="102">
        <v>2103</v>
      </c>
      <c r="D550" s="99"/>
    </row>
    <row r="551" spans="1:4" x14ac:dyDescent="0.25">
      <c r="A551" s="91" t="s">
        <v>916</v>
      </c>
      <c r="B551" s="91" t="s">
        <v>917</v>
      </c>
      <c r="C551" s="102">
        <v>490</v>
      </c>
      <c r="D551" s="99"/>
    </row>
    <row r="552" spans="1:4" x14ac:dyDescent="0.25">
      <c r="A552" s="91" t="s">
        <v>918</v>
      </c>
      <c r="B552" s="91" t="s">
        <v>66</v>
      </c>
      <c r="C552" s="102">
        <v>323</v>
      </c>
      <c r="D552" s="99"/>
    </row>
    <row r="553" spans="1:4" x14ac:dyDescent="0.25">
      <c r="A553" s="91" t="s">
        <v>919</v>
      </c>
      <c r="B553" s="91" t="s">
        <v>491</v>
      </c>
      <c r="C553" s="102">
        <v>619</v>
      </c>
      <c r="D553" s="99"/>
    </row>
    <row r="554" spans="1:4" x14ac:dyDescent="0.25">
      <c r="A554" s="91" t="s">
        <v>920</v>
      </c>
      <c r="B554" s="91" t="s">
        <v>492</v>
      </c>
      <c r="C554" s="102">
        <v>663</v>
      </c>
      <c r="D554" s="99"/>
    </row>
    <row r="555" spans="1:4" x14ac:dyDescent="0.25">
      <c r="A555" s="91" t="s">
        <v>921</v>
      </c>
      <c r="B555" s="91" t="s">
        <v>364</v>
      </c>
      <c r="C555" s="102">
        <v>567</v>
      </c>
      <c r="D555" s="99"/>
    </row>
    <row r="556" spans="1:4" x14ac:dyDescent="0.25">
      <c r="A556" s="91" t="s">
        <v>922</v>
      </c>
      <c r="B556" s="91" t="s">
        <v>923</v>
      </c>
      <c r="C556" s="102">
        <v>888</v>
      </c>
      <c r="D556" s="99"/>
    </row>
    <row r="557" spans="1:4" x14ac:dyDescent="0.25">
      <c r="A557" s="91" t="s">
        <v>924</v>
      </c>
      <c r="B557" s="91" t="s">
        <v>925</v>
      </c>
      <c r="C557" s="102">
        <v>825</v>
      </c>
      <c r="D557" s="99"/>
    </row>
    <row r="558" spans="1:4" x14ac:dyDescent="0.25">
      <c r="A558" s="91" t="s">
        <v>926</v>
      </c>
      <c r="B558" s="91" t="s">
        <v>927</v>
      </c>
      <c r="C558" s="102">
        <v>932</v>
      </c>
      <c r="D558" s="99"/>
    </row>
    <row r="559" spans="1:4" x14ac:dyDescent="0.25">
      <c r="A559" s="91" t="s">
        <v>928</v>
      </c>
      <c r="B559" s="91" t="s">
        <v>929</v>
      </c>
      <c r="C559" s="102">
        <v>867</v>
      </c>
      <c r="D559" s="99"/>
    </row>
    <row r="560" spans="1:4" x14ac:dyDescent="0.25">
      <c r="A560" s="91" t="s">
        <v>930</v>
      </c>
      <c r="B560" s="91" t="s">
        <v>931</v>
      </c>
      <c r="C560" s="102">
        <v>921</v>
      </c>
      <c r="D560" s="99"/>
    </row>
    <row r="561" spans="1:4" x14ac:dyDescent="0.25">
      <c r="A561" s="91" t="s">
        <v>932</v>
      </c>
      <c r="B561" s="91" t="s">
        <v>375</v>
      </c>
      <c r="C561" s="102">
        <v>857</v>
      </c>
      <c r="D561" s="99"/>
    </row>
    <row r="562" spans="1:4" x14ac:dyDescent="0.25">
      <c r="A562" s="91" t="s">
        <v>933</v>
      </c>
      <c r="B562" s="91" t="s">
        <v>934</v>
      </c>
      <c r="C562" s="102">
        <v>968</v>
      </c>
      <c r="D562" s="99"/>
    </row>
    <row r="563" spans="1:4" x14ac:dyDescent="0.25">
      <c r="A563" s="91" t="s">
        <v>935</v>
      </c>
      <c r="B563" s="91" t="s">
        <v>936</v>
      </c>
      <c r="C563" s="102">
        <v>900</v>
      </c>
      <c r="D563" s="99"/>
    </row>
    <row r="564" spans="1:4" x14ac:dyDescent="0.25">
      <c r="A564" s="91" t="s">
        <v>937</v>
      </c>
      <c r="B564" s="91" t="s">
        <v>938</v>
      </c>
      <c r="C564" s="102">
        <v>957</v>
      </c>
      <c r="D564" s="99"/>
    </row>
    <row r="565" spans="1:4" x14ac:dyDescent="0.25">
      <c r="A565" s="91" t="s">
        <v>939</v>
      </c>
      <c r="B565" s="91" t="s">
        <v>940</v>
      </c>
      <c r="C565" s="102">
        <v>890</v>
      </c>
      <c r="D565" s="99"/>
    </row>
    <row r="566" spans="1:4" x14ac:dyDescent="0.25">
      <c r="A566" s="91" t="s">
        <v>941</v>
      </c>
      <c r="B566" s="91" t="s">
        <v>942</v>
      </c>
      <c r="C566" s="102">
        <v>1005</v>
      </c>
      <c r="D566" s="99"/>
    </row>
    <row r="567" spans="1:4" x14ac:dyDescent="0.25">
      <c r="A567" s="91" t="s">
        <v>943</v>
      </c>
      <c r="B567" s="91" t="s">
        <v>944</v>
      </c>
      <c r="C567" s="102">
        <v>934</v>
      </c>
      <c r="D567" s="99"/>
    </row>
    <row r="568" spans="1:4" x14ac:dyDescent="0.25">
      <c r="A568" s="91" t="s">
        <v>945</v>
      </c>
      <c r="B568" s="91" t="s">
        <v>946</v>
      </c>
      <c r="C568" s="102">
        <v>911</v>
      </c>
      <c r="D568" s="99"/>
    </row>
    <row r="569" spans="1:4" x14ac:dyDescent="0.25">
      <c r="A569" s="91" t="s">
        <v>947</v>
      </c>
      <c r="B569" s="91" t="s">
        <v>948</v>
      </c>
      <c r="C569" s="102">
        <v>847</v>
      </c>
      <c r="D569" s="99"/>
    </row>
    <row r="570" spans="1:4" x14ac:dyDescent="0.25">
      <c r="A570" s="91" t="s">
        <v>949</v>
      </c>
      <c r="B570" s="91" t="s">
        <v>950</v>
      </c>
      <c r="C570" s="102">
        <v>957</v>
      </c>
      <c r="D570" s="99"/>
    </row>
    <row r="571" spans="1:4" x14ac:dyDescent="0.25">
      <c r="A571" s="91" t="s">
        <v>951</v>
      </c>
      <c r="B571" s="91" t="s">
        <v>952</v>
      </c>
      <c r="C571" s="102">
        <v>890</v>
      </c>
      <c r="D571" s="99"/>
    </row>
    <row r="572" spans="1:4" x14ac:dyDescent="0.25">
      <c r="A572" s="91" t="s">
        <v>953</v>
      </c>
      <c r="B572" s="91" t="s">
        <v>954</v>
      </c>
      <c r="C572" s="102">
        <v>945</v>
      </c>
      <c r="D572" s="99"/>
    </row>
    <row r="573" spans="1:4" x14ac:dyDescent="0.25">
      <c r="A573" s="91" t="s">
        <v>955</v>
      </c>
      <c r="B573" s="91" t="s">
        <v>956</v>
      </c>
      <c r="C573" s="102">
        <v>878</v>
      </c>
      <c r="D573" s="99"/>
    </row>
    <row r="574" spans="1:4" x14ac:dyDescent="0.25">
      <c r="A574" s="91" t="s">
        <v>957</v>
      </c>
      <c r="B574" s="91" t="s">
        <v>958</v>
      </c>
      <c r="C574" s="102">
        <v>994</v>
      </c>
      <c r="D574" s="99"/>
    </row>
    <row r="575" spans="1:4" x14ac:dyDescent="0.25">
      <c r="A575" s="91" t="s">
        <v>959</v>
      </c>
      <c r="B575" s="91" t="s">
        <v>960</v>
      </c>
      <c r="C575" s="102">
        <v>922</v>
      </c>
      <c r="D575" s="99"/>
    </row>
    <row r="576" spans="1:4" x14ac:dyDescent="0.25">
      <c r="A576" s="91" t="s">
        <v>961</v>
      </c>
      <c r="B576" s="91" t="s">
        <v>962</v>
      </c>
      <c r="C576" s="102">
        <v>979</v>
      </c>
      <c r="D576" s="99"/>
    </row>
    <row r="577" spans="1:4" x14ac:dyDescent="0.25">
      <c r="A577" s="91" t="s">
        <v>963</v>
      </c>
      <c r="B577" s="91" t="s">
        <v>964</v>
      </c>
      <c r="C577" s="102">
        <v>911</v>
      </c>
      <c r="D577" s="99"/>
    </row>
    <row r="578" spans="1:4" x14ac:dyDescent="0.25">
      <c r="A578" s="91" t="s">
        <v>965</v>
      </c>
      <c r="B578" s="91" t="s">
        <v>966</v>
      </c>
      <c r="C578" s="102">
        <v>1028</v>
      </c>
      <c r="D578" s="99"/>
    </row>
    <row r="579" spans="1:4" x14ac:dyDescent="0.25">
      <c r="A579" s="91" t="s">
        <v>967</v>
      </c>
      <c r="B579" s="91" t="s">
        <v>968</v>
      </c>
      <c r="C579" s="102">
        <v>957</v>
      </c>
      <c r="D579" s="99"/>
    </row>
    <row r="580" spans="1:4" x14ac:dyDescent="0.25">
      <c r="A580" s="91" t="s">
        <v>969</v>
      </c>
      <c r="B580" s="91" t="s">
        <v>970</v>
      </c>
      <c r="C580" s="102">
        <v>1095</v>
      </c>
      <c r="D580" s="99"/>
    </row>
    <row r="581" spans="1:4" x14ac:dyDescent="0.25">
      <c r="A581" s="91" t="s">
        <v>971</v>
      </c>
      <c r="B581" s="91" t="s">
        <v>972</v>
      </c>
      <c r="C581" s="102">
        <v>1018</v>
      </c>
      <c r="D581" s="99"/>
    </row>
    <row r="582" spans="1:4" x14ac:dyDescent="0.25">
      <c r="A582" s="91" t="s">
        <v>973</v>
      </c>
      <c r="B582" s="91" t="s">
        <v>974</v>
      </c>
      <c r="C582" s="102">
        <v>979</v>
      </c>
      <c r="D582" s="99"/>
    </row>
    <row r="583" spans="1:4" x14ac:dyDescent="0.25">
      <c r="A583" s="91" t="s">
        <v>975</v>
      </c>
      <c r="B583" s="91" t="s">
        <v>976</v>
      </c>
      <c r="C583" s="102">
        <v>911</v>
      </c>
      <c r="D583" s="99"/>
    </row>
    <row r="584" spans="1:4" x14ac:dyDescent="0.25">
      <c r="A584" s="91" t="s">
        <v>977</v>
      </c>
      <c r="B584" s="91" t="s">
        <v>978</v>
      </c>
      <c r="C584" s="102">
        <v>1028</v>
      </c>
      <c r="D584" s="99"/>
    </row>
    <row r="585" spans="1:4" x14ac:dyDescent="0.25">
      <c r="A585" s="91" t="s">
        <v>979</v>
      </c>
      <c r="B585" s="91" t="s">
        <v>980</v>
      </c>
      <c r="C585" s="102">
        <v>957</v>
      </c>
      <c r="D585" s="99"/>
    </row>
    <row r="586" spans="1:4" x14ac:dyDescent="0.25">
      <c r="A586" s="91" t="s">
        <v>981</v>
      </c>
      <c r="B586" s="91" t="s">
        <v>982</v>
      </c>
      <c r="C586" s="102">
        <v>1014</v>
      </c>
      <c r="D586" s="99"/>
    </row>
    <row r="587" spans="1:4" x14ac:dyDescent="0.25">
      <c r="A587" s="91" t="s">
        <v>983</v>
      </c>
      <c r="B587" s="91" t="s">
        <v>984</v>
      </c>
      <c r="C587" s="102">
        <v>943</v>
      </c>
      <c r="D587" s="99"/>
    </row>
    <row r="588" spans="1:4" x14ac:dyDescent="0.25">
      <c r="A588" s="91" t="s">
        <v>985</v>
      </c>
      <c r="B588" s="91" t="s">
        <v>986</v>
      </c>
      <c r="C588" s="102">
        <v>1065</v>
      </c>
      <c r="D588" s="99"/>
    </row>
    <row r="589" spans="1:4" x14ac:dyDescent="0.25">
      <c r="A589" s="91" t="s">
        <v>987</v>
      </c>
      <c r="B589" s="91" t="s">
        <v>988</v>
      </c>
      <c r="C589" s="102">
        <v>990</v>
      </c>
      <c r="D589" s="99"/>
    </row>
    <row r="590" spans="1:4" x14ac:dyDescent="0.25">
      <c r="A590" s="91" t="s">
        <v>989</v>
      </c>
      <c r="B590" s="91" t="s">
        <v>46</v>
      </c>
      <c r="C590" s="102">
        <v>1050</v>
      </c>
      <c r="D590" s="99"/>
    </row>
    <row r="591" spans="1:4" x14ac:dyDescent="0.25">
      <c r="A591" s="91" t="s">
        <v>990</v>
      </c>
      <c r="B591" s="91" t="s">
        <v>47</v>
      </c>
      <c r="C591" s="102">
        <v>1155</v>
      </c>
      <c r="D591" s="99"/>
    </row>
    <row r="592" spans="1:4" x14ac:dyDescent="0.25">
      <c r="A592" s="91" t="s">
        <v>991</v>
      </c>
      <c r="B592" s="91" t="s">
        <v>992</v>
      </c>
      <c r="C592" s="102">
        <v>1103</v>
      </c>
      <c r="D592" s="99"/>
    </row>
    <row r="593" spans="1:4" x14ac:dyDescent="0.25">
      <c r="A593" s="91" t="s">
        <v>993</v>
      </c>
      <c r="B593" s="91" t="s">
        <v>994</v>
      </c>
      <c r="C593" s="102">
        <v>1129</v>
      </c>
      <c r="D593" s="99"/>
    </row>
    <row r="594" spans="1:4" x14ac:dyDescent="0.25">
      <c r="A594" s="91" t="s">
        <v>995</v>
      </c>
      <c r="B594" s="91" t="s">
        <v>996</v>
      </c>
      <c r="C594" s="102">
        <v>1208</v>
      </c>
      <c r="D594" s="99"/>
    </row>
    <row r="595" spans="1:4" x14ac:dyDescent="0.25">
      <c r="A595" s="91" t="s">
        <v>997</v>
      </c>
      <c r="B595" s="91" t="s">
        <v>998</v>
      </c>
      <c r="C595" s="102">
        <v>1234</v>
      </c>
      <c r="D595" s="99"/>
    </row>
    <row r="596" spans="1:4" x14ac:dyDescent="0.25">
      <c r="A596" s="91" t="s">
        <v>999</v>
      </c>
      <c r="B596" s="91" t="s">
        <v>1000</v>
      </c>
      <c r="C596" s="102">
        <v>667</v>
      </c>
      <c r="D596" s="99"/>
    </row>
    <row r="597" spans="1:4" x14ac:dyDescent="0.25">
      <c r="A597" s="91" t="s">
        <v>1001</v>
      </c>
      <c r="B597" s="91" t="s">
        <v>1002</v>
      </c>
      <c r="C597" s="102">
        <v>714</v>
      </c>
      <c r="D597" s="99"/>
    </row>
    <row r="598" spans="1:4" x14ac:dyDescent="0.25">
      <c r="A598" s="91" t="s">
        <v>1003</v>
      </c>
      <c r="B598" s="91" t="s">
        <v>1004</v>
      </c>
      <c r="C598" s="102">
        <v>650</v>
      </c>
      <c r="D598" s="99"/>
    </row>
    <row r="599" spans="1:4" x14ac:dyDescent="0.25">
      <c r="A599" s="91" t="s">
        <v>1005</v>
      </c>
      <c r="B599" s="91" t="s">
        <v>62</v>
      </c>
      <c r="C599" s="102">
        <v>603</v>
      </c>
      <c r="D599" s="99"/>
    </row>
    <row r="600" spans="1:4" x14ac:dyDescent="0.25">
      <c r="A600" s="91" t="s">
        <v>1006</v>
      </c>
      <c r="B600" s="91" t="s">
        <v>1007</v>
      </c>
      <c r="C600" s="102">
        <v>698</v>
      </c>
      <c r="D600" s="99"/>
    </row>
    <row r="601" spans="1:4" x14ac:dyDescent="0.25">
      <c r="A601" s="91" t="s">
        <v>1008</v>
      </c>
      <c r="B601" s="91" t="s">
        <v>1009</v>
      </c>
      <c r="C601" s="102">
        <v>621</v>
      </c>
      <c r="D601" s="99"/>
    </row>
    <row r="602" spans="1:4" x14ac:dyDescent="0.25">
      <c r="A602" s="91" t="s">
        <v>1010</v>
      </c>
      <c r="B602" s="91" t="s">
        <v>1011</v>
      </c>
      <c r="C602" s="102">
        <v>949</v>
      </c>
      <c r="D602" s="99"/>
    </row>
    <row r="603" spans="1:4" x14ac:dyDescent="0.25">
      <c r="A603" s="91" t="s">
        <v>1012</v>
      </c>
      <c r="B603" s="91" t="s">
        <v>1013</v>
      </c>
      <c r="C603" s="102">
        <v>949</v>
      </c>
      <c r="D603" s="99"/>
    </row>
    <row r="604" spans="1:4" x14ac:dyDescent="0.25">
      <c r="A604" s="91" t="s">
        <v>1014</v>
      </c>
      <c r="B604" s="91" t="s">
        <v>1015</v>
      </c>
      <c r="C604" s="102">
        <v>1704</v>
      </c>
      <c r="D604" s="99"/>
    </row>
    <row r="605" spans="1:4" x14ac:dyDescent="0.25">
      <c r="A605" s="91" t="s">
        <v>1016</v>
      </c>
      <c r="B605" s="91" t="s">
        <v>1017</v>
      </c>
      <c r="C605" s="102">
        <v>1704</v>
      </c>
      <c r="D605" s="99"/>
    </row>
    <row r="606" spans="1:4" x14ac:dyDescent="0.25">
      <c r="A606" s="91" t="s">
        <v>1018</v>
      </c>
      <c r="B606" s="91" t="s">
        <v>1019</v>
      </c>
      <c r="C606" s="102">
        <v>1704</v>
      </c>
      <c r="D606" s="99"/>
    </row>
    <row r="607" spans="1:4" x14ac:dyDescent="0.25">
      <c r="A607" s="91" t="s">
        <v>1020</v>
      </c>
      <c r="B607" s="91" t="s">
        <v>246</v>
      </c>
      <c r="C607" s="102">
        <v>1404</v>
      </c>
      <c r="D607" s="99"/>
    </row>
    <row r="608" spans="1:4" x14ac:dyDescent="0.25">
      <c r="A608" s="91" t="s">
        <v>1021</v>
      </c>
      <c r="B608" s="91" t="s">
        <v>1022</v>
      </c>
      <c r="C608" s="102">
        <v>1297</v>
      </c>
      <c r="D608" s="99"/>
    </row>
    <row r="609" spans="1:4" x14ac:dyDescent="0.25">
      <c r="A609" s="91" t="s">
        <v>1023</v>
      </c>
      <c r="B609" s="91" t="s">
        <v>1024</v>
      </c>
      <c r="C609" s="102">
        <v>1394</v>
      </c>
      <c r="D609" s="99"/>
    </row>
    <row r="610" spans="1:4" x14ac:dyDescent="0.25">
      <c r="A610" s="91" t="s">
        <v>1025</v>
      </c>
      <c r="B610" s="91" t="s">
        <v>332</v>
      </c>
      <c r="C610" s="102">
        <v>174</v>
      </c>
      <c r="D610" s="99"/>
    </row>
    <row r="611" spans="1:4" x14ac:dyDescent="0.25">
      <c r="A611" s="91" t="s">
        <v>1034</v>
      </c>
      <c r="B611" s="91" t="s">
        <v>1035</v>
      </c>
      <c r="C611" s="102">
        <v>849</v>
      </c>
      <c r="D611" s="99"/>
    </row>
    <row r="612" spans="1:4" x14ac:dyDescent="0.25">
      <c r="A612" s="91" t="s">
        <v>1036</v>
      </c>
      <c r="B612" s="91" t="s">
        <v>1037</v>
      </c>
      <c r="C612" s="102">
        <v>1011</v>
      </c>
      <c r="D612" s="99"/>
    </row>
    <row r="613" spans="1:4" x14ac:dyDescent="0.25">
      <c r="A613" s="91" t="s">
        <v>1026</v>
      </c>
      <c r="B613" s="91" t="s">
        <v>84</v>
      </c>
      <c r="C613" s="102">
        <v>638</v>
      </c>
      <c r="D613" s="99"/>
    </row>
    <row r="614" spans="1:4" x14ac:dyDescent="0.25">
      <c r="A614" s="91" t="s">
        <v>1027</v>
      </c>
      <c r="B614" s="91" t="s">
        <v>1028</v>
      </c>
      <c r="C614" s="102">
        <v>506</v>
      </c>
      <c r="D614" s="99"/>
    </row>
    <row r="615" spans="1:4" x14ac:dyDescent="0.25">
      <c r="A615" s="91" t="s">
        <v>1029</v>
      </c>
      <c r="B615" s="91" t="s">
        <v>425</v>
      </c>
      <c r="C615" s="102">
        <v>638</v>
      </c>
      <c r="D615" s="99"/>
    </row>
    <row r="616" spans="1:4" x14ac:dyDescent="0.25">
      <c r="A616" s="91" t="s">
        <v>1030</v>
      </c>
      <c r="B616" s="91" t="s">
        <v>423</v>
      </c>
      <c r="C616" s="102">
        <v>638</v>
      </c>
      <c r="D616" s="99"/>
    </row>
    <row r="617" spans="1:4" x14ac:dyDescent="0.25">
      <c r="A617" s="91" t="s">
        <v>1031</v>
      </c>
      <c r="B617" s="91" t="s">
        <v>404</v>
      </c>
      <c r="C617" s="102">
        <v>638</v>
      </c>
      <c r="D617" s="99"/>
    </row>
    <row r="618" spans="1:4" x14ac:dyDescent="0.25">
      <c r="A618" s="91" t="s">
        <v>1032</v>
      </c>
      <c r="B618" s="91" t="s">
        <v>85</v>
      </c>
      <c r="C618" s="102">
        <v>638</v>
      </c>
      <c r="D618" s="99"/>
    </row>
    <row r="619" spans="1:4" x14ac:dyDescent="0.25">
      <c r="A619" s="91" t="s">
        <v>1033</v>
      </c>
      <c r="B619" s="91" t="s">
        <v>359</v>
      </c>
      <c r="C619" s="102">
        <v>638</v>
      </c>
      <c r="D619" s="99"/>
    </row>
    <row r="620" spans="1:4" x14ac:dyDescent="0.25">
      <c r="A620" s="91" t="s">
        <v>1038</v>
      </c>
      <c r="B620" s="91" t="s">
        <v>92</v>
      </c>
      <c r="C620" s="102">
        <v>1838</v>
      </c>
      <c r="D620" s="99"/>
    </row>
    <row r="621" spans="1:4" x14ac:dyDescent="0.25">
      <c r="A621" s="91" t="s">
        <v>1039</v>
      </c>
      <c r="B621" s="91" t="s">
        <v>1040</v>
      </c>
      <c r="C621" s="102">
        <v>1515</v>
      </c>
      <c r="D621" s="99"/>
    </row>
    <row r="622" spans="1:4" x14ac:dyDescent="0.25">
      <c r="A622" s="91" t="s">
        <v>436</v>
      </c>
      <c r="B622" s="91" t="s">
        <v>437</v>
      </c>
      <c r="C622" s="102">
        <v>1838</v>
      </c>
      <c r="D622" s="99"/>
    </row>
    <row r="623" spans="1:4" x14ac:dyDescent="0.25">
      <c r="A623" s="91" t="s">
        <v>412</v>
      </c>
      <c r="B623" s="91" t="s">
        <v>413</v>
      </c>
      <c r="C623" s="102">
        <v>1838</v>
      </c>
      <c r="D623" s="99"/>
    </row>
    <row r="624" spans="1:4" x14ac:dyDescent="0.25">
      <c r="A624" s="91" t="s">
        <v>1041</v>
      </c>
      <c r="B624" s="91" t="s">
        <v>93</v>
      </c>
      <c r="C624" s="102">
        <v>1838</v>
      </c>
      <c r="D624" s="99"/>
    </row>
    <row r="625" spans="1:4" x14ac:dyDescent="0.25">
      <c r="A625" s="91" t="s">
        <v>414</v>
      </c>
      <c r="B625" s="91" t="s">
        <v>415</v>
      </c>
      <c r="C625" s="102">
        <v>1838</v>
      </c>
      <c r="D625" s="99"/>
    </row>
    <row r="626" spans="1:4" x14ac:dyDescent="0.25">
      <c r="A626" s="91" t="s">
        <v>1042</v>
      </c>
      <c r="B626" s="91" t="s">
        <v>397</v>
      </c>
      <c r="C626" s="102">
        <v>1838</v>
      </c>
      <c r="D626" s="99"/>
    </row>
    <row r="627" spans="1:4" x14ac:dyDescent="0.25">
      <c r="A627" s="91" t="s">
        <v>1043</v>
      </c>
      <c r="B627" s="91" t="s">
        <v>88</v>
      </c>
      <c r="C627" s="102">
        <v>1070</v>
      </c>
      <c r="D627" s="99"/>
    </row>
    <row r="628" spans="1:4" x14ac:dyDescent="0.25">
      <c r="A628" s="91" t="s">
        <v>1044</v>
      </c>
      <c r="B628" s="91" t="s">
        <v>429</v>
      </c>
      <c r="C628" s="102">
        <v>1070</v>
      </c>
      <c r="D628" s="99"/>
    </row>
    <row r="629" spans="1:4" x14ac:dyDescent="0.25">
      <c r="A629" s="91" t="s">
        <v>1045</v>
      </c>
      <c r="B629" s="91" t="s">
        <v>427</v>
      </c>
      <c r="C629" s="102">
        <v>1070</v>
      </c>
      <c r="D629" s="99"/>
    </row>
    <row r="630" spans="1:4" x14ac:dyDescent="0.25">
      <c r="A630" s="91" t="s">
        <v>1046</v>
      </c>
      <c r="B630" s="91" t="s">
        <v>89</v>
      </c>
      <c r="C630" s="102">
        <v>1070</v>
      </c>
      <c r="D630" s="99"/>
    </row>
    <row r="631" spans="1:4" x14ac:dyDescent="0.25">
      <c r="A631" s="91" t="s">
        <v>1047</v>
      </c>
      <c r="B631" s="91" t="s">
        <v>401</v>
      </c>
      <c r="C631" s="102">
        <v>1070</v>
      </c>
      <c r="D631" s="99"/>
    </row>
    <row r="632" spans="1:4" x14ac:dyDescent="0.25">
      <c r="A632" s="91" t="s">
        <v>1048</v>
      </c>
      <c r="B632" s="91" t="s">
        <v>431</v>
      </c>
      <c r="C632" s="102">
        <v>1070</v>
      </c>
      <c r="D632" s="99"/>
    </row>
    <row r="633" spans="1:4" x14ac:dyDescent="0.25">
      <c r="A633" s="91" t="s">
        <v>1051</v>
      </c>
      <c r="B633" s="91" t="s">
        <v>90</v>
      </c>
      <c r="C633" s="102">
        <v>1275</v>
      </c>
      <c r="D633" s="99"/>
    </row>
    <row r="634" spans="1:4" x14ac:dyDescent="0.25">
      <c r="A634" s="91" t="s">
        <v>1052</v>
      </c>
      <c r="B634" s="91" t="s">
        <v>435</v>
      </c>
      <c r="C634" s="102">
        <v>1275</v>
      </c>
      <c r="D634" s="99"/>
    </row>
    <row r="635" spans="1:4" x14ac:dyDescent="0.25">
      <c r="A635" s="91" t="s">
        <v>1053</v>
      </c>
      <c r="B635" s="91" t="s">
        <v>433</v>
      </c>
      <c r="C635" s="102">
        <v>1275</v>
      </c>
      <c r="D635" s="99"/>
    </row>
    <row r="636" spans="1:4" x14ac:dyDescent="0.25">
      <c r="A636" s="91" t="s">
        <v>1054</v>
      </c>
      <c r="B636" s="91" t="s">
        <v>91</v>
      </c>
      <c r="C636" s="102">
        <v>1275</v>
      </c>
      <c r="D636" s="99"/>
    </row>
    <row r="637" spans="1:4" x14ac:dyDescent="0.25">
      <c r="A637" s="91" t="s">
        <v>1049</v>
      </c>
      <c r="B637" s="91" t="s">
        <v>394</v>
      </c>
      <c r="C637" s="102">
        <v>1275</v>
      </c>
      <c r="D637" s="99"/>
    </row>
    <row r="638" spans="1:4" x14ac:dyDescent="0.25">
      <c r="A638" s="91" t="s">
        <v>1050</v>
      </c>
      <c r="B638" s="91" t="s">
        <v>407</v>
      </c>
      <c r="C638" s="102">
        <v>1275</v>
      </c>
      <c r="D638" s="99"/>
    </row>
    <row r="639" spans="1:4" x14ac:dyDescent="0.25">
      <c r="A639" s="91" t="s">
        <v>1055</v>
      </c>
      <c r="B639" s="91" t="s">
        <v>1056</v>
      </c>
      <c r="C639" s="102">
        <v>880</v>
      </c>
      <c r="D639" s="99"/>
    </row>
    <row r="640" spans="1:4" x14ac:dyDescent="0.25">
      <c r="A640" s="91" t="s">
        <v>1057</v>
      </c>
      <c r="B640" s="91" t="s">
        <v>1058</v>
      </c>
      <c r="C640" s="102">
        <v>979</v>
      </c>
      <c r="D640" s="99"/>
    </row>
    <row r="641" spans="1:4" x14ac:dyDescent="0.25">
      <c r="A641" s="91" t="s">
        <v>1059</v>
      </c>
      <c r="B641" s="91" t="s">
        <v>1058</v>
      </c>
      <c r="C641" s="102">
        <v>979</v>
      </c>
      <c r="D641" s="99"/>
    </row>
    <row r="642" spans="1:4" x14ac:dyDescent="0.25">
      <c r="A642" s="91" t="s">
        <v>1060</v>
      </c>
      <c r="B642" s="91" t="s">
        <v>1061</v>
      </c>
      <c r="C642" s="102">
        <v>1011</v>
      </c>
      <c r="D642" s="99"/>
    </row>
    <row r="643" spans="1:4" x14ac:dyDescent="0.25">
      <c r="A643" s="91" t="s">
        <v>1062</v>
      </c>
      <c r="B643" s="91" t="s">
        <v>1063</v>
      </c>
      <c r="C643" s="102">
        <v>1077</v>
      </c>
      <c r="D643" s="99"/>
    </row>
    <row r="644" spans="1:4" x14ac:dyDescent="0.25">
      <c r="A644" s="91" t="s">
        <v>1064</v>
      </c>
      <c r="B644" s="91" t="s">
        <v>1058</v>
      </c>
      <c r="C644" s="102">
        <v>979</v>
      </c>
      <c r="D644" s="99"/>
    </row>
    <row r="645" spans="1:4" x14ac:dyDescent="0.25">
      <c r="A645" s="91" t="s">
        <v>1065</v>
      </c>
      <c r="B645" s="91" t="s">
        <v>1063</v>
      </c>
      <c r="C645" s="102">
        <v>1077</v>
      </c>
      <c r="D645" s="99"/>
    </row>
    <row r="646" spans="1:4" x14ac:dyDescent="0.25">
      <c r="A646" s="91" t="s">
        <v>1066</v>
      </c>
      <c r="B646" s="91" t="s">
        <v>1056</v>
      </c>
      <c r="C646" s="102">
        <v>880</v>
      </c>
      <c r="D646" s="99"/>
    </row>
    <row r="647" spans="1:4" x14ac:dyDescent="0.25">
      <c r="A647" s="91" t="s">
        <v>1067</v>
      </c>
      <c r="B647" s="91" t="s">
        <v>1058</v>
      </c>
      <c r="C647" s="102">
        <v>979</v>
      </c>
      <c r="D647" s="99"/>
    </row>
    <row r="648" spans="1:4" x14ac:dyDescent="0.25">
      <c r="A648" s="91" t="s">
        <v>535</v>
      </c>
      <c r="B648" s="91" t="s">
        <v>536</v>
      </c>
      <c r="C648" s="102">
        <v>730</v>
      </c>
      <c r="D648" s="99"/>
    </row>
    <row r="649" spans="1:4" x14ac:dyDescent="0.25">
      <c r="A649" s="132" t="s">
        <v>1203</v>
      </c>
      <c r="B649" s="132" t="s">
        <v>246</v>
      </c>
      <c r="C649" s="133">
        <v>1404</v>
      </c>
      <c r="D649" s="134" t="s">
        <v>1233</v>
      </c>
    </row>
    <row r="650" spans="1:4" x14ac:dyDescent="0.25">
      <c r="A650" s="132" t="s">
        <v>1204</v>
      </c>
      <c r="B650" s="132" t="s">
        <v>409</v>
      </c>
      <c r="C650" s="133">
        <v>2103</v>
      </c>
      <c r="D650" s="134"/>
    </row>
    <row r="651" spans="1:4" x14ac:dyDescent="0.25">
      <c r="A651" s="132" t="s">
        <v>1205</v>
      </c>
      <c r="B651" s="132" t="s">
        <v>373</v>
      </c>
      <c r="C651" s="133">
        <v>1548</v>
      </c>
      <c r="D651" s="134"/>
    </row>
    <row r="652" spans="1:4" x14ac:dyDescent="0.25">
      <c r="A652" s="132" t="s">
        <v>1206</v>
      </c>
      <c r="B652" s="132" t="s">
        <v>388</v>
      </c>
      <c r="C652" s="133">
        <v>1548</v>
      </c>
      <c r="D652" s="134"/>
    </row>
    <row r="653" spans="1:4" x14ac:dyDescent="0.25">
      <c r="A653" s="132" t="s">
        <v>1207</v>
      </c>
      <c r="B653" s="132" t="s">
        <v>386</v>
      </c>
      <c r="C653" s="133">
        <v>1469</v>
      </c>
      <c r="D653" s="134"/>
    </row>
    <row r="654" spans="1:4" x14ac:dyDescent="0.25">
      <c r="A654" s="132" t="s">
        <v>1208</v>
      </c>
      <c r="B654" s="132" t="s">
        <v>370</v>
      </c>
      <c r="C654" s="133">
        <v>1469</v>
      </c>
      <c r="D654" s="134"/>
    </row>
    <row r="655" spans="1:4" x14ac:dyDescent="0.25">
      <c r="A655" s="132" t="s">
        <v>1209</v>
      </c>
      <c r="B655" s="132" t="s">
        <v>361</v>
      </c>
      <c r="C655" s="133">
        <v>1543</v>
      </c>
      <c r="D655" s="134"/>
    </row>
    <row r="656" spans="1:4" x14ac:dyDescent="0.25">
      <c r="A656" s="132" t="s">
        <v>1210</v>
      </c>
      <c r="B656" s="132" t="s">
        <v>352</v>
      </c>
      <c r="C656" s="133">
        <v>1543</v>
      </c>
      <c r="D656" s="134"/>
    </row>
    <row r="657" spans="1:4" x14ac:dyDescent="0.25">
      <c r="A657" s="132" t="s">
        <v>1211</v>
      </c>
      <c r="B657" s="132" t="s">
        <v>503</v>
      </c>
      <c r="C657" s="133">
        <v>1309</v>
      </c>
      <c r="D657" s="134"/>
    </row>
    <row r="658" spans="1:4" x14ac:dyDescent="0.25">
      <c r="A658" s="132" t="s">
        <v>1212</v>
      </c>
      <c r="B658" s="132" t="s">
        <v>75</v>
      </c>
      <c r="C658" s="133">
        <v>1099</v>
      </c>
      <c r="D658" s="134"/>
    </row>
    <row r="659" spans="1:4" x14ac:dyDescent="0.25">
      <c r="A659" s="132" t="s">
        <v>1213</v>
      </c>
      <c r="B659" s="132" t="s">
        <v>502</v>
      </c>
      <c r="C659" s="133">
        <v>1168</v>
      </c>
      <c r="D659" s="134"/>
    </row>
    <row r="660" spans="1:4" x14ac:dyDescent="0.25">
      <c r="A660" s="132" t="s">
        <v>1214</v>
      </c>
      <c r="B660" s="132" t="s">
        <v>94</v>
      </c>
      <c r="C660" s="133">
        <v>730</v>
      </c>
      <c r="D660" s="134"/>
    </row>
    <row r="661" spans="1:4" x14ac:dyDescent="0.25">
      <c r="A661" s="132" t="s">
        <v>1215</v>
      </c>
      <c r="B661" s="132" t="s">
        <v>54</v>
      </c>
      <c r="C661" s="133">
        <v>804</v>
      </c>
      <c r="D661" s="134"/>
    </row>
    <row r="662" spans="1:4" x14ac:dyDescent="0.25">
      <c r="A662" s="132" t="s">
        <v>1216</v>
      </c>
      <c r="B662" s="132" t="s">
        <v>60</v>
      </c>
      <c r="C662" s="133">
        <v>574</v>
      </c>
      <c r="D662" s="134"/>
    </row>
    <row r="663" spans="1:4" x14ac:dyDescent="0.25">
      <c r="A663" s="132" t="s">
        <v>1217</v>
      </c>
      <c r="B663" s="132" t="s">
        <v>44</v>
      </c>
      <c r="C663" s="133">
        <v>1050</v>
      </c>
      <c r="D663" s="134"/>
    </row>
    <row r="664" spans="1:4" x14ac:dyDescent="0.25">
      <c r="A664" s="132" t="s">
        <v>1218</v>
      </c>
      <c r="B664" s="132" t="s">
        <v>45</v>
      </c>
      <c r="C664" s="133">
        <v>1155</v>
      </c>
      <c r="D664" s="134"/>
    </row>
    <row r="665" spans="1:4" x14ac:dyDescent="0.25">
      <c r="A665" s="132" t="s">
        <v>1219</v>
      </c>
      <c r="B665" s="132" t="s">
        <v>366</v>
      </c>
      <c r="C665" s="133">
        <v>698</v>
      </c>
      <c r="D665" s="134"/>
    </row>
    <row r="666" spans="1:4" x14ac:dyDescent="0.25">
      <c r="A666" s="132" t="s">
        <v>1220</v>
      </c>
      <c r="B666" s="132" t="s">
        <v>77</v>
      </c>
      <c r="C666" s="133">
        <v>2150</v>
      </c>
      <c r="D666" s="134"/>
    </row>
    <row r="667" spans="1:4" x14ac:dyDescent="0.25">
      <c r="A667" s="132" t="s">
        <v>1221</v>
      </c>
      <c r="B667" s="132" t="s">
        <v>78</v>
      </c>
      <c r="C667" s="133">
        <v>2150</v>
      </c>
      <c r="D667" s="134"/>
    </row>
    <row r="668" spans="1:4" x14ac:dyDescent="0.25">
      <c r="A668" s="132" t="s">
        <v>1222</v>
      </c>
      <c r="B668" s="132" t="s">
        <v>79</v>
      </c>
      <c r="C668" s="133">
        <v>2819</v>
      </c>
      <c r="D668" s="134"/>
    </row>
    <row r="669" spans="1:4" x14ac:dyDescent="0.25">
      <c r="A669" s="132" t="s">
        <v>1223</v>
      </c>
      <c r="B669" s="132" t="s">
        <v>80</v>
      </c>
      <c r="C669" s="133">
        <v>2819</v>
      </c>
      <c r="D669" s="134"/>
    </row>
    <row r="670" spans="1:4" x14ac:dyDescent="0.25">
      <c r="A670" s="132" t="s">
        <v>1212</v>
      </c>
      <c r="B670" s="132" t="s">
        <v>75</v>
      </c>
      <c r="C670" s="133">
        <v>1099</v>
      </c>
      <c r="D670" s="134"/>
    </row>
    <row r="671" spans="1:4" x14ac:dyDescent="0.25">
      <c r="A671" s="132" t="s">
        <v>1224</v>
      </c>
      <c r="B671" s="132" t="s">
        <v>504</v>
      </c>
      <c r="C671" s="133">
        <v>1174</v>
      </c>
      <c r="D671" s="134"/>
    </row>
    <row r="672" spans="1:4" x14ac:dyDescent="0.25">
      <c r="A672" s="132" t="s">
        <v>1213</v>
      </c>
      <c r="B672" s="132" t="s">
        <v>502</v>
      </c>
      <c r="C672" s="133">
        <v>1168</v>
      </c>
      <c r="D672" s="134"/>
    </row>
    <row r="673" spans="1:4" x14ac:dyDescent="0.25">
      <c r="A673" s="132" t="s">
        <v>1225</v>
      </c>
      <c r="B673" s="132" t="s">
        <v>1177</v>
      </c>
      <c r="C673" s="133">
        <v>1000</v>
      </c>
      <c r="D673" s="134"/>
    </row>
    <row r="674" spans="1:4" x14ac:dyDescent="0.25">
      <c r="A674" s="132" t="s">
        <v>1226</v>
      </c>
      <c r="B674" s="132" t="s">
        <v>598</v>
      </c>
      <c r="C674" s="133">
        <v>846</v>
      </c>
      <c r="D674" s="134"/>
    </row>
    <row r="675" spans="1:4" x14ac:dyDescent="0.25">
      <c r="A675" s="132" t="s">
        <v>1227</v>
      </c>
      <c r="B675" s="132" t="s">
        <v>1234</v>
      </c>
      <c r="C675" s="133">
        <v>819</v>
      </c>
      <c r="D675" s="134"/>
    </row>
    <row r="676" spans="1:4" x14ac:dyDescent="0.25">
      <c r="A676" s="132" t="s">
        <v>1228</v>
      </c>
      <c r="B676" s="132" t="s">
        <v>1035</v>
      </c>
      <c r="C676" s="133">
        <v>849</v>
      </c>
      <c r="D676" s="134"/>
    </row>
    <row r="677" spans="1:4" x14ac:dyDescent="0.25">
      <c r="A677" s="132" t="s">
        <v>1229</v>
      </c>
      <c r="B677" s="132" t="s">
        <v>1028</v>
      </c>
      <c r="C677" s="133">
        <v>506</v>
      </c>
      <c r="D677" s="134"/>
    </row>
    <row r="678" spans="1:4" x14ac:dyDescent="0.25">
      <c r="A678" s="132" t="s">
        <v>1230</v>
      </c>
      <c r="B678" s="132" t="s">
        <v>55</v>
      </c>
      <c r="C678" s="133">
        <v>725</v>
      </c>
      <c r="D678" s="134"/>
    </row>
    <row r="679" spans="1:4" x14ac:dyDescent="0.25">
      <c r="A679" s="132" t="s">
        <v>1231</v>
      </c>
      <c r="B679" s="132" t="s">
        <v>1235</v>
      </c>
      <c r="C679" s="133">
        <v>1176</v>
      </c>
      <c r="D679" s="134"/>
    </row>
    <row r="680" spans="1:4" x14ac:dyDescent="0.25">
      <c r="A680" s="132" t="s">
        <v>1232</v>
      </c>
      <c r="B680" s="132" t="s">
        <v>131</v>
      </c>
      <c r="C680" s="133">
        <v>1517</v>
      </c>
      <c r="D680" s="134"/>
    </row>
  </sheetData>
  <sortState ref="A118:C212">
    <sortCondition ref="A118:A212"/>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22" workbookViewId="0">
      <selection activeCell="C22" sqref="C22"/>
    </sheetView>
  </sheetViews>
  <sheetFormatPr defaultColWidth="9.140625" defaultRowHeight="15" x14ac:dyDescent="0.25"/>
  <cols>
    <col min="1" max="1" width="20.5703125" style="13" bestFit="1" customWidth="1"/>
    <col min="2" max="2" width="39.7109375" style="13" bestFit="1" customWidth="1"/>
    <col min="3" max="3" width="9.140625" style="13"/>
    <col min="4" max="4" width="15.5703125" style="13" bestFit="1" customWidth="1"/>
    <col min="5" max="5" width="20.42578125" style="13" customWidth="1"/>
    <col min="6" max="6" width="9.140625" style="13"/>
    <col min="7" max="7" width="17" style="13" bestFit="1" customWidth="1"/>
    <col min="8" max="8" width="40.85546875" style="13" customWidth="1"/>
    <col min="9" max="16384" width="9.140625" style="13"/>
  </cols>
  <sheetData>
    <row r="1" spans="1:8" x14ac:dyDescent="0.25">
      <c r="A1" s="12" t="s">
        <v>3</v>
      </c>
      <c r="B1" s="13" t="s">
        <v>0</v>
      </c>
      <c r="D1" s="12" t="s">
        <v>21</v>
      </c>
      <c r="E1" s="135">
        <v>1110</v>
      </c>
      <c r="G1" s="12" t="s">
        <v>29</v>
      </c>
      <c r="H1" s="13" t="s">
        <v>270</v>
      </c>
    </row>
    <row r="2" spans="1:8" x14ac:dyDescent="0.25">
      <c r="B2" s="13" t="s">
        <v>1</v>
      </c>
      <c r="E2" s="135">
        <v>1130</v>
      </c>
      <c r="H2" s="13" t="s">
        <v>36</v>
      </c>
    </row>
    <row r="3" spans="1:8" x14ac:dyDescent="0.25">
      <c r="B3" s="13" t="s">
        <v>2</v>
      </c>
      <c r="E3" s="135">
        <v>1300</v>
      </c>
      <c r="H3" s="13" t="s">
        <v>108</v>
      </c>
    </row>
    <row r="4" spans="1:8" x14ac:dyDescent="0.25">
      <c r="B4" s="13" t="s">
        <v>124</v>
      </c>
      <c r="E4" s="135">
        <v>2520</v>
      </c>
      <c r="H4" s="13" t="s">
        <v>102</v>
      </c>
    </row>
    <row r="5" spans="1:8" x14ac:dyDescent="0.25">
      <c r="E5" s="135">
        <v>2530</v>
      </c>
      <c r="H5" s="13" t="s">
        <v>101</v>
      </c>
    </row>
    <row r="6" spans="1:8" x14ac:dyDescent="0.25">
      <c r="A6" s="12" t="s">
        <v>15</v>
      </c>
      <c r="B6" s="15" t="s">
        <v>16</v>
      </c>
      <c r="H6" s="13" t="s">
        <v>109</v>
      </c>
    </row>
    <row r="7" spans="1:8" x14ac:dyDescent="0.25">
      <c r="B7" s="15" t="s">
        <v>17</v>
      </c>
      <c r="D7" s="12" t="s">
        <v>116</v>
      </c>
      <c r="E7" s="13" t="s">
        <v>117</v>
      </c>
      <c r="H7" s="13" t="s">
        <v>103</v>
      </c>
    </row>
    <row r="8" spans="1:8" x14ac:dyDescent="0.25">
      <c r="B8" s="15" t="s">
        <v>18</v>
      </c>
      <c r="E8" s="13" t="s">
        <v>118</v>
      </c>
      <c r="H8" s="13" t="s">
        <v>100</v>
      </c>
    </row>
    <row r="9" spans="1:8" x14ac:dyDescent="0.25">
      <c r="B9" s="15" t="s">
        <v>19</v>
      </c>
      <c r="E9" s="13" t="s">
        <v>119</v>
      </c>
      <c r="H9" s="13" t="s">
        <v>104</v>
      </c>
    </row>
    <row r="10" spans="1:8" x14ac:dyDescent="0.25">
      <c r="B10" s="15" t="s">
        <v>41</v>
      </c>
      <c r="E10" s="13" t="s">
        <v>120</v>
      </c>
      <c r="H10" s="13" t="s">
        <v>107</v>
      </c>
    </row>
    <row r="11" spans="1:8" x14ac:dyDescent="0.25">
      <c r="B11" s="15" t="s">
        <v>42</v>
      </c>
      <c r="E11" s="13" t="s">
        <v>121</v>
      </c>
      <c r="H11" s="13" t="s">
        <v>33</v>
      </c>
    </row>
    <row r="12" spans="1:8" x14ac:dyDescent="0.25">
      <c r="B12" s="15"/>
      <c r="E12" s="13" t="s">
        <v>122</v>
      </c>
      <c r="H12" s="13" t="s">
        <v>31</v>
      </c>
    </row>
    <row r="13" spans="1:8" x14ac:dyDescent="0.25">
      <c r="A13" s="12" t="s">
        <v>281</v>
      </c>
      <c r="B13" s="13" t="s">
        <v>282</v>
      </c>
      <c r="H13" s="13" t="s">
        <v>30</v>
      </c>
    </row>
    <row r="14" spans="1:8" x14ac:dyDescent="0.25">
      <c r="B14" s="13" t="s">
        <v>283</v>
      </c>
      <c r="D14" s="12" t="s">
        <v>25</v>
      </c>
      <c r="E14" s="13" t="s">
        <v>26</v>
      </c>
      <c r="H14" s="13" t="s">
        <v>111</v>
      </c>
    </row>
    <row r="15" spans="1:8" x14ac:dyDescent="0.25">
      <c r="B15" s="13" t="s">
        <v>526</v>
      </c>
      <c r="E15" s="13" t="s">
        <v>27</v>
      </c>
      <c r="H15" s="13" t="s">
        <v>99</v>
      </c>
    </row>
    <row r="16" spans="1:8" x14ac:dyDescent="0.25">
      <c r="B16" s="13" t="s">
        <v>284</v>
      </c>
      <c r="E16" s="13" t="s">
        <v>28</v>
      </c>
      <c r="H16" s="13" t="s">
        <v>110</v>
      </c>
    </row>
    <row r="17" spans="2:8" x14ac:dyDescent="0.25">
      <c r="B17" s="13" t="s">
        <v>285</v>
      </c>
      <c r="H17" s="13" t="s">
        <v>521</v>
      </c>
    </row>
    <row r="18" spans="2:8" x14ac:dyDescent="0.25">
      <c r="B18" s="13" t="s">
        <v>286</v>
      </c>
      <c r="D18" s="12" t="s">
        <v>37</v>
      </c>
      <c r="E18" s="13" t="s">
        <v>26</v>
      </c>
      <c r="H18" s="13" t="s">
        <v>35</v>
      </c>
    </row>
    <row r="19" spans="2:8" x14ac:dyDescent="0.25">
      <c r="B19" s="13" t="s">
        <v>287</v>
      </c>
      <c r="E19" s="13" t="s">
        <v>38</v>
      </c>
      <c r="H19" s="13" t="s">
        <v>106</v>
      </c>
    </row>
    <row r="20" spans="2:8" x14ac:dyDescent="0.25">
      <c r="B20" s="13" t="s">
        <v>288</v>
      </c>
      <c r="E20" s="13" t="s">
        <v>39</v>
      </c>
      <c r="H20" s="13" t="s">
        <v>125</v>
      </c>
    </row>
    <row r="21" spans="2:8" x14ac:dyDescent="0.25">
      <c r="B21" s="13" t="s">
        <v>289</v>
      </c>
      <c r="H21" s="13" t="s">
        <v>105</v>
      </c>
    </row>
    <row r="22" spans="2:8" x14ac:dyDescent="0.25">
      <c r="B22" s="13" t="s">
        <v>290</v>
      </c>
      <c r="H22" s="13" t="s">
        <v>34</v>
      </c>
    </row>
    <row r="23" spans="2:8" x14ac:dyDescent="0.25">
      <c r="B23" s="13" t="s">
        <v>291</v>
      </c>
      <c r="D23" s="12" t="s">
        <v>40</v>
      </c>
      <c r="E23" s="13" t="s">
        <v>26</v>
      </c>
      <c r="H23" s="13" t="s">
        <v>32</v>
      </c>
    </row>
    <row r="24" spans="2:8" x14ac:dyDescent="0.25">
      <c r="B24" s="13" t="s">
        <v>292</v>
      </c>
      <c r="E24" s="13" t="s">
        <v>38</v>
      </c>
      <c r="H24" s="13" t="s">
        <v>520</v>
      </c>
    </row>
    <row r="25" spans="2:8" x14ac:dyDescent="0.25">
      <c r="B25" s="13" t="s">
        <v>293</v>
      </c>
      <c r="E25" s="13" t="s">
        <v>39</v>
      </c>
      <c r="H25" s="13" t="s">
        <v>522</v>
      </c>
    </row>
    <row r="26" spans="2:8" x14ac:dyDescent="0.25">
      <c r="B26" s="13" t="s">
        <v>294</v>
      </c>
      <c r="H26" s="13" t="s">
        <v>1241</v>
      </c>
    </row>
    <row r="27" spans="2:8" x14ac:dyDescent="0.25">
      <c r="B27" s="13" t="s">
        <v>295</v>
      </c>
      <c r="D27" s="12" t="s">
        <v>166</v>
      </c>
      <c r="E27" s="1" t="s">
        <v>268</v>
      </c>
      <c r="H27" s="13" t="s">
        <v>112</v>
      </c>
    </row>
    <row r="28" spans="2:8" x14ac:dyDescent="0.25">
      <c r="B28" s="13" t="s">
        <v>296</v>
      </c>
      <c r="E28" s="13" t="s">
        <v>317</v>
      </c>
    </row>
    <row r="29" spans="2:8" x14ac:dyDescent="0.25">
      <c r="B29" s="13" t="s">
        <v>297</v>
      </c>
      <c r="E29" s="13" t="s">
        <v>320</v>
      </c>
    </row>
    <row r="30" spans="2:8" x14ac:dyDescent="0.25">
      <c r="B30" s="13" t="s">
        <v>298</v>
      </c>
      <c r="E30" s="13" t="s">
        <v>319</v>
      </c>
    </row>
    <row r="31" spans="2:8" x14ac:dyDescent="0.25">
      <c r="B31" s="13" t="s">
        <v>299</v>
      </c>
      <c r="E31" s="13" t="s">
        <v>534</v>
      </c>
    </row>
    <row r="32" spans="2:8" x14ac:dyDescent="0.25">
      <c r="B32" s="13" t="s">
        <v>300</v>
      </c>
      <c r="E32" s="13" t="s">
        <v>1240</v>
      </c>
    </row>
    <row r="33" spans="2:5" x14ac:dyDescent="0.25">
      <c r="B33" s="13" t="s">
        <v>301</v>
      </c>
    </row>
    <row r="34" spans="2:5" x14ac:dyDescent="0.25">
      <c r="B34" s="13" t="s">
        <v>302</v>
      </c>
      <c r="D34" s="12" t="s">
        <v>518</v>
      </c>
      <c r="E34" s="13" t="s">
        <v>38</v>
      </c>
    </row>
    <row r="35" spans="2:5" x14ac:dyDescent="0.25">
      <c r="B35" s="13" t="s">
        <v>303</v>
      </c>
      <c r="E35" s="13" t="s">
        <v>39</v>
      </c>
    </row>
    <row r="36" spans="2:5" x14ac:dyDescent="0.25">
      <c r="B36" s="13" t="s">
        <v>304</v>
      </c>
    </row>
    <row r="37" spans="2:5" x14ac:dyDescent="0.25">
      <c r="B37" s="13" t="s">
        <v>305</v>
      </c>
    </row>
    <row r="38" spans="2:5" x14ac:dyDescent="0.25">
      <c r="B38" s="13" t="s">
        <v>306</v>
      </c>
    </row>
    <row r="39" spans="2:5" x14ac:dyDescent="0.25">
      <c r="B39" s="13" t="s">
        <v>307</v>
      </c>
    </row>
    <row r="40" spans="2:5" x14ac:dyDescent="0.25">
      <c r="B40" s="13" t="s">
        <v>308</v>
      </c>
    </row>
    <row r="41" spans="2:5" x14ac:dyDescent="0.25">
      <c r="B41" s="13" t="s">
        <v>309</v>
      </c>
    </row>
    <row r="42" spans="2:5" x14ac:dyDescent="0.25">
      <c r="B42" s="13" t="s">
        <v>310</v>
      </c>
    </row>
  </sheetData>
  <sortState ref="B13:B44">
    <sortCondition ref="B13:B4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Display Order Form</vt:lpstr>
      <vt:lpstr>Melamine Color Samples</vt:lpstr>
      <vt:lpstr>Walls &amp; Doors Cross Ref.</vt:lpstr>
      <vt:lpstr>Clients</vt:lpstr>
      <vt:lpstr>Pricing</vt:lpstr>
      <vt:lpstr>Drop Downs</vt:lpstr>
      <vt:lpstr>BMR</vt:lpstr>
      <vt:lpstr>Canac</vt:lpstr>
      <vt:lpstr>HomeHardware</vt:lpstr>
      <vt:lpstr>Kent</vt:lpstr>
      <vt:lpstr>PatrickMorin</vt:lpstr>
      <vt:lpstr>SPANCAN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Lascano Alexandra</dc:creator>
  <cp:lastModifiedBy>Lascano Alexandra</cp:lastModifiedBy>
  <cp:lastPrinted>2020-07-23T16:12:28Z</cp:lastPrinted>
  <dcterms:created xsi:type="dcterms:W3CDTF">2020-01-23T14:47:10Z</dcterms:created>
  <dcterms:modified xsi:type="dcterms:W3CDTF">2020-12-02T14:28:37Z</dcterms:modified>
</cp:coreProperties>
</file>