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tortinget-my.sharepoint.com/personal/steinar_ottesen_stortinget_no/Documents/Ansatt/Privat/Årsmøte 2024/"/>
    </mc:Choice>
  </mc:AlternateContent>
  <xr:revisionPtr revIDLastSave="9" documentId="8_{F7812A46-2FC9-404B-9914-C527813249E0}" xr6:coauthVersionLast="47" xr6:coauthVersionMax="47" xr10:uidLastSave="{6DFC68A9-E2E0-4273-A1EB-A7773F1C223B}"/>
  <bookViews>
    <workbookView xWindow="-110" yWindow="-110" windowWidth="19420" windowHeight="10420" xr2:uid="{8332B06E-89F8-4E29-8E70-5B01F947CE2E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30" i="1" s="1"/>
  <c r="F29" i="1"/>
  <c r="G24" i="1"/>
  <c r="G14" i="1"/>
  <c r="G15" i="1"/>
  <c r="G29" i="1" l="1"/>
  <c r="G30" i="1" s="1"/>
</calcChain>
</file>

<file path=xl/sharedStrings.xml><?xml version="1.0" encoding="utf-8"?>
<sst xmlns="http://schemas.openxmlformats.org/spreadsheetml/2006/main" count="30" uniqueCount="29">
  <si>
    <t>Lodd 1 mai</t>
  </si>
  <si>
    <t>Lodd arangsemang</t>
  </si>
  <si>
    <t>Renter</t>
  </si>
  <si>
    <t>Gave</t>
  </si>
  <si>
    <t>Sum</t>
  </si>
  <si>
    <t>Div. partivirksomhet</t>
  </si>
  <si>
    <t>Sommerfest</t>
  </si>
  <si>
    <t>Samhold</t>
  </si>
  <si>
    <t>Programvare</t>
  </si>
  <si>
    <t>Styrehonorar</t>
  </si>
  <si>
    <t>Andre kostnader</t>
  </si>
  <si>
    <t>Resultat</t>
  </si>
  <si>
    <t>Sum kostnad</t>
  </si>
  <si>
    <t>Valgkamp</t>
  </si>
  <si>
    <t>Årsmøte Akershus Ap</t>
  </si>
  <si>
    <t>Arrangement 1. mai</t>
  </si>
  <si>
    <t>Driftskonto (31.12.23)</t>
  </si>
  <si>
    <t>Sparekonto (31.12.23)</t>
  </si>
  <si>
    <t>INNTEKTER</t>
  </si>
  <si>
    <t>UTGIFTER</t>
  </si>
  <si>
    <t>BUDSJETT 2024</t>
  </si>
  <si>
    <t>BUDSJETT 2023</t>
  </si>
  <si>
    <t>REGNSKAP 2023</t>
  </si>
  <si>
    <t>Annonser</t>
  </si>
  <si>
    <t>Annonse 1. mai</t>
  </si>
  <si>
    <t xml:space="preserve">Stortingstur </t>
  </si>
  <si>
    <t>Sponsing på Facebook</t>
  </si>
  <si>
    <t>Alliansebygging 2027</t>
  </si>
  <si>
    <t>*Det overføres 50 000 til sparekontoen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</si>
</sst>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 applyAlignment="1">
      <alignment vertical="top"/>
    </xf>
    <xf numFmtId="4" fontId="1" fillId="0" borderId="0" xfId="0" applyNumberFormat="1" applyFont="1"/>
    <xf numFmtId="0" fontId="1" fillId="0" borderId="0" xfId="0" applyFont="1" applyAlignment="1">
      <alignment vertical="top"/>
    </xf>
    <xf numFmtId="16" fontId="1" fillId="0" borderId="0" xfId="0" applyNumberFormat="1" applyFont="1"/>
    <xf numFmtId="4" fontId="2" fillId="0" borderId="0" xfId="0" applyNumberFormat="1" applyFont="1"/>
    <xf numFmtId="0" fontId="3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3E57-7014-47DB-B7CA-B549C7281277}">
  <dimension ref="B3:G34"/>
  <sheetViews>
    <sheetView tabSelected="1" topLeftCell="B28" zoomScale="140" zoomScaleNormal="140" workbookViewId="0">
      <selection activeCell="C34" sqref="C34"/>
    </sheetView>
  </sheetViews>
  <sheetFormatPr baseColWidth="10" defaultRowHeight="14.5" x14ac:dyDescent="0.35"/>
  <cols>
    <col min="3" max="3" width="23.08984375" customWidth="1"/>
    <col min="4" max="4" width="14.36328125" customWidth="1"/>
    <col min="5" max="5" width="7" customWidth="1"/>
    <col min="6" max="6" width="16.26953125" customWidth="1"/>
    <col min="7" max="7" width="16.90625" customWidth="1"/>
  </cols>
  <sheetData>
    <row r="3" spans="2:7" x14ac:dyDescent="0.35">
      <c r="B3" s="1"/>
      <c r="C3" s="1"/>
      <c r="D3" s="1"/>
      <c r="E3" s="1"/>
      <c r="F3" s="1"/>
      <c r="G3" s="1"/>
    </row>
    <row r="4" spans="2:7" x14ac:dyDescent="0.35">
      <c r="B4" s="1"/>
      <c r="C4" s="1"/>
      <c r="D4" s="2" t="s">
        <v>20</v>
      </c>
      <c r="E4" s="1"/>
      <c r="F4" s="2" t="s">
        <v>21</v>
      </c>
      <c r="G4" s="2" t="s">
        <v>22</v>
      </c>
    </row>
    <row r="5" spans="2:7" x14ac:dyDescent="0.35">
      <c r="B5" s="1"/>
      <c r="C5" s="1"/>
      <c r="D5" s="1"/>
      <c r="E5" s="1"/>
      <c r="F5" s="1"/>
      <c r="G5" s="1"/>
    </row>
    <row r="6" spans="2:7" x14ac:dyDescent="0.35">
      <c r="B6" s="1"/>
      <c r="C6" s="2" t="s">
        <v>18</v>
      </c>
      <c r="D6" s="3">
        <v>-83000</v>
      </c>
      <c r="E6" s="1"/>
      <c r="F6" s="4">
        <v>-82000</v>
      </c>
      <c r="G6" s="4">
        <v>-83361.399999999994</v>
      </c>
    </row>
    <row r="7" spans="2:7" x14ac:dyDescent="0.35">
      <c r="B7" s="1"/>
      <c r="C7" s="1" t="s">
        <v>0</v>
      </c>
      <c r="D7" s="3">
        <v>-8000</v>
      </c>
      <c r="E7" s="1"/>
      <c r="F7" s="4">
        <v>-5000</v>
      </c>
      <c r="G7" s="4">
        <v>-8630</v>
      </c>
    </row>
    <row r="8" spans="2:7" x14ac:dyDescent="0.35">
      <c r="B8" s="1"/>
      <c r="C8" s="1" t="s">
        <v>1</v>
      </c>
      <c r="D8" s="3">
        <v>3500</v>
      </c>
      <c r="E8" s="1"/>
      <c r="F8" s="4">
        <v>-5000</v>
      </c>
      <c r="G8" s="4">
        <v>-3350</v>
      </c>
    </row>
    <row r="9" spans="2:7" x14ac:dyDescent="0.35">
      <c r="B9" s="1"/>
      <c r="C9" s="1" t="s">
        <v>2</v>
      </c>
      <c r="D9" s="3">
        <v>-8000</v>
      </c>
      <c r="E9" s="1"/>
      <c r="F9" s="4">
        <v>-4000</v>
      </c>
      <c r="G9" s="4">
        <v>-8965</v>
      </c>
    </row>
    <row r="10" spans="2:7" x14ac:dyDescent="0.35">
      <c r="B10" s="1"/>
      <c r="C10" s="1" t="s">
        <v>3</v>
      </c>
      <c r="D10" s="5"/>
      <c r="E10" s="1"/>
      <c r="F10" s="1"/>
      <c r="G10" s="4">
        <v>-155882</v>
      </c>
    </row>
    <row r="11" spans="2:7" x14ac:dyDescent="0.35">
      <c r="B11" s="1"/>
      <c r="C11" s="2" t="s">
        <v>4</v>
      </c>
      <c r="D11" s="7">
        <v>-95500</v>
      </c>
      <c r="E11" s="2"/>
      <c r="F11" s="7">
        <v>-96000</v>
      </c>
      <c r="G11" s="7">
        <v>-260188.4</v>
      </c>
    </row>
    <row r="12" spans="2:7" x14ac:dyDescent="0.35">
      <c r="B12" s="1"/>
      <c r="C12" s="1"/>
      <c r="D12" s="7"/>
      <c r="E12" s="2"/>
      <c r="F12" s="7"/>
      <c r="G12" s="7"/>
    </row>
    <row r="13" spans="2:7" x14ac:dyDescent="0.35">
      <c r="B13" s="1"/>
      <c r="C13" s="2" t="s">
        <v>19</v>
      </c>
      <c r="D13" s="4"/>
      <c r="E13" s="1"/>
      <c r="F13" s="4"/>
      <c r="G13" s="4"/>
    </row>
    <row r="14" spans="2:7" x14ac:dyDescent="0.35">
      <c r="B14" s="1"/>
      <c r="C14" s="1" t="s">
        <v>5</v>
      </c>
      <c r="D14" s="3">
        <v>2500</v>
      </c>
      <c r="E14" s="1"/>
      <c r="F14" s="4">
        <v>2500</v>
      </c>
      <c r="G14" s="4">
        <f>30786.5-27996</f>
        <v>2790.5</v>
      </c>
    </row>
    <row r="15" spans="2:7" x14ac:dyDescent="0.35">
      <c r="B15" s="1"/>
      <c r="C15" s="1" t="s">
        <v>14</v>
      </c>
      <c r="D15" s="3">
        <v>0</v>
      </c>
      <c r="E15" s="1"/>
      <c r="F15" s="4"/>
      <c r="G15" s="4">
        <f>3700+24296</f>
        <v>27996</v>
      </c>
    </row>
    <row r="16" spans="2:7" x14ac:dyDescent="0.35">
      <c r="B16" s="1"/>
      <c r="C16" s="6" t="s">
        <v>15</v>
      </c>
      <c r="D16" s="3">
        <v>15000</v>
      </c>
      <c r="E16" s="1"/>
      <c r="F16" s="4">
        <v>15000</v>
      </c>
      <c r="G16" s="4">
        <v>14650.39</v>
      </c>
    </row>
    <row r="17" spans="2:7" x14ac:dyDescent="0.35">
      <c r="B17" s="1"/>
      <c r="C17" s="1" t="s">
        <v>24</v>
      </c>
      <c r="D17" s="3">
        <v>4000</v>
      </c>
      <c r="E17" s="1"/>
      <c r="F17" s="4">
        <v>5000</v>
      </c>
      <c r="G17" s="4">
        <v>3493.37</v>
      </c>
    </row>
    <row r="18" spans="2:7" x14ac:dyDescent="0.35">
      <c r="B18" s="1"/>
      <c r="C18" s="1" t="s">
        <v>23</v>
      </c>
      <c r="D18" s="3">
        <v>4000</v>
      </c>
      <c r="E18" s="1"/>
      <c r="F18" s="4">
        <v>5000</v>
      </c>
      <c r="G18" s="4">
        <v>3493.37</v>
      </c>
    </row>
    <row r="19" spans="2:7" x14ac:dyDescent="0.35">
      <c r="B19" s="1"/>
      <c r="C19" s="1" t="s">
        <v>6</v>
      </c>
      <c r="D19" s="3">
        <v>2000</v>
      </c>
      <c r="E19" s="1"/>
      <c r="F19" s="4">
        <v>5000</v>
      </c>
      <c r="G19" s="1">
        <v>724.94</v>
      </c>
    </row>
    <row r="20" spans="2:7" x14ac:dyDescent="0.35">
      <c r="B20" s="1"/>
      <c r="C20" s="1" t="s">
        <v>26</v>
      </c>
      <c r="D20" s="3">
        <v>2000</v>
      </c>
      <c r="E20" s="1"/>
      <c r="F20" s="4">
        <v>1500</v>
      </c>
      <c r="G20" s="4">
        <v>13162.92</v>
      </c>
    </row>
    <row r="21" spans="2:7" x14ac:dyDescent="0.35">
      <c r="B21" s="1"/>
      <c r="C21" s="1" t="s">
        <v>7</v>
      </c>
      <c r="D21" s="3">
        <v>4000</v>
      </c>
      <c r="E21" s="1"/>
      <c r="F21" s="4">
        <v>7000</v>
      </c>
      <c r="G21" s="4">
        <v>5267</v>
      </c>
    </row>
    <row r="22" spans="2:7" x14ac:dyDescent="0.35">
      <c r="B22" s="1"/>
      <c r="C22" s="1" t="s">
        <v>8</v>
      </c>
      <c r="D22" s="3">
        <v>2600</v>
      </c>
      <c r="E22" s="1"/>
      <c r="F22" s="4">
        <v>2200</v>
      </c>
      <c r="G22" s="4">
        <v>2438</v>
      </c>
    </row>
    <row r="23" spans="2:7" x14ac:dyDescent="0.35">
      <c r="B23" s="1"/>
      <c r="C23" s="1" t="s">
        <v>9</v>
      </c>
      <c r="D23" s="3">
        <v>11000</v>
      </c>
      <c r="E23" s="1"/>
      <c r="F23" s="4">
        <v>10000</v>
      </c>
      <c r="G23" s="4">
        <v>11000</v>
      </c>
    </row>
    <row r="24" spans="2:7" x14ac:dyDescent="0.35">
      <c r="B24" s="1"/>
      <c r="C24" s="1" t="s">
        <v>13</v>
      </c>
      <c r="D24" s="3">
        <v>2000</v>
      </c>
      <c r="E24" s="1"/>
      <c r="F24" s="4">
        <v>120000</v>
      </c>
      <c r="G24" s="4">
        <f>96086.3+25000</f>
        <v>121086.3</v>
      </c>
    </row>
    <row r="25" spans="2:7" x14ac:dyDescent="0.35">
      <c r="B25" s="1"/>
      <c r="C25" s="1" t="s">
        <v>27</v>
      </c>
      <c r="D25" s="3">
        <v>10000</v>
      </c>
      <c r="E25" s="1"/>
      <c r="F25" s="4"/>
      <c r="G25" s="4"/>
    </row>
    <row r="26" spans="2:7" x14ac:dyDescent="0.35">
      <c r="B26" s="1"/>
      <c r="C26" s="1" t="s">
        <v>25</v>
      </c>
      <c r="D26" s="3">
        <v>2000</v>
      </c>
      <c r="E26" s="1"/>
      <c r="F26" s="4"/>
      <c r="G26" s="4"/>
    </row>
    <row r="27" spans="2:7" x14ac:dyDescent="0.35">
      <c r="B27" s="1"/>
      <c r="C27" s="1" t="s">
        <v>10</v>
      </c>
      <c r="D27" s="4">
        <v>5600</v>
      </c>
      <c r="E27" s="1"/>
      <c r="F27" s="4">
        <v>26545</v>
      </c>
      <c r="G27" s="4">
        <v>13302</v>
      </c>
    </row>
    <row r="28" spans="2:7" x14ac:dyDescent="0.35">
      <c r="B28" s="1"/>
      <c r="C28" s="1" t="s">
        <v>2</v>
      </c>
      <c r="D28" s="5">
        <v>100</v>
      </c>
      <c r="E28" s="1"/>
      <c r="F28" s="1"/>
      <c r="G28" s="1">
        <v>95.82</v>
      </c>
    </row>
    <row r="29" spans="2:7" x14ac:dyDescent="0.35">
      <c r="B29" s="1"/>
      <c r="C29" s="2" t="s">
        <v>12</v>
      </c>
      <c r="D29" s="3">
        <f>SUM(D14:D28)</f>
        <v>66800</v>
      </c>
      <c r="E29" s="1"/>
      <c r="F29" s="4">
        <f>SUM(F14:F28)</f>
        <v>199745</v>
      </c>
      <c r="G29" s="4">
        <f>SUM(G14:G28)</f>
        <v>219500.61000000002</v>
      </c>
    </row>
    <row r="30" spans="2:7" x14ac:dyDescent="0.35">
      <c r="B30" s="1"/>
      <c r="C30" s="2" t="s">
        <v>11</v>
      </c>
      <c r="D30" s="7">
        <f>D11+D29</f>
        <v>-28700</v>
      </c>
      <c r="E30" s="2"/>
      <c r="F30" s="7">
        <v>103745</v>
      </c>
      <c r="G30" s="7">
        <f>G11+G29</f>
        <v>-40687.789999999979</v>
      </c>
    </row>
    <row r="31" spans="2:7" x14ac:dyDescent="0.35">
      <c r="C31" s="8"/>
      <c r="D31" s="8"/>
    </row>
    <row r="32" spans="2:7" x14ac:dyDescent="0.35">
      <c r="C32" s="8" t="s">
        <v>16</v>
      </c>
      <c r="D32" s="9">
        <v>138236</v>
      </c>
    </row>
    <row r="33" spans="3:4" x14ac:dyDescent="0.35">
      <c r="C33" s="8" t="s">
        <v>17</v>
      </c>
      <c r="D33" s="9">
        <v>268622</v>
      </c>
    </row>
    <row r="34" spans="3:4" x14ac:dyDescent="0.35">
      <c r="C34" s="8" t="s">
        <v>28</v>
      </c>
      <c r="D3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Microsoft! kunderepresentant ...</dc:creator>
  <cp:lastModifiedBy>Steinar Ottesen</cp:lastModifiedBy>
  <dcterms:created xsi:type="dcterms:W3CDTF">2024-01-22T14:05:45Z</dcterms:created>
  <dcterms:modified xsi:type="dcterms:W3CDTF">2024-02-20T18:11:28Z</dcterms:modified>
</cp:coreProperties>
</file>