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05"/>
  <workbookPr defaultThemeVersion="166925"/>
  <xr:revisionPtr revIDLastSave="0" documentId="11_DE7ACFF13401CE87F7AA821A6E2AE686D43C5ADA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Copy of Sheet1" sheetId="1" r:id="rId1"/>
    <sheet name="Sheet1" sheetId="2" r:id="rId2"/>
    <sheet name="Sheet2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1" l="1"/>
  <c r="D16" i="1"/>
  <c r="K15" i="1"/>
  <c r="L14" i="1"/>
  <c r="L15" i="1" s="1"/>
  <c r="L13" i="1"/>
  <c r="L12" i="1"/>
  <c r="L11" i="1"/>
  <c r="L10" i="1"/>
  <c r="L9" i="1"/>
  <c r="K13" i="2"/>
  <c r="J13" i="2"/>
  <c r="I13" i="2"/>
  <c r="F13" i="2"/>
  <c r="E13" i="2"/>
  <c r="D13" i="2"/>
  <c r="H10" i="2"/>
  <c r="H13" i="2" s="1"/>
  <c r="L9" i="2"/>
  <c r="L10" i="2" s="1"/>
  <c r="L11" i="2" s="1"/>
  <c r="L12" i="2" s="1"/>
  <c r="L13" i="2" s="1"/>
  <c r="L14" i="2" s="1"/>
  <c r="G9" i="2"/>
  <c r="G13" i="2" s="1"/>
  <c r="J15" i="1"/>
  <c r="I15" i="1"/>
  <c r="F15" i="1"/>
  <c r="D15" i="1"/>
  <c r="E15" i="1"/>
  <c r="H10" i="1"/>
  <c r="H15" i="1" s="1"/>
  <c r="G10" i="1"/>
  <c r="G15" i="1" s="1"/>
</calcChain>
</file>

<file path=xl/sharedStrings.xml><?xml version="1.0" encoding="utf-8"?>
<sst xmlns="http://schemas.openxmlformats.org/spreadsheetml/2006/main" count="60" uniqueCount="29">
  <si>
    <t>Storhaug arbeiderlag</t>
  </si>
  <si>
    <t>Rekneskap for 2022</t>
  </si>
  <si>
    <t>Bilag</t>
  </si>
  <si>
    <t>Bank</t>
  </si>
  <si>
    <t>Dr.utg./ Div.</t>
  </si>
  <si>
    <t>Kontingent/ støtte fra Ap</t>
  </si>
  <si>
    <t>Møter</t>
  </si>
  <si>
    <t>Skatt og renter</t>
  </si>
  <si>
    <t>Annonser:Facebook/ avis</t>
  </si>
  <si>
    <t>Rest i banken</t>
  </si>
  <si>
    <t>nr.</t>
  </si>
  <si>
    <t>Dato</t>
  </si>
  <si>
    <t>Tekst</t>
  </si>
  <si>
    <t>Debet</t>
  </si>
  <si>
    <t>Kredit</t>
  </si>
  <si>
    <t>1.1.</t>
  </si>
  <si>
    <t>Innestående på konto start 2021</t>
  </si>
  <si>
    <t>Annonse bydelsavis</t>
  </si>
  <si>
    <t>Tilbakeført kontingent Ap</t>
  </si>
  <si>
    <t>Bukett, begravelse Egil</t>
  </si>
  <si>
    <t>Juleavslutning</t>
  </si>
  <si>
    <t>Renter</t>
  </si>
  <si>
    <t>SUM</t>
  </si>
  <si>
    <t>Resultat:</t>
  </si>
  <si>
    <t>Rekneskap for 2018</t>
  </si>
  <si>
    <t>Innestående på konto start 2018</t>
  </si>
  <si>
    <t>Overføring, støtte fra Ap, vår 18</t>
  </si>
  <si>
    <t>pizza årsmøte</t>
  </si>
  <si>
    <t>Betalt Arbeiderpartiet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</si>
</sst>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color rgb="FF000000"/>
      <name val="Arial"/>
    </font>
    <font>
      <b/>
      <sz val="10"/>
      <name val="Arial"/>
    </font>
    <font>
      <sz val="1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7"/>
      <name val="Times-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/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0" fontId="5" fillId="2" borderId="0" xfId="0" applyFont="1" applyFill="1" applyAlignme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Font="1" applyAlignment="1"/>
    <xf numFmtId="0" fontId="1" fillId="0" borderId="2" xfId="0" applyFont="1" applyBorder="1" applyAlignment="1">
      <alignment horizontal="center"/>
    </xf>
    <xf numFmtId="0" fontId="2" fillId="0" borderId="3" xfId="0" applyFont="1" applyBorder="1" applyAlignment="1"/>
    <xf numFmtId="0" fontId="1" fillId="2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2:N20"/>
  <sheetViews>
    <sheetView tabSelected="1" workbookViewId="0">
      <selection activeCell="A5" sqref="A5"/>
    </sheetView>
  </sheetViews>
  <sheetFormatPr defaultColWidth="14.42578125" defaultRowHeight="15.75" customHeight="1"/>
  <cols>
    <col min="1" max="1" width="8.42578125" customWidth="1"/>
    <col min="2" max="2" width="10" customWidth="1"/>
    <col min="3" max="3" width="30.28515625" customWidth="1"/>
    <col min="4" max="4" width="9.140625" customWidth="1"/>
    <col min="5" max="5" width="8.28515625" customWidth="1"/>
    <col min="6" max="6" width="13.42578125" customWidth="1"/>
    <col min="8" max="8" width="9" customWidth="1"/>
    <col min="9" max="9" width="10.7109375" customWidth="1"/>
    <col min="10" max="10" width="10.140625" customWidth="1"/>
    <col min="11" max="11" width="20.140625" customWidth="1"/>
  </cols>
  <sheetData>
    <row r="2" spans="1:14">
      <c r="A2" s="22" t="s">
        <v>0</v>
      </c>
      <c r="B2" s="23"/>
      <c r="C2" s="23"/>
      <c r="D2" s="23"/>
      <c r="E2" s="23"/>
      <c r="F2" s="23"/>
      <c r="G2" s="23"/>
      <c r="H2" s="23"/>
      <c r="I2" s="23"/>
      <c r="J2" s="2"/>
      <c r="K2" s="2"/>
      <c r="L2" s="3"/>
      <c r="M2" s="23"/>
      <c r="N2" s="23"/>
    </row>
    <row r="3" spans="1:14">
      <c r="A3" s="2"/>
      <c r="B3" s="3"/>
      <c r="C3" s="2"/>
      <c r="D3" s="2"/>
      <c r="E3" s="2"/>
      <c r="F3" s="2"/>
      <c r="G3" s="2"/>
      <c r="H3" s="2"/>
      <c r="I3" s="2"/>
      <c r="J3" s="2"/>
      <c r="K3" s="2"/>
      <c r="L3" s="3"/>
    </row>
    <row r="4" spans="1:14">
      <c r="A4" s="1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5" spans="1:14">
      <c r="A5" s="2"/>
      <c r="B5" s="3"/>
      <c r="C5" s="2"/>
      <c r="D5" s="2"/>
      <c r="E5" s="2"/>
      <c r="F5" s="2"/>
      <c r="G5" s="2"/>
      <c r="H5" s="3"/>
      <c r="I5" s="3"/>
      <c r="J5" s="3"/>
      <c r="K5" s="2"/>
      <c r="L5" s="3"/>
    </row>
    <row r="6" spans="1:14">
      <c r="A6" s="21" t="s">
        <v>2</v>
      </c>
      <c r="B6" s="13"/>
      <c r="C6" s="9"/>
      <c r="D6" s="24" t="s">
        <v>3</v>
      </c>
      <c r="E6" s="25"/>
      <c r="F6" s="4" t="s">
        <v>4</v>
      </c>
      <c r="G6" s="4" t="s">
        <v>5</v>
      </c>
      <c r="H6" s="21" t="s">
        <v>6</v>
      </c>
      <c r="I6" s="24" t="s">
        <v>7</v>
      </c>
      <c r="J6" s="25"/>
      <c r="K6" s="4" t="s">
        <v>8</v>
      </c>
      <c r="L6" s="21" t="s">
        <v>9</v>
      </c>
    </row>
    <row r="7" spans="1:14">
      <c r="A7" s="21" t="s">
        <v>10</v>
      </c>
      <c r="B7" s="21" t="s">
        <v>11</v>
      </c>
      <c r="C7" s="4" t="s">
        <v>12</v>
      </c>
      <c r="D7" s="21" t="s">
        <v>13</v>
      </c>
      <c r="E7" s="21" t="s">
        <v>14</v>
      </c>
      <c r="F7" s="21" t="s">
        <v>13</v>
      </c>
      <c r="G7" s="21" t="s">
        <v>14</v>
      </c>
      <c r="H7" s="21" t="s">
        <v>13</v>
      </c>
      <c r="I7" s="21" t="s">
        <v>13</v>
      </c>
      <c r="J7" s="21" t="s">
        <v>14</v>
      </c>
      <c r="K7" s="21" t="s">
        <v>13</v>
      </c>
      <c r="L7" s="13"/>
    </row>
    <row r="8" spans="1:14">
      <c r="A8" s="9"/>
      <c r="B8" s="5" t="s">
        <v>15</v>
      </c>
      <c r="C8" s="6" t="s">
        <v>16</v>
      </c>
      <c r="D8" s="26">
        <v>12604.63</v>
      </c>
      <c r="E8" s="15"/>
      <c r="F8" s="15"/>
      <c r="G8" s="15"/>
      <c r="H8" s="15"/>
      <c r="I8" s="15"/>
      <c r="J8" s="15"/>
      <c r="K8" s="15"/>
      <c r="L8" s="26">
        <v>12604.63</v>
      </c>
    </row>
    <row r="9" spans="1:14">
      <c r="A9" s="9">
        <v>1</v>
      </c>
      <c r="B9" s="5">
        <v>3.01</v>
      </c>
      <c r="C9" s="6" t="s">
        <v>17</v>
      </c>
      <c r="D9" s="26"/>
      <c r="E9" s="15">
        <v>3125</v>
      </c>
      <c r="F9" s="15"/>
      <c r="G9" s="15"/>
      <c r="H9" s="15"/>
      <c r="I9" s="15"/>
      <c r="J9" s="15"/>
      <c r="K9" s="15">
        <v>3125</v>
      </c>
      <c r="L9" s="26">
        <f>+L8-E9</f>
        <v>9479.6299999999992</v>
      </c>
    </row>
    <row r="10" spans="1:14">
      <c r="A10" s="15">
        <v>2</v>
      </c>
      <c r="B10" s="7">
        <v>3.02</v>
      </c>
      <c r="C10" s="8" t="s">
        <v>18</v>
      </c>
      <c r="D10" s="15">
        <v>1242</v>
      </c>
      <c r="E10" s="15"/>
      <c r="F10" s="15"/>
      <c r="G10" s="15">
        <f t="shared" ref="G10:H10" si="0">D10</f>
        <v>1242</v>
      </c>
      <c r="H10" s="15">
        <f t="shared" si="0"/>
        <v>0</v>
      </c>
      <c r="I10" s="15"/>
      <c r="J10" s="15"/>
      <c r="K10" s="15"/>
      <c r="L10" s="15">
        <f>+L9+D10</f>
        <v>10721.63</v>
      </c>
    </row>
    <row r="11" spans="1:14" ht="12.75">
      <c r="A11" s="15">
        <v>3</v>
      </c>
      <c r="B11" s="7">
        <v>5.07</v>
      </c>
      <c r="C11" s="8" t="s">
        <v>18</v>
      </c>
      <c r="D11" s="15">
        <v>5850</v>
      </c>
      <c r="E11" s="15"/>
      <c r="F11" s="15"/>
      <c r="G11" s="15">
        <v>5850</v>
      </c>
      <c r="H11" s="15"/>
      <c r="I11" s="15"/>
      <c r="J11" s="15"/>
      <c r="K11" s="15"/>
      <c r="L11" s="15">
        <f>+L10+D11</f>
        <v>16571.629999999997</v>
      </c>
    </row>
    <row r="12" spans="1:14">
      <c r="A12" s="15">
        <v>4</v>
      </c>
      <c r="B12" s="7">
        <v>5.07</v>
      </c>
      <c r="C12" s="9" t="s">
        <v>19</v>
      </c>
      <c r="D12" s="15"/>
      <c r="E12" s="15">
        <v>950</v>
      </c>
      <c r="F12" s="15">
        <v>950</v>
      </c>
      <c r="G12" s="15"/>
      <c r="H12" s="15"/>
      <c r="I12" s="15"/>
      <c r="J12" s="15"/>
      <c r="K12" s="15"/>
      <c r="L12" s="15">
        <f>+L11-E12</f>
        <v>15621.629999999997</v>
      </c>
    </row>
    <row r="13" spans="1:14">
      <c r="A13" s="15">
        <v>3</v>
      </c>
      <c r="B13" s="7">
        <v>25.11</v>
      </c>
      <c r="C13" s="9" t="s">
        <v>20</v>
      </c>
      <c r="D13" s="15"/>
      <c r="E13" s="15">
        <v>1050</v>
      </c>
      <c r="F13" s="15"/>
      <c r="G13" s="15"/>
      <c r="H13" s="15">
        <v>1050</v>
      </c>
      <c r="I13" s="15"/>
      <c r="J13" s="15"/>
      <c r="K13" s="15"/>
      <c r="L13" s="15">
        <f>+L12-E13</f>
        <v>14571.629999999997</v>
      </c>
    </row>
    <row r="14" spans="1:14">
      <c r="A14" s="12"/>
      <c r="B14" s="13">
        <v>31.12</v>
      </c>
      <c r="C14" s="14" t="s">
        <v>21</v>
      </c>
      <c r="D14" s="15">
        <v>0</v>
      </c>
      <c r="E14" s="15"/>
      <c r="F14" s="15"/>
      <c r="G14" s="15"/>
      <c r="H14" s="15"/>
      <c r="I14" s="15"/>
      <c r="J14" s="15"/>
      <c r="K14" s="15"/>
      <c r="L14" s="11">
        <f>+L13-D14</f>
        <v>14571.629999999997</v>
      </c>
    </row>
    <row r="15" spans="1:14">
      <c r="A15" s="9"/>
      <c r="B15" s="13"/>
      <c r="C15" s="4" t="s">
        <v>22</v>
      </c>
      <c r="D15" s="16">
        <f>SUM(D10:D14)</f>
        <v>7092</v>
      </c>
      <c r="E15" s="16">
        <f>SUM(E8:E14)</f>
        <v>5125</v>
      </c>
      <c r="F15" s="16">
        <f>SUM(F8:F14)</f>
        <v>950</v>
      </c>
      <c r="G15" s="16">
        <f>SUM(G8:G14)</f>
        <v>7092</v>
      </c>
      <c r="H15" s="16">
        <f>SUM(H8:H14)</f>
        <v>1050</v>
      </c>
      <c r="I15" s="16">
        <f>SUM(I8:I14)</f>
        <v>0</v>
      </c>
      <c r="J15" s="16">
        <f>SUM(J8:J14)</f>
        <v>0</v>
      </c>
      <c r="K15" s="16">
        <f>SUM(K8:K14)</f>
        <v>3125</v>
      </c>
      <c r="L15" s="19">
        <f>L14</f>
        <v>14571.629999999997</v>
      </c>
    </row>
    <row r="16" spans="1:14">
      <c r="A16" s="12"/>
      <c r="B16" s="12"/>
      <c r="C16" s="17" t="s">
        <v>23</v>
      </c>
      <c r="D16" s="18">
        <f>+D15-E15</f>
        <v>1967</v>
      </c>
      <c r="E16" s="18"/>
      <c r="F16" s="18"/>
      <c r="G16" s="18"/>
      <c r="H16" s="18"/>
      <c r="I16" s="18"/>
      <c r="J16" s="18"/>
      <c r="K16" s="18"/>
      <c r="L16" s="19">
        <f>+D16</f>
        <v>1967</v>
      </c>
    </row>
    <row r="20" spans="2:4">
      <c r="B20" s="20"/>
      <c r="D20" s="20"/>
    </row>
  </sheetData>
  <mergeCells count="4">
    <mergeCell ref="A2:I2"/>
    <mergeCell ref="M2:N2"/>
    <mergeCell ref="D6:E6"/>
    <mergeCell ref="I6:J6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2:N17"/>
  <sheetViews>
    <sheetView workbookViewId="0"/>
  </sheetViews>
  <sheetFormatPr defaultColWidth="14.42578125" defaultRowHeight="15.75" customHeight="1"/>
  <cols>
    <col min="1" max="1" width="8.42578125" customWidth="1"/>
    <col min="2" max="2" width="10" customWidth="1"/>
    <col min="3" max="3" width="30.28515625" customWidth="1"/>
    <col min="4" max="4" width="9.140625" customWidth="1"/>
    <col min="5" max="5" width="8.28515625" customWidth="1"/>
    <col min="6" max="6" width="13.42578125" customWidth="1"/>
    <col min="8" max="8" width="9" customWidth="1"/>
    <col min="9" max="9" width="10.7109375" customWidth="1"/>
    <col min="10" max="10" width="10.140625" customWidth="1"/>
    <col min="11" max="11" width="20.140625" customWidth="1"/>
  </cols>
  <sheetData>
    <row r="2" spans="1:14">
      <c r="A2" s="22" t="s">
        <v>0</v>
      </c>
      <c r="B2" s="23"/>
      <c r="C2" s="23"/>
      <c r="D2" s="23"/>
      <c r="E2" s="23"/>
      <c r="F2" s="23"/>
      <c r="G2" s="23"/>
      <c r="H2" s="23"/>
      <c r="I2" s="23"/>
      <c r="J2" s="2"/>
      <c r="K2" s="2"/>
      <c r="L2" s="3"/>
      <c r="M2" s="23"/>
      <c r="N2" s="23"/>
    </row>
    <row r="3" spans="1:14">
      <c r="A3" s="2"/>
      <c r="B3" s="3"/>
      <c r="C3" s="2"/>
      <c r="D3" s="2"/>
      <c r="E3" s="2"/>
      <c r="F3" s="2"/>
      <c r="G3" s="2"/>
      <c r="H3" s="2"/>
      <c r="I3" s="2"/>
      <c r="J3" s="2"/>
      <c r="K3" s="2"/>
      <c r="L3" s="3"/>
    </row>
    <row r="4" spans="1:14">
      <c r="A4" s="1" t="s">
        <v>24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5" spans="1:14">
      <c r="A5" s="2"/>
      <c r="B5" s="3"/>
      <c r="C5" s="2"/>
      <c r="D5" s="2"/>
      <c r="E5" s="2"/>
      <c r="F5" s="2"/>
      <c r="G5" s="2"/>
      <c r="H5" s="3"/>
      <c r="I5" s="3"/>
      <c r="J5" s="3"/>
      <c r="K5" s="2"/>
      <c r="L5" s="3"/>
    </row>
    <row r="6" spans="1:14">
      <c r="A6" s="21" t="s">
        <v>2</v>
      </c>
      <c r="B6" s="13"/>
      <c r="C6" s="9"/>
      <c r="D6" s="24" t="s">
        <v>3</v>
      </c>
      <c r="E6" s="25"/>
      <c r="F6" s="4" t="s">
        <v>4</v>
      </c>
      <c r="G6" s="4" t="s">
        <v>5</v>
      </c>
      <c r="H6" s="21" t="s">
        <v>6</v>
      </c>
      <c r="I6" s="24" t="s">
        <v>7</v>
      </c>
      <c r="J6" s="25"/>
      <c r="K6" s="4" t="s">
        <v>8</v>
      </c>
      <c r="L6" s="21" t="s">
        <v>9</v>
      </c>
    </row>
    <row r="7" spans="1:14">
      <c r="A7" s="21" t="s">
        <v>10</v>
      </c>
      <c r="B7" s="21" t="s">
        <v>11</v>
      </c>
      <c r="C7" s="4" t="s">
        <v>12</v>
      </c>
      <c r="D7" s="21" t="s">
        <v>13</v>
      </c>
      <c r="E7" s="21" t="s">
        <v>14</v>
      </c>
      <c r="F7" s="21" t="s">
        <v>13</v>
      </c>
      <c r="G7" s="21" t="s">
        <v>14</v>
      </c>
      <c r="H7" s="21" t="s">
        <v>13</v>
      </c>
      <c r="I7" s="21" t="s">
        <v>13</v>
      </c>
      <c r="J7" s="21" t="s">
        <v>14</v>
      </c>
      <c r="K7" s="21" t="s">
        <v>13</v>
      </c>
      <c r="L7" s="13"/>
    </row>
    <row r="8" spans="1:14">
      <c r="A8" s="9"/>
      <c r="B8" s="5" t="s">
        <v>15</v>
      </c>
      <c r="C8" s="6" t="s">
        <v>25</v>
      </c>
      <c r="D8" s="26">
        <v>4031.93</v>
      </c>
      <c r="E8" s="15"/>
      <c r="F8" s="15"/>
      <c r="G8" s="15"/>
      <c r="H8" s="15"/>
      <c r="I8" s="15"/>
      <c r="J8" s="15"/>
      <c r="K8" s="15"/>
      <c r="L8" s="26">
        <v>4031.93</v>
      </c>
    </row>
    <row r="9" spans="1:14">
      <c r="A9" s="15">
        <v>1</v>
      </c>
      <c r="B9" s="7">
        <v>22.1</v>
      </c>
      <c r="C9" s="8" t="s">
        <v>26</v>
      </c>
      <c r="D9" s="10">
        <v>674.88</v>
      </c>
      <c r="E9" s="15"/>
      <c r="F9" s="15"/>
      <c r="G9" s="10">
        <f>D9</f>
        <v>674.88</v>
      </c>
      <c r="H9" s="15"/>
      <c r="I9" s="15"/>
      <c r="J9" s="15"/>
      <c r="K9" s="15"/>
      <c r="L9" s="15">
        <f>L8+D9</f>
        <v>4706.8099999999995</v>
      </c>
    </row>
    <row r="10" spans="1:14">
      <c r="A10" s="15">
        <v>2</v>
      </c>
      <c r="B10" s="7">
        <v>22.02</v>
      </c>
      <c r="C10" s="9" t="s">
        <v>27</v>
      </c>
      <c r="D10" s="15"/>
      <c r="E10" s="15">
        <v>1057</v>
      </c>
      <c r="F10" s="15"/>
      <c r="G10" s="15"/>
      <c r="H10" s="15">
        <f>E10</f>
        <v>1057</v>
      </c>
      <c r="I10" s="15"/>
      <c r="J10" s="15"/>
      <c r="K10" s="15"/>
      <c r="L10" s="15">
        <f>L9-E10</f>
        <v>3649.8099999999995</v>
      </c>
    </row>
    <row r="11" spans="1:14">
      <c r="A11" s="15">
        <v>3</v>
      </c>
      <c r="B11" s="7">
        <v>20.059999999999999</v>
      </c>
      <c r="C11" s="9" t="s">
        <v>28</v>
      </c>
      <c r="D11" s="15">
        <v>3978</v>
      </c>
      <c r="E11" s="15"/>
      <c r="F11" s="15"/>
      <c r="G11" s="15">
        <v>3978</v>
      </c>
      <c r="H11" s="15"/>
      <c r="I11" s="15"/>
      <c r="J11" s="15"/>
      <c r="K11" s="15"/>
      <c r="L11" s="15">
        <f>L10+G11</f>
        <v>7627.8099999999995</v>
      </c>
    </row>
    <row r="12" spans="1:14">
      <c r="A12" s="12"/>
      <c r="B12" s="13">
        <v>31.12</v>
      </c>
      <c r="C12" s="14" t="s">
        <v>21</v>
      </c>
      <c r="D12" s="15">
        <v>3</v>
      </c>
      <c r="E12" s="15"/>
      <c r="F12" s="15"/>
      <c r="G12" s="15"/>
      <c r="H12" s="15"/>
      <c r="I12" s="15"/>
      <c r="J12" s="15">
        <v>3</v>
      </c>
      <c r="K12" s="15"/>
      <c r="L12" s="15">
        <f>L11-E12+D12</f>
        <v>7630.8099999999995</v>
      </c>
    </row>
    <row r="13" spans="1:14">
      <c r="A13" s="9"/>
      <c r="B13" s="13"/>
      <c r="C13" s="4" t="s">
        <v>22</v>
      </c>
      <c r="D13" s="16">
        <f>SUM(D9:D12)</f>
        <v>4655.88</v>
      </c>
      <c r="E13" s="16">
        <f t="shared" ref="E13:K13" si="0">SUM(E8:E12)</f>
        <v>1057</v>
      </c>
      <c r="F13" s="16">
        <f t="shared" si="0"/>
        <v>0</v>
      </c>
      <c r="G13" s="16">
        <f t="shared" si="0"/>
        <v>4652.88</v>
      </c>
      <c r="H13" s="16">
        <f t="shared" si="0"/>
        <v>1057</v>
      </c>
      <c r="I13" s="16">
        <f t="shared" si="0"/>
        <v>0</v>
      </c>
      <c r="J13" s="16">
        <f t="shared" si="0"/>
        <v>3</v>
      </c>
      <c r="K13" s="16">
        <f t="shared" si="0"/>
        <v>0</v>
      </c>
      <c r="L13" s="21">
        <f>L12</f>
        <v>7630.8099999999995</v>
      </c>
    </row>
    <row r="14" spans="1:14">
      <c r="A14" s="12"/>
      <c r="B14" s="12"/>
      <c r="C14" s="17" t="s">
        <v>23</v>
      </c>
      <c r="D14" s="18"/>
      <c r="E14" s="18"/>
      <c r="F14" s="18"/>
      <c r="G14" s="18"/>
      <c r="H14" s="18"/>
      <c r="I14" s="18"/>
      <c r="J14" s="18"/>
      <c r="K14" s="18"/>
      <c r="L14" s="21">
        <f>L13-L8</f>
        <v>3598.8799999999997</v>
      </c>
    </row>
    <row r="17" spans="2:4">
      <c r="B17" s="20"/>
      <c r="D17" s="20"/>
    </row>
  </sheetData>
  <mergeCells count="4">
    <mergeCell ref="A2:I2"/>
    <mergeCell ref="M2:N2"/>
    <mergeCell ref="D6:E6"/>
    <mergeCell ref="I6:J6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"/>
  <sheetViews>
    <sheetView workbookViewId="0"/>
  </sheetViews>
  <sheetFormatPr defaultColWidth="14.42578125" defaultRowHeight="15.75" customHeight="1"/>
  <sheetData/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Are Braaten</cp:lastModifiedBy>
  <cp:revision/>
  <dcterms:created xsi:type="dcterms:W3CDTF">2023-01-10T13:31:02Z</dcterms:created>
  <dcterms:modified xsi:type="dcterms:W3CDTF">2023-01-10T13:31:02Z</dcterms:modified>
  <cp:category/>
  <cp:contentStatus/>
</cp:coreProperties>
</file>