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mer\Dropbox\Storhaug arbeiderlag styret\Regnskap\Rekneskap 2022\"/>
    </mc:Choice>
  </mc:AlternateContent>
  <xr:revisionPtr revIDLastSave="44" documentId="13_ncr:1_{FD236B27-A71B-44EE-99C8-BBE62D5CF881}" xr6:coauthVersionLast="47" xr6:coauthVersionMax="47" xr10:uidLastSave="{27942641-0F27-4CDF-89C7-652C0B51549A}"/>
  <bookViews>
    <workbookView xWindow="47040" yWindow="480" windowWidth="21165" windowHeight="11685" xr2:uid="{00000000-000D-0000-FFFF-FFFF00000000}"/>
  </bookViews>
  <sheets>
    <sheet name="Copy of Sheet1" sheetId="1" r:id="rId1"/>
    <sheet name="Sheet1" sheetId="2" r:id="rId2"/>
    <sheet name="Sheet2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L9" i="1"/>
  <c r="L10" i="1" s="1"/>
  <c r="L11" i="1" s="1"/>
  <c r="L12" i="1" s="1"/>
  <c r="L13" i="1" s="1"/>
  <c r="L14" i="1" s="1"/>
  <c r="L15" i="1" s="1"/>
  <c r="H13" i="1"/>
  <c r="K9" i="1"/>
  <c r="H10" i="1"/>
  <c r="G12" i="1"/>
  <c r="K15" i="1"/>
  <c r="K13" i="2"/>
  <c r="J13" i="2"/>
  <c r="I13" i="2"/>
  <c r="F13" i="2"/>
  <c r="E13" i="2"/>
  <c r="D13" i="2"/>
  <c r="H10" i="2"/>
  <c r="H13" i="2" s="1"/>
  <c r="L9" i="2"/>
  <c r="L10" i="2" s="1"/>
  <c r="L11" i="2" s="1"/>
  <c r="L12" i="2" s="1"/>
  <c r="L13" i="2" s="1"/>
  <c r="L14" i="2" s="1"/>
  <c r="G9" i="2"/>
  <c r="G13" i="2" s="1"/>
  <c r="J15" i="1"/>
  <c r="I15" i="1"/>
  <c r="F15" i="1"/>
  <c r="E15" i="1"/>
  <c r="D16" i="1" s="1"/>
  <c r="L16" i="1" s="1"/>
  <c r="H11" i="1"/>
  <c r="H15" i="1" s="1"/>
  <c r="G11" i="1"/>
  <c r="G15" i="1" s="1"/>
</calcChain>
</file>

<file path=xl/sharedStrings.xml><?xml version="1.0" encoding="utf-8"?>
<sst xmlns="http://schemas.openxmlformats.org/spreadsheetml/2006/main" count="61" uniqueCount="30">
  <si>
    <t>Storhaug arbeiderlag</t>
  </si>
  <si>
    <t>Rekneskap for 2023</t>
  </si>
  <si>
    <t>Bilag</t>
  </si>
  <si>
    <t>Bank</t>
  </si>
  <si>
    <t>Dr.utg./ Div.</t>
  </si>
  <si>
    <t>Kontingent/ støtte fra Ap</t>
  </si>
  <si>
    <t>Møter</t>
  </si>
  <si>
    <t>Skatt og renter</t>
  </si>
  <si>
    <t>Annonser:Facebook/ avis</t>
  </si>
  <si>
    <t>Rest i banken</t>
  </si>
  <si>
    <t>nr.</t>
  </si>
  <si>
    <t>Dato</t>
  </si>
  <si>
    <t>Tekst</t>
  </si>
  <si>
    <t>Debet</t>
  </si>
  <si>
    <t>Kredit</t>
  </si>
  <si>
    <t>1.1.</t>
  </si>
  <si>
    <t>Innestående på konto start 2021</t>
  </si>
  <si>
    <t>Annonse bydelsavis</t>
  </si>
  <si>
    <t>Kaffe årsmøte</t>
  </si>
  <si>
    <t>Tilbakeført kontingent Ap</t>
  </si>
  <si>
    <t>13.01.24</t>
  </si>
  <si>
    <t>Styremøte</t>
  </si>
  <si>
    <t>Renter</t>
  </si>
  <si>
    <t>SUM</t>
  </si>
  <si>
    <t>Resultat:</t>
  </si>
  <si>
    <t>Rekneskap for 2018</t>
  </si>
  <si>
    <t>Innestående på konto start 2018</t>
  </si>
  <si>
    <t>Overføring, støtte fra Ap, vår 18</t>
  </si>
  <si>
    <t>pizza årsmøte</t>
  </si>
  <si>
    <t>Betalt Arbeiderpartiet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</si>
</sst>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</font>
    <font>
      <b/>
      <sz val="10"/>
      <name val="Arial"/>
    </font>
    <font>
      <sz val="1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7"/>
      <name val="Times-Roman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WordVisi_MSFontService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5" fillId="2" borderId="0" xfId="0" applyFont="1" applyFill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0" xfId="0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8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/>
    <xf numFmtId="0" fontId="1" fillId="0" borderId="2" xfId="0" applyFont="1" applyBorder="1" applyAlignment="1">
      <alignment horizontal="center"/>
    </xf>
    <xf numFmtId="0" fontId="2" fillId="0" borderId="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2:N20"/>
  <sheetViews>
    <sheetView tabSelected="1" workbookViewId="0">
      <selection activeCell="F21" sqref="F20:F21"/>
    </sheetView>
  </sheetViews>
  <sheetFormatPr defaultColWidth="14.42578125" defaultRowHeight="15.75" customHeight="1"/>
  <cols>
    <col min="1" max="1" width="8.42578125" customWidth="1"/>
    <col min="2" max="2" width="10" customWidth="1"/>
    <col min="3" max="3" width="30.28515625" customWidth="1"/>
    <col min="4" max="4" width="9.140625" customWidth="1"/>
    <col min="5" max="5" width="8.28515625" customWidth="1"/>
    <col min="6" max="6" width="13.42578125" customWidth="1"/>
    <col min="8" max="8" width="9" customWidth="1"/>
    <col min="9" max="9" width="10.7109375" customWidth="1"/>
    <col min="10" max="10" width="10.140625" customWidth="1"/>
    <col min="11" max="11" width="20.140625" customWidth="1"/>
  </cols>
  <sheetData>
    <row r="2" spans="1:14" ht="12.95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1"/>
      <c r="K2" s="1"/>
      <c r="L2" s="2"/>
      <c r="M2" s="28"/>
      <c r="N2" s="28"/>
    </row>
    <row r="3" spans="1:14" ht="12.6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2"/>
      <c r="M3" s="20"/>
      <c r="N3" s="20"/>
    </row>
    <row r="4" spans="1:14" ht="12.95">
      <c r="A4" s="25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0"/>
      <c r="N4" s="20"/>
    </row>
    <row r="5" spans="1:14" ht="12.6">
      <c r="A5" s="1"/>
      <c r="B5" s="2"/>
      <c r="C5" s="1"/>
      <c r="D5" s="1"/>
      <c r="E5" s="1"/>
      <c r="F5" s="1"/>
      <c r="G5" s="1"/>
      <c r="H5" s="2"/>
      <c r="I5" s="2"/>
      <c r="J5" s="2"/>
      <c r="K5" s="1"/>
      <c r="L5" s="2"/>
      <c r="M5" s="20"/>
      <c r="N5" s="20"/>
    </row>
    <row r="6" spans="1:14" ht="12.95">
      <c r="A6" s="18" t="s">
        <v>2</v>
      </c>
      <c r="B6" s="12"/>
      <c r="C6" s="8"/>
      <c r="D6" s="29" t="s">
        <v>3</v>
      </c>
      <c r="E6" s="30"/>
      <c r="F6" s="3" t="s">
        <v>4</v>
      </c>
      <c r="G6" s="3" t="s">
        <v>5</v>
      </c>
      <c r="H6" s="18" t="s">
        <v>6</v>
      </c>
      <c r="I6" s="29" t="s">
        <v>7</v>
      </c>
      <c r="J6" s="30"/>
      <c r="K6" s="3" t="s">
        <v>8</v>
      </c>
      <c r="L6" s="18" t="s">
        <v>9</v>
      </c>
      <c r="M6" s="20"/>
      <c r="N6" s="20"/>
    </row>
    <row r="7" spans="1:14" ht="12.95">
      <c r="A7" s="18" t="s">
        <v>10</v>
      </c>
      <c r="B7" s="18" t="s">
        <v>11</v>
      </c>
      <c r="C7" s="3" t="s">
        <v>12</v>
      </c>
      <c r="D7" s="18" t="s">
        <v>13</v>
      </c>
      <c r="E7" s="18" t="s">
        <v>14</v>
      </c>
      <c r="F7" s="18" t="s">
        <v>13</v>
      </c>
      <c r="G7" s="18" t="s">
        <v>14</v>
      </c>
      <c r="H7" s="18" t="s">
        <v>13</v>
      </c>
      <c r="I7" s="18" t="s">
        <v>13</v>
      </c>
      <c r="J7" s="18" t="s">
        <v>14</v>
      </c>
      <c r="K7" s="18" t="s">
        <v>13</v>
      </c>
      <c r="L7" s="12"/>
      <c r="M7" s="20"/>
      <c r="N7" s="20"/>
    </row>
    <row r="8" spans="1:14" ht="14.25">
      <c r="A8" s="8"/>
      <c r="B8" s="4" t="s">
        <v>15</v>
      </c>
      <c r="C8" s="5" t="s">
        <v>16</v>
      </c>
      <c r="D8" s="19">
        <v>12604.63</v>
      </c>
      <c r="E8" s="13"/>
      <c r="F8" s="13"/>
      <c r="G8" s="13"/>
      <c r="H8" s="13"/>
      <c r="I8" s="13"/>
      <c r="J8" s="13"/>
      <c r="K8" s="13"/>
      <c r="L8" s="26">
        <v>13690.71</v>
      </c>
      <c r="M8" s="20"/>
      <c r="N8" s="20"/>
    </row>
    <row r="9" spans="1:14" ht="12.6">
      <c r="A9" s="8">
        <v>1</v>
      </c>
      <c r="B9" s="21">
        <v>13.01</v>
      </c>
      <c r="C9" s="22" t="s">
        <v>17</v>
      </c>
      <c r="D9" s="23"/>
      <c r="E9" s="24">
        <v>4375</v>
      </c>
      <c r="F9" s="24"/>
      <c r="G9" s="24"/>
      <c r="H9" s="24"/>
      <c r="I9" s="24"/>
      <c r="J9" s="24"/>
      <c r="K9" s="24">
        <f>+E9</f>
        <v>4375</v>
      </c>
      <c r="L9" s="23">
        <f>+L8-E9</f>
        <v>9315.7099999999991</v>
      </c>
      <c r="M9" s="20"/>
      <c r="N9" s="20"/>
    </row>
    <row r="10" spans="1:14" s="20" customFormat="1" ht="12.75">
      <c r="A10" s="8">
        <v>2</v>
      </c>
      <c r="B10" s="21">
        <v>16.010000000000002</v>
      </c>
      <c r="C10" s="22" t="s">
        <v>18</v>
      </c>
      <c r="D10" s="23"/>
      <c r="E10" s="24">
        <v>150</v>
      </c>
      <c r="F10" s="24"/>
      <c r="G10" s="24"/>
      <c r="H10" s="24">
        <f>+E10</f>
        <v>150</v>
      </c>
      <c r="I10" s="24"/>
      <c r="J10" s="24"/>
      <c r="K10" s="24"/>
      <c r="L10" s="23">
        <f>+L9-E10</f>
        <v>9165.7099999999991</v>
      </c>
    </row>
    <row r="11" spans="1:14" ht="12.6">
      <c r="A11" s="13">
        <v>3</v>
      </c>
      <c r="B11" s="6">
        <v>3.02</v>
      </c>
      <c r="C11" s="7" t="s">
        <v>19</v>
      </c>
      <c r="D11" s="13">
        <v>396</v>
      </c>
      <c r="E11" s="13"/>
      <c r="F11" s="13"/>
      <c r="G11" s="13">
        <f t="shared" ref="G11:H11" si="0">D11</f>
        <v>396</v>
      </c>
      <c r="H11" s="13">
        <f t="shared" si="0"/>
        <v>0</v>
      </c>
      <c r="I11" s="13"/>
      <c r="J11" s="13"/>
      <c r="K11" s="13"/>
      <c r="L11" s="13">
        <f>+L10+D11</f>
        <v>9561.7099999999991</v>
      </c>
      <c r="M11" s="20"/>
      <c r="N11" s="20"/>
    </row>
    <row r="12" spans="1:14" ht="12.75">
      <c r="A12" s="13">
        <v>4</v>
      </c>
      <c r="B12" s="6">
        <v>5.07</v>
      </c>
      <c r="C12" s="7" t="s">
        <v>19</v>
      </c>
      <c r="D12" s="13">
        <v>4500</v>
      </c>
      <c r="E12" s="13"/>
      <c r="F12" s="13"/>
      <c r="G12" s="13">
        <f>+D12</f>
        <v>4500</v>
      </c>
      <c r="H12" s="13"/>
      <c r="I12" s="13"/>
      <c r="J12" s="13"/>
      <c r="K12" s="13"/>
      <c r="L12" s="13">
        <f>+L11+D12</f>
        <v>14061.71</v>
      </c>
      <c r="M12" s="20"/>
      <c r="N12" s="20"/>
    </row>
    <row r="13" spans="1:14" ht="12.75">
      <c r="A13" s="13">
        <v>5</v>
      </c>
      <c r="B13" s="6" t="s">
        <v>20</v>
      </c>
      <c r="C13" s="8" t="s">
        <v>21</v>
      </c>
      <c r="D13" s="13"/>
      <c r="E13" s="13">
        <v>180</v>
      </c>
      <c r="F13" s="13"/>
      <c r="G13" s="13"/>
      <c r="H13" s="13">
        <f>+E13</f>
        <v>180</v>
      </c>
      <c r="I13" s="13"/>
      <c r="J13" s="13"/>
      <c r="K13" s="13"/>
      <c r="L13" s="13">
        <f>+L12-E13</f>
        <v>13881.71</v>
      </c>
      <c r="M13" s="20"/>
      <c r="N13" s="20"/>
    </row>
    <row r="14" spans="1:14" ht="12.6">
      <c r="A14" s="11">
        <v>6</v>
      </c>
      <c r="B14" s="12">
        <v>31.12</v>
      </c>
      <c r="C14" s="11" t="s">
        <v>22</v>
      </c>
      <c r="D14" s="13">
        <v>0</v>
      </c>
      <c r="E14" s="13"/>
      <c r="F14" s="13"/>
      <c r="G14" s="13"/>
      <c r="H14" s="13"/>
      <c r="I14" s="13"/>
      <c r="J14" s="13"/>
      <c r="K14" s="13"/>
      <c r="L14" s="10">
        <f>+L13+D14</f>
        <v>13881.71</v>
      </c>
      <c r="M14" s="20"/>
      <c r="N14" s="20"/>
    </row>
    <row r="15" spans="1:14" ht="12.95">
      <c r="A15" s="8"/>
      <c r="B15" s="12"/>
      <c r="C15" s="3" t="s">
        <v>23</v>
      </c>
      <c r="D15" s="14">
        <f>SUM(D11:D14)</f>
        <v>4896</v>
      </c>
      <c r="E15" s="14">
        <f>SUM(E8:E14)</f>
        <v>4705</v>
      </c>
      <c r="F15" s="14">
        <f>SUM(F8:F14)</f>
        <v>0</v>
      </c>
      <c r="G15" s="14">
        <f>SUM(G8:G14)</f>
        <v>4896</v>
      </c>
      <c r="H15" s="14">
        <f>SUM(H8:H14)</f>
        <v>330</v>
      </c>
      <c r="I15" s="14">
        <f>SUM(I8:I14)</f>
        <v>0</v>
      </c>
      <c r="J15" s="14">
        <f>SUM(J8:J14)</f>
        <v>0</v>
      </c>
      <c r="K15" s="14">
        <f>SUM(K8:K14)</f>
        <v>4375</v>
      </c>
      <c r="L15" s="16">
        <f>+L14</f>
        <v>13881.71</v>
      </c>
      <c r="M15" s="20"/>
      <c r="N15" s="20"/>
    </row>
    <row r="16" spans="1:14" ht="12.95">
      <c r="A16" s="11"/>
      <c r="B16" s="11"/>
      <c r="C16" s="15" t="s">
        <v>24</v>
      </c>
      <c r="D16" s="15">
        <f>+D15-E15</f>
        <v>191</v>
      </c>
      <c r="E16" s="15"/>
      <c r="F16" s="15"/>
      <c r="G16" s="15"/>
      <c r="H16" s="15"/>
      <c r="I16" s="15"/>
      <c r="J16" s="15"/>
      <c r="K16" s="15"/>
      <c r="L16" s="16">
        <f>+D16</f>
        <v>191</v>
      </c>
      <c r="M16" s="20"/>
      <c r="N16" s="20"/>
    </row>
    <row r="17" spans="1:14" ht="15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20" spans="1:14" ht="12.6">
      <c r="A20" s="20"/>
      <c r="B20" s="17"/>
      <c r="C20" s="20"/>
      <c r="D20" s="17"/>
      <c r="E20" s="20"/>
      <c r="F20" s="20"/>
      <c r="G20" s="20"/>
      <c r="H20" s="20"/>
      <c r="I20" s="20"/>
      <c r="J20" s="20"/>
      <c r="K20" s="20"/>
      <c r="L20" s="20"/>
      <c r="M20" s="20"/>
      <c r="N20" s="20"/>
    </row>
  </sheetData>
  <mergeCells count="4">
    <mergeCell ref="A2:I2"/>
    <mergeCell ref="M2:N2"/>
    <mergeCell ref="D6:E6"/>
    <mergeCell ref="I6:J6"/>
  </mergeCells>
  <printOptions horizontalCentered="1" gridLines="1"/>
  <pageMargins left="0.7" right="0.7" top="0.75" bottom="0.75" header="0" footer="0"/>
  <pageSetup scale="66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2:N17"/>
  <sheetViews>
    <sheetView workbookViewId="0"/>
  </sheetViews>
  <sheetFormatPr defaultColWidth="14.42578125" defaultRowHeight="15.75" customHeight="1"/>
  <cols>
    <col min="1" max="1" width="8.42578125" customWidth="1"/>
    <col min="2" max="2" width="10" customWidth="1"/>
    <col min="3" max="3" width="30.28515625" customWidth="1"/>
    <col min="4" max="4" width="9.140625" customWidth="1"/>
    <col min="5" max="5" width="8.28515625" customWidth="1"/>
    <col min="6" max="6" width="13.42578125" customWidth="1"/>
    <col min="8" max="8" width="9" customWidth="1"/>
    <col min="9" max="9" width="10.7109375" customWidth="1"/>
    <col min="10" max="10" width="10.140625" customWidth="1"/>
    <col min="11" max="11" width="20.140625" customWidth="1"/>
  </cols>
  <sheetData>
    <row r="2" spans="1:14" ht="15.75" customHeight="1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1"/>
      <c r="K2" s="1"/>
      <c r="L2" s="2"/>
      <c r="M2" s="28"/>
      <c r="N2" s="28"/>
    </row>
    <row r="3" spans="1:14" ht="15.75" customHeight="1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2"/>
      <c r="M3" s="20"/>
      <c r="N3" s="20"/>
    </row>
    <row r="4" spans="1:14" ht="15.75" customHeight="1">
      <c r="A4" s="25" t="s">
        <v>25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0"/>
      <c r="N4" s="20"/>
    </row>
    <row r="5" spans="1:14" ht="15.75" customHeight="1">
      <c r="A5" s="1"/>
      <c r="B5" s="2"/>
      <c r="C5" s="1"/>
      <c r="D5" s="1"/>
      <c r="E5" s="1"/>
      <c r="F5" s="1"/>
      <c r="G5" s="1"/>
      <c r="H5" s="2"/>
      <c r="I5" s="2"/>
      <c r="J5" s="2"/>
      <c r="K5" s="1"/>
      <c r="L5" s="2"/>
      <c r="M5" s="20"/>
      <c r="N5" s="20"/>
    </row>
    <row r="6" spans="1:14" ht="15.75" customHeight="1">
      <c r="A6" s="18" t="s">
        <v>2</v>
      </c>
      <c r="B6" s="12"/>
      <c r="C6" s="8"/>
      <c r="D6" s="29" t="s">
        <v>3</v>
      </c>
      <c r="E6" s="30"/>
      <c r="F6" s="3" t="s">
        <v>4</v>
      </c>
      <c r="G6" s="3" t="s">
        <v>5</v>
      </c>
      <c r="H6" s="18" t="s">
        <v>6</v>
      </c>
      <c r="I6" s="29" t="s">
        <v>7</v>
      </c>
      <c r="J6" s="30"/>
      <c r="K6" s="3" t="s">
        <v>8</v>
      </c>
      <c r="L6" s="18" t="s">
        <v>9</v>
      </c>
      <c r="M6" s="20"/>
      <c r="N6" s="20"/>
    </row>
    <row r="7" spans="1:14" ht="15.75" customHeight="1">
      <c r="A7" s="18" t="s">
        <v>10</v>
      </c>
      <c r="B7" s="18" t="s">
        <v>11</v>
      </c>
      <c r="C7" s="3" t="s">
        <v>12</v>
      </c>
      <c r="D7" s="18" t="s">
        <v>13</v>
      </c>
      <c r="E7" s="18" t="s">
        <v>14</v>
      </c>
      <c r="F7" s="18" t="s">
        <v>13</v>
      </c>
      <c r="G7" s="18" t="s">
        <v>14</v>
      </c>
      <c r="H7" s="18" t="s">
        <v>13</v>
      </c>
      <c r="I7" s="18" t="s">
        <v>13</v>
      </c>
      <c r="J7" s="18" t="s">
        <v>14</v>
      </c>
      <c r="K7" s="18" t="s">
        <v>13</v>
      </c>
      <c r="L7" s="12"/>
      <c r="M7" s="20"/>
      <c r="N7" s="20"/>
    </row>
    <row r="8" spans="1:14" ht="15.75" customHeight="1">
      <c r="A8" s="8"/>
      <c r="B8" s="4" t="s">
        <v>15</v>
      </c>
      <c r="C8" s="5" t="s">
        <v>26</v>
      </c>
      <c r="D8" s="19">
        <v>4031.93</v>
      </c>
      <c r="E8" s="13"/>
      <c r="F8" s="13"/>
      <c r="G8" s="13"/>
      <c r="H8" s="13"/>
      <c r="I8" s="13"/>
      <c r="J8" s="13"/>
      <c r="K8" s="13"/>
      <c r="L8" s="19">
        <v>4031.93</v>
      </c>
      <c r="M8" s="20"/>
      <c r="N8" s="20"/>
    </row>
    <row r="9" spans="1:14" ht="15.75" customHeight="1">
      <c r="A9" s="13">
        <v>1</v>
      </c>
      <c r="B9" s="6">
        <v>22.1</v>
      </c>
      <c r="C9" s="7" t="s">
        <v>27</v>
      </c>
      <c r="D9" s="9">
        <v>674.88</v>
      </c>
      <c r="E9" s="13"/>
      <c r="F9" s="13"/>
      <c r="G9" s="9">
        <f>D9</f>
        <v>674.88</v>
      </c>
      <c r="H9" s="13"/>
      <c r="I9" s="13"/>
      <c r="J9" s="13"/>
      <c r="K9" s="13"/>
      <c r="L9" s="13">
        <f>L8+D9</f>
        <v>4706.8099999999995</v>
      </c>
      <c r="M9" s="20"/>
      <c r="N9" s="20"/>
    </row>
    <row r="10" spans="1:14" ht="15.75" customHeight="1">
      <c r="A10" s="13">
        <v>2</v>
      </c>
      <c r="B10" s="6">
        <v>22.02</v>
      </c>
      <c r="C10" s="8" t="s">
        <v>28</v>
      </c>
      <c r="D10" s="13"/>
      <c r="E10" s="13">
        <v>1057</v>
      </c>
      <c r="F10" s="13"/>
      <c r="G10" s="13"/>
      <c r="H10" s="13">
        <f>E10</f>
        <v>1057</v>
      </c>
      <c r="I10" s="13"/>
      <c r="J10" s="13"/>
      <c r="K10" s="13"/>
      <c r="L10" s="13">
        <f>L9-E10</f>
        <v>3649.8099999999995</v>
      </c>
      <c r="M10" s="20"/>
      <c r="N10" s="20"/>
    </row>
    <row r="11" spans="1:14" ht="15.75" customHeight="1">
      <c r="A11" s="13">
        <v>3</v>
      </c>
      <c r="B11" s="6">
        <v>20.059999999999999</v>
      </c>
      <c r="C11" s="8" t="s">
        <v>29</v>
      </c>
      <c r="D11" s="13">
        <v>3978</v>
      </c>
      <c r="E11" s="13"/>
      <c r="F11" s="13"/>
      <c r="G11" s="13">
        <v>3978</v>
      </c>
      <c r="H11" s="13"/>
      <c r="I11" s="13"/>
      <c r="J11" s="13"/>
      <c r="K11" s="13"/>
      <c r="L11" s="13">
        <f>L10+G11</f>
        <v>7627.8099999999995</v>
      </c>
      <c r="M11" s="20"/>
      <c r="N11" s="20"/>
    </row>
    <row r="12" spans="1:14" ht="15.75" customHeight="1">
      <c r="A12" s="11"/>
      <c r="B12" s="12">
        <v>31.12</v>
      </c>
      <c r="C12" s="11" t="s">
        <v>22</v>
      </c>
      <c r="D12" s="13">
        <v>3</v>
      </c>
      <c r="E12" s="13"/>
      <c r="F12" s="13"/>
      <c r="G12" s="13"/>
      <c r="H12" s="13"/>
      <c r="I12" s="13"/>
      <c r="J12" s="13">
        <v>3</v>
      </c>
      <c r="K12" s="13"/>
      <c r="L12" s="13">
        <f>L11-E12+D12</f>
        <v>7630.8099999999995</v>
      </c>
      <c r="M12" s="20"/>
      <c r="N12" s="20"/>
    </row>
    <row r="13" spans="1:14" ht="15.75" customHeight="1">
      <c r="A13" s="8"/>
      <c r="B13" s="12"/>
      <c r="C13" s="3" t="s">
        <v>23</v>
      </c>
      <c r="D13" s="14">
        <f>SUM(D9:D12)</f>
        <v>4655.88</v>
      </c>
      <c r="E13" s="14">
        <f t="shared" ref="E13:K13" si="0">SUM(E8:E12)</f>
        <v>1057</v>
      </c>
      <c r="F13" s="14">
        <f t="shared" si="0"/>
        <v>0</v>
      </c>
      <c r="G13" s="14">
        <f t="shared" si="0"/>
        <v>4652.88</v>
      </c>
      <c r="H13" s="14">
        <f t="shared" si="0"/>
        <v>1057</v>
      </c>
      <c r="I13" s="14">
        <f t="shared" si="0"/>
        <v>0</v>
      </c>
      <c r="J13" s="14">
        <f t="shared" si="0"/>
        <v>3</v>
      </c>
      <c r="K13" s="14">
        <f t="shared" si="0"/>
        <v>0</v>
      </c>
      <c r="L13" s="18">
        <f>L12</f>
        <v>7630.8099999999995</v>
      </c>
      <c r="M13" s="20"/>
      <c r="N13" s="20"/>
    </row>
    <row r="14" spans="1:14" ht="15.75" customHeight="1">
      <c r="A14" s="11"/>
      <c r="B14" s="11"/>
      <c r="C14" s="15" t="s">
        <v>24</v>
      </c>
      <c r="D14" s="15"/>
      <c r="E14" s="15"/>
      <c r="F14" s="15"/>
      <c r="G14" s="15"/>
      <c r="H14" s="15"/>
      <c r="I14" s="15"/>
      <c r="J14" s="15"/>
      <c r="K14" s="15"/>
      <c r="L14" s="18">
        <f>L13-L8</f>
        <v>3598.8799999999997</v>
      </c>
      <c r="M14" s="20"/>
      <c r="N14" s="20"/>
    </row>
    <row r="17" spans="2:4" ht="15.75" customHeight="1">
      <c r="B17" s="17"/>
      <c r="C17" s="20"/>
      <c r="D17" s="17"/>
    </row>
  </sheetData>
  <mergeCells count="4">
    <mergeCell ref="A2:I2"/>
    <mergeCell ref="M2:N2"/>
    <mergeCell ref="D6:E6"/>
    <mergeCell ref="I6:J6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"/>
  <sheetViews>
    <sheetView workbookViewId="0"/>
  </sheetViews>
  <sheetFormatPr defaultColWidth="14.42578125" defaultRowHeight="15.75" customHeight="1"/>
  <sheetData/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Are Braaten</cp:lastModifiedBy>
  <cp:revision/>
  <dcterms:created xsi:type="dcterms:W3CDTF">2023-01-10T13:31:02Z</dcterms:created>
  <dcterms:modified xsi:type="dcterms:W3CDTF">2024-01-13T14:37:16Z</dcterms:modified>
  <cp:category/>
  <cp:contentStatus/>
</cp:coreProperties>
</file>