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FEB6F8CF-2B5D-0642-99A6-55E9B56B09CB}" xr6:coauthVersionLast="47" xr6:coauthVersionMax="47" xr10:uidLastSave="{00000000-0000-0000-0000-000000000000}"/>
  <bookViews>
    <workbookView xWindow="0" yWindow="500" windowWidth="28800" windowHeight="15840" tabRatio="862" xr2:uid="{15418DA9-0CA9-4039-B6D0-4F754CE20D56}"/>
  </bookViews>
  <sheets>
    <sheet name="Mobile Cart-Single Display" sheetId="2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5" l="1"/>
  <c r="G25" i="25"/>
  <c r="G26" i="25"/>
  <c r="G27" i="25"/>
  <c r="G29" i="25"/>
  <c r="G30" i="25"/>
  <c r="G32" i="25"/>
  <c r="H32" i="25" s="1"/>
  <c r="G23" i="25"/>
  <c r="G19" i="25"/>
  <c r="H19" i="25" s="1"/>
  <c r="G4" i="25"/>
  <c r="G5" i="25"/>
  <c r="G7" i="25"/>
  <c r="G8" i="25"/>
  <c r="G10" i="25"/>
  <c r="H10" i="25" s="1"/>
  <c r="G12" i="25"/>
  <c r="G13" i="25"/>
  <c r="G14" i="25"/>
  <c r="H27" i="25" l="1"/>
  <c r="H14" i="25"/>
  <c r="H30" i="25"/>
  <c r="H8" i="25"/>
  <c r="H5" i="25"/>
  <c r="H15" i="25" l="1"/>
</calcChain>
</file>

<file path=xl/sharedStrings.xml><?xml version="1.0" encoding="utf-8"?>
<sst xmlns="http://schemas.openxmlformats.org/spreadsheetml/2006/main" count="84" uniqueCount="56">
  <si>
    <t>Brand</t>
  </si>
  <si>
    <t>Part #</t>
  </si>
  <si>
    <t>Description</t>
  </si>
  <si>
    <t>Qty</t>
  </si>
  <si>
    <t>MOBILE CART - SINGLE DISPLAY</t>
  </si>
  <si>
    <t>Application: Safety Protocols</t>
  </si>
  <si>
    <t>Mounts-Carts-Stands</t>
  </si>
  <si>
    <t>Chief</t>
  </si>
  <si>
    <t>MFCUB</t>
  </si>
  <si>
    <t>Medium Flat Panel Mobile AV Cart</t>
  </si>
  <si>
    <t>PAC715</t>
  </si>
  <si>
    <t>Video Conferencing Camera Shelf - 9"</t>
  </si>
  <si>
    <t>Racks &amp; Storage</t>
  </si>
  <si>
    <t>CSMP9X12</t>
  </si>
  <si>
    <t>Proximity™ Component Storage Panel, Interface</t>
  </si>
  <si>
    <t xml:space="preserve">Middle Atlantic </t>
  </si>
  <si>
    <t>FWD-SIDECLMP-4</t>
  </si>
  <si>
    <t>Forward Small Device Mounting Clamps - 4 Pack</t>
  </si>
  <si>
    <t>Power Distribution</t>
  </si>
  <si>
    <t>PD-815SC-20</t>
  </si>
  <si>
    <t>Slim Power Strip, 8 Outlet, 15A, Basic Surge Protection - 20 ft Cord</t>
  </si>
  <si>
    <t>Connectivity, Cable Management &amp; Networking</t>
  </si>
  <si>
    <t>C2G</t>
  </si>
  <si>
    <t>6' High Speed HDMI® Cable With Gripping Connectors - 4K 60Hz</t>
  </si>
  <si>
    <t>3' Cat6 Snagless Unshielded (UTP) Ethernet Network Patch Cable - Gray</t>
  </si>
  <si>
    <t>Luxul</t>
  </si>
  <si>
    <t>P40</t>
  </si>
  <si>
    <t>AC1200 WiFi Bridge + Range Extender with US Power Cord</t>
  </si>
  <si>
    <t>TOTAL</t>
  </si>
  <si>
    <r>
      <t xml:space="preserve">ALTERNATIVE PRODUCTS - </t>
    </r>
    <r>
      <rPr>
        <sz val="11"/>
        <color theme="1"/>
        <rFont val="Calibri"/>
        <family val="2"/>
        <scheme val="minor"/>
      </rPr>
      <t xml:space="preserve">Product that could be used </t>
    </r>
    <r>
      <rPr>
        <i/>
        <sz val="11"/>
        <color theme="1"/>
        <rFont val="Calibri"/>
        <family val="2"/>
        <scheme val="minor"/>
      </rPr>
      <t>instead</t>
    </r>
    <r>
      <rPr>
        <sz val="11"/>
        <color theme="1"/>
        <rFont val="Calibri"/>
        <family val="2"/>
        <scheme val="minor"/>
      </rPr>
      <t xml:space="preserve"> of the specified product</t>
    </r>
  </si>
  <si>
    <t>10ft High Speed HDMI® Cable With Gripping Connectors - 4K 60Hz</t>
  </si>
  <si>
    <r>
      <t xml:space="preserve">UPGRADE PRODUCTS </t>
    </r>
    <r>
      <rPr>
        <sz val="11"/>
        <color theme="1"/>
        <rFont val="Calibri"/>
        <family val="2"/>
        <scheme val="minor"/>
      </rPr>
      <t>- Product that could be used to "upgrade" this solution</t>
    </r>
  </si>
  <si>
    <t>LPAUB</t>
  </si>
  <si>
    <t>Large Fusion™ Manual Height Adjustable Mobile AV Cart</t>
  </si>
  <si>
    <t>FCA810</t>
  </si>
  <si>
    <t>Fusion 8" Above/Below Shelf for XL Displays</t>
  </si>
  <si>
    <t>FCAC1XB</t>
  </si>
  <si>
    <t>Fusion Flat Panel Back Cover, Single LXM</t>
  </si>
  <si>
    <t>FUSION™ Carts and Stands Large CPU Holder</t>
  </si>
  <si>
    <t>FCA613B</t>
  </si>
  <si>
    <t>FUSION™ Large Height-Adjustable Accessory Shelf, Black</t>
  </si>
  <si>
    <t>RLNK-215</t>
  </si>
  <si>
    <t>Select Series PDU with RackLink™, 2 Outlet</t>
  </si>
  <si>
    <t>RLNK-415R</t>
  </si>
  <si>
    <t>Select Series PDU with RackLink™, 4 Outlet</t>
  </si>
  <si>
    <t>Items to be sourced from an outside vendor</t>
  </si>
  <si>
    <t>Displays</t>
  </si>
  <si>
    <t>Digital Signage Player</t>
  </si>
  <si>
    <t>Biometric Devices</t>
  </si>
  <si>
    <t>10ft (3m) C2G Performance Series Premium High Speed HDMI® Cable - 4K 60Hz In-Wall, CMG (FT4) Rated</t>
  </si>
  <si>
    <t>Login to LegrandAV.com for current information. </t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</si>
  <si>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</si>
  <si>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</si>
  <si>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FCA650B</t>
  </si>
  <si>
    <t/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</si>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</sst>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 (Body)"/>
    </font>
    <font>
      <b/>
      <sz val="11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2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quotePrefix="1" applyFill="1" applyAlignment="1">
      <alignment horizontal="left" vertical="center"/>
    </xf>
    <xf numFmtId="44" fontId="0" fillId="0" borderId="0" xfId="1" applyFont="1" applyFill="1"/>
    <xf numFmtId="44" fontId="2" fillId="0" borderId="0" xfId="0" applyNumberFormat="1" applyFont="1"/>
    <xf numFmtId="0" fontId="3" fillId="0" borderId="0" xfId="2" applyFill="1" applyAlignment="1">
      <alignment horizontal="left" vertical="center"/>
    </xf>
    <xf numFmtId="0" fontId="4" fillId="0" borderId="0" xfId="0" applyFont="1" applyAlignment="1">
      <alignment wrapText="1"/>
    </xf>
    <xf numFmtId="0" fontId="0" fillId="2" borderId="0" xfId="0" applyFill="1"/>
    <xf numFmtId="0" fontId="3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2" fillId="2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2" applyFill="1" applyAlignment="1">
      <alignment vertical="center"/>
    </xf>
    <xf numFmtId="0" fontId="2" fillId="2" borderId="0" xfId="0" applyFont="1" applyFill="1"/>
    <xf numFmtId="44" fontId="2" fillId="0" borderId="0" xfId="1" applyFont="1" applyAlignment="1">
      <alignment wrapText="1"/>
    </xf>
    <xf numFmtId="44" fontId="2" fillId="0" borderId="0" xfId="1" applyFont="1" applyFill="1" applyAlignment="1">
      <alignment wrapText="1"/>
    </xf>
    <xf numFmtId="44" fontId="0" fillId="0" borderId="0" xfId="0" applyNumberFormat="1"/>
    <xf numFmtId="44" fontId="0" fillId="2" borderId="0" xfId="1" applyFont="1" applyFill="1"/>
    <xf numFmtId="44" fontId="0" fillId="0" borderId="0" xfId="1" applyFont="1"/>
    <xf numFmtId="0" fontId="3" fillId="0" borderId="0" xfId="2" quotePrefix="1" applyAlignment="1">
      <alignment horizontal="left" vertical="center"/>
    </xf>
    <xf numFmtId="164" fontId="2" fillId="0" borderId="0" xfId="0" applyNumberFormat="1" applyFont="1" applyAlignment="1">
      <alignment wrapText="1"/>
    </xf>
    <xf numFmtId="164" fontId="0" fillId="0" borderId="0" xfId="0" applyNumberFormat="1"/>
    <xf numFmtId="164" fontId="0" fillId="2" borderId="0" xfId="0" applyNumberFormat="1" applyFill="1"/>
    <xf numFmtId="0" fontId="2" fillId="0" borderId="0" xfId="0" applyFont="1" applyAlignment="1">
      <alignment horizontal="right"/>
    </xf>
    <xf numFmtId="44" fontId="2" fillId="0" borderId="0" xfId="1" applyFont="1" applyFill="1"/>
    <xf numFmtId="0" fontId="7" fillId="0" borderId="0" xfId="0" applyFont="1" applyAlignment="1">
      <alignment horizontal="left" vertical="center" wrapText="1"/>
    </xf>
    <xf numFmtId="0" fontId="3" fillId="0" borderId="0" xfId="2" applyBorder="1" applyAlignment="1">
      <alignment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84EBE4-C58E-4D2E-9651-BCB84511D0D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45177DC-DDBA-450E-B4C8-F01828F215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A877389-4A1A-4081-BEB1-4BF3E0F9FE2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1C32F8-7198-42E3-BE0E-6E09B2B55E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114301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BDF518-AC4E-41EB-B6C1-F7B849910A51}"/>
            </a:ext>
          </a:extLst>
        </xdr:cNvPr>
        <xdr:cNvSpPr>
          <a:spLocks noChangeAspect="1" noChangeArrowheads="1"/>
        </xdr:cNvSpPr>
      </xdr:nvSpPr>
      <xdr:spPr bwMode="auto">
        <a:xfrm>
          <a:off x="0" y="9398000"/>
          <a:ext cx="304800" cy="29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A096B7-C381-4055-8D80-CECAAAD690E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3B9D43-DEF8-4DE0-804F-72E74ADC9D4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93663</xdr:colOff>
      <xdr:row>0</xdr:row>
      <xdr:rowOff>73026</xdr:rowOff>
    </xdr:from>
    <xdr:to>
      <xdr:col>0</xdr:col>
      <xdr:colOff>1508126</xdr:colOff>
      <xdr:row>0</xdr:row>
      <xdr:rowOff>348586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D62E699-017B-4050-A6B6-930E6D6C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3" y="73026"/>
          <a:ext cx="1414463" cy="2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A231CD-0C59-456F-A129-3D53FB2CB694}"/>
            </a:ext>
          </a:extLst>
        </xdr:cNvPr>
        <xdr:cNvSpPr>
          <a:spLocks noChangeAspect="1" noChangeArrowheads="1"/>
        </xdr:cNvSpPr>
      </xdr:nvSpPr>
      <xdr:spPr bwMode="auto">
        <a:xfrm>
          <a:off x="0" y="927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EA049F-E282-47AB-8CFB-5B4209FE9550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2032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1B3B521-200D-4F16-ACC7-A380892B1D2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76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2AD79A6-F9E9-400B-9E07-2C4DBA69C1FD}"/>
            </a:ext>
          </a:extLst>
        </xdr:cNvPr>
        <xdr:cNvSpPr>
          <a:spLocks noChangeAspect="1" noChangeArrowheads="1"/>
        </xdr:cNvSpPr>
      </xdr:nvSpPr>
      <xdr:spPr bwMode="auto">
        <a:xfrm>
          <a:off x="0" y="927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CEC312-E1BF-43D5-8078-0C0C464A3FE3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2032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93EF7C-B055-4A1A-BDDE-B8D8B929BEA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76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8396A14-395F-4128-9509-0D72382D0833}"/>
            </a:ext>
          </a:extLst>
        </xdr:cNvPr>
        <xdr:cNvSpPr>
          <a:spLocks noChangeAspect="1" noChangeArrowheads="1"/>
        </xdr:cNvSpPr>
      </xdr:nvSpPr>
      <xdr:spPr bwMode="auto">
        <a:xfrm>
          <a:off x="0" y="927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96EF53-F562-4AFF-9973-FBED0C165B90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2032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13ADA9D-1CDC-409E-9E10-6E40456E983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76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5207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7CAD73-CFAA-4A75-AAF7-055EE0E5C575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18478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960A46-42D8-4B2B-8C9F-915ADDD02C07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50093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1627654-E4FA-411B-A3DD-176B4D92C5B3}"/>
            </a:ext>
            <a:ext uri="{147F2762-F138-4A5C-976F-8EAC2B608ADB}">
              <a16:predDERef xmlns:a16="http://schemas.microsoft.com/office/drawing/2014/main" pred="{5D960A46-42D8-4B2B-8C9F-915ADDD02C07}"/>
            </a:ext>
          </a:extLst>
        </xdr:cNvPr>
        <xdr:cNvSpPr>
          <a:spLocks noChangeAspect="1" noChangeArrowheads="1"/>
        </xdr:cNvSpPr>
      </xdr:nvSpPr>
      <xdr:spPr bwMode="auto">
        <a:xfrm>
          <a:off x="0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power/intelligent_power/select_pdu_with_racklink/rlnk-215" TargetMode="External"/><Relationship Id="rId13" Type="http://schemas.openxmlformats.org/officeDocument/2006/relationships/hyperlink" Target="https://www.legrandav.com/products/power/intelligent_power/select_pdu_with_racklink/rlnk-415r" TargetMode="External"/><Relationship Id="rId18" Type="http://schemas.openxmlformats.org/officeDocument/2006/relationships/hyperlink" Target="https://www.legrandav.com/my_account" TargetMode="External"/><Relationship Id="rId3" Type="http://schemas.openxmlformats.org/officeDocument/2006/relationships/hyperlink" Target="https://www.legrandav.com/products/chief/accessories/display/cpu_accessories/csmp9x12/csmp9x12" TargetMode="External"/><Relationship Id="rId7" Type="http://schemas.openxmlformats.org/officeDocument/2006/relationships/hyperlink" Target="https://www.cablestogo.com/product/50184/10ft-premium-high-speed-hdmi-cable-with-ethernet-4k-60hz" TargetMode="External"/><Relationship Id="rId12" Type="http://schemas.openxmlformats.org/officeDocument/2006/relationships/hyperlink" Target="https://www.legrandav.com/products/chief/accessories/display/carts_stands/fca650" TargetMode="External"/><Relationship Id="rId17" Type="http://schemas.openxmlformats.org/officeDocument/2006/relationships/hyperlink" Target="https://www.legrandav.com/products/chief/accessories/display/carts_stands/fca613/fca613b" TargetMode="External"/><Relationship Id="rId2" Type="http://schemas.openxmlformats.org/officeDocument/2006/relationships/hyperlink" Target="https://www.legrandav.com/products/chief/accessories/display/camera_shelves/pac715" TargetMode="External"/><Relationship Id="rId16" Type="http://schemas.openxmlformats.org/officeDocument/2006/relationships/hyperlink" Target="https://www.cablestogo.com/product/29677/6ft-high-speed-hdmi-cable-with-gripping-connectors-4k-60hz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legrandav.com/products/chief/mounts/display/carts-stands/mfc/mfcub" TargetMode="External"/><Relationship Id="rId6" Type="http://schemas.openxmlformats.org/officeDocument/2006/relationships/hyperlink" Target="https://www.legrandav.com/products/wireless/wireless_access_points/ac1200_wifi_bridge_range_extender/P40" TargetMode="External"/><Relationship Id="rId11" Type="http://schemas.openxmlformats.org/officeDocument/2006/relationships/hyperlink" Target="https://www.legrandav.com/products/chief/accessories/display/covers/fusion_universal_back_covers/fcac1xb" TargetMode="External"/><Relationship Id="rId5" Type="http://schemas.openxmlformats.org/officeDocument/2006/relationships/hyperlink" Target="https://www.cablestogo.com/product/27131/3ft-cat6-snagless-unshielded-utp-ethernet-network-patch-cable-gray" TargetMode="External"/><Relationship Id="rId15" Type="http://schemas.openxmlformats.org/officeDocument/2006/relationships/hyperlink" Target="https://www.cablestogo.com/product/29678/10ft-high-speed-hdmi-cable-with-gripping-connectors-4k-60hz" TargetMode="External"/><Relationship Id="rId10" Type="http://schemas.openxmlformats.org/officeDocument/2006/relationships/hyperlink" Target="https://www.legrandav.com/products/chief/accessories/display/camera_shelves/fca8xx_shelves/fca81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legrandav.com/products/accessories/forward/forward_small_device_mounting_clamps/fwd-sideclmp-4" TargetMode="External"/><Relationship Id="rId9" Type="http://schemas.openxmlformats.org/officeDocument/2006/relationships/hyperlink" Target="https://www.legrandav.com/products/chief/mounts/display/carts-stands/lpau/lpaub" TargetMode="External"/><Relationship Id="rId14" Type="http://schemas.openxmlformats.org/officeDocument/2006/relationships/hyperlink" Target="https://www.legrandav.com/products/power/vertical_power/pd_slim_high_density_strip/pd-815sc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8C4F-F5E8-472E-BAB0-E92FA63AEF64}">
  <sheetPr codeName="Sheet6"/>
  <dimension ref="A1:T42"/>
  <sheetViews>
    <sheetView tabSelected="1" zoomScale="130" zoomScaleNormal="130" workbookViewId="0">
      <pane ySplit="1" topLeftCell="A21" activePane="bottomLeft" state="frozen"/>
      <selection pane="bottomLeft" activeCell="D37" sqref="D37"/>
    </sheetView>
  </sheetViews>
  <sheetFormatPr baseColWidth="10" defaultColWidth="8.83203125" defaultRowHeight="15" x14ac:dyDescent="0.2"/>
  <cols>
    <col min="1" max="1" width="29.83203125" customWidth="1"/>
    <col min="2" max="2" width="15.5" customWidth="1"/>
    <col min="3" max="3" width="17.5" bestFit="1" customWidth="1"/>
    <col min="4" max="4" width="82.1640625" style="1" customWidth="1"/>
    <col min="6" max="6" width="13.33203125" style="22" customWidth="1"/>
    <col min="7" max="7" width="13.1640625" style="27" customWidth="1"/>
    <col min="8" max="8" width="17.5" style="3" customWidth="1"/>
    <col min="11" max="11" width="12.5" customWidth="1"/>
    <col min="13" max="13" width="12.1640625" customWidth="1"/>
    <col min="15" max="15" width="10.5" customWidth="1"/>
    <col min="16" max="16" width="15" customWidth="1"/>
  </cols>
  <sheetData>
    <row r="1" spans="1:20" ht="80" x14ac:dyDescent="0.2">
      <c r="B1" s="3" t="s">
        <v>0</v>
      </c>
      <c r="C1" s="3" t="s">
        <v>1</v>
      </c>
      <c r="D1" s="4" t="s">
        <v>2</v>
      </c>
      <c r="E1" s="4" t="s">
        <v>3</v>
      </c>
      <c r="F1" s="20" t="s">
        <v>52</v>
      </c>
      <c r="G1" s="20" t="s">
        <v>51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5" customHeight="1" x14ac:dyDescent="0.2">
      <c r="A2" s="3" t="s">
        <v>4</v>
      </c>
      <c r="B2" s="3" t="s">
        <v>5</v>
      </c>
      <c r="C2" s="3"/>
      <c r="D2" s="4"/>
      <c r="E2" s="4"/>
      <c r="F2" s="21"/>
      <c r="G2" s="2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4.5" customHeight="1" x14ac:dyDescent="0.2">
      <c r="B3" s="3"/>
      <c r="C3" s="3"/>
      <c r="D3" s="4"/>
      <c r="E3" s="4"/>
      <c r="F3" s="20"/>
      <c r="G3" s="2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16" x14ac:dyDescent="0.2">
      <c r="A4" s="16" t="s">
        <v>6</v>
      </c>
      <c r="B4" t="s">
        <v>7</v>
      </c>
      <c r="C4" s="5" t="s">
        <v>8</v>
      </c>
      <c r="D4" s="1" t="s">
        <v>9</v>
      </c>
      <c r="E4">
        <v>1</v>
      </c>
      <c r="F4" s="8">
        <v>1090</v>
      </c>
      <c r="G4" s="8">
        <f>E4*F4</f>
        <v>1090</v>
      </c>
      <c r="J4" s="5"/>
      <c r="K4" s="5"/>
      <c r="M4" s="5"/>
      <c r="T4" s="5"/>
    </row>
    <row r="5" spans="1:20" ht="16" x14ac:dyDescent="0.2">
      <c r="A5" s="16"/>
      <c r="B5" t="s">
        <v>7</v>
      </c>
      <c r="C5" s="5" t="s">
        <v>10</v>
      </c>
      <c r="D5" s="1" t="s">
        <v>11</v>
      </c>
      <c r="E5">
        <v>1</v>
      </c>
      <c r="F5" s="8">
        <v>168</v>
      </c>
      <c r="G5" s="8">
        <f>E5*F5</f>
        <v>168</v>
      </c>
      <c r="H5" s="9">
        <f>SUM(G4:G5)</f>
        <v>1258</v>
      </c>
      <c r="K5" s="5"/>
      <c r="M5" s="5"/>
      <c r="T5" s="5"/>
    </row>
    <row r="6" spans="1:20" x14ac:dyDescent="0.2">
      <c r="F6" s="8" t="s">
        <v>54</v>
      </c>
      <c r="G6" s="8"/>
    </row>
    <row r="7" spans="1:20" x14ac:dyDescent="0.2">
      <c r="A7" s="3" t="s">
        <v>12</v>
      </c>
      <c r="B7" t="s">
        <v>7</v>
      </c>
      <c r="C7" s="6" t="s">
        <v>13</v>
      </c>
      <c r="D7" t="s">
        <v>14</v>
      </c>
      <c r="E7">
        <v>1</v>
      </c>
      <c r="F7" s="8">
        <v>57</v>
      </c>
      <c r="G7" s="8">
        <f>E7*F7</f>
        <v>57</v>
      </c>
      <c r="H7" s="9"/>
      <c r="K7" s="5"/>
      <c r="M7" s="5"/>
      <c r="N7" s="5"/>
      <c r="T7" s="5"/>
    </row>
    <row r="8" spans="1:20" x14ac:dyDescent="0.2">
      <c r="A8" s="11"/>
      <c r="B8" t="s">
        <v>15</v>
      </c>
      <c r="C8" s="6" t="s">
        <v>16</v>
      </c>
      <c r="D8" t="s">
        <v>17</v>
      </c>
      <c r="E8">
        <v>2</v>
      </c>
      <c r="F8" s="8">
        <v>23</v>
      </c>
      <c r="G8" s="8">
        <f>E8*F8</f>
        <v>46</v>
      </c>
      <c r="H8" s="9">
        <f>SUM(G7:G8)</f>
        <v>103</v>
      </c>
      <c r="K8" s="5"/>
      <c r="M8" s="5"/>
    </row>
    <row r="9" spans="1:20" x14ac:dyDescent="0.2">
      <c r="A9" s="3"/>
      <c r="C9" s="10"/>
      <c r="F9" s="8" t="s">
        <v>54</v>
      </c>
      <c r="G9" s="8"/>
      <c r="H9" s="9"/>
      <c r="K9" s="5"/>
      <c r="M9" s="5"/>
    </row>
    <row r="10" spans="1:20" ht="16" x14ac:dyDescent="0.2">
      <c r="A10" s="3" t="s">
        <v>18</v>
      </c>
      <c r="B10" t="s">
        <v>15</v>
      </c>
      <c r="C10" s="25" t="s">
        <v>19</v>
      </c>
      <c r="D10" s="1" t="s">
        <v>20</v>
      </c>
      <c r="E10">
        <v>1</v>
      </c>
      <c r="F10" s="24">
        <v>210</v>
      </c>
      <c r="G10" s="24">
        <f>E10*F10</f>
        <v>210</v>
      </c>
      <c r="H10" s="9">
        <f>SUM(G10)</f>
        <v>210</v>
      </c>
      <c r="K10" s="2"/>
      <c r="M10" s="2"/>
    </row>
    <row r="11" spans="1:20" x14ac:dyDescent="0.2">
      <c r="C11" s="18"/>
      <c r="D11"/>
      <c r="F11" s="8" t="s">
        <v>54</v>
      </c>
      <c r="G11" s="24"/>
      <c r="H11" s="30"/>
      <c r="K11" s="5"/>
      <c r="M11" s="5"/>
    </row>
    <row r="12" spans="1:20" ht="32" x14ac:dyDescent="0.2">
      <c r="A12" s="11" t="s">
        <v>21</v>
      </c>
      <c r="B12" t="s">
        <v>22</v>
      </c>
      <c r="C12" s="6">
        <v>29677</v>
      </c>
      <c r="D12" t="s">
        <v>23</v>
      </c>
      <c r="E12">
        <v>1</v>
      </c>
      <c r="F12" s="8">
        <v>22.99</v>
      </c>
      <c r="G12" s="8">
        <f>E12*F12</f>
        <v>22.99</v>
      </c>
    </row>
    <row r="13" spans="1:20" ht="16" x14ac:dyDescent="0.2">
      <c r="A13" s="11"/>
      <c r="B13" t="s">
        <v>22</v>
      </c>
      <c r="C13" s="6">
        <v>27131</v>
      </c>
      <c r="D13" s="1" t="s">
        <v>24</v>
      </c>
      <c r="E13">
        <v>1</v>
      </c>
      <c r="F13" s="8">
        <v>5.99</v>
      </c>
      <c r="G13" s="8">
        <f>E13*F13</f>
        <v>5.99</v>
      </c>
      <c r="H13" s="9"/>
    </row>
    <row r="14" spans="1:20" x14ac:dyDescent="0.2">
      <c r="A14" s="11"/>
      <c r="B14" t="s">
        <v>25</v>
      </c>
      <c r="C14" s="6" t="s">
        <v>26</v>
      </c>
      <c r="D14" t="s">
        <v>27</v>
      </c>
      <c r="E14">
        <v>1</v>
      </c>
      <c r="F14" s="8">
        <v>129</v>
      </c>
      <c r="G14" s="8">
        <f>E14*F14</f>
        <v>129</v>
      </c>
      <c r="H14" s="9">
        <f>SUM(G12:G14)</f>
        <v>157.97999999999999</v>
      </c>
      <c r="K14" s="5"/>
    </row>
    <row r="15" spans="1:20" x14ac:dyDescent="0.2">
      <c r="A15" s="11"/>
      <c r="C15" s="6"/>
      <c r="D15" s="29" t="s">
        <v>28</v>
      </c>
      <c r="F15" s="8" t="s">
        <v>54</v>
      </c>
      <c r="G15" s="30"/>
      <c r="H15" s="3">
        <f>SUM(H4:H14)</f>
        <v>1728.98</v>
      </c>
      <c r="K15" s="5"/>
    </row>
    <row r="16" spans="1:20" x14ac:dyDescent="0.2">
      <c r="A16" s="11"/>
      <c r="C16" s="6"/>
      <c r="D16"/>
      <c r="F16" s="8" t="s">
        <v>54</v>
      </c>
      <c r="G16" s="8"/>
      <c r="K16" s="5"/>
    </row>
    <row r="17" spans="1:14" s="12" customFormat="1" x14ac:dyDescent="0.2">
      <c r="A17" s="19" t="s">
        <v>29</v>
      </c>
      <c r="C17" s="13"/>
      <c r="D17" s="14"/>
      <c r="F17" s="23" t="s">
        <v>54</v>
      </c>
      <c r="G17" s="23"/>
      <c r="H17" s="15"/>
    </row>
    <row r="18" spans="1:14" x14ac:dyDescent="0.2">
      <c r="A18" s="17"/>
      <c r="F18" s="24" t="s">
        <v>54</v>
      </c>
      <c r="G18" s="24"/>
    </row>
    <row r="19" spans="1:14" ht="32" x14ac:dyDescent="0.2">
      <c r="A19" s="11" t="s">
        <v>21</v>
      </c>
      <c r="B19" t="s">
        <v>22</v>
      </c>
      <c r="C19" s="6">
        <v>29678</v>
      </c>
      <c r="D19" t="s">
        <v>30</v>
      </c>
      <c r="E19">
        <v>1</v>
      </c>
      <c r="F19" s="8">
        <v>30.99</v>
      </c>
      <c r="G19" s="8">
        <f>F19*E19</f>
        <v>30.99</v>
      </c>
      <c r="H19" s="9">
        <f>SUM(G19)</f>
        <v>30.99</v>
      </c>
    </row>
    <row r="20" spans="1:14" x14ac:dyDescent="0.2">
      <c r="F20" s="24" t="s">
        <v>54</v>
      </c>
      <c r="G20" s="24"/>
    </row>
    <row r="21" spans="1:14" s="12" customFormat="1" x14ac:dyDescent="0.2">
      <c r="A21" s="19" t="s">
        <v>31</v>
      </c>
      <c r="C21" s="13"/>
      <c r="D21" s="14"/>
      <c r="F21" s="23" t="s">
        <v>54</v>
      </c>
      <c r="G21" s="23"/>
      <c r="H21" s="15"/>
    </row>
    <row r="22" spans="1:14" x14ac:dyDescent="0.2">
      <c r="C22" s="7"/>
      <c r="D22" s="4"/>
      <c r="F22" s="8" t="s">
        <v>54</v>
      </c>
      <c r="G22" s="8"/>
      <c r="H22" s="9"/>
    </row>
    <row r="23" spans="1:14" ht="16" x14ac:dyDescent="0.2">
      <c r="A23" s="16" t="s">
        <v>6</v>
      </c>
      <c r="B23" t="s">
        <v>7</v>
      </c>
      <c r="C23" s="5" t="s">
        <v>32</v>
      </c>
      <c r="D23" s="1" t="s">
        <v>33</v>
      </c>
      <c r="E23">
        <v>1</v>
      </c>
      <c r="F23" s="8">
        <v>1547</v>
      </c>
      <c r="G23" s="8">
        <f>F23*E23</f>
        <v>1547</v>
      </c>
      <c r="J23" s="5"/>
      <c r="M23" s="5"/>
    </row>
    <row r="24" spans="1:14" ht="16" x14ac:dyDescent="0.2">
      <c r="A24" s="16"/>
      <c r="B24" t="s">
        <v>7</v>
      </c>
      <c r="C24" s="5" t="s">
        <v>34</v>
      </c>
      <c r="D24" s="1" t="s">
        <v>35</v>
      </c>
      <c r="E24">
        <v>1</v>
      </c>
      <c r="F24" s="8">
        <v>157</v>
      </c>
      <c r="G24" s="8">
        <f t="shared" ref="G24:G32" si="0">F24*E24</f>
        <v>157</v>
      </c>
      <c r="J24" s="5"/>
      <c r="M24" s="5"/>
    </row>
    <row r="25" spans="1:14" ht="16" x14ac:dyDescent="0.2">
      <c r="A25" s="16"/>
      <c r="B25" t="s">
        <v>7</v>
      </c>
      <c r="C25" s="5" t="s">
        <v>36</v>
      </c>
      <c r="D25" s="1" t="s">
        <v>37</v>
      </c>
      <c r="E25">
        <v>1</v>
      </c>
      <c r="F25" s="8">
        <v>502</v>
      </c>
      <c r="G25" s="8">
        <f t="shared" si="0"/>
        <v>502</v>
      </c>
      <c r="J25" s="5"/>
      <c r="L25" s="5"/>
      <c r="M25" s="5"/>
    </row>
    <row r="26" spans="1:14" ht="16" x14ac:dyDescent="0.2">
      <c r="A26" s="16"/>
      <c r="B26" t="s">
        <v>7</v>
      </c>
      <c r="C26" s="5" t="s">
        <v>53</v>
      </c>
      <c r="D26" s="1" t="s">
        <v>38</v>
      </c>
      <c r="E26">
        <v>1</v>
      </c>
      <c r="F26" s="8">
        <v>367</v>
      </c>
      <c r="G26" s="8">
        <f t="shared" si="0"/>
        <v>367</v>
      </c>
      <c r="J26" s="5"/>
      <c r="M26" s="5"/>
      <c r="N26" s="5"/>
    </row>
    <row r="27" spans="1:14" ht="16" x14ac:dyDescent="0.2">
      <c r="A27" s="16"/>
      <c r="B27" t="s">
        <v>7</v>
      </c>
      <c r="C27" s="5" t="s">
        <v>39</v>
      </c>
      <c r="D27" s="1" t="s">
        <v>40</v>
      </c>
      <c r="E27">
        <v>1</v>
      </c>
      <c r="F27" s="8">
        <v>467</v>
      </c>
      <c r="G27" s="8">
        <f t="shared" si="0"/>
        <v>467</v>
      </c>
      <c r="H27" s="9">
        <f>SUM(G23:G27)</f>
        <v>3040</v>
      </c>
      <c r="J27" s="2"/>
      <c r="M27" s="5"/>
      <c r="N27" s="5"/>
    </row>
    <row r="28" spans="1:14" x14ac:dyDescent="0.2">
      <c r="A28" s="11"/>
      <c r="C28" s="6"/>
      <c r="D28"/>
      <c r="F28" s="8" t="s">
        <v>54</v>
      </c>
      <c r="G28" s="8"/>
      <c r="H28" s="9"/>
    </row>
    <row r="29" spans="1:14" x14ac:dyDescent="0.2">
      <c r="A29" s="3" t="s">
        <v>18</v>
      </c>
      <c r="B29" t="s">
        <v>15</v>
      </c>
      <c r="C29" s="6" t="s">
        <v>41</v>
      </c>
      <c r="D29" t="s">
        <v>42</v>
      </c>
      <c r="E29">
        <v>1</v>
      </c>
      <c r="F29" s="8">
        <v>350</v>
      </c>
      <c r="G29" s="8">
        <f t="shared" si="0"/>
        <v>350</v>
      </c>
      <c r="H29" s="9"/>
      <c r="K29" s="5"/>
      <c r="L29" s="2"/>
      <c r="M29" s="5"/>
      <c r="N29" s="5"/>
    </row>
    <row r="30" spans="1:14" x14ac:dyDescent="0.2">
      <c r="B30" t="s">
        <v>15</v>
      </c>
      <c r="C30" s="18" t="s">
        <v>43</v>
      </c>
      <c r="D30" t="s">
        <v>44</v>
      </c>
      <c r="E30">
        <v>1</v>
      </c>
      <c r="F30" s="8">
        <v>450</v>
      </c>
      <c r="G30" s="8">
        <f t="shared" si="0"/>
        <v>450</v>
      </c>
      <c r="H30" s="9">
        <f>SUM(G29:G30)</f>
        <v>800</v>
      </c>
      <c r="K30" s="5"/>
      <c r="L30" s="5"/>
      <c r="M30" s="5"/>
    </row>
    <row r="31" spans="1:14" x14ac:dyDescent="0.2">
      <c r="F31" s="24" t="s">
        <v>54</v>
      </c>
      <c r="G31" s="8"/>
    </row>
    <row r="32" spans="1:14" ht="32" x14ac:dyDescent="0.2">
      <c r="A32" s="11" t="s">
        <v>21</v>
      </c>
      <c r="B32" t="s">
        <v>22</v>
      </c>
      <c r="C32" s="6">
        <v>50184</v>
      </c>
      <c r="D32" t="s">
        <v>49</v>
      </c>
      <c r="E32">
        <v>1</v>
      </c>
      <c r="F32" s="8">
        <v>32.99</v>
      </c>
      <c r="G32" s="8">
        <f t="shared" si="0"/>
        <v>32.99</v>
      </c>
      <c r="H32" s="9">
        <f>SUM(G32)</f>
        <v>32.99</v>
      </c>
    </row>
    <row r="33" spans="1:8" x14ac:dyDescent="0.2">
      <c r="A33" s="11"/>
      <c r="C33" s="6"/>
      <c r="D33"/>
      <c r="F33" s="8"/>
      <c r="G33" s="8"/>
    </row>
    <row r="34" spans="1:8" x14ac:dyDescent="0.2">
      <c r="F34" s="24"/>
      <c r="G34" s="24"/>
    </row>
    <row r="35" spans="1:8" s="12" customFormat="1" x14ac:dyDescent="0.2">
      <c r="A35" s="19" t="s">
        <v>45</v>
      </c>
      <c r="C35" s="13"/>
      <c r="D35" s="14"/>
      <c r="F35" s="23"/>
      <c r="G35" s="28"/>
      <c r="H35" s="15"/>
    </row>
    <row r="37" spans="1:8" ht="16" x14ac:dyDescent="0.2">
      <c r="D37" s="31" t="s">
        <v>55</v>
      </c>
    </row>
    <row r="38" spans="1:8" ht="16" x14ac:dyDescent="0.2">
      <c r="D38" s="32" t="s">
        <v>50</v>
      </c>
    </row>
    <row r="40" spans="1:8" x14ac:dyDescent="0.2">
      <c r="A40" t="s">
        <v>46</v>
      </c>
    </row>
    <row r="41" spans="1:8" x14ac:dyDescent="0.2">
      <c r="A41" t="s">
        <v>47</v>
      </c>
    </row>
    <row r="42" spans="1:8" x14ac:dyDescent="0.2">
      <c r="A42" t="s">
        <v>48</v>
      </c>
    </row>
  </sheetData>
  <hyperlinks>
    <hyperlink ref="C4" r:id="rId1" xr:uid="{097EAB88-25D1-4AE9-9B38-0F7FE5217086}"/>
    <hyperlink ref="C5" r:id="rId2" xr:uid="{D199E442-D1CC-4049-A2C0-588B973CFD11}"/>
    <hyperlink ref="C7" r:id="rId3" xr:uid="{BD558BAE-A0D1-4AE4-9CE6-21EF0B312BAE}"/>
    <hyperlink ref="C8" r:id="rId4" xr:uid="{9F6A1966-744F-4965-BFB9-D14B6F9CC679}"/>
    <hyperlink ref="C13" r:id="rId5" display="https://www.cablestogo.com/product/27131/3ft-cat6-snagless-unshielded-utp-ethernet-network-patch-cable-gray" xr:uid="{F7BA8C82-7B3E-4C36-A711-E228D638DE83}"/>
    <hyperlink ref="C14" r:id="rId6" xr:uid="{2377193A-82DF-4995-B852-9F0969F5219C}"/>
    <hyperlink ref="C32" r:id="rId7" display="https://www.cablestogo.com/product/50184/10ft-premium-high-speed-hdmi-cable-with-ethernet-4k-60hz" xr:uid="{2DD56890-9B13-403B-AB14-D108C2839633}"/>
    <hyperlink ref="C29" r:id="rId8" xr:uid="{5FBFE412-60F1-4288-98BB-5AC6AC79E217}"/>
    <hyperlink ref="C23" r:id="rId9" xr:uid="{7D2785D4-18C1-4D45-905E-24C1D1428CE9}"/>
    <hyperlink ref="C24" r:id="rId10" xr:uid="{FC4713A4-1606-4EEA-A7B4-AD3CB274E20D}"/>
    <hyperlink ref="C25" r:id="rId11" xr:uid="{149CD064-5217-4811-9692-A7E5350F5512}"/>
    <hyperlink ref="C26" r:id="rId12" display="FCA650" xr:uid="{F7E7BFFE-E520-4F10-A97C-053026C62ED7}"/>
    <hyperlink ref="C30" r:id="rId13" xr:uid="{89D394F7-F99C-4726-9FEA-9B39C3A00310}"/>
    <hyperlink ref="C10" r:id="rId14" xr:uid="{7E254DB3-9A5A-4DC8-BE07-3BF9639B4EDC}"/>
    <hyperlink ref="C19" r:id="rId15" display="https://www.cablestogo.com/product/29678/10ft-high-speed-hdmi-cable-with-gripping-connectors-4k-60hz" xr:uid="{1973ADB8-1BA8-473D-B565-731A62CA0DD9}"/>
    <hyperlink ref="C12" r:id="rId16" display="https://www.cablestogo.com/product/29677/6ft-high-speed-hdmi-cable-with-gripping-connectors-4k-60hz" xr:uid="{D2FC763C-1D3C-4FC8-9351-2CA554870986}"/>
    <hyperlink ref="C27" r:id="rId17" xr:uid="{DA7B9BEF-92E4-4DE7-ACC7-A9F54272AD43}"/>
    <hyperlink ref="D38" r:id="rId18" display="https://www.legrandav.com/my_account" xr:uid="{F0D9AEF1-D1CF-410A-9DEA-6D9E368BDC2A}"/>
  </hyperlinks>
  <pageMargins left="0.7" right="0.7" top="0.75" bottom="0.75" header="0.3" footer="0.3"/>
  <pageSetup orientation="portrait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 Cart-Single Display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2023-03-14T13:10:15Z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