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skb01/Desktop/July 1 - Price Lists/BOM EDITS - Heather - June 8/"/>
    </mc:Choice>
  </mc:AlternateContent>
  <xr:revisionPtr revIDLastSave="0" documentId="13_ncr:1_{614F2F15-2E64-1844-B94D-DC4119C3BB3F}" xr6:coauthVersionLast="47" xr6:coauthVersionMax="47" xr10:uidLastSave="{00000000-0000-0000-0000-000000000000}"/>
  <bookViews>
    <workbookView xWindow="160" yWindow="680" windowWidth="27200" windowHeight="15600" activeTab="2" xr2:uid="{121DD9DD-6B94-1D48-A238-466F25A8B613}"/>
  </bookViews>
  <sheets>
    <sheet name="Video Walls-Consoles" sheetId="1" r:id="rId1"/>
    <sheet name="Conf Room" sheetId="2" r:id="rId2"/>
    <sheet name="Rack Storage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4" l="1"/>
  <c r="G17" i="4"/>
  <c r="G16" i="4"/>
  <c r="G15" i="4"/>
  <c r="G14" i="4"/>
  <c r="G13" i="4"/>
  <c r="G12" i="4"/>
  <c r="G11" i="4"/>
  <c r="G10" i="4"/>
  <c r="G9" i="4"/>
  <c r="G8" i="4"/>
  <c r="G7" i="4"/>
  <c r="G6" i="4"/>
  <c r="H23" i="2"/>
  <c r="G26" i="2"/>
  <c r="G25" i="2"/>
  <c r="H26" i="2" s="1"/>
  <c r="G23" i="2"/>
  <c r="G22" i="2"/>
  <c r="G20" i="2"/>
  <c r="G19" i="2"/>
  <c r="H20" i="2" s="1"/>
  <c r="G18" i="2"/>
  <c r="G17" i="2"/>
  <c r="G16" i="2"/>
  <c r="G15" i="2"/>
  <c r="G13" i="2"/>
  <c r="G12" i="2"/>
  <c r="G11" i="2"/>
  <c r="G10" i="2"/>
  <c r="H13" i="2" s="1"/>
  <c r="G8" i="2"/>
  <c r="G7" i="2"/>
  <c r="G6" i="2"/>
  <c r="G5" i="2"/>
  <c r="H8" i="2" s="1"/>
  <c r="G7" i="1" l="1"/>
  <c r="G27" i="2" l="1"/>
  <c r="H29" i="2"/>
  <c r="H31" i="2" s="1"/>
  <c r="G9" i="2"/>
  <c r="G14" i="2"/>
  <c r="G21" i="2"/>
  <c r="G24" i="2"/>
  <c r="G16" i="1"/>
  <c r="G14" i="1"/>
  <c r="H18" i="1" s="1"/>
  <c r="G8" i="1"/>
  <c r="G9" i="1"/>
  <c r="G10" i="1"/>
  <c r="G11" i="1"/>
  <c r="G15" i="1"/>
  <c r="G18" i="1"/>
  <c r="G20" i="1"/>
  <c r="G21" i="1"/>
  <c r="G22" i="1"/>
  <c r="G23" i="1"/>
  <c r="G19" i="4"/>
  <c r="G20" i="4"/>
  <c r="G5" i="4"/>
  <c r="G22" i="4" s="1"/>
  <c r="G6" i="1"/>
  <c r="H11" i="1" s="1"/>
  <c r="H23" i="1" l="1"/>
  <c r="H26" i="1" s="1"/>
</calcChain>
</file>

<file path=xl/sharedStrings.xml><?xml version="1.0" encoding="utf-8"?>
<sst xmlns="http://schemas.openxmlformats.org/spreadsheetml/2006/main" count="254" uniqueCount="147">
  <si>
    <t>Brand</t>
  </si>
  <si>
    <t>Part #</t>
  </si>
  <si>
    <t>Description</t>
  </si>
  <si>
    <t>Qty</t>
  </si>
  <si>
    <t>System Subtotal</t>
  </si>
  <si>
    <t>Command Central - Video Walls and Consoles</t>
  </si>
  <si>
    <t>UTM: ?utm_source=Multi-Brand&amp;utm_medium=SolutionGuide&amp;utm_campaign=govt</t>
  </si>
  <si>
    <t>Power and Control</t>
  </si>
  <si>
    <t>Middle Atlantic</t>
  </si>
  <si>
    <t>Luxul</t>
  </si>
  <si>
    <t>XMS-7048P</t>
  </si>
  <si>
    <t>Raritan</t>
  </si>
  <si>
    <t>CC-V1-128 with optional CC-SG</t>
  </si>
  <si>
    <t>CommandCenter</t>
  </si>
  <si>
    <t xml:space="preserve">DKX3-808 </t>
  </si>
  <si>
    <t xml:space="preserve">Dominion KX III KVM over IP </t>
  </si>
  <si>
    <t>DKX3-UST</t>
  </si>
  <si>
    <t xml:space="preserve">Dominion KX III, KVM over IP User Station </t>
  </si>
  <si>
    <t>NOTE: Raritan products have a dedicated team. For details, contact government-sales@raritan.com</t>
  </si>
  <si>
    <t>Furniture</t>
  </si>
  <si>
    <t>LundHalsey</t>
  </si>
  <si>
    <t>LH-VLCSS</t>
  </si>
  <si>
    <t xml:space="preserve">VisionLine 24/7 Console, Small </t>
  </si>
  <si>
    <t>Furniture/Accessories</t>
  </si>
  <si>
    <t>LH-VLALGT</t>
  </si>
  <si>
    <t xml:space="preserve">VisionLine LED Task Light </t>
  </si>
  <si>
    <t>LH-BCW15</t>
  </si>
  <si>
    <t>LH-CUSTOM</t>
  </si>
  <si>
    <t xml:space="preserve">Kontrol Custom 24/7 Console </t>
  </si>
  <si>
    <t>Custom Pricing</t>
  </si>
  <si>
    <t>CHAIR-CF1-B</t>
  </si>
  <si>
    <t>Contour Freedom Chair</t>
  </si>
  <si>
    <t>Video Wall</t>
  </si>
  <si>
    <t>Chief</t>
  </si>
  <si>
    <t xml:space="preserve">TIL1X4UU </t>
  </si>
  <si>
    <t>1X4 LED Mount for Unilumin® UpanelS™ and Barco XT Series</t>
  </si>
  <si>
    <t>TILVABUU</t>
  </si>
  <si>
    <t>TiLED Vertical Connector Kit</t>
  </si>
  <si>
    <t>RLNK-P420</t>
  </si>
  <si>
    <t>Premium+ PDU with RackLink, 4 Outlet 20A</t>
  </si>
  <si>
    <t>PAC527L</t>
  </si>
  <si>
    <t>Proximity® PAC527L In-Wall Storage Box</t>
  </si>
  <si>
    <t>TOTAL</t>
  </si>
  <si>
    <t>To Be Sourced From Another Vendor</t>
  </si>
  <si>
    <t>LED Wall Image Processor</t>
  </si>
  <si>
    <t xml:space="preserve">Workstation Computers </t>
  </si>
  <si>
    <t xml:space="preserve">Video Distribution </t>
  </si>
  <si>
    <t>Keyboard</t>
  </si>
  <si>
    <t>Mouse</t>
  </si>
  <si>
    <t>Monitors</t>
  </si>
  <si>
    <t xml:space="preserve">Direct View LED System </t>
  </si>
  <si>
    <t>Audio</t>
  </si>
  <si>
    <t>C2G</t>
  </si>
  <si>
    <t>5-in Ceiling Speakers</t>
  </si>
  <si>
    <t xml:space="preserve">Vaddio </t>
  </si>
  <si>
    <t>999-85820-000</t>
  </si>
  <si>
    <t>25/70V 50W Audio Amplifier - Plenum Rated</t>
  </si>
  <si>
    <t>5in Ceiling Speaker 70v - White</t>
  </si>
  <si>
    <t>Camera</t>
  </si>
  <si>
    <t>Vaddio</t>
  </si>
  <si>
    <t>999-99800-200</t>
  </si>
  <si>
    <t>999-99800-000</t>
  </si>
  <si>
    <t>999-8250-000</t>
  </si>
  <si>
    <t>AV Bridge 2x1 Presentation Switcher</t>
  </si>
  <si>
    <t>999-1105-043</t>
  </si>
  <si>
    <t>OneLINK HDMI Extension for Vaddio HDBaseT Cameras</t>
  </si>
  <si>
    <t>C5-FF27-3</t>
  </si>
  <si>
    <t xml:space="preserve">Middle Atlantic </t>
  </si>
  <si>
    <t>C5K3A1SSHB3ZP001</t>
  </si>
  <si>
    <t>C5CM-128</t>
  </si>
  <si>
    <t>C5 Credenza Camera Mount</t>
  </si>
  <si>
    <t>T5KDD1BOV01ZP001</t>
  </si>
  <si>
    <t xml:space="preserve">T5 Series 8’ Klasik Conference Table </t>
  </si>
  <si>
    <t>T5-TECHKIT8B</t>
  </si>
  <si>
    <t>Mounts</t>
  </si>
  <si>
    <t>LTM1U</t>
  </si>
  <si>
    <t>Large Fusion Micro-Adjustable Tilt Wall Mount</t>
  </si>
  <si>
    <t>FCK016</t>
  </si>
  <si>
    <t>FUSION Connector Kit - 16"</t>
  </si>
  <si>
    <t>AMS-1816P</t>
  </si>
  <si>
    <t>RLNK-P915R-SP</t>
  </si>
  <si>
    <t>Premium+ PDU With Racklink, 9 Outlet 15A Series Protection Surge</t>
  </si>
  <si>
    <t>Connectivity</t>
  </si>
  <si>
    <t>Connectrac</t>
  </si>
  <si>
    <t>K-2.7-UN-096-288Q</t>
  </si>
  <si>
    <t>9’ EXPRESS kit w/ 25’ single circuit conduit, quad receptacle &amp; data device</t>
  </si>
  <si>
    <t>MISC</t>
  </si>
  <si>
    <t>Misc Cables and Connectors</t>
  </si>
  <si>
    <t>To Be Determined</t>
  </si>
  <si>
    <t>Small Form Factor Computer</t>
  </si>
  <si>
    <t>Displays</t>
  </si>
  <si>
    <t>Racks for AV Equipment</t>
  </si>
  <si>
    <t>BGR-4532-AV</t>
  </si>
  <si>
    <t>Racks for IT Equipment</t>
  </si>
  <si>
    <t>SNE24H-4542-A1</t>
  </si>
  <si>
    <t>SNE Series Rack</t>
  </si>
  <si>
    <t>Rack Accessories</t>
  </si>
  <si>
    <t xml:space="preserve">Premium+ PDU with RackLINK 9 Outlet, 15A, 2-Stage Surge </t>
  </si>
  <si>
    <t>RLNK-TEMP</t>
  </si>
  <si>
    <t>PDT-2X1020</t>
  </si>
  <si>
    <t xml:space="preserve">Compact Vertical PDU </t>
  </si>
  <si>
    <t>FWD-D-RING</t>
  </si>
  <si>
    <t xml:space="preserve">Forward D Style Ring Cable Management </t>
  </si>
  <si>
    <t>FWD-C-RING</t>
  </si>
  <si>
    <t xml:space="preserve">Forward C Style Ring Cable Management </t>
  </si>
  <si>
    <t>FWD-TSW-15</t>
  </si>
  <si>
    <t xml:space="preserve">Forward Hook &amp; Loop Tie Saddles </t>
  </si>
  <si>
    <t>FWD-SIDECLMP-4</t>
  </si>
  <si>
    <t>Forward Small Device Mounting Clamps - 4 Pack</t>
  </si>
  <si>
    <t>FWD-BS-2KVA-BGR32</t>
  </si>
  <si>
    <t>Forward UPS Base for 32" Deep BGR, Includes UPS-2200R</t>
  </si>
  <si>
    <t>FWD-LACE-WB3-44-45</t>
  </si>
  <si>
    <t>FWD-LB-1A-4PK</t>
  </si>
  <si>
    <t>Forward Horizontal Lacer Bar</t>
  </si>
  <si>
    <t>FWD-EB2</t>
  </si>
  <si>
    <t>Forward Blank Rack Panels</t>
  </si>
  <si>
    <t xml:space="preserve"> UFA-14.5-4</t>
  </si>
  <si>
    <t>1 RU UFA Rackshelf, 14.5 Inches Deep</t>
  </si>
  <si>
    <t>Switch</t>
  </si>
  <si>
    <t>View all</t>
  </si>
  <si>
    <t>Network Switches for AV Equipment (Ports on the Rear)</t>
  </si>
  <si>
    <t>Network Switches for IT Equipment (Ports on the Front)</t>
  </si>
  <si>
    <t xml:space="preserve">  </t>
  </si>
  <si>
    <r>
      <t>Prices as of 7/1/2021. All pricing and product availability subject to change without notice. </t>
    </r>
    <r>
      <rPr>
        <sz val="11"/>
        <color rgb="FF000000"/>
        <rFont val="Calibri"/>
        <family val="2"/>
      </rPr>
      <t> </t>
    </r>
  </si>
  <si>
    <t>Login to LegrandAV.com for current information. </t>
  </si>
  <si>
    <r>
      <t xml:space="preserve">Retail/MSRP (each)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</si>
  <si>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Total Retail/MSRP </t>
    </r>
    <r>
      <rPr>
        <b/>
        <sz val="11"/>
        <color rgb="FFFF0000"/>
        <rFont val="Calibri (Body)"/>
      </rPr>
      <t>*Subject to change without notice</t>
    </r>
    <r>
      <rPr>
        <b/>
        <sz val="11"/>
        <color theme="1"/>
        <rFont val="Calibri"/>
        <family val="2"/>
        <scheme val="minor"/>
      </rPr>
      <t xml:space="preserve"> </t>
    </r>
  </si>
  <si>
    <t>UPS-OLIPCARD</t>
  </si>
  <si>
    <t>UPS-OL3000R</t>
  </si>
  <si>
    <t>2 RU Premium Online Series UPS Backup Power, 3000VA</t>
  </si>
  <si>
    <t>Online UPS Network Interface Card</t>
  </si>
  <si>
    <t>52-Port Stackable Gigabit PoE+ L2/L3 Managed Switch with US Power Cord</t>
  </si>
  <si>
    <t>Visionline 24/7 Command &amp; Control Console Bridging Cabinet</t>
  </si>
  <si>
    <t>EasyIP CeilingMIC D Microphone</t>
  </si>
  <si>
    <t>RoboFLIP 30 HDBT OneLINK Bridge System</t>
  </si>
  <si>
    <t>RoboFLIP 30 HDBT PTZ Ceiling Camera</t>
  </si>
  <si>
    <t>3 Bays C5 Credenza, 27 Inch Deep</t>
  </si>
  <si>
    <t>Millwork Drawings and Hardware for the C5-FF27-2</t>
  </si>
  <si>
    <t>T5 TechKit Rack Connectivity and Power System with 2 Black InteGreat Boxes For 8 Foot L Table System</t>
  </si>
  <si>
    <t>AV Series 18-Port Gigabit PoE+ L2/L3 Managed Switch with US Power Cord</t>
  </si>
  <si>
    <t>45 RU Pre-Configured BGR for AV Systems - 32 Inches Deep</t>
  </si>
  <si>
    <t>Premium+ PDU With Racklink Temperature And Humidity Sensor</t>
  </si>
  <si>
    <t>Forward 3 Inch Wide Wire Grid Lace, Fits 44 RU To 45 RU</t>
  </si>
  <si>
    <t>Call for pricing</t>
  </si>
  <si>
    <t>Secure Conference Room</t>
  </si>
  <si>
    <t xml:space="preserve">Command Central Video Wall </t>
  </si>
  <si>
    <t>Rack Storage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</si>
</sst>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i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 (Body)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1" applyFont="1" applyAlignment="1">
      <alignment wrapText="1"/>
    </xf>
    <xf numFmtId="0" fontId="3" fillId="0" borderId="0" xfId="0" applyFont="1"/>
    <xf numFmtId="0" fontId="4" fillId="0" borderId="0" xfId="2" applyFill="1"/>
    <xf numFmtId="0" fontId="5" fillId="0" borderId="0" xfId="0" applyFont="1"/>
    <xf numFmtId="0" fontId="0" fillId="0" borderId="0" xfId="0" applyAlignment="1">
      <alignment wrapText="1"/>
    </xf>
    <xf numFmtId="44" fontId="1" fillId="0" borderId="0" xfId="1" applyFont="1" applyFill="1" applyAlignment="1">
      <alignment horizontal="right" wrapText="1"/>
    </xf>
    <xf numFmtId="44" fontId="0" fillId="0" borderId="0" xfId="0" applyNumberFormat="1" applyAlignment="1">
      <alignment horizontal="right"/>
    </xf>
    <xf numFmtId="0" fontId="3" fillId="0" borderId="0" xfId="0" applyFont="1" applyAlignment="1">
      <alignment wrapText="1"/>
    </xf>
    <xf numFmtId="0" fontId="4" fillId="0" borderId="0" xfId="2" applyAlignment="1">
      <alignment horizontal="left" vertical="center"/>
    </xf>
    <xf numFmtId="44" fontId="0" fillId="0" borderId="0" xfId="1" applyFont="1"/>
    <xf numFmtId="44" fontId="0" fillId="0" borderId="0" xfId="0" applyNumberFormat="1"/>
    <xf numFmtId="0" fontId="4" fillId="0" borderId="0" xfId="2" applyAlignment="1">
      <alignment horizontal="left"/>
    </xf>
    <xf numFmtId="0" fontId="4" fillId="0" borderId="0" xfId="2"/>
    <xf numFmtId="44" fontId="2" fillId="0" borderId="0" xfId="0" applyNumberFormat="1" applyFont="1"/>
    <xf numFmtId="0" fontId="2" fillId="0" borderId="0" xfId="0" applyFont="1" applyAlignment="1">
      <alignment horizontal="right" wrapText="1"/>
    </xf>
    <xf numFmtId="164" fontId="0" fillId="0" borderId="0" xfId="1" applyNumberFormat="1" applyFont="1"/>
    <xf numFmtId="164" fontId="0" fillId="0" borderId="0" xfId="0" applyNumberFormat="1"/>
    <xf numFmtId="44" fontId="0" fillId="0" borderId="0" xfId="1" applyFont="1" applyFill="1"/>
    <xf numFmtId="0" fontId="0" fillId="2" borderId="0" xfId="0" applyFill="1"/>
    <xf numFmtId="0" fontId="4" fillId="2" borderId="0" xfId="2" quotePrefix="1" applyFill="1" applyAlignment="1">
      <alignment horizontal="left" vertical="center"/>
    </xf>
    <xf numFmtId="0" fontId="2" fillId="2" borderId="0" xfId="0" applyFont="1" applyFill="1" applyAlignment="1">
      <alignment wrapText="1"/>
    </xf>
    <xf numFmtId="44" fontId="0" fillId="2" borderId="0" xfId="1" applyFont="1" applyFill="1"/>
    <xf numFmtId="44" fontId="0" fillId="2" borderId="0" xfId="0" applyNumberFormat="1" applyFill="1"/>
    <xf numFmtId="44" fontId="2" fillId="2" borderId="0" xfId="0" applyNumberFormat="1" applyFont="1" applyFill="1"/>
    <xf numFmtId="0" fontId="6" fillId="0" borderId="0" xfId="0" applyFont="1"/>
    <xf numFmtId="0" fontId="6" fillId="0" borderId="0" xfId="0" applyFont="1" applyAlignment="1">
      <alignment vertical="center"/>
    </xf>
    <xf numFmtId="0" fontId="2" fillId="0" borderId="0" xfId="0" applyFont="1" applyFill="1"/>
    <xf numFmtId="0" fontId="0" fillId="0" borderId="0" xfId="0" applyFill="1"/>
    <xf numFmtId="0" fontId="6" fillId="0" borderId="0" xfId="0" applyFont="1" applyFill="1" applyAlignment="1">
      <alignment vertical="center"/>
    </xf>
    <xf numFmtId="44" fontId="0" fillId="0" borderId="0" xfId="0" applyNumberFormat="1" applyFill="1"/>
    <xf numFmtId="44" fontId="2" fillId="0" borderId="0" xfId="0" applyNumberFormat="1" applyFont="1" applyFill="1"/>
    <xf numFmtId="44" fontId="0" fillId="0" borderId="0" xfId="0" applyNumberFormat="1" applyFont="1"/>
    <xf numFmtId="0" fontId="0" fillId="0" borderId="0" xfId="0" applyFont="1" applyAlignment="1">
      <alignment wrapText="1"/>
    </xf>
    <xf numFmtId="44" fontId="0" fillId="0" borderId="0" xfId="1" applyFont="1" applyAlignment="1">
      <alignment wrapText="1"/>
    </xf>
    <xf numFmtId="44" fontId="0" fillId="0" borderId="0" xfId="1" applyNumberFormat="1" applyFont="1"/>
    <xf numFmtId="0" fontId="7" fillId="0" borderId="0" xfId="0" applyFont="1"/>
    <xf numFmtId="44" fontId="1" fillId="0" borderId="0" xfId="1" applyFont="1"/>
    <xf numFmtId="0" fontId="1" fillId="0" borderId="0" xfId="0" applyFont="1"/>
    <xf numFmtId="0" fontId="8" fillId="0" borderId="0" xfId="0" applyFont="1" applyAlignment="1">
      <alignment horizontal="left" vertical="center" wrapText="1"/>
    </xf>
    <xf numFmtId="0" fontId="4" fillId="0" borderId="0" xfId="2" applyBorder="1" applyAlignment="1">
      <alignment vertical="center" wrapText="1"/>
    </xf>
    <xf numFmtId="0" fontId="4" fillId="0" borderId="0" xfId="2" applyFill="1" applyAlignment="1">
      <alignment horizontal="left"/>
    </xf>
    <xf numFmtId="0" fontId="0" fillId="0" borderId="0" xfId="0" applyFill="1" applyAlignment="1">
      <alignment wrapText="1"/>
    </xf>
    <xf numFmtId="0" fontId="0" fillId="0" borderId="0" xfId="0" applyFont="1"/>
    <xf numFmtId="0" fontId="11" fillId="0" borderId="0" xfId="0" applyFont="1" applyAlignment="1">
      <alignment horizontal="right" vertical="center"/>
    </xf>
    <xf numFmtId="164" fontId="2" fillId="0" borderId="0" xfId="0" applyNumberFormat="1" applyFont="1"/>
    <xf numFmtId="44" fontId="0" fillId="0" borderId="0" xfId="1" applyFont="1" applyFill="1" applyAlignment="1">
      <alignment horizontal="right" wrapText="1"/>
    </xf>
    <xf numFmtId="44" fontId="0" fillId="0" borderId="0" xfId="0" applyNumberFormat="1" applyFont="1" applyAlignment="1">
      <alignment horizontal="right"/>
    </xf>
    <xf numFmtId="0" fontId="4" fillId="0" borderId="0" xfId="2" applyFill="1" applyBorder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305BAC-11A2-B14E-BCD0-1453D81CC9A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89906F-D516-584B-8F8F-0E4F0F88573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A3C30F-C745-1C4C-BE17-64BE26430F7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2DD1A4-93A3-B349-B9A8-0640A796F18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130174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FEEE00F-AA8E-674F-BB8D-685B165024A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09B2F58-8BB0-2E49-B3A8-C1B8CBE76F3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D5337DA-9FD5-3E47-978B-DC55DFA3CF97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125413</xdr:colOff>
      <xdr:row>0</xdr:row>
      <xdr:rowOff>160338</xdr:rowOff>
    </xdr:from>
    <xdr:to>
      <xdr:col>0</xdr:col>
      <xdr:colOff>1595438</xdr:colOff>
      <xdr:row>0</xdr:row>
      <xdr:rowOff>445693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76BD661-24FD-824A-A253-AFED83031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413" y="160338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AA58DB-64D6-044E-8565-4FF030262B1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609D23-6605-3C43-9098-DC0998DBECAA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2D447D-6562-D14D-AFBE-12C29D6F93B5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31</xdr:row>
      <xdr:rowOff>114300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21E722-C8B0-1646-ABE6-43AC43B66BF4}"/>
            </a:ext>
          </a:extLst>
        </xdr:cNvPr>
        <xdr:cNvSpPr>
          <a:spLocks noChangeAspect="1" noChangeArrowheads="1"/>
        </xdr:cNvSpPr>
      </xdr:nvSpPr>
      <xdr:spPr bwMode="auto">
        <a:xfrm>
          <a:off x="0" y="3898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E7BAFC-97C0-D345-B0F3-EEE244EDD623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6581D5E-E8D2-114A-B1DE-A9DD5FBED27D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17EF990-64EF-0F4F-879C-7E5772822222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623FC8-28D5-D249-B25C-8CE0C27E7FA6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EDF6CD-21FF-B747-9296-173BD3132CB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04825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88551B9-FB37-6C41-B8A7-486ABAF2030A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7974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313EC5-B97A-5443-AF79-15F2C6401155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DE10F1-E2C2-ED48-8231-ADB5A94F953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9B60C6-8534-444E-BF91-4EAAA47980EC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1696A28-EBAC-5545-BC99-CEC621B5EB07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0495CB-4AAB-6B40-8AFA-3EFA11D13927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EB3C5A-2C27-744D-9860-C2BDF2F06F5F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3F254A-633B-F24E-B6E6-3DE96F832C1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673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127000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4787FF-83CD-484E-B259-A72D9EAE902A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734ED2-960B-4F43-9B80-486C071E01F4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10</xdr:row>
      <xdr:rowOff>0</xdr:rowOff>
    </xdr:from>
    <xdr:to>
      <xdr:col>0</xdr:col>
      <xdr:colOff>304800</xdr:colOff>
      <xdr:row>12</xdr:row>
      <xdr:rowOff>111125</xdr:rowOff>
    </xdr:to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471539-1B3B-774D-B9D7-AC9E18217D8A}"/>
            </a:ext>
            <a:ext uri="{147F2762-F138-4A5C-976F-8EAC2B608ADB}">
              <a16:predDERef xmlns:a16="http://schemas.microsoft.com/office/drawing/2014/main" pred="{7D734ED2-960B-4F43-9B80-486C071E01F4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4986FF-6A1F-EE4F-A238-BB4DE40F61B3}"/>
            </a:ext>
            <a:ext uri="{147F2762-F138-4A5C-976F-8EAC2B608ADB}">
              <a16:predDERef xmlns:a16="http://schemas.microsoft.com/office/drawing/2014/main" pred="{55471539-1B3B-774D-B9D7-AC9E18217D8A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127001</xdr:rowOff>
    </xdr:to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B736A3-FEAA-874D-BBBC-2D032C90720B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CCCF3B-D542-DD4D-BE90-42571F740F1A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18</xdr:row>
      <xdr:rowOff>0</xdr:rowOff>
    </xdr:from>
    <xdr:to>
      <xdr:col>0</xdr:col>
      <xdr:colOff>304800</xdr:colOff>
      <xdr:row>19</xdr:row>
      <xdr:rowOff>127000</xdr:rowOff>
    </xdr:to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17590E-55F6-EA49-94DA-E507D443E33C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CCCA66-34C9-D841-9CBA-A77F0D1181CB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86E697-A510-2443-AF49-AAFEB500FAD4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A56B7B-B2EF-D14B-8DD3-325A91782CDD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890B6BF-AF98-7A41-AA9F-9022C355C43B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82AB8B-DCB9-BF44-AA63-564B175AD0B5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CE7E2B5-79CA-0A49-82C9-03C3F49417B5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A4D26F-E228-D240-8B75-7F2F700CA808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18</xdr:row>
      <xdr:rowOff>0</xdr:rowOff>
    </xdr:from>
    <xdr:ext cx="304800" cy="304800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815E2F-1256-BF4D-9958-3A49EC7C0245}"/>
            </a:ext>
          </a:extLst>
        </xdr:cNvPr>
        <xdr:cNvSpPr>
          <a:spLocks noChangeAspect="1" noChangeArrowheads="1"/>
        </xdr:cNvSpPr>
      </xdr:nvSpPr>
      <xdr:spPr bwMode="auto">
        <a:xfrm>
          <a:off x="0" y="234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23</xdr:row>
      <xdr:rowOff>0</xdr:rowOff>
    </xdr:from>
    <xdr:to>
      <xdr:col>0</xdr:col>
      <xdr:colOff>304800</xdr:colOff>
      <xdr:row>24</xdr:row>
      <xdr:rowOff>117474</xdr:rowOff>
    </xdr:to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5512B5-EC79-5848-BF55-ED9FCA7FC7B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C04BCA1-6D67-864F-B939-350EB9B924C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AF6EE3-9E81-D04B-A2FC-860EE7BA2CCB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BBDECA-E61A-E440-B489-7D0A1B8C0418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A120D2-B4D1-3046-B03F-8EF21DFCA3E7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4077A4-8AAE-8E44-9F8B-B1D778825D34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A67375-FA4A-3C41-97FB-9736D01A8EE1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4C11EA-F96B-124A-B4F1-070325F7427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76CD36-AE24-4348-88D1-C00618DA52AF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207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50D950-959E-8547-92DE-76E0B2E7E73E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304800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0754E3-23DC-AA41-BF4D-2EE24C9A919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</xdr:row>
      <xdr:rowOff>0</xdr:rowOff>
    </xdr:from>
    <xdr:ext cx="304800" cy="504825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2E5660-9613-0C41-8179-AE92296FD72A}"/>
            </a:ext>
          </a:extLst>
        </xdr:cNvPr>
        <xdr:cNvSpPr>
          <a:spLocks noChangeAspect="1" noChangeArrowheads="1"/>
        </xdr:cNvSpPr>
      </xdr:nvSpPr>
      <xdr:spPr bwMode="auto">
        <a:xfrm>
          <a:off x="0" y="25527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D2979D-C011-EF45-9180-D25338EB98A1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E37C9FC-BBC9-B248-BBAC-E7797ABC2AC3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D2DA68-3B8F-EE49-9D85-9FEDCD2CD5D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570052-42F8-AD45-9BD7-8959D171F16A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8CB560-A0FD-DC46-8C74-C96717A693A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0EAB8E7-E520-6942-A274-F946D6607427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D10FFE-EFDC-8645-B84B-716E82F96685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88EDA49-261D-904C-963D-9DD848B5976B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86A341-B348-4D4E-BA40-22DE16AFC34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340A8DD-E632-8A47-9857-503E3502114B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7974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CD0EF4-A898-8841-890C-33D6ED7871C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F92BE9-D556-C348-85F1-F27836150C2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C7207A-D341-DA45-85AE-4AF8605345F5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25C005-32BF-9341-B312-1216C0CAF1A2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9DE60A-F7AF-8A40-9653-0B6ADFC460A3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7615AA-422C-ED44-A00B-07C3B32ADA90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3B7E19-B822-234B-B225-538BB599A7F5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EFF6A6-B5D9-C745-9708-88FC7D536C7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1E6C0A-A373-4845-9CC7-B1600CEF90C9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D3B25E-E0D8-2341-A1F5-E9D921C8231C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5563A2D-7140-2440-A2E2-A4F82AEA0796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2E07A1-6CE1-5940-8CE9-560138047592}"/>
            </a:ext>
          </a:extLst>
        </xdr:cNvPr>
        <xdr:cNvSpPr>
          <a:spLocks noChangeAspect="1" noChangeArrowheads="1"/>
        </xdr:cNvSpPr>
      </xdr:nvSpPr>
      <xdr:spPr bwMode="auto">
        <a:xfrm>
          <a:off x="0" y="42799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20674"/>
    <xdr:sp macro="" textlink="">
      <xdr:nvSpPr>
        <xdr:cNvPr id="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1FA14D-96B7-E24F-AFA8-D0349F2D17D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EE9AE0-1CE4-E646-8390-7CE84BAEB60C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8285CD-2DAD-CB4C-BB99-D10D97872EDF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78F09A-657F-2B48-A54B-0F42728759D9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</xdr:row>
      <xdr:rowOff>0</xdr:rowOff>
    </xdr:from>
    <xdr:ext cx="304800" cy="304800"/>
    <xdr:sp macro="" textlink="">
      <xdr:nvSpPr>
        <xdr:cNvPr id="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CAC3F71-3F90-FE45-A24B-D1D8D681F3EE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20674"/>
    <xdr:sp macro="" textlink="">
      <xdr:nvSpPr>
        <xdr:cNvPr id="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A9DC51-B487-F64B-A4CA-1BAA7F219F1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403CE6-F929-0C4B-9A0C-DAEE3F0026B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67E8990-B206-EE44-83F9-25AD502F4620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E8C1FF-005D-3542-8AE6-CE41310B88AA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</xdr:row>
      <xdr:rowOff>0</xdr:rowOff>
    </xdr:from>
    <xdr:ext cx="304800" cy="304800"/>
    <xdr:sp macro="" textlink="">
      <xdr:nvSpPr>
        <xdr:cNvPr id="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FC2A5C-9424-6444-A636-0623CB1FD79B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39BDC01-CC0E-9E4B-AAED-9CD8E7CEA5FE}"/>
            </a:ext>
            <a:ext uri="{147F2762-F138-4A5C-976F-8EAC2B608ADB}">
              <a16:predDERef xmlns:a16="http://schemas.microsoft.com/office/drawing/2014/main" pred="{4DFC2A5C-9424-6444-A636-0623CB1FD79B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8825A23-9F7E-4B42-8298-91D42843C98F}"/>
            </a:ext>
            <a:ext uri="{147F2762-F138-4A5C-976F-8EAC2B608ADB}">
              <a16:predDERef xmlns:a16="http://schemas.microsoft.com/office/drawing/2014/main" pred="{D39BDC01-CC0E-9E4B-AAED-9CD8E7CEA5FE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0E7D088-8615-E14E-9FEF-05FFD10D38D2}"/>
            </a:ext>
            <a:ext uri="{147F2762-F138-4A5C-976F-8EAC2B608ADB}">
              <a16:predDERef xmlns:a16="http://schemas.microsoft.com/office/drawing/2014/main" pred="{28825A23-9F7E-4B42-8298-91D42843C98F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42276E-E979-D847-BB0C-3281CE8ACB30}"/>
            </a:ext>
            <a:ext uri="{147F2762-F138-4A5C-976F-8EAC2B608ADB}">
              <a16:predDERef xmlns:a16="http://schemas.microsoft.com/office/drawing/2014/main" pred="{80E7D088-8615-E14E-9FEF-05FFD10D38D2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BBE147-1188-4B41-9EFC-C54A614CA0E4}"/>
            </a:ext>
            <a:ext uri="{147F2762-F138-4A5C-976F-8EAC2B608ADB}">
              <a16:predDERef xmlns:a16="http://schemas.microsoft.com/office/drawing/2014/main" pred="{4D42276E-E979-D847-BB0C-3281CE8ACB30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2833C4-AA66-8F4E-9CC6-8A8CB781D7A5}"/>
            </a:ext>
            <a:ext uri="{147F2762-F138-4A5C-976F-8EAC2B608ADB}">
              <a16:predDERef xmlns:a16="http://schemas.microsoft.com/office/drawing/2014/main" pred="{1CBBE147-1188-4B41-9EFC-C54A614CA0E4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AEF1E7-BC91-ED4C-934D-9C5B71240BD8}"/>
            </a:ext>
            <a:ext uri="{147F2762-F138-4A5C-976F-8EAC2B608ADB}">
              <a16:predDERef xmlns:a16="http://schemas.microsoft.com/office/drawing/2014/main" pred="{672833C4-AA66-8F4E-9CC6-8A8CB781D7A5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4092C47-3B9C-0E47-90A8-00E20BD59722}"/>
            </a:ext>
            <a:ext uri="{147F2762-F138-4A5C-976F-8EAC2B608ADB}">
              <a16:predDERef xmlns:a16="http://schemas.microsoft.com/office/drawing/2014/main" pred="{8BAEF1E7-BC91-ED4C-934D-9C5B71240BD8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37DDAA-083C-D441-8F9F-B3315D204818}"/>
            </a:ext>
            <a:ext uri="{147F2762-F138-4A5C-976F-8EAC2B608ADB}">
              <a16:predDERef xmlns:a16="http://schemas.microsoft.com/office/drawing/2014/main" pred="{F4092C47-3B9C-0E47-90A8-00E20BD59722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79889A-DEBA-0841-A7A4-32D87162139A}"/>
            </a:ext>
            <a:ext uri="{147F2762-F138-4A5C-976F-8EAC2B608ADB}">
              <a16:predDERef xmlns:a16="http://schemas.microsoft.com/office/drawing/2014/main" pred="{5837DDAA-083C-D441-8F9F-B3315D204818}"/>
            </a:ext>
          </a:extLst>
        </xdr:cNvPr>
        <xdr:cNvSpPr>
          <a:spLocks noChangeAspect="1" noChangeArrowheads="1"/>
        </xdr:cNvSpPr>
      </xdr:nvSpPr>
      <xdr:spPr bwMode="auto">
        <a:xfrm>
          <a:off x="0" y="153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5139C4-FE2D-0347-A999-75208E3CAA0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F987A9-7986-4C41-BF42-CD8F003D044C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2FCBE0-E744-364F-8785-CBF666B3C074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CC7546-93AA-1148-B02A-118AE0ABF2DC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1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4C7FF4-F87A-8142-BBE8-64097D7008B6}"/>
            </a:ext>
          </a:extLst>
        </xdr:cNvPr>
        <xdr:cNvSpPr>
          <a:spLocks noChangeAspect="1" noChangeArrowheads="1"/>
        </xdr:cNvSpPr>
      </xdr:nvSpPr>
      <xdr:spPr bwMode="auto">
        <a:xfrm>
          <a:off x="0" y="173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7500"/>
    <xdr:sp macro="" textlink="">
      <xdr:nvSpPr>
        <xdr:cNvPr id="1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5DE84A-C997-5C42-9302-8101BC59E98E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101E5B-E912-1B4D-843D-7FA87014B98E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7501"/>
    <xdr:sp macro="" textlink="">
      <xdr:nvSpPr>
        <xdr:cNvPr id="1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EE7FDD-630F-4B40-8A49-255C053A7DAD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EEC5BF-37BC-DD4A-B05A-A925DB512CFE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17500"/>
    <xdr:sp macro="" textlink="">
      <xdr:nvSpPr>
        <xdr:cNvPr id="1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2EA76A-DE31-0949-8315-2E6BB1C78C7D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2D12EC-7208-6849-9AC0-963B4E05E178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BE3D01C-CD5D-9447-BAF8-7E06FB989538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A14EE3-07F4-7D40-919E-0103143A565C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39EA8A-577E-C14A-9B6A-EC372FD16455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EF14A6-2891-BB45-8DA8-9A5A22DDEBEE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28A56C-0482-2542-B369-F1488EE6D49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1FD69D-9708-5F47-A075-E7C599720BD3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</xdr:row>
      <xdr:rowOff>0</xdr:rowOff>
    </xdr:from>
    <xdr:ext cx="304800" cy="304800"/>
    <xdr:sp macro="" textlink="">
      <xdr:nvSpPr>
        <xdr:cNvPr id="1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64B2077-B30C-B548-A158-3CCE327C84C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7500"/>
    <xdr:sp macro="" textlink="">
      <xdr:nvSpPr>
        <xdr:cNvPr id="1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B18584-E94E-384B-9E8F-4726ED5097CF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267AE6-33D9-8041-BBFA-FC4CE777E0FD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7501"/>
    <xdr:sp macro="" textlink="">
      <xdr:nvSpPr>
        <xdr:cNvPr id="1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69E84A-48F7-8349-8524-F40DB36B04CE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07A7F9-3CEE-0F43-A543-6FA9268B381C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17500"/>
    <xdr:sp macro="" textlink="">
      <xdr:nvSpPr>
        <xdr:cNvPr id="1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4AE261-C48F-D740-9A2F-A764E74C3611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7B8817-78F0-4E43-9061-BC64D8A8999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F0092A-EF35-0543-BD64-56D39E3637CA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9997EF-CA0D-DB49-B7CD-A4BBD699D612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F7C1FF4-78EE-C94F-91BF-64B04D877653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1C297E5-95D3-E245-B006-B3E26CF5DF28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D4C7CD-9C77-3A44-A601-BCBA1E5712E9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569164-68EA-2C4D-8076-CA8726708E79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20</xdr:row>
      <xdr:rowOff>0</xdr:rowOff>
    </xdr:from>
    <xdr:ext cx="304800" cy="304800"/>
    <xdr:sp macro="" textlink="">
      <xdr:nvSpPr>
        <xdr:cNvPr id="1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0E298A-3529-4B48-8665-E0C59645BFFF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F08817-C7E8-CC49-BB43-8A3DC4BE9C5E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107E7B-CA1E-9547-9505-35E26284F541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1"/>
    <xdr:sp macro="" textlink="">
      <xdr:nvSpPr>
        <xdr:cNvPr id="1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B10E46-5B14-2A45-8134-CF890BEDDB94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953783-E7FE-EA4E-BBA6-6DFA81138B55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021FA0-621C-8F43-9590-F4B6EE40D5B5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887172-B427-F74A-9B1A-62508AA6427A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78A7B6-2B0E-F74E-9C50-E926B3D0D76C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4EFEDD-D287-8848-A34C-45FCD89A2BEB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C8FF190-D0D4-E149-9741-430BEAEEBEAA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9F1AC1-25C3-A043-91C0-91023E7CABDB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0346F7-BB96-4947-B22B-62F2C1CF8959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4DCCFC-8793-2E47-B519-D5463CAC8FAA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78DE93-4671-D141-B76B-605B048E465E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4687F69-A3DB-9D44-98E6-A6868EF83D5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83DEA0-79B2-C741-A65E-1A51B6699071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1"/>
    <xdr:sp macro="" textlink="">
      <xdr:nvSpPr>
        <xdr:cNvPr id="1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B56156F-222D-DF47-8A44-1D5CD2A518FC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BDA264-FDB4-4045-9AC7-84839EA3FD0A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17500"/>
    <xdr:sp macro="" textlink="">
      <xdr:nvSpPr>
        <xdr:cNvPr id="1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2114F9-2281-1041-8FD4-1BFAB40556D5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47BD38-9921-4343-B0E4-DBCA29C8AB05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9D1C98-9BD6-5B47-B571-34EDA5321B2A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4F2B98-8BF1-784E-81D7-F5813E9B64D3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1D2E57-16A6-024A-B20D-C092FECD7884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730DF2-CA1C-AB48-901D-9D85A620E3BB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66E42C-43C8-4347-815C-2F69D4A927C5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87C1A2-DBAA-F146-ABEB-0DEDD00074B8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21</xdr:row>
      <xdr:rowOff>0</xdr:rowOff>
    </xdr:from>
    <xdr:ext cx="304800" cy="304800"/>
    <xdr:sp macro="" textlink="">
      <xdr:nvSpPr>
        <xdr:cNvPr id="1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F2A98E-6B93-844E-B6AB-83872B18BDDC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0"/>
    <xdr:sp macro="" textlink="">
      <xdr:nvSpPr>
        <xdr:cNvPr id="1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D0D9F2-AFCA-C249-96EE-6D1EFB588A49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24CD06-B9B1-F748-B940-7A34D5F12708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1"/>
    <xdr:sp macro="" textlink="">
      <xdr:nvSpPr>
        <xdr:cNvPr id="1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DC68D3-268E-DF47-9284-AFE904FC21A4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2379D3F-71BA-9249-885D-8DBACB4CA580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17500"/>
    <xdr:sp macro="" textlink="">
      <xdr:nvSpPr>
        <xdr:cNvPr id="1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AB0B94-69B5-784F-AFEE-4A7640F20AFD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EBB90F-E13B-C546-9C7C-449BE966D921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11B5672-2536-154E-95EA-0F1FC52C57BE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56A57D1-3E56-6C41-A904-DFB346F3D665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4C60FC-C15B-034C-B81E-8713FBC22F74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FEB1BBD-312A-194C-B0CF-5CC03DE49131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B82B28-566F-5C4D-83E7-EEFD18E41A5B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AA52D01-F853-4447-805E-A5E8B7334D1C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22</xdr:row>
      <xdr:rowOff>0</xdr:rowOff>
    </xdr:from>
    <xdr:ext cx="304800" cy="304800"/>
    <xdr:sp macro="" textlink="">
      <xdr:nvSpPr>
        <xdr:cNvPr id="1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87FCCE7-A18A-2E4E-8357-723A0EB01428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8D4B2D-AC4A-437C-B08B-11F5A17D3AFD}"/>
            </a:ext>
            <a:ext uri="{147F2762-F138-4A5C-976F-8EAC2B608ADB}">
              <a16:predDERef xmlns:a16="http://schemas.microsoft.com/office/drawing/2014/main" pred="{A87FCCE7-A18A-2E4E-8357-723A0EB01428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20674"/>
    <xdr:sp macro="" textlink="">
      <xdr:nvSpPr>
        <xdr:cNvPr id="1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3583CE-4B88-42BC-886B-CB1054C9DAF2}"/>
            </a:ext>
            <a:ext uri="{147F2762-F138-4A5C-976F-8EAC2B608ADB}">
              <a16:predDERef xmlns:a16="http://schemas.microsoft.com/office/drawing/2014/main" pred="{258D4B2D-AC4A-437C-B08B-11F5A17D3AFD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DB24164-C562-4E0E-9634-53B2FED03E13}"/>
            </a:ext>
            <a:ext uri="{147F2762-F138-4A5C-976F-8EAC2B608ADB}">
              <a16:predDERef xmlns:a16="http://schemas.microsoft.com/office/drawing/2014/main" pred="{553583CE-4B88-42BC-886B-CB1054C9DAF2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831103-3C49-4DA6-8BF8-ECE7CEFE50CA}"/>
            </a:ext>
            <a:ext uri="{147F2762-F138-4A5C-976F-8EAC2B608ADB}">
              <a16:predDERef xmlns:a16="http://schemas.microsoft.com/office/drawing/2014/main" pred="{8DB24164-C562-4E0E-9634-53B2FED03E13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7D6B1F-057C-4B4C-9575-5AD606D947C5}"/>
            </a:ext>
            <a:ext uri="{147F2762-F138-4A5C-976F-8EAC2B608ADB}">
              <a16:predDERef xmlns:a16="http://schemas.microsoft.com/office/drawing/2014/main" pred="{C7831103-3C49-4DA6-8BF8-ECE7CEFE50CA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6B7A48-94DA-4E31-9B78-ED1E3AAAA5E4}"/>
            </a:ext>
            <a:ext uri="{147F2762-F138-4A5C-976F-8EAC2B608ADB}">
              <a16:predDERef xmlns:a16="http://schemas.microsoft.com/office/drawing/2014/main" pred="{FA7D6B1F-057C-4B4C-9575-5AD606D947C5}"/>
            </a:ext>
          </a:extLst>
        </xdr:cNvPr>
        <xdr:cNvSpPr>
          <a:spLocks noChangeAspect="1" noChangeArrowheads="1"/>
        </xdr:cNvSpPr>
      </xdr:nvSpPr>
      <xdr:spPr bwMode="auto">
        <a:xfrm>
          <a:off x="0" y="1943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20674"/>
    <xdr:sp macro="" textlink="">
      <xdr:nvSpPr>
        <xdr:cNvPr id="1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D3AB46-0354-4DAB-8641-05A032B5AF0D}"/>
            </a:ext>
            <a:ext uri="{147F2762-F138-4A5C-976F-8EAC2B608ADB}">
              <a16:predDERef xmlns:a16="http://schemas.microsoft.com/office/drawing/2014/main" pred="{056B7A48-94DA-4E31-9B78-ED1E3AAAA5E4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E7867E-3DFC-4676-9BE5-16057D0FCFFA}"/>
            </a:ext>
            <a:ext uri="{147F2762-F138-4A5C-976F-8EAC2B608ADB}">
              <a16:predDERef xmlns:a16="http://schemas.microsoft.com/office/drawing/2014/main" pred="{92D3AB46-0354-4DAB-8641-05A032B5AF0D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B503A93-52F9-41B8-B3EB-478637806D58}"/>
            </a:ext>
            <a:ext uri="{147F2762-F138-4A5C-976F-8EAC2B608ADB}">
              <a16:predDERef xmlns:a16="http://schemas.microsoft.com/office/drawing/2014/main" pred="{3BE7867E-3DFC-4676-9BE5-16057D0FCFFA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31A595-E91F-4C64-9550-FF4D8D83DCF4}"/>
            </a:ext>
            <a:ext uri="{147F2762-F138-4A5C-976F-8EAC2B608ADB}">
              <a16:predDERef xmlns:a16="http://schemas.microsoft.com/office/drawing/2014/main" pred="{5B503A93-52F9-41B8-B3EB-478637806D58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1D9F7F-AA8F-4B86-8A0D-1919BEC59BA4}"/>
            </a:ext>
            <a:ext uri="{147F2762-F138-4A5C-976F-8EAC2B608ADB}">
              <a16:predDERef xmlns:a16="http://schemas.microsoft.com/office/drawing/2014/main" pred="{3831A595-E91F-4C64-9550-FF4D8D83DCF4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20674"/>
    <xdr:sp macro="" textlink="">
      <xdr:nvSpPr>
        <xdr:cNvPr id="1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2824FF-2AD6-4E90-B7CE-1CDDE9CEF76F}"/>
            </a:ext>
            <a:ext uri="{147F2762-F138-4A5C-976F-8EAC2B608ADB}">
              <a16:predDERef xmlns:a16="http://schemas.microsoft.com/office/drawing/2014/main" pred="{001D9F7F-AA8F-4B86-8A0D-1919BEC59BA4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037216-92B2-4F68-B715-37BE666ABC79}"/>
            </a:ext>
            <a:ext uri="{147F2762-F138-4A5C-976F-8EAC2B608ADB}">
              <a16:predDERef xmlns:a16="http://schemas.microsoft.com/office/drawing/2014/main" pred="{9F2824FF-2AD6-4E90-B7CE-1CDDE9CEF76F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8C62EB-0A6E-46ED-8626-82A16D7FBF03}"/>
            </a:ext>
            <a:ext uri="{147F2762-F138-4A5C-976F-8EAC2B608ADB}">
              <a16:predDERef xmlns:a16="http://schemas.microsoft.com/office/drawing/2014/main" pred="{EC037216-92B2-4F68-B715-37BE666ABC79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8E6C17-6A53-4760-A1D5-877684B7A64C}"/>
            </a:ext>
            <a:ext uri="{147F2762-F138-4A5C-976F-8EAC2B608ADB}">
              <a16:predDERef xmlns:a16="http://schemas.microsoft.com/office/drawing/2014/main" pred="{378C62EB-0A6E-46ED-8626-82A16D7FBF03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1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AC7155-0818-4DF3-A0EF-29072128427D}"/>
            </a:ext>
            <a:ext uri="{147F2762-F138-4A5C-976F-8EAC2B608ADB}">
              <a16:predDERef xmlns:a16="http://schemas.microsoft.com/office/drawing/2014/main" pred="{508E6C17-6A53-4760-A1D5-877684B7A64C}"/>
            </a:ext>
          </a:extLst>
        </xdr:cNvPr>
        <xdr:cNvSpPr>
          <a:spLocks noChangeAspect="1" noChangeArrowheads="1"/>
        </xdr:cNvSpPr>
      </xdr:nvSpPr>
      <xdr:spPr bwMode="auto">
        <a:xfrm>
          <a:off x="0" y="2143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20674"/>
    <xdr:sp macro="" textlink="">
      <xdr:nvSpPr>
        <xdr:cNvPr id="1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9D3D14-6789-4255-8A58-E53CA2EB03B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BD0DC1-ACB6-44B4-9164-EDB2327367E1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99FA08-EC98-4012-A7FD-66D3B0C64063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5FF2E6-2548-48F6-B940-D1ABF9CCC11D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0FA011-CFEC-43F6-925F-9D5D8E75F8C6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DBB549-2FAB-4283-B588-84D2D823794F}"/>
            </a:ext>
          </a:extLst>
        </xdr:cNvPr>
        <xdr:cNvSpPr>
          <a:spLocks noChangeAspect="1" noChangeArrowheads="1"/>
        </xdr:cNvSpPr>
      </xdr:nvSpPr>
      <xdr:spPr bwMode="auto">
        <a:xfrm>
          <a:off x="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2AA5B6-C074-4181-BD58-73A3EAA68676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A71F71-81A6-444A-A0BC-1FBDD6B3F4E1}"/>
            </a:ext>
          </a:extLst>
        </xdr:cNvPr>
        <xdr:cNvSpPr>
          <a:spLocks noChangeAspect="1" noChangeArrowheads="1"/>
        </xdr:cNvSpPr>
      </xdr:nvSpPr>
      <xdr:spPr bwMode="auto">
        <a:xfrm>
          <a:off x="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DCF100-0A2D-4B2A-8DD0-4ED3C9EA778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990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20674"/>
    <xdr:sp macro="" textlink="">
      <xdr:nvSpPr>
        <xdr:cNvPr id="1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931AC8-CA9C-427D-A974-1BD634E26645}"/>
            </a:ext>
            <a:ext uri="{147F2762-F138-4A5C-976F-8EAC2B608ADB}">
              <a16:predDERef xmlns:a16="http://schemas.microsoft.com/office/drawing/2014/main" pred="{258D4B2D-AC4A-437C-B08B-11F5A17D3AFD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21D060-43D6-4AD5-A6D4-4246B1E4A8E8}"/>
            </a:ext>
            <a:ext uri="{147F2762-F138-4A5C-976F-8EAC2B608ADB}">
              <a16:predDERef xmlns:a16="http://schemas.microsoft.com/office/drawing/2014/main" pred="{553583CE-4B88-42BC-886B-CB1054C9DAF2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E39F7C-81ED-4A89-A9A3-721349A3BC49}"/>
            </a:ext>
            <a:ext uri="{147F2762-F138-4A5C-976F-8EAC2B608ADB}">
              <a16:predDERef xmlns:a16="http://schemas.microsoft.com/office/drawing/2014/main" pred="{8DB24164-C562-4E0E-9634-53B2FED03E13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5BFEEF-8655-4F23-809B-B6100E024A35}"/>
            </a:ext>
            <a:ext uri="{147F2762-F138-4A5C-976F-8EAC2B608ADB}">
              <a16:predDERef xmlns:a16="http://schemas.microsoft.com/office/drawing/2014/main" pred="{C7831103-3C49-4DA6-8BF8-ECE7CEFE50CA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1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86D401-8C88-4A4C-ADFA-C5F6AA6EA3EE}"/>
            </a:ext>
            <a:ext uri="{147F2762-F138-4A5C-976F-8EAC2B608ADB}">
              <a16:predDERef xmlns:a16="http://schemas.microsoft.com/office/drawing/2014/main" pred="{FA7D6B1F-057C-4B4C-9575-5AD606D947C5}"/>
            </a:ext>
          </a:extLst>
        </xdr:cNvPr>
        <xdr:cNvSpPr>
          <a:spLocks noChangeAspect="1" noChangeArrowheads="1"/>
        </xdr:cNvSpPr>
      </xdr:nvSpPr>
      <xdr:spPr bwMode="auto">
        <a:xfrm>
          <a:off x="0" y="1171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2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FE39D5-82F0-A243-A262-B92DC9873A0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3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60E7715-3324-FA4A-803E-CB08A307F64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4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B90067-6801-564C-9F2B-10BF9FCEB9C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5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C2E396-3E23-E541-9F0E-5D0F32C061D2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12699</xdr:rowOff>
    </xdr:to>
    <xdr:sp macro="" textlink="">
      <xdr:nvSpPr>
        <xdr:cNvPr id="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70E5C68-CDD9-BD4D-B7F5-58C0DA95C35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7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9CCED0-9EB3-E845-9EC9-69126542AACA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8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267656-ABCE-D24A-AD30-AFF83A919A7C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D0C011-195D-CD41-854F-B8047B4294D9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A319F2-177D-8145-974B-AA562957B9DF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12BBEC5-AA0E-F04F-9755-874F09C1467D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32</xdr:row>
      <xdr:rowOff>0</xdr:rowOff>
    </xdr:from>
    <xdr:to>
      <xdr:col>0</xdr:col>
      <xdr:colOff>304800</xdr:colOff>
      <xdr:row>34</xdr:row>
      <xdr:rowOff>139700</xdr:rowOff>
    </xdr:to>
    <xdr:sp macro="" textlink="">
      <xdr:nvSpPr>
        <xdr:cNvPr id="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55A0C5-758D-0445-98FC-2977B32B33F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C1ED45-DBB8-9E41-BC35-04C718828C7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FC408F-8EB8-CE45-974A-B955C56DEED2}"/>
            </a:ext>
            <a:ext uri="{147F2762-F138-4A5C-976F-8EAC2B608ADB}">
              <a16:predDERef xmlns:a16="http://schemas.microsoft.com/office/drawing/2014/main" pred="{23C1ED45-DBB8-9E41-BC35-04C718828C79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B46AC27-A17F-7F4A-BBE9-144DD8848E26}"/>
            </a:ext>
            <a:ext uri="{147F2762-F138-4A5C-976F-8EAC2B608ADB}">
              <a16:predDERef xmlns:a16="http://schemas.microsoft.com/office/drawing/2014/main" pred="{2FFC408F-8EB8-CE45-974A-B955C56DEED2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3CC1D66-F1DA-4D4D-BB07-7A89497B680D}"/>
            </a:ext>
            <a:ext uri="{147F2762-F138-4A5C-976F-8EAC2B608ADB}">
              <a16:predDERef xmlns:a16="http://schemas.microsoft.com/office/drawing/2014/main" pred="{AB46AC27-A17F-7F4A-BBE9-144DD8848E26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608CB7-F3DE-0847-908E-9DA567186A57}"/>
            </a:ext>
            <a:ext uri="{147F2762-F138-4A5C-976F-8EAC2B608ADB}">
              <a16:predDERef xmlns:a16="http://schemas.microsoft.com/office/drawing/2014/main" pred="{13CC1D66-F1DA-4D4D-BB07-7A89497B680D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0FF9C82-A3AC-0E4B-90B2-0F7034BC691A}"/>
            </a:ext>
            <a:ext uri="{147F2762-F138-4A5C-976F-8EAC2B608ADB}">
              <a16:predDERef xmlns:a16="http://schemas.microsoft.com/office/drawing/2014/main" pred="{4A608CB7-F3DE-0847-908E-9DA567186A57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7974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E344B6-1AA7-F242-B1CE-16E9F6B1805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455B25-EE03-114C-B98E-008D2314D6EF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17FA6AC-699B-F74F-B533-B2F34AC1A55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0505F4B-833C-6B40-A8F9-3FDAAF9AD61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7E5800-D54B-0F41-9004-31457C58241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3C5F9E-AD9B-EA45-9220-B70BCFE151A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E7747B3-5BEB-524F-A49A-89C6D97B85B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F4C123-AB2D-D644-A142-5C3967B1D641}"/>
            </a:ext>
            <a:ext uri="{147F2762-F138-4A5C-976F-8EAC2B608ADB}">
              <a16:predDERef xmlns:a16="http://schemas.microsoft.com/office/drawing/2014/main" pred="{9E7747B3-5BEB-524F-A49A-89C6D97B85B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891017-9665-7947-BFB6-7E86343191B9}"/>
            </a:ext>
            <a:ext uri="{147F2762-F138-4A5C-976F-8EAC2B608ADB}">
              <a16:predDERef xmlns:a16="http://schemas.microsoft.com/office/drawing/2014/main" pred="{B5F4C123-AB2D-D644-A142-5C3967B1D641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15</xdr:row>
      <xdr:rowOff>0</xdr:rowOff>
    </xdr:from>
    <xdr:to>
      <xdr:col>0</xdr:col>
      <xdr:colOff>304800</xdr:colOff>
      <xdr:row>17</xdr:row>
      <xdr:rowOff>146050</xdr:rowOff>
    </xdr:to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1AD0F4-C930-FB43-83C0-740E7A09E2C8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50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05B42C-CC46-EC4E-B566-6058F70BFF88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123826</xdr:rowOff>
    </xdr:to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0968CB-4CBD-9141-853C-E06A2F1FF8DC}"/>
            </a:ext>
            <a:ext uri="{147F2762-F138-4A5C-976F-8EAC2B608ADB}">
              <a16:predDERef xmlns:a16="http://schemas.microsoft.com/office/drawing/2014/main" pred="{FD05B42C-CC46-EC4E-B566-6058F70BFF88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0CFF62-C149-F046-8D96-434DDD88FE80}"/>
            </a:ext>
            <a:ext uri="{147F2762-F138-4A5C-976F-8EAC2B608ADB}">
              <a16:predDERef xmlns:a16="http://schemas.microsoft.com/office/drawing/2014/main" pred="{0E0968CB-4CBD-9141-853C-E06A2F1FF8DC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25</xdr:row>
      <xdr:rowOff>0</xdr:rowOff>
    </xdr:from>
    <xdr:to>
      <xdr:col>0</xdr:col>
      <xdr:colOff>304800</xdr:colOff>
      <xdr:row>26</xdr:row>
      <xdr:rowOff>123825</xdr:rowOff>
    </xdr:to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BAE4D42-E419-0141-B907-943CE9E4C9A3}"/>
            </a:ext>
            <a:ext uri="{147F2762-F138-4A5C-976F-8EAC2B608ADB}">
              <a16:predDERef xmlns:a16="http://schemas.microsoft.com/office/drawing/2014/main" pred="{450CFF62-C149-F046-8D96-434DDD88FE80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05F671-5815-604B-BE08-5FC151A6C859}"/>
            </a:ext>
            <a:ext uri="{147F2762-F138-4A5C-976F-8EAC2B608ADB}">
              <a16:predDERef xmlns:a16="http://schemas.microsoft.com/office/drawing/2014/main" pred="{5BAE4D42-E419-0141-B907-943CE9E4C9A3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50A9D34-94BD-274F-B1CD-E651C649BF5B}"/>
            </a:ext>
            <a:ext uri="{147F2762-F138-4A5C-976F-8EAC2B608ADB}">
              <a16:predDERef xmlns:a16="http://schemas.microsoft.com/office/drawing/2014/main" pred="{9405F671-5815-604B-BE08-5FC151A6C859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DAEAAB-E109-6A4E-BA64-393F77397BB4}"/>
            </a:ext>
            <a:ext uri="{147F2762-F138-4A5C-976F-8EAC2B608ADB}">
              <a16:predDERef xmlns:a16="http://schemas.microsoft.com/office/drawing/2014/main" pred="{E50A9D34-94BD-274F-B1CD-E651C649BF5B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A69503F-A502-C742-AF79-6E2611F70C49}"/>
            </a:ext>
            <a:ext uri="{147F2762-F138-4A5C-976F-8EAC2B608ADB}">
              <a16:predDERef xmlns:a16="http://schemas.microsoft.com/office/drawing/2014/main" pred="{36DAEAAB-E109-6A4E-BA64-393F77397BB4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AAE71E0-0D47-8047-96C9-CDA142EDE9B7}"/>
            </a:ext>
            <a:ext uri="{147F2762-F138-4A5C-976F-8EAC2B608ADB}">
              <a16:predDERef xmlns:a16="http://schemas.microsoft.com/office/drawing/2014/main" pred="{3A69503F-A502-C742-AF79-6E2611F70C49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C2EA154-2790-F649-975D-7AEA9ADD1B10}"/>
            </a:ext>
            <a:ext uri="{147F2762-F138-4A5C-976F-8EAC2B608ADB}">
              <a16:predDERef xmlns:a16="http://schemas.microsoft.com/office/drawing/2014/main" pred="{2AAE71E0-0D47-8047-96C9-CDA142EDE9B7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4CD1FA-CB7D-734C-BD34-38FDAB78BBB0}"/>
            </a:ext>
            <a:ext uri="{147F2762-F138-4A5C-976F-8EAC2B608ADB}">
              <a16:predDERef xmlns:a16="http://schemas.microsoft.com/office/drawing/2014/main" pred="{FC2EA154-2790-F649-975D-7AEA9ADD1B10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90EF38F-276D-EB43-9688-6E3B11902709}"/>
            </a:ext>
            <a:ext uri="{147F2762-F138-4A5C-976F-8EAC2B608ADB}">
              <a16:predDERef xmlns:a16="http://schemas.microsoft.com/office/drawing/2014/main" pred="{D74CD1FA-CB7D-734C-BD34-38FDAB78BBB0}"/>
            </a:ext>
          </a:extLst>
        </xdr:cNvPr>
        <xdr:cNvSpPr>
          <a:spLocks noChangeAspect="1" noChangeArrowheads="1"/>
        </xdr:cNvSpPr>
      </xdr:nvSpPr>
      <xdr:spPr bwMode="auto">
        <a:xfrm>
          <a:off x="0" y="355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29</xdr:row>
      <xdr:rowOff>0</xdr:rowOff>
    </xdr:from>
    <xdr:to>
      <xdr:col>0</xdr:col>
      <xdr:colOff>304800</xdr:colOff>
      <xdr:row>30</xdr:row>
      <xdr:rowOff>117474</xdr:rowOff>
    </xdr:to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E36969-D2CF-A94E-BFFC-6ABF21A6B1FE}"/>
            </a:ext>
            <a:ext uri="{147F2762-F138-4A5C-976F-8EAC2B608ADB}">
              <a16:predDERef xmlns:a16="http://schemas.microsoft.com/office/drawing/2014/main" pred="{890EF38F-276D-EB43-9688-6E3B11902709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1E4712-AC9E-EF42-B734-74B5FA9E86B1}"/>
            </a:ext>
            <a:ext uri="{147F2762-F138-4A5C-976F-8EAC2B608ADB}">
              <a16:predDERef xmlns:a16="http://schemas.microsoft.com/office/drawing/2014/main" pred="{EBE36969-D2CF-A94E-BFFC-6ABF21A6B1FE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B10B1D-6795-2B44-989A-31B0FFF832BA}"/>
            </a:ext>
            <a:ext uri="{147F2762-F138-4A5C-976F-8EAC2B608ADB}">
              <a16:predDERef xmlns:a16="http://schemas.microsoft.com/office/drawing/2014/main" pred="{FD1E4712-AC9E-EF42-B734-74B5FA9E86B1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AB5938-945F-8B47-B40B-E4DEE084BBEA}"/>
            </a:ext>
            <a:ext uri="{147F2762-F138-4A5C-976F-8EAC2B608ADB}">
              <a16:predDERef xmlns:a16="http://schemas.microsoft.com/office/drawing/2014/main" pred="{3CB10B1D-6795-2B44-989A-31B0FFF832BA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7AC6A92-E48F-EA46-993F-4EEC0F946C51}"/>
            </a:ext>
            <a:ext uri="{147F2762-F138-4A5C-976F-8EAC2B608ADB}">
              <a16:predDERef xmlns:a16="http://schemas.microsoft.com/office/drawing/2014/main" pred="{F3AB5938-945F-8B47-B40B-E4DEE084BBEA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0C2763-7CCB-D648-833F-0DB0649616D1}"/>
            </a:ext>
            <a:ext uri="{147F2762-F138-4A5C-976F-8EAC2B608ADB}">
              <a16:predDERef xmlns:a16="http://schemas.microsoft.com/office/drawing/2014/main" pred="{C7AC6A92-E48F-EA46-993F-4EEC0F946C51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4ED48FA-DB10-F34A-A0A9-81771F24C93D}"/>
            </a:ext>
            <a:ext uri="{147F2762-F138-4A5C-976F-8EAC2B608ADB}">
              <a16:predDERef xmlns:a16="http://schemas.microsoft.com/office/drawing/2014/main" pred="{000C2763-7CCB-D648-833F-0DB0649616D1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1BECC79-3A2B-2746-961C-0EB506BA87CC}"/>
            </a:ext>
            <a:ext uri="{147F2762-F138-4A5C-976F-8EAC2B608ADB}">
              <a16:predDERef xmlns:a16="http://schemas.microsoft.com/office/drawing/2014/main" pred="{F4ED48FA-DB10-F34A-A0A9-81771F24C93D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1EFD12-8EF8-494A-819A-246C8C4F32ED}"/>
            </a:ext>
            <a:ext uri="{147F2762-F138-4A5C-976F-8EAC2B608ADB}">
              <a16:predDERef xmlns:a16="http://schemas.microsoft.com/office/drawing/2014/main" pred="{71BECC79-3A2B-2746-961C-0EB506BA87CC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207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49C0D4-A628-4842-ACA2-3F0A10C53EE5}"/>
            </a:ext>
            <a:ext uri="{147F2762-F138-4A5C-976F-8EAC2B608ADB}">
              <a16:predDERef xmlns:a16="http://schemas.microsoft.com/office/drawing/2014/main" pred="{A91EFD12-8EF8-494A-819A-246C8C4F32ED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FE8DF0-2960-B349-B12B-06F067A0845E}"/>
            </a:ext>
            <a:ext uri="{147F2762-F138-4A5C-976F-8EAC2B608ADB}">
              <a16:predDERef xmlns:a16="http://schemas.microsoft.com/office/drawing/2014/main" pred="{3649C0D4-A628-4842-ACA2-3F0A10C53EE5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504825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9C81AB9-0389-8B44-A105-FBBE0CFA52DA}"/>
            </a:ext>
            <a:ext uri="{147F2762-F138-4A5C-976F-8EAC2B608ADB}">
              <a16:predDERef xmlns:a16="http://schemas.microsoft.com/office/drawing/2014/main" pred="{7CFE8DF0-2960-B349-B12B-06F067A0845E}"/>
            </a:ext>
          </a:extLst>
        </xdr:cNvPr>
        <xdr:cNvSpPr>
          <a:spLocks noChangeAspect="1" noChangeArrowheads="1"/>
        </xdr:cNvSpPr>
      </xdr:nvSpPr>
      <xdr:spPr bwMode="auto">
        <a:xfrm>
          <a:off x="0" y="45593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5</xdr:row>
      <xdr:rowOff>0</xdr:rowOff>
    </xdr:from>
    <xdr:ext cx="304800" cy="3048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537D637-221C-D047-9787-B4D463C08D58}"/>
            </a:ext>
          </a:extLst>
        </xdr:cNvPr>
        <xdr:cNvSpPr>
          <a:spLocks noChangeAspect="1" noChangeArrowheads="1"/>
        </xdr:cNvSpPr>
      </xdr:nvSpPr>
      <xdr:spPr bwMode="auto">
        <a:xfrm>
          <a:off x="0" y="13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F45D17-989F-8E4F-9680-72575EBC0D7F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9AB27E-17EF-314F-A970-24BCF1EE1DC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42903E-A4F9-114A-9757-7A23A6732341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1CD355-6C49-8044-82D8-DA5B299E2D1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1181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84C1E2-EB9F-1340-85BD-850A5CFBBA4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35C8C6-8077-5943-8941-4A851EA07A0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6624A2-A95C-B749-BE64-CDFEFFBAA8F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2DD19E-60B4-9E47-A45F-F815E1479A7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04825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9B4815-BD82-DF42-B9E4-10F852B9E82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7974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26B4488-0C9E-7A42-86A0-231228CC9548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609ADE8-F98A-CE49-87F8-54206667625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222BA7-5331-3C48-94CB-8FC62DF0BA6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6D6F318-7458-FA48-8D4B-5D01799F9EF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E074BD-8991-4445-932F-F18A49CBC70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C8A637-DC92-2547-B6E5-261A8950258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B1A595-739D-DC41-8FAC-4BFE858AE06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C90715-4BC6-5343-AF82-87E2BBC4901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4F28316-CE1C-1E4E-9A65-9332BDB906B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20700"/>
    <xdr:sp macro="" textlink="">
      <xdr:nvSpPr>
        <xdr:cNvPr id="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A37652-C319-394A-A3C5-9A374B33214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304800"/>
    <xdr:sp macro="" textlink="">
      <xdr:nvSpPr>
        <xdr:cNvPr id="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F95E84-E994-CE41-9CFD-637111CE271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32</xdr:row>
      <xdr:rowOff>0</xdr:rowOff>
    </xdr:from>
    <xdr:ext cx="304800" cy="504825"/>
    <xdr:sp macro="" textlink="">
      <xdr:nvSpPr>
        <xdr:cNvPr id="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3061E4-0B31-1949-A68A-88615077476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20674"/>
    <xdr:sp macro="" textlink="">
      <xdr:nvSpPr>
        <xdr:cNvPr id="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3D653A-AA51-2C4C-8B38-316905465DB7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5494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D6A5D27-716C-4E40-9CAB-E4B50E2A95EE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5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5628C9-03EB-1249-8A7E-023A4BD077AE}"/>
            </a:ext>
          </a:extLst>
        </xdr:cNvPr>
        <xdr:cNvSpPr>
          <a:spLocks noChangeAspect="1" noChangeArrowheads="1"/>
        </xdr:cNvSpPr>
      </xdr:nvSpPr>
      <xdr:spPr bwMode="auto">
        <a:xfrm>
          <a:off x="0" y="15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BF4D1E5-A6FE-2844-9472-077794E09554}"/>
            </a:ext>
          </a:extLst>
        </xdr:cNvPr>
        <xdr:cNvSpPr>
          <a:spLocks noChangeAspect="1" noChangeArrowheads="1"/>
        </xdr:cNvSpPr>
      </xdr:nvSpPr>
      <xdr:spPr bwMode="auto">
        <a:xfrm>
          <a:off x="0" y="15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</xdr:row>
      <xdr:rowOff>0</xdr:rowOff>
    </xdr:from>
    <xdr:ext cx="304800" cy="304800"/>
    <xdr:sp macro="" textlink="">
      <xdr:nvSpPr>
        <xdr:cNvPr id="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9D25F7-652D-2C49-BB22-9DA3F647FFFB}"/>
            </a:ext>
          </a:extLst>
        </xdr:cNvPr>
        <xdr:cNvSpPr>
          <a:spLocks noChangeAspect="1" noChangeArrowheads="1"/>
        </xdr:cNvSpPr>
      </xdr:nvSpPr>
      <xdr:spPr bwMode="auto">
        <a:xfrm>
          <a:off x="0" y="1549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20674"/>
    <xdr:sp macro="" textlink="">
      <xdr:nvSpPr>
        <xdr:cNvPr id="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A036F3-4278-0146-8661-D4D88C885AB5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5BE4CF-81EC-8D40-A2D6-3E165A3264E1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0576D9A-C256-3E45-8C8E-037EC30B3651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3B013F-EEA8-7D47-8F7A-BDE51487E4A0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14</xdr:row>
      <xdr:rowOff>0</xdr:rowOff>
    </xdr:from>
    <xdr:ext cx="304800" cy="304800"/>
    <xdr:sp macro="" textlink="">
      <xdr:nvSpPr>
        <xdr:cNvPr id="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8ADE15-A6EA-D340-9902-4077DE2266CA}"/>
            </a:ext>
          </a:extLst>
        </xdr:cNvPr>
        <xdr:cNvSpPr>
          <a:spLocks noChangeAspect="1" noChangeArrowheads="1"/>
        </xdr:cNvSpPr>
      </xdr:nvSpPr>
      <xdr:spPr bwMode="auto">
        <a:xfrm>
          <a:off x="0" y="175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6D17173-414F-D643-96ED-AC135C13CAC7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5249E0-68BB-294E-BC1A-DBE233F4AC0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5ABDA3-3C35-BE4D-A9FF-8A0D70CACC9F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C82E79-5355-664E-A635-DF8C7E83EFBA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5FF22C-B7E2-9B4C-8ABE-6A24EB36445C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3C0787-45F7-224D-80DC-F17954477F8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B5454E-A8AC-1642-BA68-CCF848B7D0F8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C1076E-37F2-E144-AF54-98670E5740EB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ABF3352-8B7B-0145-BCB0-51CD9A9B210B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569DC2-5CB7-2B43-B00D-7815C8A5F325}"/>
            </a:ext>
          </a:extLst>
        </xdr:cNvPr>
        <xdr:cNvSpPr>
          <a:spLocks noChangeAspect="1" noChangeArrowheads="1"/>
        </xdr:cNvSpPr>
      </xdr:nvSpPr>
      <xdr:spPr bwMode="auto">
        <a:xfrm>
          <a:off x="0" y="195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20674"/>
    <xdr:sp macro="" textlink="">
      <xdr:nvSpPr>
        <xdr:cNvPr id="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1D5161-F988-9146-853B-D74AF4E196D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0AF34B-DE61-F044-B47A-02A9CECD58F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D8B1C1-8F37-9644-8B83-DEDDD2DF9E3A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B8C726-CA9C-EE40-A92A-853D366CF0C5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17</xdr:row>
      <xdr:rowOff>0</xdr:rowOff>
    </xdr:from>
    <xdr:ext cx="304800" cy="304800"/>
    <xdr:sp macro="" textlink="">
      <xdr:nvSpPr>
        <xdr:cNvPr id="1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F2CAEE-47EC-B34F-AA1B-601A450BB16C}"/>
            </a:ext>
          </a:extLst>
        </xdr:cNvPr>
        <xdr:cNvSpPr>
          <a:spLocks noChangeAspect="1" noChangeArrowheads="1"/>
        </xdr:cNvSpPr>
      </xdr:nvSpPr>
      <xdr:spPr bwMode="auto">
        <a:xfrm>
          <a:off x="0" y="21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0"/>
    <xdr:sp macro="" textlink="">
      <xdr:nvSpPr>
        <xdr:cNvPr id="1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02C5D0-3694-BC4A-BC78-DC3AF74630FB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E56D6C-9752-064C-AE6C-21D7237158A3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1"/>
    <xdr:sp macro="" textlink="">
      <xdr:nvSpPr>
        <xdr:cNvPr id="1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D7C636-4344-0C4A-B167-9192BAC3373F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2F0937-E32C-4040-A995-5A80A411C717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17500"/>
    <xdr:sp macro="" textlink="">
      <xdr:nvSpPr>
        <xdr:cNvPr id="1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6A5B17-B9D2-2244-9B06-EC8DE28B44D3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38F391-20EF-034C-8D50-7330BD6BFAC5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062B30-494C-C546-8F3A-0A3B063918F3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7A077C-0EE5-944C-9B90-D21C79BF39FE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8E798DB-1F81-D348-8FAB-5FA9DB4201D1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B7B0A7-EA32-5449-8C65-8080A821F763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0C4334-264E-2247-AB72-8AE0C58C0CE7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C33683-92B4-1548-9761-9921480848CE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25</xdr:row>
      <xdr:rowOff>0</xdr:rowOff>
    </xdr:from>
    <xdr:ext cx="304800" cy="304800"/>
    <xdr:sp macro="" textlink="">
      <xdr:nvSpPr>
        <xdr:cNvPr id="1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EA239E-A9C1-6A49-9C78-B5AADC162495}"/>
            </a:ext>
          </a:extLst>
        </xdr:cNvPr>
        <xdr:cNvSpPr>
          <a:spLocks noChangeAspect="1" noChangeArrowheads="1"/>
        </xdr:cNvSpPr>
      </xdr:nvSpPr>
      <xdr:spPr bwMode="auto">
        <a:xfrm>
          <a:off x="0" y="374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0"/>
    <xdr:sp macro="" textlink="">
      <xdr:nvSpPr>
        <xdr:cNvPr id="1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A25F3E-4E31-E94F-A559-32C5EDC231FF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EC6371-F8BE-5C4E-BE91-877E962E7CE2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1"/>
    <xdr:sp macro="" textlink="">
      <xdr:nvSpPr>
        <xdr:cNvPr id="1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4E44BE-C50D-D24B-89A4-20F84A2E5FE0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C0A684-0EC2-824B-93E7-7267F7215281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17500"/>
    <xdr:sp macro="" textlink="">
      <xdr:nvSpPr>
        <xdr:cNvPr id="1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1F74408-A21A-1446-BF18-49A6AD358B69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381B25-93CC-C74E-9E58-0DCBE72B882E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CB3F11-41F2-4F45-B95C-0E4551CE06E1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CAFA1DB-1A7E-A143-A9A7-ADA84C1476A2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5A27E0-9363-FE42-B3E8-C09EDEE28B5A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72CFAB-DE43-1542-AA5A-733230C75F4C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71FEA8-B0FA-0346-995C-B375284D6B59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62A7F9D-236F-5042-851A-26F74953E771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26</xdr:row>
      <xdr:rowOff>0</xdr:rowOff>
    </xdr:from>
    <xdr:ext cx="304800" cy="304800"/>
    <xdr:sp macro="" textlink="">
      <xdr:nvSpPr>
        <xdr:cNvPr id="1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7330DB8-D072-1F4F-9332-1618B93F5754}"/>
            </a:ext>
          </a:extLst>
        </xdr:cNvPr>
        <xdr:cNvSpPr>
          <a:spLocks noChangeAspect="1" noChangeArrowheads="1"/>
        </xdr:cNvSpPr>
      </xdr:nvSpPr>
      <xdr:spPr bwMode="auto">
        <a:xfrm>
          <a:off x="0" y="394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FEE5C2-85E9-D64D-AA78-B15FB90DB128}"/>
            </a:ext>
            <a:ext uri="{147F2762-F138-4A5C-976F-8EAC2B608ADB}">
              <a16:predDERef xmlns:a16="http://schemas.microsoft.com/office/drawing/2014/main" pred="{27330DB8-D072-1F4F-9332-1618B93F5754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06B31E4-A90B-6340-9E19-4686F8A01412}"/>
            </a:ext>
            <a:ext uri="{147F2762-F138-4A5C-976F-8EAC2B608ADB}">
              <a16:predDERef xmlns:a16="http://schemas.microsoft.com/office/drawing/2014/main" pred="{36FEE5C2-85E9-D64D-AA78-B15FB90DB128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126D29-A4AE-9E47-8E30-1239D164924F}"/>
            </a:ext>
            <a:ext uri="{147F2762-F138-4A5C-976F-8EAC2B608ADB}">
              <a16:predDERef xmlns:a16="http://schemas.microsoft.com/office/drawing/2014/main" pred="{906B31E4-A90B-6340-9E19-4686F8A01412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2C6BA0-7BC6-9840-8651-8D2B1712B8C1}"/>
            </a:ext>
            <a:ext uri="{147F2762-F138-4A5C-976F-8EAC2B608ADB}">
              <a16:predDERef xmlns:a16="http://schemas.microsoft.com/office/drawing/2014/main" pred="{06126D29-A4AE-9E47-8E30-1239D164924F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746A83-C2A9-EE4C-A659-C168EC47F77D}"/>
            </a:ext>
            <a:ext uri="{147F2762-F138-4A5C-976F-8EAC2B608ADB}">
              <a16:predDERef xmlns:a16="http://schemas.microsoft.com/office/drawing/2014/main" pred="{1C2C6BA0-7BC6-9840-8651-8D2B1712B8C1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5DBC00-A7B3-2943-B1A5-7229258E220D}"/>
            </a:ext>
            <a:ext uri="{147F2762-F138-4A5C-976F-8EAC2B608ADB}">
              <a16:predDERef xmlns:a16="http://schemas.microsoft.com/office/drawing/2014/main" pred="{E9746A83-C2A9-EE4C-A659-C168EC47F77D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E89157-53AB-CC49-8DF3-5E9EAEF09DF7}"/>
            </a:ext>
            <a:ext uri="{147F2762-F138-4A5C-976F-8EAC2B608ADB}">
              <a16:predDERef xmlns:a16="http://schemas.microsoft.com/office/drawing/2014/main" pred="{5C5DBC00-A7B3-2943-B1A5-7229258E220D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7ABB91-8C95-9140-ACC0-4470D468E885}"/>
            </a:ext>
            <a:ext uri="{147F2762-F138-4A5C-976F-8EAC2B608ADB}">
              <a16:predDERef xmlns:a16="http://schemas.microsoft.com/office/drawing/2014/main" pred="{FEE89157-53AB-CC49-8DF3-5E9EAEF09DF7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BBC083-C8EA-7E49-8003-BBF19B882A31}"/>
            </a:ext>
            <a:ext uri="{147F2762-F138-4A5C-976F-8EAC2B608ADB}">
              <a16:predDERef xmlns:a16="http://schemas.microsoft.com/office/drawing/2014/main" pred="{187ABB91-8C95-9140-ACC0-4470D468E885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DEB198-9BA3-C745-9CDB-45CAAABAD3A3}"/>
            </a:ext>
            <a:ext uri="{147F2762-F138-4A5C-976F-8EAC2B608ADB}">
              <a16:predDERef xmlns:a16="http://schemas.microsoft.com/office/drawing/2014/main" pred="{EEBBC083-C8EA-7E49-8003-BBF19B882A31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F75D57-4784-E648-9471-40BE53439ACF}"/>
            </a:ext>
            <a:ext uri="{147F2762-F138-4A5C-976F-8EAC2B608ADB}">
              <a16:predDERef xmlns:a16="http://schemas.microsoft.com/office/drawing/2014/main" pred="{A9DEB198-9BA3-C745-9CDB-45CAAABAD3A3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14B63E-29D4-7941-ACDB-5012E7BA8187}"/>
            </a:ext>
            <a:ext uri="{147F2762-F138-4A5C-976F-8EAC2B608ADB}">
              <a16:predDERef xmlns:a16="http://schemas.microsoft.com/office/drawing/2014/main" pred="{44F75D57-4784-E648-9471-40BE53439ACF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0D9138-805B-B245-AE44-BD0AA98E7F01}"/>
            </a:ext>
            <a:ext uri="{147F2762-F138-4A5C-976F-8EAC2B608ADB}">
              <a16:predDERef xmlns:a16="http://schemas.microsoft.com/office/drawing/2014/main" pred="{5914B63E-29D4-7941-ACDB-5012E7BA8187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CE43A8-411A-5949-91D0-B9ECC4B6753A}"/>
            </a:ext>
            <a:ext uri="{147F2762-F138-4A5C-976F-8EAC2B608ADB}">
              <a16:predDERef xmlns:a16="http://schemas.microsoft.com/office/drawing/2014/main" pred="{EC0D9138-805B-B245-AE44-BD0AA98E7F01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907D30-5A1D-DA44-B54C-332C2A22811F}"/>
            </a:ext>
            <a:ext uri="{147F2762-F138-4A5C-976F-8EAC2B608ADB}">
              <a16:predDERef xmlns:a16="http://schemas.microsoft.com/office/drawing/2014/main" pred="{3CCE43A8-411A-5949-91D0-B9ECC4B6753A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EFE18D-CCD2-EE44-965C-8BA57BE389F8}"/>
            </a:ext>
            <a:ext uri="{147F2762-F138-4A5C-976F-8EAC2B608ADB}">
              <a16:predDERef xmlns:a16="http://schemas.microsoft.com/office/drawing/2014/main" pred="{82907D30-5A1D-DA44-B54C-332C2A22811F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B2500D7-E5BB-5C45-B775-D703068D1D43}"/>
            </a:ext>
            <a:ext uri="{147F2762-F138-4A5C-976F-8EAC2B608ADB}">
              <a16:predDERef xmlns:a16="http://schemas.microsoft.com/office/drawing/2014/main" pred="{E2EFE18D-CCD2-EE44-965C-8BA57BE389F8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90EF18-C5FD-914C-BBAC-DEF24166A818}"/>
            </a:ext>
            <a:ext uri="{147F2762-F138-4A5C-976F-8EAC2B608ADB}">
              <a16:predDERef xmlns:a16="http://schemas.microsoft.com/office/drawing/2014/main" pred="{BB2500D7-E5BB-5C45-B775-D703068D1D43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141BC2-DF47-ED46-AC88-9C22063C3534}"/>
            </a:ext>
            <a:ext uri="{147F2762-F138-4A5C-976F-8EAC2B608ADB}">
              <a16:predDERef xmlns:a16="http://schemas.microsoft.com/office/drawing/2014/main" pred="{FB90EF18-C5FD-914C-BBAC-DEF24166A818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14E0E4-DB3B-6E42-B702-CAA2E25821A6}"/>
            </a:ext>
            <a:ext uri="{147F2762-F138-4A5C-976F-8EAC2B608ADB}">
              <a16:predDERef xmlns:a16="http://schemas.microsoft.com/office/drawing/2014/main" pred="{31141BC2-DF47-ED46-AC88-9C22063C3534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6B38934-9087-E244-B218-68F6F18E0B60}"/>
            </a:ext>
            <a:ext uri="{147F2762-F138-4A5C-976F-8EAC2B608ADB}">
              <a16:predDERef xmlns:a16="http://schemas.microsoft.com/office/drawing/2014/main" pred="{7514E0E4-DB3B-6E42-B702-CAA2E25821A6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176B3BF-B914-7144-B916-FF5312773F54}"/>
            </a:ext>
            <a:ext uri="{147F2762-F138-4A5C-976F-8EAC2B608ADB}">
              <a16:predDERef xmlns:a16="http://schemas.microsoft.com/office/drawing/2014/main" pred="{76B38934-9087-E244-B218-68F6F18E0B60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7EA7DEB-4BAC-E34D-938A-D658983A6AC9}"/>
            </a:ext>
            <a:ext uri="{147F2762-F138-4A5C-976F-8EAC2B608ADB}">
              <a16:predDERef xmlns:a16="http://schemas.microsoft.com/office/drawing/2014/main" pred="{2176B3BF-B914-7144-B916-FF5312773F54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DF246E-6509-A343-B5B3-487C15555240}"/>
            </a:ext>
            <a:ext uri="{147F2762-F138-4A5C-976F-8EAC2B608ADB}">
              <a16:predDERef xmlns:a16="http://schemas.microsoft.com/office/drawing/2014/main" pred="{17EA7DEB-4BAC-E34D-938A-D658983A6AC9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DF57C0-A0CE-4C41-B3DB-D10FDE2C0077}"/>
            </a:ext>
            <a:ext uri="{147F2762-F138-4A5C-976F-8EAC2B608ADB}">
              <a16:predDERef xmlns:a16="http://schemas.microsoft.com/office/drawing/2014/main" pred="{6DDF246E-6509-A343-B5B3-487C15555240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9D8C2E-CF28-4E42-B637-DE576627D608}"/>
            </a:ext>
            <a:ext uri="{147F2762-F138-4A5C-976F-8EAC2B608ADB}">
              <a16:predDERef xmlns:a16="http://schemas.microsoft.com/office/drawing/2014/main" pred="{DFDF57C0-A0CE-4C41-B3DB-D10FDE2C0077}"/>
            </a:ext>
          </a:extLst>
        </xdr:cNvPr>
        <xdr:cNvSpPr>
          <a:spLocks noChangeAspect="1" noChangeArrowheads="1"/>
        </xdr:cNvSpPr>
      </xdr:nvSpPr>
      <xdr:spPr bwMode="auto">
        <a:xfrm>
          <a:off x="0" y="4152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8F2804-2180-B043-8830-9FA3C4CEA717}"/>
            </a:ext>
            <a:ext uri="{147F2762-F138-4A5C-976F-8EAC2B608ADB}">
              <a16:predDERef xmlns:a16="http://schemas.microsoft.com/office/drawing/2014/main" pred="{319D8C2E-CF28-4E42-B637-DE576627D608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7E2036-E25C-EC41-856E-09D02797367F}"/>
            </a:ext>
            <a:ext uri="{147F2762-F138-4A5C-976F-8EAC2B608ADB}">
              <a16:predDERef xmlns:a16="http://schemas.microsoft.com/office/drawing/2014/main" pred="{AE8F2804-2180-B043-8830-9FA3C4CEA717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1"/>
    <xdr:sp macro="" textlink="">
      <xdr:nvSpPr>
        <xdr:cNvPr id="1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F0423C-C318-7B4E-A8D5-884036312ED4}"/>
            </a:ext>
            <a:ext uri="{147F2762-F138-4A5C-976F-8EAC2B608ADB}">
              <a16:predDERef xmlns:a16="http://schemas.microsoft.com/office/drawing/2014/main" pred="{5C7E2036-E25C-EC41-856E-09D02797367F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17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5FDA30-F14F-2147-8374-3DA317E9B0F0}"/>
            </a:ext>
            <a:ext uri="{147F2762-F138-4A5C-976F-8EAC2B608ADB}">
              <a16:predDERef xmlns:a16="http://schemas.microsoft.com/office/drawing/2014/main" pred="{E1F0423C-C318-7B4E-A8D5-884036312ED4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17500"/>
    <xdr:sp macro="" textlink="">
      <xdr:nvSpPr>
        <xdr:cNvPr id="1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59CAC8-B835-2B49-A806-EE990FE5C6EC}"/>
            </a:ext>
            <a:ext uri="{147F2762-F138-4A5C-976F-8EAC2B608ADB}">
              <a16:predDERef xmlns:a16="http://schemas.microsoft.com/office/drawing/2014/main" pred="{E25FDA30-F14F-2147-8374-3DA317E9B0F0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1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305442-3BB4-D740-9290-E9517C2F23C5}"/>
            </a:ext>
            <a:ext uri="{147F2762-F138-4A5C-976F-8EAC2B608ADB}">
              <a16:predDERef xmlns:a16="http://schemas.microsoft.com/office/drawing/2014/main" pred="{D459CAC8-B835-2B49-A806-EE990FE5C6EC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8C135C-7E1C-444F-8193-49B55D19D6E6}"/>
            </a:ext>
            <a:ext uri="{147F2762-F138-4A5C-976F-8EAC2B608ADB}">
              <a16:predDERef xmlns:a16="http://schemas.microsoft.com/office/drawing/2014/main" pred="{0A305442-3BB4-D740-9290-E9517C2F23C5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CA52D1C-0B8A-5147-8232-5D91AD232D46}"/>
            </a:ext>
            <a:ext uri="{147F2762-F138-4A5C-976F-8EAC2B608ADB}">
              <a16:predDERef xmlns:a16="http://schemas.microsoft.com/office/drawing/2014/main" pred="{2E8C135C-7E1C-444F-8193-49B55D19D6E6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C92CBD-F9F5-C047-AB85-9A3D4A75F21A}"/>
            </a:ext>
            <a:ext uri="{147F2762-F138-4A5C-976F-8EAC2B608ADB}">
              <a16:predDERef xmlns:a16="http://schemas.microsoft.com/office/drawing/2014/main" pred="{6CA52D1C-0B8A-5147-8232-5D91AD232D46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BDB1AB-2A52-3A4A-AC01-A12B659A18A4}"/>
            </a:ext>
            <a:ext uri="{147F2762-F138-4A5C-976F-8EAC2B608ADB}">
              <a16:predDERef xmlns:a16="http://schemas.microsoft.com/office/drawing/2014/main" pred="{9FC92CBD-F9F5-C047-AB85-9A3D4A75F21A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EC7C110-7BA2-FE47-B984-75E636900E52}"/>
            </a:ext>
            <a:ext uri="{147F2762-F138-4A5C-976F-8EAC2B608ADB}">
              <a16:predDERef xmlns:a16="http://schemas.microsoft.com/office/drawing/2014/main" pred="{D1BDB1AB-2A52-3A4A-AC01-A12B659A18A4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7EB2255-53F3-234A-BC99-82B3AC5F498A}"/>
            </a:ext>
            <a:ext uri="{147F2762-F138-4A5C-976F-8EAC2B608ADB}">
              <a16:predDERef xmlns:a16="http://schemas.microsoft.com/office/drawing/2014/main" pred="{AEC7C110-7BA2-FE47-B984-75E636900E52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29</xdr:row>
      <xdr:rowOff>0</xdr:rowOff>
    </xdr:from>
    <xdr:ext cx="304800" cy="304800"/>
    <xdr:sp macro="" textlink="">
      <xdr:nvSpPr>
        <xdr:cNvPr id="1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FF434A-D90D-EA49-885A-0F7CE64A935B}"/>
            </a:ext>
            <a:ext uri="{147F2762-F138-4A5C-976F-8EAC2B608ADB}">
              <a16:predDERef xmlns:a16="http://schemas.microsoft.com/office/drawing/2014/main" pred="{17EB2255-53F3-234A-BC99-82B3AC5F498A}"/>
            </a:ext>
          </a:extLst>
        </xdr:cNvPr>
        <xdr:cNvSpPr>
          <a:spLocks noChangeAspect="1" noChangeArrowheads="1"/>
        </xdr:cNvSpPr>
      </xdr:nvSpPr>
      <xdr:spPr bwMode="auto">
        <a:xfrm>
          <a:off x="0" y="4356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139700</xdr:colOff>
      <xdr:row>0</xdr:row>
      <xdr:rowOff>114300</xdr:rowOff>
    </xdr:from>
    <xdr:to>
      <xdr:col>0</xdr:col>
      <xdr:colOff>1609725</xdr:colOff>
      <xdr:row>0</xdr:row>
      <xdr:rowOff>399655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67F6747F-E901-B247-BA49-E7E41FFFD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14300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6CBA5A-A3F3-4D17-BF6E-5C755810A56A}"/>
            </a:ext>
            <a:ext uri="{147F2762-F138-4A5C-976F-8EAC2B608ADB}">
              <a16:predDERef xmlns:a16="http://schemas.microsoft.com/office/drawing/2014/main" pred="{67F6747F-E901-B247-BA49-E7E41FFFD4FA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6CEB2F-1F7A-4D34-98FD-57B938951907}"/>
            </a:ext>
            <a:ext uri="{147F2762-F138-4A5C-976F-8EAC2B608ADB}">
              <a16:predDERef xmlns:a16="http://schemas.microsoft.com/office/drawing/2014/main" pred="{DA6CBA5A-A3F3-4D17-BF6E-5C755810A56A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123826</xdr:rowOff>
    </xdr:to>
    <xdr:sp macro="" textlink="">
      <xdr:nvSpPr>
        <xdr:cNvPr id="1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154AB7-0EAB-4804-8F7E-35CB87CD0483}"/>
            </a:ext>
            <a:ext uri="{147F2762-F138-4A5C-976F-8EAC2B608ADB}">
              <a16:predDERef xmlns:a16="http://schemas.microsoft.com/office/drawing/2014/main" pred="{BA6CEB2F-1F7A-4D34-98FD-57B938951907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14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B875EC-FA34-4B84-88BE-F3270B9B4206}"/>
            </a:ext>
            <a:ext uri="{147F2762-F138-4A5C-976F-8EAC2B608ADB}">
              <a16:predDERef xmlns:a16="http://schemas.microsoft.com/office/drawing/2014/main" pred="{0B154AB7-0EAB-4804-8F7E-35CB87CD0483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12</xdr:row>
      <xdr:rowOff>0</xdr:rowOff>
    </xdr:from>
    <xdr:to>
      <xdr:col>0</xdr:col>
      <xdr:colOff>304800</xdr:colOff>
      <xdr:row>13</xdr:row>
      <xdr:rowOff>123825</xdr:rowOff>
    </xdr:to>
    <xdr:sp macro="" textlink="">
      <xdr:nvSpPr>
        <xdr:cNvPr id="1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D0E0F3-C457-4C71-B788-A667DBE1F071}"/>
            </a:ext>
            <a:ext uri="{147F2762-F138-4A5C-976F-8EAC2B608ADB}">
              <a16:predDERef xmlns:a16="http://schemas.microsoft.com/office/drawing/2014/main" pred="{F8B875EC-FA34-4B84-88BE-F3270B9B4206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9ED1C5-9371-4FC6-A6DC-8F9A983AD23B}"/>
            </a:ext>
            <a:ext uri="{147F2762-F138-4A5C-976F-8EAC2B608ADB}">
              <a16:predDERef xmlns:a16="http://schemas.microsoft.com/office/drawing/2014/main" pred="{6AD0E0F3-C457-4C71-B788-A667DBE1F071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57D1B0-BC79-47C3-9D37-BC512018DB24}"/>
            </a:ext>
            <a:ext uri="{147F2762-F138-4A5C-976F-8EAC2B608ADB}">
              <a16:predDERef xmlns:a16="http://schemas.microsoft.com/office/drawing/2014/main" pred="{559ED1C5-9371-4FC6-A6DC-8F9A983AD23B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BFB8F0-EE15-4E0B-AE72-8B3BD37A8C66}"/>
            </a:ext>
            <a:ext uri="{147F2762-F138-4A5C-976F-8EAC2B608ADB}">
              <a16:predDERef xmlns:a16="http://schemas.microsoft.com/office/drawing/2014/main" pred="{DA57D1B0-BC79-47C3-9D37-BC512018DB24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12A1B9-4238-41E4-9E53-798300068949}"/>
            </a:ext>
            <a:ext uri="{147F2762-F138-4A5C-976F-8EAC2B608ADB}">
              <a16:predDERef xmlns:a16="http://schemas.microsoft.com/office/drawing/2014/main" pred="{79BFB8F0-EE15-4E0B-AE72-8B3BD37A8C66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30FCED2-865D-4E3D-837A-2494B3CC497C}"/>
            </a:ext>
            <a:ext uri="{147F2762-F138-4A5C-976F-8EAC2B608ADB}">
              <a16:predDERef xmlns:a16="http://schemas.microsoft.com/office/drawing/2014/main" pred="{6A12A1B9-4238-41E4-9E53-798300068949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D8F97F1-5558-4B7B-AE20-10A0C118AA00}"/>
            </a:ext>
            <a:ext uri="{147F2762-F138-4A5C-976F-8EAC2B608ADB}">
              <a16:predDERef xmlns:a16="http://schemas.microsoft.com/office/drawing/2014/main" pred="{C30FCED2-865D-4E3D-837A-2494B3CC497C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9AF5A7-9FB4-4275-B984-08039427CE19}"/>
            </a:ext>
            <a:ext uri="{147F2762-F138-4A5C-976F-8EAC2B608ADB}">
              <a16:predDERef xmlns:a16="http://schemas.microsoft.com/office/drawing/2014/main" pred="{3D8F97F1-5558-4B7B-AE20-10A0C118AA00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12</xdr:row>
      <xdr:rowOff>0</xdr:rowOff>
    </xdr:from>
    <xdr:ext cx="304800" cy="304800"/>
    <xdr:sp macro="" textlink="">
      <xdr:nvSpPr>
        <xdr:cNvPr id="1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1FEF30-F4F8-4C34-86DA-6666BDD6058F}"/>
            </a:ext>
            <a:ext uri="{147F2762-F138-4A5C-976F-8EAC2B608ADB}">
              <a16:predDERef xmlns:a16="http://schemas.microsoft.com/office/drawing/2014/main" pred="{EA9AF5A7-9FB4-4275-B984-08039427CE19}"/>
            </a:ext>
          </a:extLst>
        </xdr:cNvPr>
        <xdr:cNvSpPr>
          <a:spLocks noChangeAspect="1" noChangeArrowheads="1"/>
        </xdr:cNvSpPr>
      </xdr:nvSpPr>
      <xdr:spPr bwMode="auto">
        <a:xfrm>
          <a:off x="0" y="4505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995E78-9AC5-45D5-8F27-9C568ECF8A46}"/>
            </a:ext>
            <a:ext uri="{147F2762-F138-4A5C-976F-8EAC2B608ADB}">
              <a16:predDERef xmlns:a16="http://schemas.microsoft.com/office/drawing/2014/main" pred="{991FEF30-F4F8-4C34-86DA-6666BDD6058F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20674"/>
    <xdr:sp macro="" textlink="">
      <xdr:nvSpPr>
        <xdr:cNvPr id="1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E2F049-4E7D-495F-8CF5-F10ED7D0F1F1}"/>
            </a:ext>
            <a:ext uri="{147F2762-F138-4A5C-976F-8EAC2B608ADB}">
              <a16:predDERef xmlns:a16="http://schemas.microsoft.com/office/drawing/2014/main" pred="{41995E78-9AC5-45D5-8F27-9C568ECF8A46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F0573F-4896-4BD8-A9DC-93910924629F}"/>
            </a:ext>
            <a:ext uri="{147F2762-F138-4A5C-976F-8EAC2B608ADB}">
              <a16:predDERef xmlns:a16="http://schemas.microsoft.com/office/drawing/2014/main" pred="{40E2F049-4E7D-495F-8CF5-F10ED7D0F1F1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C9E50F-FCB4-4C1C-A8DB-9A44579467B2}"/>
            </a:ext>
            <a:ext uri="{147F2762-F138-4A5C-976F-8EAC2B608ADB}">
              <a16:predDERef xmlns:a16="http://schemas.microsoft.com/office/drawing/2014/main" pred="{E3F0573F-4896-4BD8-A9DC-93910924629F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2BDC42B-7D71-4CCB-B7A0-F8893B40D2FA}"/>
            </a:ext>
            <a:ext uri="{147F2762-F138-4A5C-976F-8EAC2B608ADB}">
              <a16:predDERef xmlns:a16="http://schemas.microsoft.com/office/drawing/2014/main" pred="{6EC9E50F-FCB4-4C1C-A8DB-9A44579467B2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15</xdr:row>
      <xdr:rowOff>0</xdr:rowOff>
    </xdr:from>
    <xdr:ext cx="304800" cy="304800"/>
    <xdr:sp macro="" textlink="">
      <xdr:nvSpPr>
        <xdr:cNvPr id="1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125F98-FDBD-4474-AD58-028A4EE98EE5}"/>
            </a:ext>
            <a:ext uri="{147F2762-F138-4A5C-976F-8EAC2B608ADB}">
              <a16:predDERef xmlns:a16="http://schemas.microsoft.com/office/drawing/2014/main" pred="{12BDC42B-7D71-4CCB-B7A0-F8893B40D2FA}"/>
            </a:ext>
          </a:extLst>
        </xdr:cNvPr>
        <xdr:cNvSpPr>
          <a:spLocks noChangeAspect="1" noChangeArrowheads="1"/>
        </xdr:cNvSpPr>
      </xdr:nvSpPr>
      <xdr:spPr bwMode="auto">
        <a:xfrm>
          <a:off x="0" y="334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20674"/>
    <xdr:sp macro="" textlink="">
      <xdr:nvSpPr>
        <xdr:cNvPr id="1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D2328E0-82C6-4739-BA91-18F16DE8E1DE}"/>
            </a:ext>
            <a:ext uri="{147F2762-F138-4A5C-976F-8EAC2B608ADB}">
              <a16:predDERef xmlns:a16="http://schemas.microsoft.com/office/drawing/2014/main" pred="{3F125F98-FDBD-4474-AD58-028A4EE98EE5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D1B2DA4-B73B-4FDF-9489-61C4660C0DE6}"/>
            </a:ext>
            <a:ext uri="{147F2762-F138-4A5C-976F-8EAC2B608ADB}">
              <a16:predDERef xmlns:a16="http://schemas.microsoft.com/office/drawing/2014/main" pred="{6D2328E0-82C6-4739-BA91-18F16DE8E1DE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7D4549C-0785-478A-80D7-08D6A90B16AC}"/>
            </a:ext>
            <a:ext uri="{147F2762-F138-4A5C-976F-8EAC2B608ADB}">
              <a16:predDERef xmlns:a16="http://schemas.microsoft.com/office/drawing/2014/main" pred="{DD1B2DA4-B73B-4FDF-9489-61C4660C0DE6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4444767-2519-4438-A091-CBA6FD63F72C}"/>
            </a:ext>
            <a:ext uri="{147F2762-F138-4A5C-976F-8EAC2B608ADB}">
              <a16:predDERef xmlns:a16="http://schemas.microsoft.com/office/drawing/2014/main" pred="{57D4549C-0785-478A-80D7-08D6A90B16A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41DFD3-A439-484E-80CC-80E82F264AC6}"/>
            </a:ext>
            <a:ext uri="{147F2762-F138-4A5C-976F-8EAC2B608ADB}">
              <a16:predDERef xmlns:a16="http://schemas.microsoft.com/office/drawing/2014/main" pred="{44444767-2519-4438-A091-CBA6FD63F72C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20674"/>
    <xdr:sp macro="" textlink="">
      <xdr:nvSpPr>
        <xdr:cNvPr id="1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B310A2-8A4A-4198-B2BB-344804BB546F}"/>
            </a:ext>
            <a:ext uri="{147F2762-F138-4A5C-976F-8EAC2B608ADB}">
              <a16:predDERef xmlns:a16="http://schemas.microsoft.com/office/drawing/2014/main" pred="{4A41DFD3-A439-484E-80CC-80E82F264AC6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20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B09904B-E931-43E8-BFF8-28A31B986C70}"/>
            </a:ext>
            <a:ext uri="{147F2762-F138-4A5C-976F-8EAC2B608ADB}">
              <a16:predDERef xmlns:a16="http://schemas.microsoft.com/office/drawing/2014/main" pred="{49B310A2-8A4A-4198-B2BB-344804BB546F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6BEAA2-69D1-4D2C-9B05-3A55B5C5A1F4}"/>
            </a:ext>
            <a:ext uri="{147F2762-F138-4A5C-976F-8EAC2B608ADB}">
              <a16:predDERef xmlns:a16="http://schemas.microsoft.com/office/drawing/2014/main" pred="{8B09904B-E931-43E8-BFF8-28A31B986C70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40A01C-A720-41F5-9268-C1C39AE335D1}"/>
            </a:ext>
            <a:ext uri="{147F2762-F138-4A5C-976F-8EAC2B608ADB}">
              <a16:predDERef xmlns:a16="http://schemas.microsoft.com/office/drawing/2014/main" pred="{AC6BEAA2-69D1-4D2C-9B05-3A55B5C5A1F4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16</xdr:row>
      <xdr:rowOff>0</xdr:rowOff>
    </xdr:from>
    <xdr:ext cx="304800" cy="304800"/>
    <xdr:sp macro="" textlink="">
      <xdr:nvSpPr>
        <xdr:cNvPr id="1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6C243F1-7F8E-443F-8ED4-BE605A49F222}"/>
            </a:ext>
            <a:ext uri="{147F2762-F138-4A5C-976F-8EAC2B608ADB}">
              <a16:predDERef xmlns:a16="http://schemas.microsoft.com/office/drawing/2014/main" pred="{CD40A01C-A720-41F5-9268-C1C39AE335D1}"/>
            </a:ext>
          </a:extLst>
        </xdr:cNvPr>
        <xdr:cNvSpPr>
          <a:spLocks noChangeAspect="1" noChangeArrowheads="1"/>
        </xdr:cNvSpPr>
      </xdr:nvSpPr>
      <xdr:spPr bwMode="auto">
        <a:xfrm>
          <a:off x="0" y="3533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9" name="AutoShape 1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AD9292-DC71-0E41-901E-3A1940BE191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0" name="AutoShape 2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011433-7551-1546-909C-EAD80565D0D1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1" name="AutoShape 5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25FF96-0243-BD40-8433-51A242C2F55B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2" name="AutoShape 6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FB0B00-41D0-2545-94D6-7D5E97BD098E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3" name="AutoShape 8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3986D8-BCD8-4545-A266-84D80866CD03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114300</xdr:rowOff>
    </xdr:to>
    <xdr:sp macro="" textlink="">
      <xdr:nvSpPr>
        <xdr:cNvPr id="14" name="AutoShape 10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CD543E9-6472-C242-AFB6-1977CB0A98B5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114300</xdr:rowOff>
    </xdr:from>
    <xdr:to>
      <xdr:col>0</xdr:col>
      <xdr:colOff>1584325</xdr:colOff>
      <xdr:row>0</xdr:row>
      <xdr:rowOff>399655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3FF5D21F-6DC6-3843-A344-59B82C63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470025" cy="285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304800</xdr:colOff>
      <xdr:row>26</xdr:row>
      <xdr:rowOff>139700</xdr:rowOff>
    </xdr:to>
    <xdr:sp macro="" textlink="">
      <xdr:nvSpPr>
        <xdr:cNvPr id="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EEC6C2-0DBD-DD4F-9BE9-8A026FFCB27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9CB23B0-8818-554E-8747-29F5AD67EBF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7974"/>
    <xdr:sp macro="" textlink="">
      <xdr:nvSpPr>
        <xdr:cNvPr id="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CD9E45-F17F-FE47-9785-FBF114EC7C0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4049A2-56CD-3A42-A79D-DD853ECA48D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D2644C-733C-0B4D-ACD0-2C343017524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70CCBE-0DA1-D84B-A26A-3005BEF0F1C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31E1931-846B-0A4B-965B-F27D7AB8D77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2A7C90-5BBD-6948-A810-DA8F6B43DC6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20ACF7-D8B6-BB4A-A718-25844BF038CA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5D3E9B-6E50-7B45-87C1-8BBB928B6C8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DDF9A5-E3B2-CD4F-B198-33D0D86EBBB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37202B4-9F29-204C-BECC-078AAE04342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6C4AEF-2EA8-D844-BBF8-0D2B8D453FF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04825"/>
    <xdr:sp macro="" textlink="">
      <xdr:nvSpPr>
        <xdr:cNvPr id="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D42347-7987-4B45-9652-3698C01507A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7974"/>
    <xdr:sp macro="" textlink="">
      <xdr:nvSpPr>
        <xdr:cNvPr id="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1B60E4E-AE55-3F44-8329-0A31C86ECB9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8EA130-B5DB-AD4A-B01B-4C1502F5FB8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3586E5-0DF1-BE49-A250-EC02F1B9E3C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7C3DE7-EEB1-FF4E-8F76-0551BD9D0E9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C7015C-2F52-4C40-8294-7D008BD55A8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B8959D-1D47-824E-96D1-6CCA8B99578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B8CA29-6C48-7745-98DB-D725BA82F3D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54A795-0AAF-3A49-BC4C-D5EF76594A8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65E447-39AF-8C40-A9CF-BBB981376EE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20700"/>
    <xdr:sp macro="" textlink="">
      <xdr:nvSpPr>
        <xdr:cNvPr id="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63B061-E4AB-A343-9622-236DE1CF811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304800"/>
    <xdr:sp macro="" textlink="">
      <xdr:nvSpPr>
        <xdr:cNvPr id="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E51E57-478F-3145-828B-4B499CDB2BA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</xdr:row>
      <xdr:rowOff>0</xdr:rowOff>
    </xdr:from>
    <xdr:ext cx="304800" cy="504825"/>
    <xdr:sp macro="" textlink="">
      <xdr:nvSpPr>
        <xdr:cNvPr id="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5FA59B-8816-C446-940C-90F3F47F2F8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24</xdr:row>
      <xdr:rowOff>0</xdr:rowOff>
    </xdr:from>
    <xdr:to>
      <xdr:col>1</xdr:col>
      <xdr:colOff>304800</xdr:colOff>
      <xdr:row>26</xdr:row>
      <xdr:rowOff>139700</xdr:rowOff>
    </xdr:to>
    <xdr:sp macro="" textlink="">
      <xdr:nvSpPr>
        <xdr:cNvPr id="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2634FB-4F39-BB45-A351-A210A808A00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3E4945-26D4-1D43-8FAA-41C9C1B6C7A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7974"/>
    <xdr:sp macro="" textlink="">
      <xdr:nvSpPr>
        <xdr:cNvPr id="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418184-5537-9F45-9246-CF727D858B08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3EEA35-B70E-BC48-97F2-C98785CBBA98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88075F-DA84-A941-ACA3-9FF338F883A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47B2F9-9A93-784D-9126-D7738682FC1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6E9F38-A20C-DE48-AC0F-53E622B8709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7C7E753-B752-1F46-A34F-2415A3A5B3D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FEF9A9-A943-3B4E-8310-9F58788EE64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BD9A4B3-52AB-4540-A849-8854553AF80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66038F-B318-2F4F-A29D-7DC4553A5B5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019AD9-46F9-0B4F-93F4-4BBA0D10E5A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A1A0A01-1D13-914F-97D8-52321C63078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04825"/>
    <xdr:sp macro="" textlink="">
      <xdr:nvSpPr>
        <xdr:cNvPr id="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5D242C-8B36-E94D-8B57-4D076E89437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7974"/>
    <xdr:sp macro="" textlink="">
      <xdr:nvSpPr>
        <xdr:cNvPr id="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2DF6A5-50D0-3D4D-8057-8DB2CCDDDD3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DF9DE3A-FECE-4C41-9807-161B071C2D6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44F594B-0F66-084D-BD76-BE771161BAA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FD6A09-E748-1E41-AF0A-7BE0643CD89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3A5B7A-8E8E-5C46-8A1A-FEACC52FC07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EE7EAE-69D3-A64E-B77C-366585BBC3D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DEEDB92-297F-0A43-9AF7-BA4CA3769C4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04E2A73-ECED-9342-9000-33AC2C713FE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705F4D7-8E09-AB4F-9EDD-1E8EA95E324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20700"/>
    <xdr:sp macro="" textlink="">
      <xdr:nvSpPr>
        <xdr:cNvPr id="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6478A6-FE47-7446-86D7-5E2FBD1C9BA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304800"/>
    <xdr:sp macro="" textlink="">
      <xdr:nvSpPr>
        <xdr:cNvPr id="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D5889C-D3A7-7A4F-9BDA-F1CD1306AF9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</xdr:row>
      <xdr:rowOff>0</xdr:rowOff>
    </xdr:from>
    <xdr:ext cx="304800" cy="504825"/>
    <xdr:sp macro="" textlink="">
      <xdr:nvSpPr>
        <xdr:cNvPr id="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888C1A-6DAC-6043-9364-39D4A315135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26</xdr:row>
      <xdr:rowOff>139700</xdr:rowOff>
    </xdr:to>
    <xdr:sp macro="" textlink="">
      <xdr:nvSpPr>
        <xdr:cNvPr id="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50D84C-D86A-804D-B668-A4A67442F6B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5FD9AB6-0339-054D-8F64-45FFB01A7FC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7974"/>
    <xdr:sp macro="" textlink="">
      <xdr:nvSpPr>
        <xdr:cNvPr id="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AA9DD5-ADE1-6641-A791-6D34A48CEDFB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BD14C1-6943-044E-8326-CE6540C0FDB2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3F3DB8-00BC-7E47-B20D-BD96FB6C665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2245C8-66B7-2148-A00B-E05A87C6F2C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E71362-01D1-7846-A91E-D01B758E904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321ED3-F3FB-D244-81CB-A69DA6EC451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8E5737-DE4D-1A47-8A12-BF6274C0493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6676F7E-02C3-0B4D-9691-146BF158BBF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3ED3A9-937A-2A42-8D5D-27FF94E91A5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BDCAF8-2463-9145-B27E-5321C6EB29B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3280033-B8FB-0049-882E-A870F1B022A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04825"/>
    <xdr:sp macro="" textlink="">
      <xdr:nvSpPr>
        <xdr:cNvPr id="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E7B751E-B9BC-604C-B6E1-2EABB3D2D1F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7974"/>
    <xdr:sp macro="" textlink="">
      <xdr:nvSpPr>
        <xdr:cNvPr id="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9C5887B-E6B8-C245-A5F1-D0ED9452B23A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8BD1FB-787E-534D-9C3A-C73422126A9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F83BF8-3B0D-664E-8F5B-69C02AFB3C9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58BC83-EAD6-7B4E-B619-5A3BC98CC4F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8F5C904-3263-C74C-A5E6-5A986FA8658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28C0BA-4EBE-CD4F-8328-4E1AC91EAA7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E4DEE2-05D0-D541-A8DE-984EA1EBD42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3BD6FC-602A-0140-816D-71F1C6D536F8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6B4C29-9E20-6945-B085-CE74CFAB465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20700"/>
    <xdr:sp macro="" textlink="">
      <xdr:nvSpPr>
        <xdr:cNvPr id="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ADAD947-EC23-F946-8910-E35BB2AB017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304800"/>
    <xdr:sp macro="" textlink="">
      <xdr:nvSpPr>
        <xdr:cNvPr id="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55D3AD-CF10-E544-8B78-AB7FB4475A9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304800" cy="504825"/>
    <xdr:sp macro="" textlink="">
      <xdr:nvSpPr>
        <xdr:cNvPr id="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DA23063-D8EE-A442-8C46-5C37ABA70F1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3</xdr:col>
      <xdr:colOff>0</xdr:colOff>
      <xdr:row>24</xdr:row>
      <xdr:rowOff>0</xdr:rowOff>
    </xdr:from>
    <xdr:to>
      <xdr:col>3</xdr:col>
      <xdr:colOff>304800</xdr:colOff>
      <xdr:row>26</xdr:row>
      <xdr:rowOff>139700</xdr:rowOff>
    </xdr:to>
    <xdr:sp macro="" textlink="">
      <xdr:nvSpPr>
        <xdr:cNvPr id="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423AC59-28F1-3942-B5A8-D9C91DB1F98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736FE4-3EA1-6E4B-AC9F-2D0ED95E964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7974"/>
    <xdr:sp macro="" textlink="">
      <xdr:nvSpPr>
        <xdr:cNvPr id="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FA217F-87F0-6045-A218-EA04F3D96172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8443B6-A19C-F141-96AE-D7EEA06118F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5AAB86-21E0-1548-8259-EC7E69307D9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58F59A-B274-1F43-883D-851EDC07A1A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A2B94B-3FCF-304A-B206-43B082D3213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D2B984-E365-3B4E-9BCE-FC66607E87C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1810AB-A1E2-E642-9781-C95EC56A29A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D677B4-4042-854D-8412-5AB3A3A4DCE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AD44B0-13FD-F440-B2CF-63D8AAC1B1B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9C8735-E007-2345-9B55-D535A2AEF37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C18492-239A-704E-95B3-190BD98BE93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04825"/>
    <xdr:sp macro="" textlink="">
      <xdr:nvSpPr>
        <xdr:cNvPr id="1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EAEF933-D9DF-BC46-B415-9BAAADA45CC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7974"/>
    <xdr:sp macro="" textlink="">
      <xdr:nvSpPr>
        <xdr:cNvPr id="1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920547-82ED-9442-9A52-14AA8B0561D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B7AFAC6-115C-9C4C-956B-29A9A4A0213D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5B002F-AE82-174D-988E-BF846B117D8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9357D2-6938-3F4D-99B3-97358F6DC35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D173F8-6C23-AC47-A33A-7507F0C94F5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ADDA164-1564-544F-AF7D-7CC5DA37D02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D90C5E-C0ED-1D4D-A531-CFE71E4AC4B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CAC357-32B3-7746-929E-ADD107FE112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53A1F9-6493-8C40-BBBC-D6EB75F83EF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20700"/>
    <xdr:sp macro="" textlink="">
      <xdr:nvSpPr>
        <xdr:cNvPr id="1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EF760C1-99B9-2044-8763-84810BFE2DD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304800"/>
    <xdr:sp macro="" textlink="">
      <xdr:nvSpPr>
        <xdr:cNvPr id="1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26FAB46-390F-E44B-9EA4-A978E6B75D5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304800" cy="504825"/>
    <xdr:sp macro="" textlink="">
      <xdr:nvSpPr>
        <xdr:cNvPr id="1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42C738-63C4-C34C-9091-C42BA85B9E6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24</xdr:row>
      <xdr:rowOff>0</xdr:rowOff>
    </xdr:from>
    <xdr:to>
      <xdr:col>4</xdr:col>
      <xdr:colOff>304800</xdr:colOff>
      <xdr:row>26</xdr:row>
      <xdr:rowOff>139700</xdr:rowOff>
    </xdr:to>
    <xdr:sp macro="" textlink="">
      <xdr:nvSpPr>
        <xdr:cNvPr id="1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2E01B5A-2B4D-4E48-86C4-5B5D72339A5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87D3C05-5CF1-7841-9999-0970996252D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7974"/>
    <xdr:sp macro="" textlink="">
      <xdr:nvSpPr>
        <xdr:cNvPr id="1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9A7D3F-1C58-9A4A-92BA-7D301309FD9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9E53473-1B8C-9F45-904E-524864CB375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4D174B-EEE5-0841-908B-958BE08F643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96E170-7ECA-C444-BBA3-2C287DF2C89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973C4E-5C22-D54C-AD7A-E10DA53ABF0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5DDF64-D219-2D4E-9CA3-2670A2EC5E3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658EF93-9A29-F249-8F0C-473BD2D9CA4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6D8A46-F32B-6A4D-9144-2976CFF59F3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8F77041-344B-B845-A9AC-7FAC3D7768A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DA45D9-6093-6146-AC1E-E2CC82C8D13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0B5F46-15CF-BF4D-A985-C443E22F08D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04825"/>
    <xdr:sp macro="" textlink="">
      <xdr:nvSpPr>
        <xdr:cNvPr id="1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DF20E3A-2ED8-EC4E-BACB-F6061F7BD87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7974"/>
    <xdr:sp macro="" textlink="">
      <xdr:nvSpPr>
        <xdr:cNvPr id="1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8F6804-496A-2F43-AA00-58849ED64A6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905616-873C-9743-946A-99FF8C95ECEA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0ECBE12-0134-2744-9FC8-F1F8368E9AF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9D2116F-97FD-5C4D-B392-E504BAF0516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3F8934-EB6F-F646-88F0-72728FA5914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A5716E-E53C-9143-99C0-FAA1301338A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DE42B7-DD0E-C944-8698-B59436269C9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CFBAED-E9A4-3F47-BBDF-57CB36E075B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9ED7C6-790F-6D40-8F93-9A2B8AE84CD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20700"/>
    <xdr:sp macro="" textlink="">
      <xdr:nvSpPr>
        <xdr:cNvPr id="1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5C78E42-5C9C-2D40-B6F4-4789386B508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304800"/>
    <xdr:sp macro="" textlink="">
      <xdr:nvSpPr>
        <xdr:cNvPr id="1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60CCC2-727D-EA4D-B114-6C9BE10073B8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24</xdr:row>
      <xdr:rowOff>0</xdr:rowOff>
    </xdr:from>
    <xdr:ext cx="304800" cy="504825"/>
    <xdr:sp macro="" textlink="">
      <xdr:nvSpPr>
        <xdr:cNvPr id="1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7AD12D-E9FA-2644-841F-BE6C146C341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24</xdr:row>
      <xdr:rowOff>0</xdr:rowOff>
    </xdr:from>
    <xdr:to>
      <xdr:col>5</xdr:col>
      <xdr:colOff>304800</xdr:colOff>
      <xdr:row>26</xdr:row>
      <xdr:rowOff>139700</xdr:rowOff>
    </xdr:to>
    <xdr:sp macro="" textlink="">
      <xdr:nvSpPr>
        <xdr:cNvPr id="1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C80BA02-A5DA-7E47-8131-BD5C95B6C68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AC422FE-D0B0-7C4E-BD86-07ADE73559B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7974"/>
    <xdr:sp macro="" textlink="">
      <xdr:nvSpPr>
        <xdr:cNvPr id="1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A135D78-65B6-4C47-96DF-252C61E02702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792ABB-6052-4343-8468-647B32B006AE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0C68A6-5E7C-8C4B-92F5-7EB988D891A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EF7EA9-117F-734E-8722-233F4AA1603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51A0B7-9057-ED44-926C-1439E70D1C4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CFACD0-3678-7849-B7F3-8C6C2A3134D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B7E425-2895-BF46-B7E8-3A8FFA969F6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7ED006-AEE0-2045-86D1-B67496EE084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98F8D3-DE4A-8049-8663-6BFE1467FAB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83F8F2-B0AF-4640-B53D-003CA2EFBBE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83409E-6067-0C42-A9E7-06F14A97096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04825"/>
    <xdr:sp macro="" textlink="">
      <xdr:nvSpPr>
        <xdr:cNvPr id="1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94A729-6319-5A4A-BD3E-9B464E00DBD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7974"/>
    <xdr:sp macro="" textlink="">
      <xdr:nvSpPr>
        <xdr:cNvPr id="1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25B0DB-1F23-B049-BB75-107799299D37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FAE6CFD-28E0-4A4E-9491-9D13DFDC14DE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1C9C62-1439-FA4F-872E-5E235E9229A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5B310F-096F-2D4A-BEB4-41F4CA3CA48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AE9849-87AF-E041-B9AF-3624DBEABD0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D404E2F-5565-E146-B77F-70FA94DC61E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CF7B5F-2C4E-5E48-A548-ACC5623D3F5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6FD027-122F-B34C-9B2A-7AEF2A54087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B7014DA-49A5-6D4A-B144-8703B765874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20700"/>
    <xdr:sp macro="" textlink="">
      <xdr:nvSpPr>
        <xdr:cNvPr id="1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BF1B731-4D8F-EE41-B288-056E335B418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304800"/>
    <xdr:sp macro="" textlink="">
      <xdr:nvSpPr>
        <xdr:cNvPr id="1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4E13347-19DC-204E-AEF6-FB502697E44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24</xdr:row>
      <xdr:rowOff>0</xdr:rowOff>
    </xdr:from>
    <xdr:ext cx="304800" cy="504825"/>
    <xdr:sp macro="" textlink="">
      <xdr:nvSpPr>
        <xdr:cNvPr id="1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5319F3-E245-DE41-8CAF-BDB469E88D7A}"/>
            </a:ext>
          </a:extLst>
        </xdr:cNvPr>
        <xdr:cNvSpPr>
          <a:spLocks noChangeAspect="1" noChangeArrowheads="1"/>
        </xdr:cNvSpPr>
      </xdr:nvSpPr>
      <xdr:spPr bwMode="auto">
        <a:xfrm>
          <a:off x="7877175" y="54864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6</xdr:col>
      <xdr:colOff>0</xdr:colOff>
      <xdr:row>24</xdr:row>
      <xdr:rowOff>0</xdr:rowOff>
    </xdr:from>
    <xdr:to>
      <xdr:col>6</xdr:col>
      <xdr:colOff>304800</xdr:colOff>
      <xdr:row>26</xdr:row>
      <xdr:rowOff>139700</xdr:rowOff>
    </xdr:to>
    <xdr:sp macro="" textlink="">
      <xdr:nvSpPr>
        <xdr:cNvPr id="1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06E33F-001B-4F41-BE9F-4CB17986B84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71116E7-DC22-7945-AAD2-14374F3233F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7974"/>
    <xdr:sp macro="" textlink="">
      <xdr:nvSpPr>
        <xdr:cNvPr id="1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588C59-7A4A-1349-A5FD-B299BEC89F9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A8D1166-C299-E940-AABC-84AC404E0DD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2DC265-33FB-9144-886A-C92B07E98B1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9514F8-EB0E-3544-87E4-BDC8E8670DE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1199B8-0AE4-864A-B779-EB02B17D816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824DC9-098A-0C47-9343-1671F24AED2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997FC9-A406-524E-BEAA-6CBC6E38E8A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5859AFC-323B-734E-8114-17EE68C5C16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060D0D-AFAF-1348-8562-F7DB64BDF09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1FB266E-13E4-CE4D-B8AE-72018395027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146570-903D-C540-B9E0-4BBD9B4167D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04825"/>
    <xdr:sp macro="" textlink="">
      <xdr:nvSpPr>
        <xdr:cNvPr id="1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061369-0ABE-6A47-A8B0-FA4350B0ECC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7974"/>
    <xdr:sp macro="" textlink="">
      <xdr:nvSpPr>
        <xdr:cNvPr id="1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066E98D-A19B-1F44-8292-08AB8941659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14B182-B044-A241-9377-87F77F80D9F1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D399B1-A476-A44E-9CC4-BCA01E81DD6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4E54DA-E59E-9641-87FC-AD0FF3420BF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4DA6AA-3F0E-3549-AA54-3ABEB986D12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4E4FEC-C18D-9F42-9D98-24DB0C6EFFE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6C4602-E5F5-7947-8856-7516C7867C4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44507D3-C6B9-2642-8098-C86B7C9E66A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D272AC2-1444-9B48-ADFA-80BD1192FA5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20700"/>
    <xdr:sp macro="" textlink="">
      <xdr:nvSpPr>
        <xdr:cNvPr id="1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74C6BC-6074-8140-AAD1-712084CB580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304800"/>
    <xdr:sp macro="" textlink="">
      <xdr:nvSpPr>
        <xdr:cNvPr id="1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F1DF15-413D-6F41-8761-1477C3E7C2D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304800" cy="504825"/>
    <xdr:sp macro="" textlink="">
      <xdr:nvSpPr>
        <xdr:cNvPr id="1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9C0C40-FF57-3C44-92D1-1555CB4E64B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7</xdr:col>
      <xdr:colOff>0</xdr:colOff>
      <xdr:row>24</xdr:row>
      <xdr:rowOff>0</xdr:rowOff>
    </xdr:from>
    <xdr:to>
      <xdr:col>7</xdr:col>
      <xdr:colOff>304800</xdr:colOff>
      <xdr:row>26</xdr:row>
      <xdr:rowOff>139700</xdr:rowOff>
    </xdr:to>
    <xdr:sp macro="" textlink="">
      <xdr:nvSpPr>
        <xdr:cNvPr id="1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FB28AF-CE7D-4B44-9EF3-49AD2366507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756E2B-54C2-9E4E-A6E6-341CFD5898D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7974"/>
    <xdr:sp macro="" textlink="">
      <xdr:nvSpPr>
        <xdr:cNvPr id="2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367D2D0-BD28-8442-9215-18AF19FBD710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41DFF70-84C4-5740-B879-9184059FF46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22F776-5E90-CB4F-9DCF-7AC9BEFC1C5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7FBE6B-E1D8-594D-A6DE-4780C3E3B81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A51E6B-71AF-6043-BDA0-09B325B23C5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02BE9C-3345-8F4B-93CF-88F6B2A575B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A3CAB28-49F8-F044-8846-1C0DA69958E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05B6185-2397-6E45-964E-8FC5AF2225B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59D7249-5C4D-AD46-8255-58A7B8BB7D2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311E3F-E1D4-E040-B7D3-5C403E0494E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1E16FF0-3865-FB40-A7A1-A755CA63502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04825"/>
    <xdr:sp macro="" textlink="">
      <xdr:nvSpPr>
        <xdr:cNvPr id="2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14B193B-0FE1-8F4A-B564-29D79B9E19A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7974"/>
    <xdr:sp macro="" textlink="">
      <xdr:nvSpPr>
        <xdr:cNvPr id="2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B4A1FF-CB4B-C046-BF84-C7FC9F5D580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3E32F0-B29B-E948-9CC9-628FD67FD38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976C2B-0157-9E4E-B744-AB8805AF0AA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914DC1-8E0E-2F41-8729-3A44EBB6A3A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44164A-1F13-A94C-AF00-B0D16E32104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511634C-5DBF-1841-AB4C-5794BC0C2B9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9808EC-A44F-EC47-8188-BCE40F39F31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A1A5D0-7B72-9C43-B9A1-6B7C50CFDFBA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7613FF-4089-FE45-9FAC-6438476303E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20700"/>
    <xdr:sp macro="" textlink="">
      <xdr:nvSpPr>
        <xdr:cNvPr id="2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D3A0789-B57D-4647-A408-96942BF33B2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304800"/>
    <xdr:sp macro="" textlink="">
      <xdr:nvSpPr>
        <xdr:cNvPr id="2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818183-DDEA-CE4C-B7A3-29B0CEEB5B0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24</xdr:row>
      <xdr:rowOff>0</xdr:rowOff>
    </xdr:from>
    <xdr:ext cx="304800" cy="504825"/>
    <xdr:sp macro="" textlink="">
      <xdr:nvSpPr>
        <xdr:cNvPr id="2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668E38-4FF3-1D48-8C4A-038577F4AC6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2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2707FD-394C-0946-A4FA-A3677595E59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3E09E8-4AFA-F948-BD7E-B2057790DCE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BDD718-47EF-EC44-B1C0-1DB921202B6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01FF899-DFB8-F84F-9F57-0D9EB066B74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A454C3F-35D9-B344-B5AE-52B117CD78D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6BFD85-C6E6-984F-8179-ABEA9E5E0A1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33F38B-9226-9249-B9AD-2C698BBE465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FC5C428-8D61-4844-84F2-D5F30B58905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0513EB-E349-E54B-9C41-582619CC344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73B333-14CE-DB4F-832A-52240F1FB11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61349E-CE3B-E44C-9085-CF057CBD8E6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56D232-877F-E048-9B55-2E3918D1E05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C0D4C1-601A-0D47-B234-C66CCA3DAF6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2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6F11562-EBAA-034F-9ACD-252142F07D9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BFC928-91C7-F844-9118-86C700327FEB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7D4461-6150-BD4D-A3EB-4B66A90B171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4F66F7-94D5-4948-A872-A7997DDB2D9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EDD5FA-312F-404A-829E-F5A1FB408AB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9CB9DD7-1AEB-434A-9C72-1BB1DC836B8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9DA3BAF-C37D-BC4D-A745-A0A292E119A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8721CD1-4486-9A48-AC7C-FD8744CB68D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996A6B-5B5E-0148-A45C-FA69FD08F34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4343D1-2FCA-F945-A83E-D8FCB59FE77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ED1B75A-738D-9842-987C-E7357205642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EC086C-F5B9-0347-A252-26128717C6C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2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A0D1CFA-BD5F-D04E-96AF-49E87612A28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2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F0D20F5-9A14-344B-827A-F1BEA32854E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8A1BA2-CEDD-2840-8A73-7F3B345DB5D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5C4EFA-5F44-4B49-BAFF-9DE01E76B4E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E3570C-B601-4A4F-B7CE-43C17B4CDC0C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5E729AB-5578-E845-93F0-6FC2ECE0A99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60D9F0-FACD-1540-AEDE-ECF977319B1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66F371-EC80-8D4F-B4A6-329C11A49B4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6914D9-5F2B-6B44-91E1-AC38393D0DB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3FA41C0-728D-EC47-A933-9A4AC55ADDC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5615477-AFCF-4A42-B9BB-DD3FCCAADE7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A49499-F08F-DB4B-9E04-6237588D1CB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EF19DE-BE2C-7E46-923C-226E75E3DF5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DCD13C8-E400-BC4F-A23F-27A63E61AFB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2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47BCBB9-8CE2-A94C-8FC2-4152BBDB682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2B7055-5F67-9E46-A944-1D7C43505911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C7452EA-B1F5-B64A-B627-F60EBCAE01D7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E0C78F-BFB9-3C44-9E20-3E4C4E8B194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5D2CA8-739D-B342-8F6D-68C47427AF7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AE57535-30F3-0742-B3C3-0E48E232E19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01A7C1-2B6B-7243-B7BD-C2E4BD0D188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54AF6E2-4A80-314D-B732-17BD1DDC110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6DED576-0CE2-6848-A0BE-E05932DAC99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430B21-E733-D041-AD22-0B38483A871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9C47DCD-1AF7-3C47-AE5B-6360468A789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3B980A-F2E3-0A44-802E-84FB64F499C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2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3B2449-DF6E-B84A-94AC-362663ECDE6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2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791C3AC-E4AA-4143-9E4A-E4020E78EC8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808BDF2-D209-DF4C-BD88-CB7B5803090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53A7AB-851A-5345-8DCC-55C5413F0070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2819687-0832-1244-846C-0D94C9D0D862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A31BBF-2DD2-8C4B-B57F-6FFEA0B4801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FD9580-6767-E242-AD9E-829942DE9B7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436B62-8E62-B248-B5E5-80C440E7FD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BBAFB76-5594-9540-99A6-BD34D1725B8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FFC3D8-FE87-7840-8FE1-4598C39971B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0765BE-B07A-F245-890E-EF562714C22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A8FC413-AAB6-A144-A472-389431C7486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DECDCF-1090-864C-99E6-596DC72C220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9600818-5BF1-D246-9C5E-9FD566A69BB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2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2FCEE8-2BE3-FD47-B944-392E5760230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2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775EF8-3E1D-D34D-9022-8334AFBD007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4058D57-28A2-3F45-9C2B-1FD7EF0834BF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E98252E-9E6E-444C-93EB-4B5B86E1F53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5E4D22E-7832-2B48-9070-74E80335E99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7D0F01-037E-6C4B-8FFF-CB5B9995D67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E6860AF-8938-9042-9E9C-E0A08F4FBC1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2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C6061F-4236-3748-8818-AA6B8898991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9CEB6F-AD8E-984F-8B12-6E47D3DE088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2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9A48418-9BBD-4D41-A5A4-F0B711D7D82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82C1963-D78F-5444-B710-5F97E8707EC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63977FB-E753-7945-BCBC-15D0CF9E70AB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6FB404-34DA-6149-B014-3B83FCD271E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3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EACB174-AD89-A345-B5CD-2E19A96581E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FD8BBEA-F1F1-354F-B247-C0FD2E93CB5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4515A09-7FF9-024F-BB3B-9CD91BA49E7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833BC49-EC48-7040-BA1F-25D05B2777A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760645-7927-764D-BCF6-280D801B344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7C976BD-3F01-2043-A999-3D72D0F684E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911E13-D301-D643-A5C0-040984EBBB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822999E-62C0-6C47-9FA6-2AB587E4146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1C211A-FC47-C84D-A3CA-7D7F1D7EEE4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889C16-4103-2F47-9A6F-DCE4FAEC9BF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C8DFF6-8030-1944-8E99-D9FE43F6E08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DFA96A1-6301-0749-9174-17378C6BD89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5E9FB20-B00B-A64B-A173-943EDDE8592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C56F96F-E67C-4942-9D71-5257EB3569B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9408D6D-B856-B647-B5DB-FA2FCC0E1F67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7C6116-87C1-784E-ACBE-FE8032377882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7561D56-55A0-6B40-AB2F-F2079775898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D24850-BC8C-2746-8603-F5EC2783977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F827E65-DC1B-464D-B63B-FA23EEF4622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24A48F-00E4-914B-BE41-46D9A280341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D9C957-1A5A-1E43-A226-E6F26EF5639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A9BBCF1-FDE3-CE4D-BFA0-B58C0DAAA75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75AAFC5-DD24-2E4A-B82B-57684CF12D1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DF8DB0-E2D9-D943-8AD8-D02AE10911A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31D59FA-8E38-B94C-BAC7-2390B1D890E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D975EE3-AA15-6F48-88C9-3E973C63C44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3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1AC3EDC-0D12-C44F-860C-8F0F9FFE04D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8C95F2-3D61-6F4E-AC56-D07C136387B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422C4A8-D7C9-2F4F-AA27-FDFF1A0E3D2C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EC6B4A-1C8B-F44A-962D-505419BD23DE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21FCAE-D65B-2F4E-B116-515C3BC5FE8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60D4664-92DE-7C4B-B5C3-1CEBC77AE82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3C4C08-E4AE-D04B-8C78-1B0FF098759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5F6F22-31BE-C640-B24C-2A624BECB48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A1E7A41-B31F-2A4C-B042-417CA360DB8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ACE0917-799F-CF46-9E88-5AA7FD819EB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1DD04E-239E-0E49-A9F9-4A92C790B06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A02E316-6148-B949-8395-9EA476E9FBE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A4E0B5-AA04-3947-BF79-966CDA659DE9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52447D-AEE6-1F43-87E7-BADDB20098F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1018998-804E-6245-9A78-09A975E6C6E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A0793A4-80DC-1241-9960-06B45EC308B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22071AA-7432-3A47-AFE2-CCD7F31E9B0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D0550C-82B9-414A-B19D-83683B579B7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43D5811-B12C-0749-99FB-318042E3E89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98A102-A49B-3749-8546-660AF5C3127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361A907-7CE1-224A-A825-F7C95AB88C7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11E644-F45C-944D-B15D-DE2CBDD5190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3E8930A-6D0E-FF46-9E55-9D2CED1EAE3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3367F58-F103-A34C-9488-4573A4CC0A1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9DAA894-3A0A-5048-A9C2-EEE520CB724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A03538-4E94-7F45-80EB-D93C9236B30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3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7FA8A1E-26D5-A84F-8F2E-71E36414033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582D0F7-59D5-3F43-BCDD-758F17E9315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42E305-8075-3449-B400-FF8EF84CD135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93D2A1-ED50-8845-85F5-F3553AC17C45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6F50166-43E6-9042-A39D-7E58ECB8BF3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DC3BE58-57E9-6C40-A6DD-3CC55CE9301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71000A5-2D9D-B248-AD47-37060C5A082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9EF3B0-4964-8841-8299-A45B7B18B0A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E7D8FA-90AB-0D42-A706-B7D246EB1253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31FC252-749F-874E-806D-5D5160D3744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5295D4-35D1-3742-908E-AE850EEE92B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9B02A71-057D-DB42-A8F5-13D6C0E21C2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F99B6F0-B572-E843-9C29-B4CA184ACEB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923B3A-FFED-1D47-8115-A6B3A9DBD7C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E818E6D-56C1-6C4E-89EB-EFA6F881DC0F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EAC4E7B-7682-F542-B4BE-1F103C4B38B5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08B1F8F-DF4E-0346-B846-5D366CC2C79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C04251A-0DBF-494B-AD1B-494E4FC9B03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9E7AB47-E07C-4A47-95F2-406E3C2F788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052403-EA95-6643-AF85-E0DF4B42D53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C52DCE0-B2DF-334C-931C-39F0E8790B2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0C39D57-D042-EA49-B432-EAEEA5E0883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10A2123-FC44-B049-9DB7-4782DF1A659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C19EBC-69AC-0748-A3B9-9E15E3FE829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E1490C5-7767-5E41-905E-A7379B1CE58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FCB8D5E-7D2A-A540-B9F8-D90B9012CB8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3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5B4E43A-5668-EB41-AEE3-22EF091763D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8CEBD9C-1D2C-D84E-BF60-631BC1FDCFE4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03ED774-254E-5949-8A25-40171D39D18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C5CF51-533E-1348-BD03-079C55D265FD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2EFE32-662B-2B43-A1B5-512487F308F5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F885187-46E4-6D46-83E4-E501514319B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2510B7-7F31-E849-8962-63B63F4DCF9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8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FCB27EC-C524-7446-9F56-DA300BA51B7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8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1F05175-9D52-E14F-B4CF-A28ED56B67E8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17A9879-0764-7F41-ACA4-602F5D5BBDF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9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D15E864-3E44-9445-8FB5-CD26879605A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39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9F5FE10-48A8-1246-9A66-370654797F1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86A8D13-F86E-E74B-88E7-8FAB21CD26A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39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35EC830-6434-714E-BCB2-7DFC521CF11A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39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C322BEB-27FB-964A-9B66-54C08AE7464D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B637BBD-C2CD-F946-82DE-6F1B6BA23AFF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E159758-112C-8F41-97D8-5EB635F8353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5A9FF7A-E53B-E641-B8DC-2DECE1436BE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39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B5AA16E-C20F-C14A-877D-A0AE2609796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0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267601F-6FAF-DB45-892F-66C8712849A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0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932F168-7B66-1C40-B4AD-57A865ABEF7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0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35534D8-BA80-044C-BBDB-FF489686AA3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0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81A53F9-4A10-8341-B348-C0AFDDD7AEF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0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45DED1D-AF9B-A840-9E4F-398F380D835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0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2BAD673-51BF-2549-A703-B590E2AE257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0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C96545A-4508-9A41-B181-7C6A2918D45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40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3A2AA10-C908-6D47-8552-8A4A69A7E9D7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0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8565FE-ACBF-9643-B84B-A7511730AE5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0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3EF0A9-A718-374D-B352-488D444E96E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530DA3F-A1CE-EC46-A35C-94356E9259F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5B1186-25F5-5D45-A333-24EC87CF61F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F7017B-A509-E748-A353-05428EE6C10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7C0C4A7-F50B-4647-8E56-DEB21749E71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1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627FDF9-7204-6F40-AACD-C8365B2C977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9CCF388-EE09-DD4B-813C-29FEFEE0A170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5927829-BFAF-174F-B653-346A0741BD1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1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A37D651-252A-AF4E-B54C-24B914F9B87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1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9CAF14-A83C-A848-BD34-372964DB5A1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1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CC44528-F88C-2E48-BD50-D944C7A4115F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2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23ED5DF-1AB4-C54F-906F-96499B10A19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2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86CCAD6-6A44-1C4F-AD11-53182F94F0B3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8F79E9D-FF57-A548-9B44-585677A8E5BD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39A6112-D59F-D745-B4C4-3637E7D84A6E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25F3351C-6F78-4947-ADE2-B4D3839D659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24B207E-1269-504E-B618-C1FC3D135E5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2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9DF9CD-8D6A-4049-9756-E905AE5DB04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2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7BB3554-FD42-314B-BCB9-B36A04408EC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97F9F4-EEA9-914E-A2C2-7D8B42F6CE4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2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77CC36E-2A52-E242-9FC6-CB944F5476B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3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1C42DF-3A72-8641-BF7E-31866F805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ACAFCD-283D-A44F-B1C1-235DEABC074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3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0010954-5E3C-DC4A-B939-46169EE7BFA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0</xdr:colOff>
      <xdr:row>24</xdr:row>
      <xdr:rowOff>0</xdr:rowOff>
    </xdr:from>
    <xdr:to>
      <xdr:col>8</xdr:col>
      <xdr:colOff>304800</xdr:colOff>
      <xdr:row>26</xdr:row>
      <xdr:rowOff>139700</xdr:rowOff>
    </xdr:to>
    <xdr:sp macro="" textlink="">
      <xdr:nvSpPr>
        <xdr:cNvPr id="43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8A284F-B3F9-EA45-A786-FDF2A33FB848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44EA87D-5F31-234D-9719-745530B2902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3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FDB2C20-CD6A-4242-9BE4-0C2FA52C7E00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33B3B273-D415-7D42-A8E5-4815F0CD81E4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F5B37FC-30AA-BA49-AD54-F8E3F4AAF553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A964778-E5B9-D44F-BEB6-8BFE75F11E7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3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DD52EB4-B2C2-FD42-82BC-8260B3BC95F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4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EAC2F76-7129-FC4B-AAD3-AFA5E138BA5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4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005F772-A424-D44B-AA34-4BD5E91D0D05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4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983E6F9-12A6-3A4B-9EA3-983D3F2F636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4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4C74C21-AF41-DB43-989C-CB1ED6FA24B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4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FD7E50E-42FC-7E44-8E23-AE5F3775D18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4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198B13-5337-C240-ABD5-E92550864087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4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5F99A4D8-A141-AF45-8208-B4817F4190F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4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F7F9668-4D49-7949-AD0B-9EA641D66EA6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4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7C7822F-CD4B-8644-8FF2-975572BA8E86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4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93E67B0-50AD-BA4A-A992-07EB298939B9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5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0C7C314-E738-0F43-8165-4748BD56373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5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218F814-2610-3040-8822-8759744B783F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5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FCB4A93-8ECE-164D-9B03-4D3383773520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5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5DFB91-2E31-E14A-8C76-BABFCB95745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5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6D82B7D-AF69-064F-8C79-79D37CDB9CE4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5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AF44C6E-5E4A-CE42-90C7-63A6FC4B60F1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5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6CA8D25-283E-3548-9F28-AAF0786A217D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5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8ADB300-280D-F545-9AF4-180157571A12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5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C8B072C-E4B0-A24C-AA08-9B35B8F8B4A2}"/>
            </a:ext>
          </a:extLst>
        </xdr:cNvPr>
        <xdr:cNvSpPr>
          <a:spLocks noChangeAspect="1" noChangeArrowheads="1"/>
        </xdr:cNvSpPr>
      </xdr:nvSpPr>
      <xdr:spPr bwMode="auto">
        <a:xfrm>
          <a:off x="0" y="55245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5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FD92954-B752-4548-9DCE-19F2B32BAE2A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0934945-544E-A94C-BD49-172CCAC12C7D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6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871D616-ED93-BF47-B03A-34E436E8F514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92026DE3-CDBD-B84D-B6E5-31D04E4DDBDB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79546F3-C2BA-9D49-B769-6DEB3CB60F52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D979C6B-F0EA-A04E-89DC-A6C8A92F6CD9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0BA3D02-D262-CD47-AEDA-68FC46501886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6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A43596E2-8A10-EC45-A182-418EC343EAEF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F6B93966-FE57-3D47-8409-AE761AC2738E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6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E5D2148-6335-4B4A-BE87-238254563F62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6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3187894-BDE5-554C-9804-6696D54B5AB3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7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ED667B6-80C5-ED44-AC9B-8A830C695A69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7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99BAE06-28CF-EC4F-A2E5-ABFB97570F4C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7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EFBC3E22-CEF3-A242-B1CA-268A948F80B3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7974"/>
    <xdr:sp macro="" textlink="">
      <xdr:nvSpPr>
        <xdr:cNvPr id="47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45873EF9-8F4E-A845-87E3-32DDDBC59F8E}"/>
            </a:ext>
            <a:ext uri="{147F2762-F138-4A5C-976F-8EAC2B608ADB}">
              <a16:predDERef xmlns:a16="http://schemas.microsoft.com/office/drawing/2014/main" pred="{91796E07-0FA7-4DED-8DAE-DE3E83F8124C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79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7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0BE39B8-7DC9-674D-AFEA-8FF2516F6610}"/>
            </a:ext>
            <a:ext uri="{147F2762-F138-4A5C-976F-8EAC2B608ADB}">
              <a16:predDERef xmlns:a16="http://schemas.microsoft.com/office/drawing/2014/main" pred="{676F908B-8D0A-4361-B470-72368BB02216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75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2683276-C3D8-5C4A-83D3-1B064220612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76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7E50CAF6-25B0-684F-B163-3E8C4FF1DF32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77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D14CD541-CEA4-904F-BC00-DF4A988B82A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78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B60FF6A1-A155-9E48-B7D6-BD53EA9E4F36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79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560D36-6681-DD48-8D29-43929F191E96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80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1005B9AE-CE9D-0345-BB44-F65F0D49D00D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81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0416F751-3FE9-FE4B-A3B8-76F2F9028A6A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20700"/>
    <xdr:sp macro="" textlink="">
      <xdr:nvSpPr>
        <xdr:cNvPr id="482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C87D4A23-38D2-E242-AD5E-1431270BE3FE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20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304800"/>
    <xdr:sp macro="" textlink="">
      <xdr:nvSpPr>
        <xdr:cNvPr id="483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6F5674F8-1B3A-7C45-B2E7-2DCEF117A541}"/>
            </a:ext>
            <a:ext uri="{147F2762-F138-4A5C-976F-8EAC2B608ADB}">
              <a16:predDERef xmlns:a16="http://schemas.microsoft.com/office/drawing/2014/main" pred="{95A8D221-6E63-FC4D-ACE2-0895D0B92B0B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24</xdr:row>
      <xdr:rowOff>0</xdr:rowOff>
    </xdr:from>
    <xdr:ext cx="304800" cy="504825"/>
    <xdr:sp macro="" textlink="">
      <xdr:nvSpPr>
        <xdr:cNvPr id="484" name="AutoShape 7" descr="data:image/png;base64,iVBORw0KGgoAAAANSUhEUgAAAMYAAAAsCAYAAAA+RMe5AAAAAXNSR0IArs4c6QAAAARnQU1BAACxjwv8YQUAABkHSURBVHhe7V0JeF1VnT//c+972bpkaZq0SZomTelCW5aWpSIW6qiggvK5fKM4iOuI2ziL23zDwGhx1BlhWNTxG0X0kxG+UWa+T8WFApZCRaAsBbuRBpI2bZamSbq+vHfvOfP7nbz7eH1Ns3Qzad+P79f33r3nnnuW/3ruuUHlkUceeeRx8uGDC8G/dL8mKHT6M488ThQoU+XgXPdrgiKvGHmcDNg0JyzyipFHHkMgrxh55DEERlKM88B/AatB4YE88jgTMJKwc2XhP8A3gptAAx43TFVVSU+8ZIEWiQ8esWKMn1Qlsnnali370agJHZ+OJ2AgpaOqsTLmew3iGY/HAoy3CsIDCd+21re19eJQIVgLMmnuALeDxzoHnNMLwMvBVTwwEUHFKAI/DBaD0WDw+A5wEvh18L3gfJBlRwMq0AMgBzjkgWz0VC042/OT3wlEZvA33VaobI8N1acqd217ATc/4po8jg12xQq/p7ntHVr0lzGtUzgxHG+M8caUUrdN39H8J/xcCpaC/eBksBv8AzgAjhWnjWJUgE+CVIJsvAD+CvxH8B/Am8HcMsPhA+BjIMb/cPTNmL9Ue+EDUIZZ1EQPzQis6YJaXrNhZ+1Tl6s1wWDJPI4XdunSWE9n/we0VbdqUaWRYsB1rO8IU6vm7mp9FT8ZMkenqAwHwFbweXCsOC0UI208VBnIPCKbtCA8Pyi7g262CswtNxQrwRjIuo8KVnys/jqPsYAyz5GW7PG2u8KQEUAJuBukAaNB4pz3gJxDF3qNU7BtNOr0cLmg3LFf08HRGnOOBctP4Q8OAsGRy0WuzA5V5mgYk7znlePUIBpnfgp0JKkshYtClAT5xJokEmB0bjyC7aSX+z54E5gb4vP8G8B7wC+C6Vz2qKAefAT8Mfie6EAeZyCsVTJNe4fwlV6C0cHL4DqwE2TudxAcr7keFeHN4BXgO8GzwWxQ9xkOLgcp6IxihgO9CvNohn80CiMqBi1GZDn+rBbEqpt036xZZd1182baWYvL0HO2J49jBMaPisF8ogvkvM4EGSozPKGF3QpGTmY8gW2dClKIuZrGkI/eIRtUaCp6C0gl5+LC0cD6GsFzwT7wj6A7OA3cCPIG2WBC/iPwsyCfZTCRYi6SC2obBzJbaWiFrgIfAemmD0OUfAdZyXd4lOS7fcZZ04rEXByKughaXCfKFInoBOK6dhPapwJj11V3tuzGzUcM9XZVVZXE/MllQUriVsL91bVlvbJ+faprZsNZMdEzA+tCCzfaoZZWHUh/WKBqVWCnRg2yIjaW8lpLaye19/b2FpsBb7624XwY4K0i3gEjZhkS3enol4VZTmml9ygxrwba3/rS9uquqG/dFfMmFxap2YENKqK6PWP5ta1sV8t2tXBhrGdvqlLjvEXYE0+qrkldr7CfY7LiXJXqbd7xfny9HeOG5Ns6awg+O2DNjdPbWzhHXKqlYjAvpKfgiuRO8Fg8xslOvtnGS8D/ATlevB9llZ6BbY/AVdZbwBvA74GfA4dSdM75J8A7wN+A14DJ4RRjPfgpkNr0NHgRSJnJrfxj4DIwik8JNvi4FAPHpaNm7oW+mPcXiiw3VuohaZMMhFdrgZ7IAbG2PWXVE8gaf3LITz3f0Nrq3GAu6GW0Ci4VY5dhpmeh0wW4vg+3fcnT6tGkkbcVi6zUyhZSuwrAwMq9A0ZtKvTkPRCmJSEaxBEcgLSHyv5UhbLZ0/bSmMjrUGcN+vJ9aNPOQk99yIpdGKIixPFopzqEdvemlLyMQ78Jk+HD1V2vdPZUzTm7IKY/CgG9mPeksKaUTSRC+wCG+Fnf85Zba8/3RVVBLywGZLuIrE4mw9W8HsUPwyv19YWTB+IN4qtzMEazce847tuDSzfh+nNE6X/WQyvGg/jJuWOySiHjGO4HhxKi0eBkKwaTYwo5V0rvB+ek+S7wGTACFejt4L3gi+CV4B4wF5Tpn4AMyZiPfAsc1mM8BzKG4yBRuHO9QgQmQNQyylOE41aMrtqmFRCKz4lRb8AkuxUylo1miw0hMcG9EMy1sPa3TfODJyVLOVBWemobLvCUvtZX8gZY3rrQQLlEebhnEtfuhsA/h2tnx0TNF60LIIwqzsxUqW8mQrM+rvVncd0lEDZ3vxB6AUF+0hdJoNBCHJyO3xrKsMpaaUXw+2l4lXNR52AjAH7DtQehjFtSytwdD737kp5tjCt7M45dSWElUHfSWPWCFtWrRebjOJRCOK4WbYU1lK2hDe/xbOLeqTt3cuXIYXft3BrPmrfiuivgFeairRW4nwcewPd21BtD68+FQSnknYZQjBOJk6kYnII6kJHMWeBHQRrlz4NfBf8NjMBuzgZ/C1J+3gEyh8oG65sFPg5ydetNIJ2Au/ho4EV0pXRPFHR+MqHJJc+dUOyublroK/sZaMKb0IpyNEKzIWkBc6CV5TF8lkEC3gRBv6EriM9DmUzusbu2YZln9d/gmmvRyHOgBAhLhN7CR7liXEvFfAuEcF4gEqMws05XL8wtjhsIp4VguWPsaAjJg+U+D+cvhcLM4P3YFgLqhJNpwYNyETxH8n6o8hw07tqEpC7GvdgnxE7W1UuibdA3tQRfL0d5TJgUpK+HfaBFt0s80e8dUAXLb0rP3c7q2fVazPW47m/RzLdDERbj8ExcX4VrGlHnJXBdy9CgAhyb6KBnawKZbG8DKcR8EMnp4e4Mer0IHDo+qGTOwHD/UjAXnKTzQeZWm0Hu7nAYTjEIXjg4w6cGdn7V5gKrzbUQoBUUBvaOcA21tICqyxp1CI2CXGaEuMgTeQtM69s6qhqZPA6GT1Zfr5VcAWtZgXooXE65SH7ntegdIjVw5LFwQCGKfDGuo2VkXZBHuw+t2Q9P1I17PYffjylr/gjvs5NRENuZvjcvX+xpudjX4WQoqGtCFqh0BbhDLGprhPRvpCFqIfp68Weamib1zVpcVqj9tykj1+O+C4xInBVmE9exTjjfUzqPJwtcjaKAM/x5AmRoxCSbCwVUFr4glQ1GK2tAzm10XTZoROnZeJ7lGB05jEoYThWM8QI/NnUhkogrQiWZRJ8zCmF7Dhb/dgjGzZjs26AcL+K4S5IoAJDWqVbM1eLJHAiQr0xyJQTojQjyyyhUEdhhHM+QyBbAsQBXt+HjZ2LV15FvPCxWP4Nw6rvG2JuR99wERbkV55/HHZhrOOGGMpQgtKtDol6KPg15a5RBOwc52MJB8HrUOcUoqUkctFONTSyCi3onvFQjKyJZnqEpXQ/J/h5r/8YZ2DU+ZKYgU4B/D3JIuNdrLchw6TIwe8joiOlVWIaemGFYBJbj6tbrQSrQo2AG40Yx0EqLAIcfl2FCuUricULTcdGrEJG7TCp15/5Y6odhEN4B6/gdWOTtKOPmneEOyixCrrB4d9286egYXKutwSk3UPzHfeH+LWuR+9hf4/pNkB16n7GCqciLUNLvBkb9q+cH301Zf5evgwUJCZZCW5dCghvFCpPkZrSFzwscGGpBcIsRnxXlSuxgO+w+HP4D7vBTfH8C4dm+qH0sDrKKWJGnplhrLkRDlvEYz7GcWDuAUq24HkpqGR7sHzeTfHxgMs0wil6B21iYAxPMKWntqSS54RRtJo0XtzcxkrgQjMDhYp7CNw25py+qz2HcjBlUAvMYThJrzse3TOdoM2GRt0MAuwuK/JpJxlvkFUgdrGkbrnHLl+whRwUeoMTXskjbYIlW3jxYVsT1rwEW+vlAmbtS1q4KmSxr9TUcfATXZ4RvJHDA0J5OlP/vlJ+6p3Jn8waVUrN9E/w1PMY/+Up/GbHLlzytvoyyn0QbFhsrmbyHEBREHw8be94fymaskacxELcZbW8xYu+Euq/HCTiKLDD3EVsNBVsCxXb7n3geN+nHuYdDo76RNOorUNxbcPyn4M7TQDkYRtG6R2EU8weCW1leAvnMguHUAjAbzIPpXahY9CjRUPCT9bFe1sfnORmMn/GCUHhWkCRJfWBVJlHkig2+18a0ukGM3BiH8JExsTdgwmtwDnL6GiAMjRDEc2FWy3De9Y//oJbd2sqPC0L/7sr2bY9WtG1bV1Y59X4kAN/DSSZdtC4jIj1gz0P4H6lqbe3YUzdnvu/5H0Mc/wmEUSsgyLOgyhX4jXBJlkNwF0Kqi7LbeDSgvUkox3rPK1pdsX3bnwok9pg1lhv5jtiICXMwE+UbYQxwC3dtgMT7eWjWt8t0ggr7i7L2mvuMDe/CmDyIehMsN0HBpueGUdGQ8pO5RhROrQSzwXCKgk+vfTHoclCACsH6OO9cPT1sisaNYrBV1lNcTpwCT5BpF60hhqUB/14Ja/iOiChzFU64kItFCFeHtdNFmTqMZCbRYqyNk5uC0KydvGtrZpmTD/eQ6q5B7rIBNxxRcHgeIZsxyjSbINXJh3TIJ66C4F2NU9NdsuvMvjWhMalQGXozJ7gjYbCMDfBl315T4pac+wKVxAGuBjqvGAHhEvReymE0Kthnd86qfYGVdV2J2Fq9Y4cL3UStCcqqyzehzO/gkNuZe0xQ0Noz5InCqOznFQTHizkCh4OKkb1xkCLE5JxJOnMM5hocCIbZfNpNeeADwsMwnGLwJm4V0f06NWBARQ8w9AxC6LJJjeD6XUT+RohVjEpoDTJ9Y2W+6A4l/hEvQU1rbt6LQz24qUvkRwJGGXIv+4N4YdIrNI2o9/UIl2ZE4QzuvRfKuQ43uRe/f4dDh7noUcBpO8GF9dwJchEn4kTUXQgPGGNneF9oyl6EbzsW9GzZ5wqm4ZRfpBMermNUGjo+wafYUdizAaSx4IO+iDzO5VvmdIvA7NUpDhHfM6FHobHk9hGKCp9/8BkecwtusT8MwykGK+ENzhmCrJCJC7cRDFfHmBAYjUlUA6jQOQoiPZcUXK5CPTssLTopFhZSaAWo1A4cGYRSsK4hcw4UfQ2dlQtpXUrhgWiVRgXUD93QFha7CQpZC2V0CwUAHcZTUO1bxdib4Fq+igMPoT9UyBMHF1/aECEamh31T8XhoUpgNmkjMmB/kY9gLi2FayKCXWQYFeUHtPSfBD+dRf7mlhCW5UoTvUb2kDMUjRJ0KgaVifURD4NHhKrDCTU3X/GJIl9UyiWz+4+D3OGYCWWOBwyVER5whQgJ9eDaP+Fm2aotSJq/nQzMLcPxoA2+ljL2P0X0c7DiibSwuhUrhDlcBr6gr76eA+fwzNKlMR1LXATzuwgjNqo8gMCgoegBjLyZhi9TmAWxvdAU7hhZ4+vg9+W7WtrKd257Eh2DrNrO4QZ6LMCduB6B/FqobEws2RhqSCkUdMnZNY0MOzPYO3N+uVhzDvK2eo7DBEQURkU7aGnpuX+P25WyyW3jzDFYnrlD7uoUPc0ukMk5n8xThpmv0JMcgeHmizfh/hFux80lG8q9J4zRsjXzmAFrDzlL7bdiWjylc1+pjGHmX6yoKfvFtI6WB8iDfvLX4tuXEXx3QlQctY51eMY0Q502IMzvhri4hJr/oJHVULjrTNJ/d+/MpvN6ahsXNXTseTPCj48jzOCgR1Z/RCDHcM4c5blI4HSXgyBiw1B0YHw/4/GUMQFi+4z3OjEQCzPShcnjRA8qhlVF0JjXIz27rgv9213TVNs9c968wKauUUbehfLISSYkssMoPuXmFiS+Z5HLu0G+T8GXrhhOZa9OcYj4LjufgjP5vg7kdhHmHlzSPgLHasgoa3wocsImHFZXY7oPidXr8d1ZQoI3gNAtgtS9v7uz/3WddU1zumecNb84KLoypvwvFHh6laflFh+fYsJVVuvlqeRAN6KNDRDIfdkdhFVdLlxGFXWjb/U/QohWaaXfjs6UjlYpCFcnpgvXDKBtzg1T6PC7WFt7YZhQyzqmN1T1zGpaAIG8EMl51VjqHwnoGzTN7sTnFoRqKSol6wfroaUfibN/sKoxMV/UWv0dxo4WciKCXaMg0wMwT/gByP1XXxmC3Cv1DZAegEb9L0BeH4HzxNUngpsLqWhc3TosJ4twrIpxkoDoPJQnksq2okcunHICpaUIHuGDmOwb49b+ve+ZL2nPcjDeA2t/mdZ6RQyf+D3XWEkcKjL9yvN+i+uZkLkVnbRgcqNTI/65BnwfQqtzIdCHPesYDYx7xgZPjaQWNfezfgJ1a3AlEvLPxmL6Bs+oL2jRVyMXcM8aThis0oVidyM8eg6eYgefkKfBMGsGGnEN+HkoxYegmFDOwQeAExDcdsNcltaf3jH6Aw1HI5WHOQPlmg/7slenaMzpMZh/Msfgyl2kKEcgUozMyP45AQH3K8rjzZjIXyJxoUt088mMFjM+yRN5I2TvBgjfB+ElzobVLEjhnNv8Z20SZR7044Hbft7nh48PWPsgwqdd6FzmARlHh9dE1x2LwGQGzdNbEOs3w3K7FS0n/KKmQhivRhtvwrEPogu1J1oo0U+xqSBQvn4abXkYfTwQtYltiPpHsr8TVCkI5glMlrnDmKtHfEI9HOgVKPx8rsHNlFFeQnBo+BScuQaHhHUd9Y89RONJHM/4naixl99vrDS+kvtSyqzVynI7g6ubCzFpBXCfkVCzA1CiAL9fQEpx/9RYzMXdc1pa+o2WH4VW/g9l2iGkActSgCOmf7NqDtqY+1BREtuG9jwEi/0y28D6WFGYrvCYKh0DKqZNaQ7F/gx3WQcfdjDqH5HVTzYB0dxJbcrJAldGmQvwAexD4EihO+0Al15Xg3wynq0YBL0Et6EjD3XPPY66lM6x5M2eAummuF99NKQ1j8aeN+EDkuzzrIuvCVI2jgAsGZzC4MVsAIl5Ewi3i4dKtzdvU57chqlcDaFzb+dF5YbgQSTuG0TM7aZQntbNzXSpDlWoJ4V6Ukb9ALHEsyjbhbKHkKmmBB4GwtyHz83wSLtw7IhBR+ORkuAejEX4CaItDEyEpkw2bkyGXuyXUA4+s/gTcpq9+HShGz9RP8OsHuQdXILO1AGki8D/sbrXDgwF3B0+CF+i61GvA59RJFMlj4da7sBYPeSLasd5LgtAESzGzB5A2VfwfRv6mYquZ3/4H8ec9YxTsG0U5J+DfHnoqGFPDpif3gVyA2duYs055t87499KYxJ/VGMRjTdfFufnaBBVxtcAqcVsAI/lDjKVh0J6xM17qhoXlcS9O6Ag7sEYPAQKmn4J1SdLs/7g2p6as5ZYG14fQw6BcGEGblEM884t1NQsbp/og1C/ACm4JxzwH63MebgVoX3G0uJi3XcR7nUZWnM2BKUct0wqsS1Ke49AlK/xxF6Nhk5iY/miEvDNVGjXFnjyPpQ/n2/wcYAwsnx+cXcskB9N6Wh2+3X6aheWBzq5Uof2SgjcfFhvbpc/GCrzEto4UKhlsVipYqdYN/5b3W9Sa4rFX4k7XT7o+5ynSaD+H+zzgu8zHOytry81Kf8jvqeu86zEWYrjhc8H91l1W117M19Bxe8V/p66HfOU1W9VxlyETG2Gmw0rbdaax6BWcV/pv/JFSujN+HQQfdl4wNg7K9u3MQE9kTjZb/CdEjgJOAbwoSyXxugZ7gTdFoTRYnd505R4iV6SdA+eqMSYNqOSZQfCF1RvC63uoKQAfE9bx0vOw/lLIBwNSHwnQ0kCmOVuWO6ntdWPV+x4uQPXOGWi/PbXLiwNVKoIXuCw/nl+av/BZIFfoE2h8ZLhtHh8z5rmmnBxzY7bITTX4dpJFLxB4bXfSoi621d+UaDCssiLe6GYpEhbf6FsPyvLOxG7m5qm+AOqMmHD4kKlD6UO+Z2Bnyoq9r0G66nJAepAfcqEqjvUuttoM92zfFg6WLcNdegH3qulnVu5+AB9Xxrrr+ufBfs/K0z/eU1CjHSUe2Fz9tuKxKNQkDm13VNiqf1TGZUXQWdL29p6901vqLJxbz5Cyxjb4FaYQ7VvwMi2ml1bacBOJM5oxeAk8VkGLTRjesrTSQcEV16try+Y3Tobs7uGIUtGgSLY+vrCvjD2PoRO5yPjjl4mcttbYT3XHwqC31V3NiDxWkNFkt7q2XVW639HeHEV3JDbvOgUw9pbE7DK09JWOY9R44xWjHGL9F/F+FqRlg+Hg2/uOVAxUsZ0QBv+yyr9K8+TLmOCElHeO3EVn5rOjrQMZelqvu55qTsmtbbywVAeo8dpoRijzSsmDGTNmiC0sjYJT4YkxEbLlgmuYolUQ+C/qMX+0BqD5EvuhbP7Ei7LKAWTYcTh+8H2Q4WFmQeNeZxZOO0Ug/AKzWMpa9bB8vdnd9B5DySinsiCmMjKmOglOFCSHY8hceae7k04/hL/lwTpw3mcYTgtFaO8paXf0/K90Ko/Il1wfzghfcp94TMQLmnRk0QnGFPCW8DH2L3WyP8mArUx+7o8ziyclopBlLVte9b46ubQ2tUxeA6uw1D4IxLZv3nes7YvNPaH4un7Z6aXYvM4MxHJyGkL/jEy+IEPIEJ6ty8y11P8o2NWI6zi0wqrlTaBMil4l81wIHfHQ/PzyZ0tY325KI/XwOSbW7qZfHNj34TEaa8YEbgNG6pwgVXhUjHSaEVNNkoO+mJbtJVnUp6/rrJtM//IwSlZej6NAefrNv7xFdL7eCCPPPI4LaDU/wMu4D9cT3HzXAAAAABJRU5ErkJggg==">
          <a:extLst>
            <a:ext uri="{FF2B5EF4-FFF2-40B4-BE49-F238E27FC236}">
              <a16:creationId xmlns:a16="http://schemas.microsoft.com/office/drawing/2014/main" id="{8629C840-C616-264D-AC21-89E4EA9885A4}"/>
            </a:ext>
          </a:extLst>
        </xdr:cNvPr>
        <xdr:cNvSpPr>
          <a:spLocks noChangeAspect="1" noChangeArrowheads="1"/>
        </xdr:cNvSpPr>
      </xdr:nvSpPr>
      <xdr:spPr bwMode="auto">
        <a:xfrm>
          <a:off x="23469600" y="55626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chief/mounts/display/wall-fixed/unilumin_upanels_and_barco_xt_series/til1x4uu" TargetMode="External"/><Relationship Id="rId13" Type="http://schemas.openxmlformats.org/officeDocument/2006/relationships/hyperlink" Target="https://www.legrandav.com/en/products/accessories/furniture_accessories/lundhalsey_visionline_24_7_command_and_control_console_bridging_cabinet/lh-bcw15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s://www.raritan.com/products/kvm-serial/kvm-over-ip-switches/enterprise-ip-kvm-switch" TargetMode="External"/><Relationship Id="rId7" Type="http://schemas.openxmlformats.org/officeDocument/2006/relationships/hyperlink" Target="https://www.legrandav.com/products/accessories/furniture_accessories/contour_freedom_chair/chair-cf1-b" TargetMode="External"/><Relationship Id="rId12" Type="http://schemas.openxmlformats.org/officeDocument/2006/relationships/hyperlink" Target="https://www.legrandav.com/products/switches/managed_switches/52-port_stackable_gigabit_poe_l2_l3_managed_switch/xms-7048p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raritan.com/products/kvm-serial/centralized-server-management/commandcenter-secure-gateway" TargetMode="External"/><Relationship Id="rId16" Type="http://schemas.openxmlformats.org/officeDocument/2006/relationships/hyperlink" Target="https://www.legrandav.com/products/technical_furniture/consoles_and_workstations/lundhalsey_visionline_24_7_command_and_control_console" TargetMode="External"/><Relationship Id="rId1" Type="http://schemas.openxmlformats.org/officeDocument/2006/relationships/hyperlink" Target="https://www.legrandav.com/en/products/power/ups_backup_systems/premium_online_ups_backup_power_systems/ups-ol3000r" TargetMode="External"/><Relationship Id="rId6" Type="http://schemas.openxmlformats.org/officeDocument/2006/relationships/hyperlink" Target="https://www.legrandav.com/en/products/accessories/furniture_accessories/lundhalsey_visionline_led_task_light/lh-vlalgt" TargetMode="External"/><Relationship Id="rId11" Type="http://schemas.openxmlformats.org/officeDocument/2006/relationships/hyperlink" Target="https://www.legrandav.com/en/products/chief/accessories/display/in-wall_accessories/pac527l" TargetMode="External"/><Relationship Id="rId5" Type="http://schemas.openxmlformats.org/officeDocument/2006/relationships/hyperlink" Target="https://www.legrandav.com/en/products/technical_furniture/consoles_and_workstations/lundhalsey_visionline_24_7_command_and_control_console/lh-vlcss" TargetMode="External"/><Relationship Id="rId15" Type="http://schemas.openxmlformats.org/officeDocument/2006/relationships/hyperlink" Target="https://www.legrandav.com/products/power/ups_backup_systems/online_ups_network_interface_card/ups-olipcard" TargetMode="External"/><Relationship Id="rId10" Type="http://schemas.openxmlformats.org/officeDocument/2006/relationships/hyperlink" Target="https://www.legrandav.com/products/power/intelligent_power/premium_plus_pdu_with_racklink/rlnk-p420" TargetMode="External"/><Relationship Id="rId4" Type="http://schemas.openxmlformats.org/officeDocument/2006/relationships/hyperlink" Target="https://www.raritan.com/products/kvm-serial/accessories/ip-user-station" TargetMode="External"/><Relationship Id="rId9" Type="http://schemas.openxmlformats.org/officeDocument/2006/relationships/hyperlink" Target="https://www.legrandav.com/en/products/chief/accessories/display/miscellaneous/tilvab" TargetMode="External"/><Relationship Id="rId14" Type="http://schemas.openxmlformats.org/officeDocument/2006/relationships/hyperlink" Target="https://www.legrandav.com/my_account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power/intelligent_power/premium_plus_pdu_with_racklink/RLNK-P915R-SP" TargetMode="External"/><Relationship Id="rId13" Type="http://schemas.openxmlformats.org/officeDocument/2006/relationships/hyperlink" Target="https://www.cablestogo.com/product/39907/5in-ceiling-speaker-70v-white" TargetMode="External"/><Relationship Id="rId18" Type="http://schemas.openxmlformats.org/officeDocument/2006/relationships/hyperlink" Target="https://www.legrandav.com/products/vaddio/cameras/hd_ptz_cameras/roboflip_30_hdbt_onelink_bridge_system" TargetMode="External"/><Relationship Id="rId3" Type="http://schemas.openxmlformats.org/officeDocument/2006/relationships/hyperlink" Target="https://www.legrandav.com/en/products/vaddio/cameras/hd_ptz_cameras/roboflip_30_hdbt_camera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https://www.legrandav.com/products/switches/managed_switches/av_series_18-port_gigabit_poe_l2_l3_managed_switch/ams-1816p" TargetMode="External"/><Relationship Id="rId12" Type="http://schemas.openxmlformats.org/officeDocument/2006/relationships/hyperlink" Target="https://www.legrandav.com/en/products/vaddio/av_extension/camera_extension/onelink_hdmi_extension_for_vaddio_hdbaset_cameras" TargetMode="External"/><Relationship Id="rId17" Type="http://schemas.openxmlformats.org/officeDocument/2006/relationships/hyperlink" Target="https://connectrac.com/products/" TargetMode="External"/><Relationship Id="rId2" Type="http://schemas.openxmlformats.org/officeDocument/2006/relationships/hyperlink" Target="https://www.legrandav.com/products/vaddio/audio/microphones/easyip_ceilingmic_d" TargetMode="External"/><Relationship Id="rId16" Type="http://schemas.openxmlformats.org/officeDocument/2006/relationships/hyperlink" Target="https://www.legrandav.com/products/chief/mounts/display/wall-tilting/fusion_wall-tilt/ltm1u" TargetMode="External"/><Relationship Id="rId20" Type="http://schemas.openxmlformats.org/officeDocument/2006/relationships/hyperlink" Target="https://www.legrandav.com/my_account" TargetMode="External"/><Relationship Id="rId1" Type="http://schemas.openxmlformats.org/officeDocument/2006/relationships/hyperlink" Target="https://www.cablestogo.com/product/39907/5in-ceiling-speaker-70v-white" TargetMode="External"/><Relationship Id="rId6" Type="http://schemas.openxmlformats.org/officeDocument/2006/relationships/hyperlink" Target="https://www.legrandav.com/en/products/accessories/table_accessories/t5_tech_kit/t5-techkit8b" TargetMode="External"/><Relationship Id="rId11" Type="http://schemas.openxmlformats.org/officeDocument/2006/relationships/hyperlink" Target="https://www.legrandav.com/products/vaddio/av_to_usb_bridges_and_encoders/av_bridge_2x1" TargetMode="External"/><Relationship Id="rId5" Type="http://schemas.openxmlformats.org/officeDocument/2006/relationships/hyperlink" Target="https://www.legrandav.com/en/products/technical_furniture/conference_tables/t5_series_conference_table" TargetMode="External"/><Relationship Id="rId15" Type="http://schemas.openxmlformats.org/officeDocument/2006/relationships/hyperlink" Target="https://www.legrandav.com/products/chief/accessories/display/fusion/fck/fck016" TargetMode="External"/><Relationship Id="rId10" Type="http://schemas.openxmlformats.org/officeDocument/2006/relationships/hyperlink" Target="https://www.legrandav.com/products/vaddio/audio/amplifiers/c2g_2570v_50w_audio_amplifier_-_plenum_rated" TargetMode="External"/><Relationship Id="rId19" Type="http://schemas.openxmlformats.org/officeDocument/2006/relationships/hyperlink" Target="https://www.legrandav.com/en/products/mounts/monitor_mounts/c5_camera_mount/c5cm-128" TargetMode="External"/><Relationship Id="rId4" Type="http://schemas.openxmlformats.org/officeDocument/2006/relationships/hyperlink" Target="https://www.legrandav.com/en/products/technical_furniture/credenzas/c5_credenza_frame/c5-ff27-3" TargetMode="External"/><Relationship Id="rId9" Type="http://schemas.openxmlformats.org/officeDocument/2006/relationships/hyperlink" Target="https://www.legrandav.com/products/accessories/wood_kits/c5_wood_kits/C5-MK27-2" TargetMode="External"/><Relationship Id="rId14" Type="http://schemas.openxmlformats.org/officeDocument/2006/relationships/hyperlink" Target="https://www.legrandav.com/products/accessories/furniture_accessories/contour_freedom_chair/chair-cf1-b" TargetMode="External"/><Relationship Id="rId22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grandav.com/products/accessories/cable_management_accessories/forward_hook_and_loop_tie_saddle/fwd-tsw-15" TargetMode="External"/><Relationship Id="rId13" Type="http://schemas.openxmlformats.org/officeDocument/2006/relationships/hyperlink" Target="https://www.legrandav.com/en/products/cable_management/horizontal_rackmount_cable_management/forward_horizontal_lacer_bar?utm_source=multi-brand&amp;utm_medium=soludiag200789&amp;utm_campaign=govt" TargetMode="External"/><Relationship Id="rId18" Type="http://schemas.openxmlformats.org/officeDocument/2006/relationships/printerSettings" Target="../printerSettings/printerSettings3.bin"/><Relationship Id="rId3" Type="http://schemas.openxmlformats.org/officeDocument/2006/relationships/hyperlink" Target="https://www.legrandav.com/en/products/power/intelligent_power/premium_plus_pdu_with_racklink/rlnk-p915r-sp" TargetMode="External"/><Relationship Id="rId7" Type="http://schemas.openxmlformats.org/officeDocument/2006/relationships/hyperlink" Target="https://www.legrandav.com/products/accessories/cable_management_accessories/forward_c_ring_cable_management/fwd-c-ring" TargetMode="External"/><Relationship Id="rId12" Type="http://schemas.openxmlformats.org/officeDocument/2006/relationships/hyperlink" Target="https://www.legrandav.com/products/accessories/rackmount_panels/forward_blank_rack_panels" TargetMode="External"/><Relationship Id="rId17" Type="http://schemas.openxmlformats.org/officeDocument/2006/relationships/hyperlink" Target="https://www.legrandav.com/my_account" TargetMode="External"/><Relationship Id="rId2" Type="http://schemas.openxmlformats.org/officeDocument/2006/relationships/hyperlink" Target="https://www.legrandav.com/en/products/racks/floor_standing/sne_wide_security_network_enclosure_kit/sne24h-4542-a1" TargetMode="External"/><Relationship Id="rId16" Type="http://schemas.openxmlformats.org/officeDocument/2006/relationships/hyperlink" Target="https://www.legrandav.com/en/categories/switches?" TargetMode="External"/><Relationship Id="rId1" Type="http://schemas.openxmlformats.org/officeDocument/2006/relationships/hyperlink" Target="https://www.legrandav.com/en/products/racks/floor_standing/bgr_av_rack/bgr-4532-av" TargetMode="External"/><Relationship Id="rId6" Type="http://schemas.openxmlformats.org/officeDocument/2006/relationships/hyperlink" Target="https://www.legrandav.com/en/products/accessories/cable_management_accessories/forward_d_ring_cable_management/fwd-d-ring" TargetMode="External"/><Relationship Id="rId11" Type="http://schemas.openxmlformats.org/officeDocument/2006/relationships/hyperlink" Target="https://www.legrandav.com/products/cable_management/vertical_cable_management/forward_vertical_wire_grid_lace/fwd-lace-wb3-44-45" TargetMode="External"/><Relationship Id="rId5" Type="http://schemas.openxmlformats.org/officeDocument/2006/relationships/hyperlink" Target="https://www.legrandav.com/en/products/power/vertical_power/pdt_vertical_strip_-_dual_circuit/pdt-2x1020" TargetMode="External"/><Relationship Id="rId15" Type="http://schemas.openxmlformats.org/officeDocument/2006/relationships/hyperlink" Target="https://www.legrandav.com/en/categories/switches?" TargetMode="External"/><Relationship Id="rId10" Type="http://schemas.openxmlformats.org/officeDocument/2006/relationships/hyperlink" Target="https://www.legrandav.com/products/power/ups_backup_systems/bgr_forward_ups_base/fwd-bs-2kva-bgr32" TargetMode="External"/><Relationship Id="rId19" Type="http://schemas.openxmlformats.org/officeDocument/2006/relationships/drawing" Target="../drawings/drawing3.xml"/><Relationship Id="rId4" Type="http://schemas.openxmlformats.org/officeDocument/2006/relationships/hyperlink" Target="https://www.legrandav.com/en/products/power/intelligent_power/premium_plus_pdu_temperature_and_humidity_sensor/rlnk-temp" TargetMode="External"/><Relationship Id="rId9" Type="http://schemas.openxmlformats.org/officeDocument/2006/relationships/hyperlink" Target="https://www.legrandav.com/products/accessories/forward/forward_small_device_mounting_clamps/fwd-sideclmp-4" TargetMode="External"/><Relationship Id="rId14" Type="http://schemas.openxmlformats.org/officeDocument/2006/relationships/hyperlink" Target="https://www.legrandav.com/products/accessories/rackmount_shelves/ufa_small_device_mounting_shelf/ufa-14-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9FE81-1B3C-E64C-A312-4F59CF92E585}">
  <dimension ref="A1:H41"/>
  <sheetViews>
    <sheetView zoomScaleNormal="100" workbookViewId="0">
      <pane ySplit="1" topLeftCell="A4" activePane="bottomLeft" state="frozen"/>
      <selection activeCell="E2" sqref="E2"/>
      <selection pane="bottomLeft" activeCell="A6" sqref="A6"/>
    </sheetView>
  </sheetViews>
  <sheetFormatPr baseColWidth="10" defaultColWidth="8.83203125" defaultRowHeight="15" x14ac:dyDescent="0.2"/>
  <cols>
    <col min="1" max="1" width="25.5" customWidth="1"/>
    <col min="2" max="2" width="21.5" customWidth="1"/>
    <col min="3" max="3" width="28.6640625" bestFit="1" customWidth="1"/>
    <col min="4" max="4" width="55" style="7" bestFit="1" customWidth="1"/>
    <col min="6" max="7" width="17.83203125" bestFit="1" customWidth="1"/>
    <col min="8" max="8" width="14.5" style="1" customWidth="1"/>
  </cols>
  <sheetData>
    <row r="1" spans="1:8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125</v>
      </c>
      <c r="G1" s="3" t="s">
        <v>126</v>
      </c>
      <c r="H1" s="2" t="s">
        <v>4</v>
      </c>
    </row>
    <row r="2" spans="1:8" ht="15" hidden="1" customHeight="1" x14ac:dyDescent="0.2">
      <c r="A2" s="1" t="s">
        <v>5</v>
      </c>
      <c r="B2" s="1"/>
      <c r="C2" s="1"/>
      <c r="D2" s="2"/>
      <c r="E2" s="2"/>
      <c r="F2" s="3"/>
      <c r="G2" s="2"/>
      <c r="H2" s="2"/>
    </row>
    <row r="3" spans="1:8" ht="14.5" hidden="1" customHeight="1" x14ac:dyDescent="0.2">
      <c r="A3" t="s">
        <v>6</v>
      </c>
      <c r="B3" s="1"/>
      <c r="C3" s="1"/>
      <c r="D3" s="2"/>
      <c r="E3" s="2"/>
      <c r="F3" s="3"/>
      <c r="G3" s="2"/>
      <c r="H3" s="2"/>
    </row>
    <row r="4" spans="1:8" ht="14.5" customHeight="1" x14ac:dyDescent="0.2">
      <c r="A4" s="1" t="s">
        <v>145</v>
      </c>
      <c r="B4" s="1"/>
      <c r="C4" s="1"/>
      <c r="D4" s="2"/>
      <c r="E4" s="2"/>
      <c r="F4" s="3"/>
      <c r="G4" s="2"/>
      <c r="H4" s="2"/>
    </row>
    <row r="5" spans="1:8" ht="14.5" customHeight="1" x14ac:dyDescent="0.2">
      <c r="B5" s="1"/>
      <c r="C5" s="1"/>
      <c r="D5" s="2"/>
      <c r="E5" s="2"/>
      <c r="F5" s="3"/>
      <c r="G5" s="2"/>
      <c r="H5" s="2"/>
    </row>
    <row r="6" spans="1:8" x14ac:dyDescent="0.2">
      <c r="A6" s="4" t="s">
        <v>7</v>
      </c>
      <c r="B6" t="s">
        <v>8</v>
      </c>
      <c r="C6" s="50" t="s">
        <v>128</v>
      </c>
      <c r="D6" s="6" t="s">
        <v>129</v>
      </c>
      <c r="E6" s="7">
        <v>1</v>
      </c>
      <c r="F6" s="8">
        <v>4896</v>
      </c>
      <c r="G6" s="9">
        <f>E6*F6</f>
        <v>4896</v>
      </c>
      <c r="H6" s="2"/>
    </row>
    <row r="7" spans="1:8" s="45" customFormat="1" x14ac:dyDescent="0.2">
      <c r="A7" s="1" t="s">
        <v>7</v>
      </c>
      <c r="B7" s="45" t="s">
        <v>8</v>
      </c>
      <c r="C7" s="50" t="s">
        <v>127</v>
      </c>
      <c r="D7" s="45" t="s">
        <v>130</v>
      </c>
      <c r="E7" s="35">
        <v>1</v>
      </c>
      <c r="F7" s="48">
        <v>500</v>
      </c>
      <c r="G7" s="49">
        <f>E7*F7</f>
        <v>500</v>
      </c>
      <c r="H7" s="2"/>
    </row>
    <row r="8" spans="1:8" ht="16" x14ac:dyDescent="0.2">
      <c r="A8" s="10" t="s">
        <v>7</v>
      </c>
      <c r="B8" t="s">
        <v>9</v>
      </c>
      <c r="C8" s="14" t="s">
        <v>10</v>
      </c>
      <c r="D8" t="s">
        <v>131</v>
      </c>
      <c r="E8">
        <v>1</v>
      </c>
      <c r="F8" s="37">
        <v>3074</v>
      </c>
      <c r="G8" s="9">
        <f t="shared" ref="G8:G11" si="0">E8*F8</f>
        <v>3074</v>
      </c>
      <c r="H8" s="13"/>
    </row>
    <row r="9" spans="1:8" ht="16" x14ac:dyDescent="0.2">
      <c r="A9" s="10" t="s">
        <v>7</v>
      </c>
      <c r="B9" t="s">
        <v>11</v>
      </c>
      <c r="C9" s="11" t="s">
        <v>12</v>
      </c>
      <c r="D9" s="7" t="s">
        <v>13</v>
      </c>
      <c r="E9">
        <v>1</v>
      </c>
      <c r="F9" s="12"/>
      <c r="G9" s="9">
        <f t="shared" si="0"/>
        <v>0</v>
      </c>
      <c r="H9" s="13"/>
    </row>
    <row r="10" spans="1:8" ht="16" x14ac:dyDescent="0.2">
      <c r="A10" s="10" t="s">
        <v>7</v>
      </c>
      <c r="B10" t="s">
        <v>11</v>
      </c>
      <c r="C10" s="11" t="s">
        <v>14</v>
      </c>
      <c r="D10" s="27" t="s">
        <v>15</v>
      </c>
      <c r="E10">
        <v>1</v>
      </c>
      <c r="F10" s="12"/>
      <c r="G10" s="9">
        <f t="shared" si="0"/>
        <v>0</v>
      </c>
      <c r="H10"/>
    </row>
    <row r="11" spans="1:8" ht="16" x14ac:dyDescent="0.2">
      <c r="A11" s="10" t="s">
        <v>7</v>
      </c>
      <c r="B11" t="s">
        <v>11</v>
      </c>
      <c r="C11" s="14" t="s">
        <v>16</v>
      </c>
      <c r="D11" t="s">
        <v>17</v>
      </c>
      <c r="E11">
        <v>12</v>
      </c>
      <c r="F11" s="12"/>
      <c r="G11" s="9">
        <f t="shared" si="0"/>
        <v>0</v>
      </c>
      <c r="H11" s="16">
        <f>SUM(G6:G11)</f>
        <v>8470</v>
      </c>
    </row>
    <row r="12" spans="1:8" x14ac:dyDescent="0.2">
      <c r="A12" s="10"/>
      <c r="B12" t="s">
        <v>18</v>
      </c>
      <c r="C12" s="14"/>
      <c r="D12"/>
      <c r="F12" s="12"/>
      <c r="G12" s="13"/>
      <c r="H12"/>
    </row>
    <row r="13" spans="1:8" x14ac:dyDescent="0.2">
      <c r="A13" s="10"/>
      <c r="C13" s="14"/>
      <c r="D13"/>
      <c r="F13" s="12"/>
      <c r="G13" s="13"/>
      <c r="H13"/>
    </row>
    <row r="14" spans="1:8" ht="16" x14ac:dyDescent="0.2">
      <c r="A14" s="10" t="s">
        <v>19</v>
      </c>
      <c r="B14" t="s">
        <v>20</v>
      </c>
      <c r="C14" s="14" t="s">
        <v>21</v>
      </c>
      <c r="D14" s="27" t="s">
        <v>22</v>
      </c>
      <c r="E14">
        <v>9</v>
      </c>
      <c r="F14" s="12">
        <v>4981</v>
      </c>
      <c r="G14" s="13">
        <f>E14*F14</f>
        <v>44829</v>
      </c>
      <c r="H14"/>
    </row>
    <row r="15" spans="1:8" ht="16" x14ac:dyDescent="0.2">
      <c r="A15" s="10" t="s">
        <v>23</v>
      </c>
      <c r="B15" t="s">
        <v>20</v>
      </c>
      <c r="C15" s="5" t="s">
        <v>24</v>
      </c>
      <c r="D15" s="27" t="s">
        <v>25</v>
      </c>
      <c r="E15">
        <v>15</v>
      </c>
      <c r="F15" s="12">
        <v>852.5</v>
      </c>
      <c r="G15" s="9">
        <f t="shared" ref="G15:G23" si="1">E15*F15</f>
        <v>12787.5</v>
      </c>
      <c r="H15"/>
    </row>
    <row r="16" spans="1:8" ht="16" x14ac:dyDescent="0.2">
      <c r="A16" s="10" t="s">
        <v>19</v>
      </c>
      <c r="B16" t="s">
        <v>20</v>
      </c>
      <c r="C16" s="5" t="s">
        <v>26</v>
      </c>
      <c r="D16" s="27" t="s">
        <v>132</v>
      </c>
      <c r="E16">
        <v>6</v>
      </c>
      <c r="F16" s="12">
        <v>1779</v>
      </c>
      <c r="G16" s="9">
        <f t="shared" si="1"/>
        <v>10674</v>
      </c>
      <c r="H16"/>
    </row>
    <row r="17" spans="1:8" ht="16" x14ac:dyDescent="0.2">
      <c r="A17" s="10" t="s">
        <v>19</v>
      </c>
      <c r="B17" t="s">
        <v>20</v>
      </c>
      <c r="C17" s="14" t="s">
        <v>27</v>
      </c>
      <c r="D17" t="s">
        <v>28</v>
      </c>
      <c r="E17">
        <v>6</v>
      </c>
      <c r="F17" s="12" t="s">
        <v>29</v>
      </c>
      <c r="G17" s="13"/>
      <c r="H17"/>
    </row>
    <row r="18" spans="1:8" ht="16" x14ac:dyDescent="0.2">
      <c r="A18" s="10" t="s">
        <v>19</v>
      </c>
      <c r="B18" t="s">
        <v>8</v>
      </c>
      <c r="C18" s="14" t="s">
        <v>30</v>
      </c>
      <c r="D18" t="s">
        <v>31</v>
      </c>
      <c r="E18">
        <v>15</v>
      </c>
      <c r="F18" s="12">
        <v>2475</v>
      </c>
      <c r="G18" s="13">
        <f t="shared" si="1"/>
        <v>37125</v>
      </c>
      <c r="H18" s="16">
        <f>SUM(G14:G18)</f>
        <v>105415.5</v>
      </c>
    </row>
    <row r="19" spans="1:8" x14ac:dyDescent="0.2">
      <c r="A19" s="1"/>
      <c r="C19" s="14"/>
      <c r="F19" s="39"/>
      <c r="G19" s="13"/>
      <c r="H19" s="16"/>
    </row>
    <row r="20" spans="1:8" x14ac:dyDescent="0.2">
      <c r="A20" s="1" t="s">
        <v>32</v>
      </c>
      <c r="B20" t="s">
        <v>33</v>
      </c>
      <c r="C20" s="14" t="s">
        <v>34</v>
      </c>
      <c r="D20" s="30" t="s">
        <v>35</v>
      </c>
      <c r="E20">
        <v>8</v>
      </c>
      <c r="F20" s="39">
        <v>1265</v>
      </c>
      <c r="G20" s="9">
        <f t="shared" si="1"/>
        <v>10120</v>
      </c>
      <c r="H20" s="16"/>
    </row>
    <row r="21" spans="1:8" ht="16.5" customHeight="1" x14ac:dyDescent="0.2">
      <c r="A21" s="1" t="s">
        <v>32</v>
      </c>
      <c r="B21" t="s">
        <v>33</v>
      </c>
      <c r="C21" s="14" t="s">
        <v>36</v>
      </c>
      <c r="D21" s="7" t="s">
        <v>37</v>
      </c>
      <c r="E21">
        <v>8</v>
      </c>
      <c r="F21" s="39">
        <v>56</v>
      </c>
      <c r="G21" s="13">
        <f t="shared" si="1"/>
        <v>448</v>
      </c>
      <c r="H21" s="16"/>
    </row>
    <row r="22" spans="1:8" ht="18" customHeight="1" x14ac:dyDescent="0.2">
      <c r="A22" s="1" t="s">
        <v>32</v>
      </c>
      <c r="B22" t="s">
        <v>8</v>
      </c>
      <c r="C22" s="14" t="s">
        <v>38</v>
      </c>
      <c r="D22" s="7" t="s">
        <v>39</v>
      </c>
      <c r="E22">
        <v>1</v>
      </c>
      <c r="F22" s="39">
        <v>1250</v>
      </c>
      <c r="G22" s="13">
        <f t="shared" si="1"/>
        <v>1250</v>
      </c>
      <c r="H22" s="16"/>
    </row>
    <row r="23" spans="1:8" ht="16" x14ac:dyDescent="0.2">
      <c r="A23" s="1" t="s">
        <v>32</v>
      </c>
      <c r="B23" t="s">
        <v>33</v>
      </c>
      <c r="C23" s="14" t="s">
        <v>40</v>
      </c>
      <c r="D23" s="7" t="s">
        <v>41</v>
      </c>
      <c r="E23">
        <v>8</v>
      </c>
      <c r="F23" s="39">
        <v>305</v>
      </c>
      <c r="G23" s="13">
        <f t="shared" si="1"/>
        <v>2440</v>
      </c>
      <c r="H23" s="16">
        <f>SUM(G20:G23)</f>
        <v>14258</v>
      </c>
    </row>
    <row r="24" spans="1:8" x14ac:dyDescent="0.2">
      <c r="F24" s="40"/>
      <c r="H24" s="16"/>
    </row>
    <row r="25" spans="1:8" x14ac:dyDescent="0.2">
      <c r="A25" s="10"/>
      <c r="F25" s="18"/>
      <c r="G25" s="19"/>
      <c r="H25" s="16"/>
    </row>
    <row r="26" spans="1:8" ht="16" x14ac:dyDescent="0.2">
      <c r="D26" s="17" t="s">
        <v>42</v>
      </c>
      <c r="H26" s="16">
        <f>SUM(H6:H24)</f>
        <v>128143.5</v>
      </c>
    </row>
    <row r="27" spans="1:8" x14ac:dyDescent="0.2">
      <c r="D27" s="17"/>
      <c r="H27" s="16"/>
    </row>
    <row r="28" spans="1:8" x14ac:dyDescent="0.2">
      <c r="D28" s="17"/>
      <c r="H28" s="16"/>
    </row>
    <row r="29" spans="1:8" ht="16" x14ac:dyDescent="0.2">
      <c r="D29" s="17"/>
      <c r="F29" s="38"/>
      <c r="H29" s="16"/>
    </row>
    <row r="30" spans="1:8" s="1" customFormat="1" ht="17" customHeight="1" x14ac:dyDescent="0.2">
      <c r="D30" s="2"/>
      <c r="F30" s="15"/>
      <c r="G30" s="2"/>
      <c r="H30" s="2"/>
    </row>
    <row r="31" spans="1:8" s="21" customFormat="1" x14ac:dyDescent="0.2">
      <c r="C31" s="22"/>
      <c r="D31" s="23"/>
      <c r="F31" s="24"/>
      <c r="G31" s="25"/>
      <c r="H31" s="26"/>
    </row>
    <row r="32" spans="1:8" s="1" customFormat="1" x14ac:dyDescent="0.2">
      <c r="D32" s="2"/>
      <c r="H32" s="16"/>
    </row>
    <row r="33" spans="1:8" s="1" customFormat="1" ht="32" x14ac:dyDescent="0.2">
      <c r="D33" s="41" t="s">
        <v>123</v>
      </c>
      <c r="H33" s="16"/>
    </row>
    <row r="34" spans="1:8" s="1" customFormat="1" ht="16" x14ac:dyDescent="0.2">
      <c r="D34" s="42" t="s">
        <v>124</v>
      </c>
      <c r="H34" s="16"/>
    </row>
    <row r="35" spans="1:8" ht="32" x14ac:dyDescent="0.2">
      <c r="A35" s="2" t="s">
        <v>43</v>
      </c>
      <c r="B35" t="s">
        <v>44</v>
      </c>
    </row>
    <row r="36" spans="1:8" x14ac:dyDescent="0.2">
      <c r="B36" t="s">
        <v>45</v>
      </c>
    </row>
    <row r="37" spans="1:8" x14ac:dyDescent="0.2">
      <c r="B37" t="s">
        <v>46</v>
      </c>
    </row>
    <row r="38" spans="1:8" x14ac:dyDescent="0.2">
      <c r="B38" t="s">
        <v>47</v>
      </c>
    </row>
    <row r="39" spans="1:8" x14ac:dyDescent="0.2">
      <c r="B39" t="s">
        <v>48</v>
      </c>
    </row>
    <row r="40" spans="1:8" x14ac:dyDescent="0.2">
      <c r="B40" t="s">
        <v>49</v>
      </c>
    </row>
    <row r="41" spans="1:8" x14ac:dyDescent="0.2">
      <c r="B41" t="s">
        <v>50</v>
      </c>
    </row>
  </sheetData>
  <hyperlinks>
    <hyperlink ref="C6" r:id="rId1" location="sort=relevancy&amp;numberOfResults=20" display="UPS-OL3000R, UPS-OLIPCARD" xr:uid="{8F287728-2119-3D45-B2A3-210FAB50317B}"/>
    <hyperlink ref="C9" r:id="rId2" xr:uid="{84F98C98-FBD8-1841-AEDB-2726DD20B27E}"/>
    <hyperlink ref="C10" r:id="rId3" xr:uid="{E2B0F220-ACF3-4D46-AA2D-DA425A260E78}"/>
    <hyperlink ref="C11" r:id="rId4" xr:uid="{84D43245-704C-734D-9930-D49EDD9C3029}"/>
    <hyperlink ref="C14" r:id="rId5" location="sort=relevancy&amp;numberOfResults=20" xr:uid="{A23461FD-6818-4743-938D-07A764D7662E}"/>
    <hyperlink ref="C15" r:id="rId6" location="sort=relevancy&amp;numberOfResults=20" xr:uid="{54059063-D5DF-924D-863D-7AE99F53B891}"/>
    <hyperlink ref="C18" r:id="rId7" location="sort=relevancy&amp;numberOfResults=20" xr:uid="{A5B0DE6E-ECE5-4943-A90A-1E50D7BBF825}"/>
    <hyperlink ref="C20" r:id="rId8" xr:uid="{C60DF313-190B-A54D-AF74-2B4D34D1AFB1}"/>
    <hyperlink ref="C21" r:id="rId9" xr:uid="{257A99E4-7DA3-0D48-ABB2-022EE9DB2888}"/>
    <hyperlink ref="C22" r:id="rId10" location="sort=relevancy&amp;numberOfResults=20" xr:uid="{92E8F39B-BE82-3B4D-B747-5773EF8FE926}"/>
    <hyperlink ref="C23" r:id="rId11" xr:uid="{31CE5DEC-3679-314B-B1E8-6481D740306A}"/>
    <hyperlink ref="C8" r:id="rId12" location="sort=relevancy&amp;numberOfResults=20" xr:uid="{EDCF5293-B88D-4B07-B943-6F9D2B6616D3}"/>
    <hyperlink ref="C16" r:id="rId13" location="sort=relevancy&amp;numberOfResults=20" xr:uid="{83997E81-064F-4E0E-B707-8254C1B63020}"/>
    <hyperlink ref="D34" r:id="rId14" display="https://www.legrandav.com/my_account" xr:uid="{2F2A7059-DF83-4793-A457-B55A9E47F52E}"/>
    <hyperlink ref="C7" r:id="rId15" location="sort=relevancy&amp;numberOfResults=20" xr:uid="{2652E7E0-8E60-46EB-83E6-E552C3BC5F57}"/>
    <hyperlink ref="C17" r:id="rId16" location="sort=relevancy&amp;numberOfResults=20" xr:uid="{D3EB4865-09A6-4E3C-8778-7AE21FDBB7C7}"/>
  </hyperlinks>
  <pageMargins left="0.7" right="0.7" top="0.75" bottom="0.75" header="0.3" footer="0.3"/>
  <pageSetup orientation="portrait" r:id="rId17"/>
  <drawing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895BD-8457-CE44-9CE9-2FF7931E590A}">
  <dimension ref="A1:H39"/>
  <sheetViews>
    <sheetView workbookViewId="0">
      <selection activeCell="A2" sqref="A2"/>
    </sheetView>
  </sheetViews>
  <sheetFormatPr baseColWidth="10" defaultColWidth="8.83203125" defaultRowHeight="15" x14ac:dyDescent="0.2"/>
  <cols>
    <col min="1" max="1" width="25.5" customWidth="1"/>
    <col min="2" max="2" width="21.5" customWidth="1"/>
    <col min="3" max="3" width="18.33203125" customWidth="1"/>
    <col min="4" max="4" width="52.5" style="7" customWidth="1"/>
    <col min="6" max="7" width="17.83203125" bestFit="1" customWidth="1"/>
    <col min="8" max="8" width="15.6640625" style="1" customWidth="1"/>
  </cols>
  <sheetData>
    <row r="1" spans="1:8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125</v>
      </c>
      <c r="G1" s="3" t="s">
        <v>126</v>
      </c>
      <c r="H1" s="2" t="s">
        <v>4</v>
      </c>
    </row>
    <row r="2" spans="1:8" ht="21" customHeight="1" x14ac:dyDescent="0.2">
      <c r="A2" s="1" t="s">
        <v>144</v>
      </c>
      <c r="B2" s="1"/>
      <c r="C2" s="1"/>
      <c r="D2" s="2"/>
      <c r="E2" s="2"/>
      <c r="F2" s="3"/>
      <c r="G2" s="2"/>
      <c r="H2" s="2"/>
    </row>
    <row r="3" spans="1:8" ht="14.5" hidden="1" customHeight="1" x14ac:dyDescent="0.2">
      <c r="A3" t="s">
        <v>6</v>
      </c>
      <c r="B3" s="1"/>
      <c r="C3" s="1"/>
      <c r="D3" s="2"/>
      <c r="E3" s="2"/>
      <c r="F3" s="3"/>
      <c r="G3" s="2"/>
      <c r="H3" s="2"/>
    </row>
    <row r="4" spans="1:8" ht="14.5" customHeight="1" x14ac:dyDescent="0.2">
      <c r="B4" s="1"/>
      <c r="C4" s="1"/>
      <c r="D4" s="2"/>
      <c r="E4" s="2"/>
      <c r="F4" s="3"/>
      <c r="G4" s="2"/>
      <c r="H4" s="2"/>
    </row>
    <row r="5" spans="1:8" ht="14.5" customHeight="1" x14ac:dyDescent="0.2">
      <c r="A5" s="1" t="s">
        <v>51</v>
      </c>
      <c r="B5" s="45" t="s">
        <v>52</v>
      </c>
      <c r="C5" s="14">
        <v>39907</v>
      </c>
      <c r="D5" s="28" t="s">
        <v>53</v>
      </c>
      <c r="E5" s="35">
        <v>4</v>
      </c>
      <c r="F5" s="36">
        <v>82.99</v>
      </c>
      <c r="G5" s="36">
        <f>F5*E5</f>
        <v>331.96</v>
      </c>
      <c r="H5" s="2"/>
    </row>
    <row r="6" spans="1:8" x14ac:dyDescent="0.2">
      <c r="A6" s="4" t="s">
        <v>51</v>
      </c>
      <c r="B6" t="s">
        <v>54</v>
      </c>
      <c r="C6" s="5" t="s">
        <v>55</v>
      </c>
      <c r="D6" s="28" t="s">
        <v>133</v>
      </c>
      <c r="E6" s="7">
        <v>2</v>
      </c>
      <c r="F6" s="8">
        <v>895</v>
      </c>
      <c r="G6" s="36">
        <f>F6*E6</f>
        <v>1790</v>
      </c>
      <c r="H6" s="2"/>
    </row>
    <row r="7" spans="1:8" ht="16" x14ac:dyDescent="0.2">
      <c r="A7" s="10" t="s">
        <v>51</v>
      </c>
      <c r="B7" t="s">
        <v>52</v>
      </c>
      <c r="C7" s="14">
        <v>40881</v>
      </c>
      <c r="D7" s="28" t="s">
        <v>56</v>
      </c>
      <c r="E7">
        <v>1</v>
      </c>
      <c r="F7" s="12">
        <v>519.99</v>
      </c>
      <c r="G7" s="36">
        <f>F7*E7</f>
        <v>519.99</v>
      </c>
      <c r="H7"/>
    </row>
    <row r="8" spans="1:8" ht="16" x14ac:dyDescent="0.2">
      <c r="A8" s="10" t="s">
        <v>51</v>
      </c>
      <c r="B8" t="s">
        <v>52</v>
      </c>
      <c r="C8" s="14">
        <v>39907</v>
      </c>
      <c r="D8" s="28" t="s">
        <v>57</v>
      </c>
      <c r="E8">
        <v>4</v>
      </c>
      <c r="F8" s="12">
        <v>82.99</v>
      </c>
      <c r="G8" s="36">
        <f>F8*E8</f>
        <v>331.96</v>
      </c>
      <c r="H8" s="13">
        <f>SUM(G5:G8)</f>
        <v>2973.91</v>
      </c>
    </row>
    <row r="9" spans="1:8" ht="16" x14ac:dyDescent="0.2">
      <c r="A9" s="4"/>
      <c r="C9" s="5"/>
      <c r="D9" s="28"/>
      <c r="E9" s="7"/>
      <c r="F9" s="8"/>
      <c r="G9" s="36" t="str">
        <f t="shared" ref="G9:G27" si="0">IF(E9,E9*F9,"")</f>
        <v/>
      </c>
      <c r="H9" s="2"/>
    </row>
    <row r="10" spans="1:8" x14ac:dyDescent="0.2">
      <c r="A10" s="4" t="s">
        <v>58</v>
      </c>
      <c r="B10" t="s">
        <v>59</v>
      </c>
      <c r="C10" s="5" t="s">
        <v>60</v>
      </c>
      <c r="D10" s="28" t="s">
        <v>134</v>
      </c>
      <c r="E10" s="7">
        <v>1</v>
      </c>
      <c r="F10" s="8">
        <v>9176</v>
      </c>
      <c r="G10" s="36">
        <f>F10*E10</f>
        <v>9176</v>
      </c>
      <c r="H10" s="2"/>
    </row>
    <row r="11" spans="1:8" ht="16" x14ac:dyDescent="0.2">
      <c r="A11" s="10" t="s">
        <v>58</v>
      </c>
      <c r="B11" t="s">
        <v>54</v>
      </c>
      <c r="C11" s="11" t="s">
        <v>61</v>
      </c>
      <c r="D11" s="28" t="s">
        <v>135</v>
      </c>
      <c r="E11">
        <v>1</v>
      </c>
      <c r="F11" s="8">
        <v>7135</v>
      </c>
      <c r="G11" s="36">
        <f>F11*E11</f>
        <v>7135</v>
      </c>
      <c r="H11" s="13"/>
    </row>
    <row r="12" spans="1:8" ht="16" x14ac:dyDescent="0.2">
      <c r="A12" s="10" t="s">
        <v>58</v>
      </c>
      <c r="B12" t="s">
        <v>59</v>
      </c>
      <c r="C12" s="14" t="s">
        <v>62</v>
      </c>
      <c r="D12" s="28" t="s">
        <v>63</v>
      </c>
      <c r="E12">
        <v>1</v>
      </c>
      <c r="F12" s="12">
        <v>2804</v>
      </c>
      <c r="G12" s="36">
        <f>F12*E12</f>
        <v>2804</v>
      </c>
      <c r="H12"/>
    </row>
    <row r="13" spans="1:8" ht="16" x14ac:dyDescent="0.2">
      <c r="A13" s="1" t="s">
        <v>58</v>
      </c>
      <c r="B13" t="s">
        <v>59</v>
      </c>
      <c r="C13" s="15" t="s">
        <v>64</v>
      </c>
      <c r="D13" s="7" t="s">
        <v>65</v>
      </c>
      <c r="E13">
        <v>1</v>
      </c>
      <c r="F13" s="12">
        <v>1458</v>
      </c>
      <c r="G13" s="36">
        <f>F13*E13</f>
        <v>1458</v>
      </c>
      <c r="H13" s="34">
        <f>SUM(G10:G13)</f>
        <v>20573</v>
      </c>
    </row>
    <row r="14" spans="1:8" ht="16" x14ac:dyDescent="0.2">
      <c r="A14" s="10"/>
      <c r="C14" s="11"/>
      <c r="D14" s="28"/>
      <c r="F14" s="8"/>
      <c r="G14" s="36" t="str">
        <f t="shared" si="0"/>
        <v/>
      </c>
      <c r="H14" s="13"/>
    </row>
    <row r="15" spans="1:8" ht="16" x14ac:dyDescent="0.2">
      <c r="A15" s="10" t="s">
        <v>19</v>
      </c>
      <c r="B15" t="s">
        <v>8</v>
      </c>
      <c r="C15" s="11" t="s">
        <v>66</v>
      </c>
      <c r="D15" s="28" t="s">
        <v>136</v>
      </c>
      <c r="E15">
        <v>1</v>
      </c>
      <c r="F15" s="12">
        <v>3042</v>
      </c>
      <c r="G15" s="36">
        <f t="shared" ref="G15:G20" si="1">F15*E15</f>
        <v>3042</v>
      </c>
      <c r="H15"/>
    </row>
    <row r="16" spans="1:8" ht="16" x14ac:dyDescent="0.2">
      <c r="A16" s="10" t="s">
        <v>19</v>
      </c>
      <c r="B16" t="s">
        <v>67</v>
      </c>
      <c r="C16" s="14" t="s">
        <v>68</v>
      </c>
      <c r="D16" s="28" t="s">
        <v>137</v>
      </c>
      <c r="E16">
        <v>1</v>
      </c>
      <c r="F16" s="12">
        <v>2903</v>
      </c>
      <c r="G16" s="36">
        <f t="shared" si="1"/>
        <v>2903</v>
      </c>
      <c r="H16" s="13"/>
    </row>
    <row r="17" spans="1:8" ht="16" x14ac:dyDescent="0.2">
      <c r="A17" s="10" t="s">
        <v>19</v>
      </c>
      <c r="B17" t="s">
        <v>67</v>
      </c>
      <c r="C17" s="14" t="s">
        <v>69</v>
      </c>
      <c r="D17" s="28" t="s">
        <v>70</v>
      </c>
      <c r="E17">
        <v>1</v>
      </c>
      <c r="F17" s="12">
        <v>264</v>
      </c>
      <c r="G17" s="36">
        <f t="shared" si="1"/>
        <v>264</v>
      </c>
      <c r="H17" s="13"/>
    </row>
    <row r="18" spans="1:8" ht="16" x14ac:dyDescent="0.2">
      <c r="A18" s="10" t="s">
        <v>19</v>
      </c>
      <c r="B18" t="s">
        <v>67</v>
      </c>
      <c r="C18" s="14" t="s">
        <v>71</v>
      </c>
      <c r="D18" s="28" t="s">
        <v>72</v>
      </c>
      <c r="E18">
        <v>1</v>
      </c>
      <c r="F18" s="12">
        <v>12973</v>
      </c>
      <c r="G18" s="36">
        <f t="shared" si="1"/>
        <v>12973</v>
      </c>
      <c r="H18"/>
    </row>
    <row r="19" spans="1:8" ht="16" x14ac:dyDescent="0.2">
      <c r="A19" s="10" t="s">
        <v>19</v>
      </c>
      <c r="B19" t="s">
        <v>67</v>
      </c>
      <c r="C19" s="14" t="s">
        <v>73</v>
      </c>
      <c r="D19" s="28" t="s">
        <v>138</v>
      </c>
      <c r="E19">
        <v>1</v>
      </c>
      <c r="F19" s="12">
        <v>1772</v>
      </c>
      <c r="G19" s="36">
        <f t="shared" si="1"/>
        <v>1772</v>
      </c>
      <c r="H19" s="13"/>
    </row>
    <row r="20" spans="1:8" ht="16" x14ac:dyDescent="0.2">
      <c r="A20" s="10" t="s">
        <v>19</v>
      </c>
      <c r="B20" t="s">
        <v>8</v>
      </c>
      <c r="C20" s="14" t="s">
        <v>30</v>
      </c>
      <c r="D20" t="s">
        <v>31</v>
      </c>
      <c r="E20">
        <v>5</v>
      </c>
      <c r="F20" s="12">
        <v>2475</v>
      </c>
      <c r="G20" s="36">
        <f t="shared" si="1"/>
        <v>12375</v>
      </c>
      <c r="H20" s="13">
        <f>SUM(G15:G20)</f>
        <v>33329</v>
      </c>
    </row>
    <row r="21" spans="1:8" ht="16" x14ac:dyDescent="0.2">
      <c r="A21" s="10"/>
      <c r="C21" s="14"/>
      <c r="D21"/>
      <c r="F21" s="12"/>
      <c r="G21" s="36" t="str">
        <f t="shared" si="0"/>
        <v/>
      </c>
      <c r="H21" s="13"/>
    </row>
    <row r="22" spans="1:8" ht="16" x14ac:dyDescent="0.2">
      <c r="A22" s="10" t="s">
        <v>74</v>
      </c>
      <c r="B22" t="s">
        <v>33</v>
      </c>
      <c r="C22" s="14" t="s">
        <v>75</v>
      </c>
      <c r="D22" t="s">
        <v>76</v>
      </c>
      <c r="E22">
        <v>2</v>
      </c>
      <c r="F22" s="12">
        <v>354</v>
      </c>
      <c r="G22" s="36">
        <f>F22*E22</f>
        <v>708</v>
      </c>
      <c r="H22" s="13"/>
    </row>
    <row r="23" spans="1:8" ht="16" x14ac:dyDescent="0.2">
      <c r="A23" s="10" t="s">
        <v>74</v>
      </c>
      <c r="B23" t="s">
        <v>33</v>
      </c>
      <c r="C23" s="14" t="s">
        <v>77</v>
      </c>
      <c r="D23" t="s">
        <v>78</v>
      </c>
      <c r="E23">
        <v>1</v>
      </c>
      <c r="F23" s="12">
        <v>64</v>
      </c>
      <c r="G23" s="36">
        <f>F23*E23</f>
        <v>64</v>
      </c>
      <c r="H23" s="13">
        <f>SUM(G22:G23)</f>
        <v>772</v>
      </c>
    </row>
    <row r="24" spans="1:8" ht="16" x14ac:dyDescent="0.2">
      <c r="A24" s="10"/>
      <c r="C24" s="14"/>
      <c r="D24"/>
      <c r="F24" s="12"/>
      <c r="G24" s="36" t="str">
        <f t="shared" si="0"/>
        <v/>
      </c>
      <c r="H24"/>
    </row>
    <row r="25" spans="1:8" ht="16" x14ac:dyDescent="0.2">
      <c r="A25" s="10" t="s">
        <v>7</v>
      </c>
      <c r="B25" t="s">
        <v>9</v>
      </c>
      <c r="C25" s="14" t="s">
        <v>79</v>
      </c>
      <c r="D25" s="28" t="s">
        <v>139</v>
      </c>
      <c r="E25">
        <v>1</v>
      </c>
      <c r="F25" s="12">
        <v>911.6</v>
      </c>
      <c r="G25" s="36">
        <f>F25*E25</f>
        <v>911.6</v>
      </c>
      <c r="H25"/>
    </row>
    <row r="26" spans="1:8" x14ac:dyDescent="0.2">
      <c r="A26" s="1" t="s">
        <v>7</v>
      </c>
      <c r="B26" t="s">
        <v>8</v>
      </c>
      <c r="C26" s="14" t="s">
        <v>80</v>
      </c>
      <c r="D26" s="28" t="s">
        <v>81</v>
      </c>
      <c r="E26">
        <v>1</v>
      </c>
      <c r="F26" s="12">
        <v>2120</v>
      </c>
      <c r="G26" s="36">
        <f>F26*E26</f>
        <v>2120</v>
      </c>
      <c r="H26" s="34">
        <f>SUM(G25:G26)</f>
        <v>3031.6</v>
      </c>
    </row>
    <row r="27" spans="1:8" ht="16" x14ac:dyDescent="0.2">
      <c r="A27" s="1"/>
      <c r="C27" s="14"/>
      <c r="F27" s="12"/>
      <c r="G27" s="36" t="str">
        <f t="shared" si="0"/>
        <v/>
      </c>
      <c r="H27" s="16"/>
    </row>
    <row r="28" spans="1:8" ht="32" x14ac:dyDescent="0.2">
      <c r="A28" s="1" t="s">
        <v>82</v>
      </c>
      <c r="B28" t="s">
        <v>83</v>
      </c>
      <c r="C28" s="43" t="s">
        <v>84</v>
      </c>
      <c r="D28" s="44" t="s">
        <v>85</v>
      </c>
      <c r="E28">
        <v>1</v>
      </c>
      <c r="F28" s="12" t="s">
        <v>143</v>
      </c>
      <c r="G28" s="36">
        <v>0</v>
      </c>
      <c r="H28" s="16"/>
    </row>
    <row r="29" spans="1:8" ht="16" x14ac:dyDescent="0.2">
      <c r="A29" s="1" t="s">
        <v>82</v>
      </c>
      <c r="B29" t="s">
        <v>52</v>
      </c>
      <c r="C29" s="43" t="s">
        <v>86</v>
      </c>
      <c r="D29" s="44" t="s">
        <v>87</v>
      </c>
      <c r="E29">
        <v>1</v>
      </c>
      <c r="F29" s="12" t="s">
        <v>88</v>
      </c>
      <c r="G29" s="13"/>
      <c r="H29" s="34">
        <f>SUM(G28:G29)</f>
        <v>0</v>
      </c>
    </row>
    <row r="30" spans="1:8" x14ac:dyDescent="0.2">
      <c r="A30" s="10"/>
      <c r="F30" s="18"/>
      <c r="G30" s="19"/>
      <c r="H30" s="16"/>
    </row>
    <row r="31" spans="1:8" ht="16" x14ac:dyDescent="0.2">
      <c r="D31" s="17" t="s">
        <v>42</v>
      </c>
      <c r="H31" s="16">
        <f>SUM(H6:H29)</f>
        <v>60679.51</v>
      </c>
    </row>
    <row r="32" spans="1:8" x14ac:dyDescent="0.2">
      <c r="D32" s="17"/>
      <c r="H32" s="16"/>
    </row>
    <row r="33" spans="1:8" s="1" customFormat="1" x14ac:dyDescent="0.2">
      <c r="D33" s="2"/>
      <c r="F33" s="15"/>
      <c r="H33" s="16"/>
    </row>
    <row r="34" spans="1:8" s="21" customFormat="1" x14ac:dyDescent="0.2">
      <c r="C34" s="22"/>
      <c r="D34" s="23"/>
      <c r="F34" s="24"/>
      <c r="G34" s="25"/>
      <c r="H34" s="26"/>
    </row>
    <row r="35" spans="1:8" s="1" customFormat="1" x14ac:dyDescent="0.2">
      <c r="D35" s="2"/>
      <c r="H35" s="16"/>
    </row>
    <row r="36" spans="1:8" s="1" customFormat="1" ht="32" x14ac:dyDescent="0.2">
      <c r="D36" s="41" t="s">
        <v>123</v>
      </c>
      <c r="H36" s="16"/>
    </row>
    <row r="37" spans="1:8" s="1" customFormat="1" ht="16" x14ac:dyDescent="0.2">
      <c r="D37" s="42" t="s">
        <v>124</v>
      </c>
      <c r="H37" s="16"/>
    </row>
    <row r="38" spans="1:8" ht="32" x14ac:dyDescent="0.2">
      <c r="A38" s="2" t="s">
        <v>43</v>
      </c>
      <c r="B38" s="28" t="s">
        <v>89</v>
      </c>
    </row>
    <row r="39" spans="1:8" x14ac:dyDescent="0.2">
      <c r="B39" t="s">
        <v>90</v>
      </c>
    </row>
  </sheetData>
  <hyperlinks>
    <hyperlink ref="C5" r:id="rId1" display="https://www.cablestogo.com/product/39907/5in-ceiling-speaker-70v-white" xr:uid="{EC9E0A5F-BF57-DC42-9F20-D9FC389F7234}"/>
    <hyperlink ref="C6" r:id="rId2" xr:uid="{02A44130-D4E4-1241-B072-5353ADCA5F64}"/>
    <hyperlink ref="C11" r:id="rId3" xr:uid="{88BD4BFB-C8F3-F849-9D5D-568D502A296F}"/>
    <hyperlink ref="C15" r:id="rId4" location="sort=relevancy&amp;numberOfResults=20" xr:uid="{A207E58F-3059-4E4D-9313-2EBF4FA3DF14}"/>
    <hyperlink ref="C18" r:id="rId5" location="sort=relevancy&amp;numberOfResults=20" xr:uid="{74898743-623C-4648-BCCE-DBDF888CC9B8}"/>
    <hyperlink ref="C19" r:id="rId6" location="sort=relevancy&amp;numberOfResults=20" xr:uid="{B07772F4-8AD9-7D4E-AAD3-1EF2C33677DA}"/>
    <hyperlink ref="C25" r:id="rId7" location="sort=relevancy&amp;numberOfResults=20" xr:uid="{BA6AE52D-A893-C24E-A99B-0002B65B81A7}"/>
    <hyperlink ref="C26" r:id="rId8" xr:uid="{C3F9E72B-8DCA-5044-BE94-7AF0B6F62727}"/>
    <hyperlink ref="C16" r:id="rId9" xr:uid="{2A790447-CEC5-4872-923A-341739177CFE}"/>
    <hyperlink ref="C7" r:id="rId10" display="https://www.legrandav.com/products/vaddio/audio/amplifiers/c2g_2570v_50w_audio_amplifier_-_plenum_rated" xr:uid="{4DF4F5F3-D04A-4B86-B0B7-ECA67492643D}"/>
    <hyperlink ref="C12" r:id="rId11" xr:uid="{1BEEB93D-3E6D-41DF-A1FE-CE8BFBEC9173}"/>
    <hyperlink ref="C13" r:id="rId12" xr:uid="{BE4163A8-27FA-421B-B5C2-1CCB1E28FF16}"/>
    <hyperlink ref="C8" r:id="rId13" display="39907" xr:uid="{02361052-368C-4996-9F1A-0F830111260B}"/>
    <hyperlink ref="C20" r:id="rId14" location="sort=relevancy&amp;numberOfResults=20" xr:uid="{180263F5-9769-42F2-80CC-6F9AE0FBE2C9}"/>
    <hyperlink ref="C23" r:id="rId15" xr:uid="{E435CD84-5019-4236-A9F2-DA635F4980BF}"/>
    <hyperlink ref="C22" r:id="rId16" xr:uid="{B6830094-48DB-4C42-9761-C13225F705C3}"/>
    <hyperlink ref="C28" r:id="rId17" xr:uid="{08A23543-507E-4906-AA43-DD1CA32C2BF3}"/>
    <hyperlink ref="C10" r:id="rId18" xr:uid="{FAD953A8-6B54-E942-AED1-40229DA9C8BC}"/>
    <hyperlink ref="C17" r:id="rId19" location="sort=relevancy&amp;numberOfResults=20" xr:uid="{EEBD5929-1020-C34A-AF3A-505618CE91D0}"/>
    <hyperlink ref="D37" r:id="rId20" display="https://www.legrandav.com/my_account" xr:uid="{3CC56F70-4B17-4B1C-9296-AD2BF34CE3CD}"/>
  </hyperlinks>
  <pageMargins left="0.7" right="0.7" top="0.75" bottom="0.75" header="0.3" footer="0.3"/>
  <pageSetup orientation="portrait" r:id="rId21"/>
  <drawing r:id="rId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20F4A-A743-9D40-BFB9-36BF86B050ED}">
  <dimension ref="A1:H29"/>
  <sheetViews>
    <sheetView tabSelected="1" workbookViewId="0">
      <selection activeCell="A3" sqref="A3:XFD3"/>
    </sheetView>
  </sheetViews>
  <sheetFormatPr baseColWidth="10" defaultColWidth="8.83203125" defaultRowHeight="15" x14ac:dyDescent="0.2"/>
  <cols>
    <col min="1" max="1" width="25.5" customWidth="1"/>
    <col min="2" max="2" width="15.33203125" customWidth="1"/>
    <col min="3" max="3" width="18.33203125" customWidth="1"/>
    <col min="4" max="4" width="50.33203125" customWidth="1"/>
    <col min="6" max="7" width="17.83203125" bestFit="1" customWidth="1"/>
    <col min="8" max="8" width="14.6640625" customWidth="1"/>
  </cols>
  <sheetData>
    <row r="1" spans="1:8" ht="78" customHeight="1" x14ac:dyDescent="0.2">
      <c r="B1" s="1" t="s">
        <v>0</v>
      </c>
      <c r="C1" s="1" t="s">
        <v>1</v>
      </c>
      <c r="D1" s="2" t="s">
        <v>2</v>
      </c>
      <c r="E1" s="2" t="s">
        <v>3</v>
      </c>
      <c r="F1" s="3" t="s">
        <v>125</v>
      </c>
      <c r="G1" s="3" t="s">
        <v>126</v>
      </c>
      <c r="H1" s="2" t="s">
        <v>4</v>
      </c>
    </row>
    <row r="2" spans="1:8" ht="23" customHeight="1" x14ac:dyDescent="0.2">
      <c r="A2" s="1" t="s">
        <v>146</v>
      </c>
      <c r="B2" s="1"/>
      <c r="C2" s="1"/>
      <c r="D2" s="2"/>
      <c r="E2" s="2"/>
      <c r="F2" s="3"/>
      <c r="G2" s="3"/>
      <c r="H2" s="2"/>
    </row>
    <row r="3" spans="1:8" ht="23" customHeight="1" x14ac:dyDescent="0.2">
      <c r="A3" s="1"/>
      <c r="B3" s="1"/>
      <c r="C3" s="1"/>
      <c r="D3" s="2"/>
      <c r="E3" s="2"/>
      <c r="F3" s="3"/>
      <c r="G3" s="3"/>
      <c r="H3" s="2"/>
    </row>
    <row r="5" spans="1:8" x14ac:dyDescent="0.2">
      <c r="A5" s="1" t="s">
        <v>91</v>
      </c>
      <c r="B5" t="s">
        <v>8</v>
      </c>
      <c r="C5" s="15" t="s">
        <v>92</v>
      </c>
      <c r="D5" t="s">
        <v>140</v>
      </c>
      <c r="E5" s="7">
        <v>1</v>
      </c>
      <c r="F5" s="8">
        <v>4378</v>
      </c>
      <c r="G5" s="9">
        <f>E5*F5</f>
        <v>4378</v>
      </c>
      <c r="H5" s="2"/>
    </row>
    <row r="6" spans="1:8" x14ac:dyDescent="0.2">
      <c r="A6" s="1" t="s">
        <v>93</v>
      </c>
      <c r="B6" t="s">
        <v>8</v>
      </c>
      <c r="C6" s="15" t="s">
        <v>94</v>
      </c>
      <c r="D6" t="s">
        <v>95</v>
      </c>
      <c r="E6">
        <v>2</v>
      </c>
      <c r="F6" s="12">
        <v>5103</v>
      </c>
      <c r="G6" s="9">
        <f t="shared" ref="G6:G18" si="0">E6*F6</f>
        <v>10206</v>
      </c>
      <c r="H6" s="13"/>
    </row>
    <row r="7" spans="1:8" s="30" customFormat="1" x14ac:dyDescent="0.2">
      <c r="A7" s="29" t="s">
        <v>96</v>
      </c>
      <c r="B7" s="30" t="s">
        <v>8</v>
      </c>
      <c r="C7" s="5" t="s">
        <v>80</v>
      </c>
      <c r="D7" s="31" t="s">
        <v>97</v>
      </c>
      <c r="E7" s="30">
        <v>1</v>
      </c>
      <c r="F7" s="20">
        <v>2120</v>
      </c>
      <c r="G7" s="9">
        <f t="shared" si="0"/>
        <v>2120</v>
      </c>
    </row>
    <row r="8" spans="1:8" s="30" customFormat="1" x14ac:dyDescent="0.2">
      <c r="A8" s="29" t="s">
        <v>96</v>
      </c>
      <c r="B8" s="30" t="s">
        <v>8</v>
      </c>
      <c r="C8" s="5" t="s">
        <v>98</v>
      </c>
      <c r="D8" s="31" t="s">
        <v>141</v>
      </c>
      <c r="E8" s="30">
        <v>1</v>
      </c>
      <c r="F8" s="20">
        <v>100</v>
      </c>
      <c r="G8" s="9">
        <f t="shared" si="0"/>
        <v>100</v>
      </c>
      <c r="H8" s="32"/>
    </row>
    <row r="9" spans="1:8" s="30" customFormat="1" x14ac:dyDescent="0.2">
      <c r="A9" s="29" t="s">
        <v>96</v>
      </c>
      <c r="B9" s="30" t="s">
        <v>8</v>
      </c>
      <c r="C9" s="5" t="s">
        <v>99</v>
      </c>
      <c r="D9" s="31" t="s">
        <v>100</v>
      </c>
      <c r="E9" s="30">
        <v>1</v>
      </c>
      <c r="F9" s="20">
        <v>429</v>
      </c>
      <c r="G9" s="9">
        <f t="shared" si="0"/>
        <v>429</v>
      </c>
    </row>
    <row r="10" spans="1:8" s="30" customFormat="1" x14ac:dyDescent="0.2">
      <c r="A10" s="29" t="s">
        <v>96</v>
      </c>
      <c r="B10" s="30" t="s">
        <v>8</v>
      </c>
      <c r="C10" s="5" t="s">
        <v>101</v>
      </c>
      <c r="D10" s="31" t="s">
        <v>102</v>
      </c>
      <c r="E10" s="30">
        <v>1</v>
      </c>
      <c r="F10" s="20">
        <v>15</v>
      </c>
      <c r="G10" s="9">
        <f t="shared" si="0"/>
        <v>15</v>
      </c>
    </row>
    <row r="11" spans="1:8" s="30" customFormat="1" x14ac:dyDescent="0.2">
      <c r="A11" s="29" t="s">
        <v>96</v>
      </c>
      <c r="B11" s="30" t="s">
        <v>8</v>
      </c>
      <c r="C11" s="5" t="s">
        <v>103</v>
      </c>
      <c r="D11" s="31" t="s">
        <v>104</v>
      </c>
      <c r="E11" s="30">
        <v>1</v>
      </c>
      <c r="F11" s="20">
        <v>15</v>
      </c>
      <c r="G11" s="9">
        <f t="shared" si="0"/>
        <v>15</v>
      </c>
    </row>
    <row r="12" spans="1:8" s="30" customFormat="1" x14ac:dyDescent="0.2">
      <c r="A12" s="29" t="s">
        <v>96</v>
      </c>
      <c r="B12" s="30" t="s">
        <v>8</v>
      </c>
      <c r="C12" s="5" t="s">
        <v>105</v>
      </c>
      <c r="D12" s="31" t="s">
        <v>106</v>
      </c>
      <c r="E12" s="30">
        <v>1</v>
      </c>
      <c r="F12" s="20">
        <v>49</v>
      </c>
      <c r="G12" s="9">
        <f t="shared" si="0"/>
        <v>49</v>
      </c>
    </row>
    <row r="13" spans="1:8" s="30" customFormat="1" x14ac:dyDescent="0.2">
      <c r="A13" s="29" t="s">
        <v>96</v>
      </c>
      <c r="B13" s="30" t="s">
        <v>8</v>
      </c>
      <c r="C13" s="5" t="s">
        <v>107</v>
      </c>
      <c r="D13" s="31" t="s">
        <v>108</v>
      </c>
      <c r="E13" s="30">
        <v>1</v>
      </c>
      <c r="F13" s="20">
        <v>20</v>
      </c>
      <c r="G13" s="9">
        <f t="shared" si="0"/>
        <v>20</v>
      </c>
    </row>
    <row r="14" spans="1:8" s="30" customFormat="1" x14ac:dyDescent="0.2">
      <c r="A14" s="29" t="s">
        <v>96</v>
      </c>
      <c r="B14" s="30" t="s">
        <v>8</v>
      </c>
      <c r="C14" s="5" t="s">
        <v>109</v>
      </c>
      <c r="D14" s="31" t="s">
        <v>110</v>
      </c>
      <c r="E14" s="30">
        <v>1</v>
      </c>
      <c r="F14" s="20">
        <v>2550</v>
      </c>
      <c r="G14" s="9">
        <f t="shared" si="0"/>
        <v>2550</v>
      </c>
    </row>
    <row r="15" spans="1:8" s="30" customFormat="1" x14ac:dyDescent="0.2">
      <c r="A15" s="29" t="s">
        <v>96</v>
      </c>
      <c r="B15" s="30" t="s">
        <v>8</v>
      </c>
      <c r="C15" s="5" t="s">
        <v>111</v>
      </c>
      <c r="D15" s="31" t="s">
        <v>142</v>
      </c>
      <c r="E15" s="30">
        <v>1</v>
      </c>
      <c r="F15" s="20">
        <v>126</v>
      </c>
      <c r="G15" s="9">
        <f t="shared" si="0"/>
        <v>126</v>
      </c>
    </row>
    <row r="16" spans="1:8" s="30" customFormat="1" x14ac:dyDescent="0.2">
      <c r="A16" s="29" t="s">
        <v>96</v>
      </c>
      <c r="B16" s="30" t="s">
        <v>8</v>
      </c>
      <c r="C16" s="5" t="s">
        <v>112</v>
      </c>
      <c r="D16" s="31" t="s">
        <v>113</v>
      </c>
      <c r="E16" s="30">
        <v>1</v>
      </c>
      <c r="F16" s="20">
        <v>74</v>
      </c>
      <c r="G16" s="9">
        <f t="shared" si="0"/>
        <v>74</v>
      </c>
      <c r="H16" s="33"/>
    </row>
    <row r="17" spans="1:8" x14ac:dyDescent="0.2">
      <c r="A17" s="1" t="s">
        <v>96</v>
      </c>
      <c r="B17" t="s">
        <v>8</v>
      </c>
      <c r="C17" s="15" t="s">
        <v>114</v>
      </c>
      <c r="D17" s="28" t="s">
        <v>115</v>
      </c>
      <c r="E17">
        <v>8</v>
      </c>
      <c r="F17" s="12">
        <v>24</v>
      </c>
      <c r="G17" s="9">
        <f t="shared" si="0"/>
        <v>192</v>
      </c>
      <c r="H17" s="16"/>
    </row>
    <row r="18" spans="1:8" x14ac:dyDescent="0.2">
      <c r="A18" s="1" t="s">
        <v>96</v>
      </c>
      <c r="B18" t="s">
        <v>8</v>
      </c>
      <c r="C18" s="15" t="s">
        <v>116</v>
      </c>
      <c r="D18" s="28" t="s">
        <v>117</v>
      </c>
      <c r="E18">
        <v>8</v>
      </c>
      <c r="F18" s="12">
        <v>317</v>
      </c>
      <c r="G18" s="9">
        <f t="shared" si="0"/>
        <v>2536</v>
      </c>
      <c r="H18" s="16"/>
    </row>
    <row r="19" spans="1:8" x14ac:dyDescent="0.2">
      <c r="A19" s="1" t="s">
        <v>118</v>
      </c>
      <c r="B19" t="s">
        <v>9</v>
      </c>
      <c r="C19" s="15" t="s">
        <v>119</v>
      </c>
      <c r="D19" s="28" t="s">
        <v>120</v>
      </c>
      <c r="E19">
        <v>1</v>
      </c>
      <c r="F19" s="12"/>
      <c r="G19" s="32">
        <f t="shared" ref="G19:G20" si="1">E19*F19</f>
        <v>0</v>
      </c>
      <c r="H19" s="16"/>
    </row>
    <row r="20" spans="1:8" x14ac:dyDescent="0.2">
      <c r="A20" s="1" t="s">
        <v>118</v>
      </c>
      <c r="B20" t="s">
        <v>9</v>
      </c>
      <c r="C20" s="15" t="s">
        <v>119</v>
      </c>
      <c r="D20" s="28" t="s">
        <v>121</v>
      </c>
      <c r="E20">
        <v>1</v>
      </c>
      <c r="F20" s="12"/>
      <c r="G20" s="9">
        <f t="shared" si="1"/>
        <v>0</v>
      </c>
      <c r="H20" s="16"/>
    </row>
    <row r="21" spans="1:8" x14ac:dyDescent="0.2">
      <c r="A21" s="1"/>
      <c r="H21" s="16"/>
    </row>
    <row r="22" spans="1:8" x14ac:dyDescent="0.2">
      <c r="A22" s="1"/>
      <c r="D22" s="46" t="s">
        <v>42</v>
      </c>
      <c r="F22" s="18"/>
      <c r="G22" s="47">
        <f>SUM(G5:G21)</f>
        <v>22810</v>
      </c>
      <c r="H22" s="16"/>
    </row>
    <row r="23" spans="1:8" x14ac:dyDescent="0.2">
      <c r="A23" s="1"/>
      <c r="D23" t="s">
        <v>122</v>
      </c>
      <c r="H23" s="16"/>
    </row>
    <row r="24" spans="1:8" x14ac:dyDescent="0.2">
      <c r="A24" s="1"/>
    </row>
    <row r="25" spans="1:8" x14ac:dyDescent="0.2">
      <c r="A25" s="21"/>
      <c r="B25" s="21"/>
      <c r="C25" s="21"/>
      <c r="D25" s="21"/>
      <c r="E25" s="21"/>
      <c r="F25" s="21"/>
      <c r="G25" s="21"/>
      <c r="H25" s="21"/>
    </row>
    <row r="27" spans="1:8" ht="32" x14ac:dyDescent="0.2">
      <c r="D27" s="41" t="s">
        <v>123</v>
      </c>
    </row>
    <row r="28" spans="1:8" ht="16" x14ac:dyDescent="0.2">
      <c r="D28" s="42" t="s">
        <v>124</v>
      </c>
    </row>
    <row r="29" spans="1:8" ht="32" x14ac:dyDescent="0.2">
      <c r="A29" s="2" t="s">
        <v>43</v>
      </c>
    </row>
  </sheetData>
  <hyperlinks>
    <hyperlink ref="C5" r:id="rId1" location="sort=relevancy&amp;numberOfResults=20" xr:uid="{5D7E8BFF-FB71-AA4A-8D9D-22DF1C005E19}"/>
    <hyperlink ref="C6" r:id="rId2" location="sort=relevancy&amp;numberOfResults=20" xr:uid="{9B751706-9ABE-6C40-9D4C-F382790EC7BD}"/>
    <hyperlink ref="C7" r:id="rId3" location="sort=relevancy&amp;numberOfResults=20" xr:uid="{C70230C0-3B04-1640-8F0A-26DCF72139BB}"/>
    <hyperlink ref="C8" r:id="rId4" location="sort=relevancy&amp;numberOfResults=20" xr:uid="{6C346FBF-B5FD-8847-9E1E-50C01BAEAD68}"/>
    <hyperlink ref="C9" r:id="rId5" location="sort=relevancy&amp;numberOfResults=20" xr:uid="{AA724BE0-928A-5940-878D-D96F8713D796}"/>
    <hyperlink ref="C10" r:id="rId6" location="sort=relevancy&amp;numberOfResults=20" xr:uid="{1ADAC4AB-712E-8D45-BEAC-A644829FF134}"/>
    <hyperlink ref="C11" r:id="rId7" xr:uid="{0265A030-B47C-604E-9A4A-A979CF719FD2}"/>
    <hyperlink ref="C12" r:id="rId8" xr:uid="{6D0D441B-2E24-BD43-8E24-CF8FAF1F2D93}"/>
    <hyperlink ref="C13" r:id="rId9" xr:uid="{A65972D8-3F37-3543-8743-8D9E9C852E3D}"/>
    <hyperlink ref="C14" r:id="rId10" location="sort=relevancy&amp;numberOfResults=20" xr:uid="{D2E5B613-D72A-4B44-A7CA-6D191BEE593E}"/>
    <hyperlink ref="C15" r:id="rId11" xr:uid="{1C25F6E3-AA4D-6F43-B757-7975C88E1E70}"/>
    <hyperlink ref="C17" r:id="rId12" xr:uid="{D39BFE8D-39BE-B345-A0F5-D9EFA0A88409}"/>
    <hyperlink ref="C16" r:id="rId13" location="sort=relevancy&amp;numberOfResults=20" xr:uid="{8440A4AD-73A5-AF49-9E99-6DF6B014E4FC}"/>
    <hyperlink ref="C18" r:id="rId14" xr:uid="{A433C624-AEDD-2C45-9FE3-018A8715CE2A}"/>
    <hyperlink ref="C19" r:id="rId15" location="sort=relevancy&amp;numberOfResults=20&amp;f:Brand=[Luxul]&amp;f:PortLocation=[Rear]" xr:uid="{34BDDDA4-2B6B-164E-9351-F5A55F2B63F8}"/>
    <hyperlink ref="C20" r:id="rId16" location="sort=relevancy&amp;numberOfResults=20&amp;f:Brand=[Luxul]&amp;f:PortLocation=[Front]" xr:uid="{225D69B1-485B-D84C-B0B4-D59968E72197}"/>
    <hyperlink ref="D28" r:id="rId17" display="https://www.legrandav.com/my_account" xr:uid="{2B733338-F87F-4474-8702-7FEBAAD51B3B}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Video Walls-Consoles</vt:lpstr>
      <vt:lpstr>Conf Room</vt:lpstr>
      <vt:lpstr>Rack Storage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Microsoft Office User</cp:lastModifiedBy>
  <cp:revision/>
  <dcterms:created xsi:type="dcterms:W3CDTF">2020-10-26T20:00:06Z</dcterms:created>
  <dcterms:modified xsi:type="dcterms:W3CDTF">2021-06-09T13:58:52Z</dcterms:modified>
  <cp:category/>
  <cp:contentStatus/>
</cp:coreProperties>
</file>