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13_ncr:1_{1CF17C42-61E1-FA4E-A09D-09FA8D9218AD}" xr6:coauthVersionLast="47" xr6:coauthVersionMax="47" xr10:uidLastSave="{00000000-0000-0000-0000-000000000000}"/>
  <bookViews>
    <workbookView xWindow="60" yWindow="500" windowWidth="28580" windowHeight="15960" tabRatio="862" xr2:uid="{15418DA9-0CA9-4039-B6D0-4F754CE20D56}"/>
  </bookViews>
  <sheets>
    <sheet name="Interactive Classroom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2" l="1"/>
  <c r="H33" i="12" s="1"/>
  <c r="G31" i="12"/>
  <c r="G28" i="12"/>
  <c r="H28" i="12" s="1"/>
  <c r="G26" i="12"/>
  <c r="G25" i="12"/>
  <c r="G16" i="12"/>
  <c r="G15" i="12"/>
  <c r="G14" i="12"/>
  <c r="G13" i="12"/>
  <c r="G12" i="12"/>
  <c r="G11" i="12"/>
  <c r="G10" i="12"/>
  <c r="H26" i="12" l="1"/>
  <c r="H16" i="12"/>
  <c r="G8" i="12"/>
  <c r="H8" i="12" s="1"/>
  <c r="H20" i="12" s="1"/>
  <c r="H31" i="12"/>
  <c r="G6" i="12"/>
  <c r="G5" i="12"/>
  <c r="H6" i="12" l="1"/>
  <c r="H19" i="12" s="1"/>
</calcChain>
</file>

<file path=xl/sharedStrings.xml><?xml version="1.0" encoding="utf-8"?>
<sst xmlns="http://schemas.openxmlformats.org/spreadsheetml/2006/main" count="79" uniqueCount="57">
  <si>
    <t>Brand</t>
  </si>
  <si>
    <t>Part #</t>
  </si>
  <si>
    <t>Description</t>
  </si>
  <si>
    <t>Qty</t>
  </si>
  <si>
    <t>System Subtotal</t>
  </si>
  <si>
    <t>Vaddio</t>
  </si>
  <si>
    <t>Mounts</t>
  </si>
  <si>
    <t>Chief</t>
  </si>
  <si>
    <t>LTM1U</t>
  </si>
  <si>
    <t>Fusion™ Large Micro-Adjustable Tilt Wall Mount</t>
  </si>
  <si>
    <t>PAC526FWP2</t>
  </si>
  <si>
    <t>Screens</t>
  </si>
  <si>
    <t>Da-Lite</t>
  </si>
  <si>
    <t>Note: Please confirm project compatibility and room requirements.  The Da-Lite AN3WA100 system usually requires 9' ceilings to have space to install all components and a relatively flat and even surface.   Additionally this system is geared toward interactive use. Other Da-Lite screens may be appropriate.  Please use legrandav.com resources to confirm screen dimensions and specs before ordering.</t>
  </si>
  <si>
    <t>Connectivity, Cable Management &amp; Networking</t>
  </si>
  <si>
    <r>
      <t>C2G</t>
    </r>
    <r>
      <rPr>
        <sz val="11"/>
        <color rgb="FFFF0000"/>
        <rFont val="Calibri"/>
        <family val="2"/>
        <scheme val="minor"/>
      </rPr>
      <t xml:space="preserve"> </t>
    </r>
  </si>
  <si>
    <t>C2G</t>
  </si>
  <si>
    <t>00817</t>
  </si>
  <si>
    <t>10' (3.1m) Cat6 Snagless Shielded STP Ethernet Network Patch Cable, Black</t>
  </si>
  <si>
    <t>50' (15.2m) Cat6 Non-Booted UTP Ethernet Network Patch Cable - Plenum CMP- Rated - Gray (TAA Compliant)</t>
  </si>
  <si>
    <t>50ft Active High Speed HDMI® Cable 4K 60Hz - In-Wall CL3-Rated</t>
  </si>
  <si>
    <t>440-1005-023</t>
  </si>
  <si>
    <t>Wiremold</t>
  </si>
  <si>
    <t>WSPC220CWH</t>
  </si>
  <si>
    <t>Desktop Power Center Slim - 2 Outlet With USB-A and USB-C - White</t>
  </si>
  <si>
    <t>Total</t>
  </si>
  <si>
    <t>TOTAL with Display</t>
  </si>
  <si>
    <t>TOTAL with Screen</t>
  </si>
  <si>
    <t>Optional Items / Kick it Up a Notch</t>
  </si>
  <si>
    <t>SYS474UW</t>
  </si>
  <si>
    <t>Suspended Ceiling Projector System with Storage</t>
  </si>
  <si>
    <t>Parallax® Thin 50" x 80" or 94" diagonal, 16:10 wide format with Parallax Pure 0.8</t>
  </si>
  <si>
    <t>Note: Appropriate for standard throw projection (1.5:1 or greater). Please ensure details of this screen will fit the space by visiting legrandav.com and searching for this item.</t>
  </si>
  <si>
    <t>Power Distribution</t>
  </si>
  <si>
    <t>Middle Atlantic</t>
  </si>
  <si>
    <t>RLNK-215</t>
  </si>
  <si>
    <t>15A, 2 Outlet, Compact IP controller power with RackLink</t>
  </si>
  <si>
    <t>To Be Sourced From Another Vendor</t>
  </si>
  <si>
    <t>Display</t>
  </si>
  <si>
    <t>Laptop</t>
  </si>
  <si>
    <t>INTERACTIVE CLASSROOM</t>
  </si>
  <si>
    <t>LSD1U</t>
  </si>
  <si>
    <t xml:space="preserve">Large Fusion Height Adjustable Wall Mount </t>
  </si>
  <si>
    <t>Docking Station</t>
  </si>
  <si>
    <t>C2G54458</t>
  </si>
  <si>
    <t>USB-C® 8-in-1 Mini Dock with HDMI®, 3x USB-A, Ethernet, SD Card Reader, and USB-C Power Delivery up to 100W - 4K 30Hz</t>
  </si>
  <si>
    <t>IDEA Screen - the interactive dry erase application that is a multipurpose projection screen - it can be used as a projection screen, whiteboard and interactive when paired with an interactive projector</t>
  </si>
  <si>
    <r>
      <t xml:space="preserve">Total Retail/MSRP </t>
    </r>
    <r>
      <rPr>
        <b/>
        <sz val="11"/>
        <color rgb="FFFF0000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</si>
  <si>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t>Login to LegrandAV.com for current information. </t>
  </si>
  <si>
    <t>Proximity® In-wall Storage Box with 2 Receptacle Filter &amp; Surge</t>
  </si>
  <si>
    <t>USB-C® MST Docking Station 7-in-1 Dual Display with HDMI®, DisplayPort™, VGA and Power Delivery up to 100W - 4K 30Hz</t>
  </si>
  <si>
    <t>Universal 4K HDMI® Adapter Ring with Color Coded Mini DisplayPort™, DisplayPort, and USB-C®</t>
  </si>
  <si>
    <t>USB 3.0 Type A to Type B Active Cable - 20m</t>
  </si>
  <si>
    <r>
      <t xml:space="preserve">Retail/MSRP (each) </t>
    </r>
    <r>
      <rPr>
        <b/>
        <sz val="11"/>
        <color theme="1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</si>
  <si>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t/>
  </si>
  <si>
    <t xml:space="preserve">         103.24</t>
  </si>
  <si>
    <r>
      <t>Prices as of 4/15/2023. All pricing and product availability subject to change without notice. </t>
    </r>
    <r>
      <rPr>
        <sz val="11"/>
        <color rgb="FF000000"/>
        <rFont val="Calibri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</si>
</sst>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 (Body)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3" fillId="0" borderId="0" xfId="2" applyAlignment="1">
      <alignment horizontal="left" vertical="center"/>
    </xf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44" fontId="2" fillId="0" borderId="0" xfId="1" applyFont="1" applyAlignment="1">
      <alignment wrapText="1"/>
    </xf>
    <xf numFmtId="0" fontId="4" fillId="0" borderId="0" xfId="0" applyFont="1"/>
    <xf numFmtId="44" fontId="0" fillId="0" borderId="0" xfId="0" applyNumberFormat="1"/>
    <xf numFmtId="44" fontId="2" fillId="0" borderId="0" xfId="0" applyNumberFormat="1" applyFont="1"/>
    <xf numFmtId="0" fontId="3" fillId="0" borderId="0" xfId="2" applyFill="1"/>
    <xf numFmtId="0" fontId="3" fillId="0" borderId="0" xfId="2" applyFill="1" applyAlignment="1">
      <alignment horizontal="left"/>
    </xf>
    <xf numFmtId="0" fontId="3" fillId="0" borderId="0" xfId="2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1" applyFont="1" applyAlignment="1"/>
    <xf numFmtId="0" fontId="2" fillId="0" borderId="0" xfId="0" applyFont="1" applyAlignment="1">
      <alignment horizontal="left"/>
    </xf>
    <xf numFmtId="0" fontId="3" fillId="0" borderId="0" xfId="2" quotePrefix="1" applyFill="1" applyAlignment="1">
      <alignment horizontal="left" vertical="center"/>
    </xf>
    <xf numFmtId="0" fontId="6" fillId="0" borderId="0" xfId="0" applyFont="1" applyAlignment="1">
      <alignment wrapText="1"/>
    </xf>
    <xf numFmtId="0" fontId="0" fillId="0" borderId="0" xfId="0" applyAlignment="1">
      <alignment horizontal="left"/>
    </xf>
    <xf numFmtId="44" fontId="0" fillId="0" borderId="0" xfId="1" applyFont="1" applyFill="1"/>
    <xf numFmtId="0" fontId="3" fillId="0" borderId="0" xfId="2" applyFill="1" applyAlignment="1">
      <alignment horizontal="left" vertical="center"/>
    </xf>
    <xf numFmtId="0" fontId="0" fillId="2" borderId="0" xfId="0" applyFill="1"/>
    <xf numFmtId="0" fontId="3" fillId="2" borderId="0" xfId="2" quotePrefix="1" applyFill="1" applyAlignment="1">
      <alignment horizontal="left" vertical="center"/>
    </xf>
    <xf numFmtId="0" fontId="2" fillId="2" borderId="0" xfId="0" applyFont="1" applyFill="1" applyAlignment="1">
      <alignment wrapText="1"/>
    </xf>
    <xf numFmtId="44" fontId="0" fillId="2" borderId="0" xfId="1" applyFont="1" applyFill="1"/>
    <xf numFmtId="44" fontId="0" fillId="2" borderId="0" xfId="0" applyNumberFormat="1" applyFill="1"/>
    <xf numFmtId="44" fontId="2" fillId="2" borderId="0" xfId="0" applyNumberFormat="1" applyFont="1" applyFill="1"/>
    <xf numFmtId="44" fontId="0" fillId="0" borderId="0" xfId="1" applyFont="1" applyFill="1" applyAlignment="1"/>
    <xf numFmtId="0" fontId="3" fillId="0" borderId="0" xfId="2" quotePrefix="1" applyFill="1" applyAlignment="1">
      <alignment horizontal="left"/>
    </xf>
    <xf numFmtId="0" fontId="3" fillId="0" borderId="0" xfId="2" quotePrefix="1" applyNumberFormat="1" applyFill="1" applyAlignment="1">
      <alignment horizontal="left"/>
    </xf>
    <xf numFmtId="0" fontId="3" fillId="0" borderId="0" xfId="2" applyFill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left"/>
    </xf>
    <xf numFmtId="44" fontId="0" fillId="3" borderId="1" xfId="1" applyFont="1" applyFill="1" applyBorder="1" applyAlignment="1"/>
    <xf numFmtId="44" fontId="0" fillId="3" borderId="2" xfId="1" applyFont="1" applyFill="1" applyBorder="1"/>
    <xf numFmtId="44" fontId="0" fillId="3" borderId="4" xfId="1" applyFont="1" applyFill="1" applyBorder="1"/>
    <xf numFmtId="0" fontId="0" fillId="0" borderId="3" xfId="0" applyBorder="1"/>
    <xf numFmtId="44" fontId="0" fillId="3" borderId="3" xfId="1" applyFont="1" applyFill="1" applyBorder="1"/>
    <xf numFmtId="44" fontId="0" fillId="0" borderId="3" xfId="0" applyNumberFormat="1" applyBorder="1"/>
    <xf numFmtId="44" fontId="0" fillId="0" borderId="3" xfId="1" applyFont="1" applyFill="1" applyBorder="1"/>
    <xf numFmtId="0" fontId="9" fillId="0" borderId="0" xfId="0" applyFont="1" applyAlignment="1">
      <alignment horizontal="left" vertical="center" wrapText="1"/>
    </xf>
    <xf numFmtId="0" fontId="3" fillId="0" borderId="0" xfId="2" applyBorder="1" applyAlignment="1">
      <alignment vertical="center" wrapText="1"/>
    </xf>
    <xf numFmtId="44" fontId="0" fillId="3" borderId="1" xfId="1" applyFont="1" applyFill="1" applyBorder="1" applyAlignment="1">
      <alignment horizontal="right"/>
    </xf>
  </cellXfs>
  <cellStyles count="4">
    <cellStyle name="Currency" xfId="1" builtinId="4"/>
    <cellStyle name="Hyperlink" xfId="2" builtinId="8"/>
    <cellStyle name="Normal" xfId="0" builtinId="0"/>
    <cellStyle name="Normal 2" xfId="3" xr:uid="{A18747A5-299D-40BA-B526-F75C55FF7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8C7C732-84FC-A64E-A982-2418330DEEE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B99E494-EB84-5F44-8245-07CB5E48128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F88FF14-E51A-274C-B0C2-91F11E1E1AF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AEFEA04-2F6C-7041-86B9-6E9F1227EF3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114302</xdr:rowOff>
    </xdr:to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754767C-1E34-2144-9E39-D904A88CF549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478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FF55819-6F6F-2642-BC06-85F5E4A9C03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95658C5-33C4-F941-AC6D-FA13B096DC2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200026</xdr:rowOff>
    </xdr:from>
    <xdr:to>
      <xdr:col>0</xdr:col>
      <xdr:colOff>1835150</xdr:colOff>
      <xdr:row>0</xdr:row>
      <xdr:rowOff>567748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7F535AA-87E2-E44C-8F48-608345BCC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0026"/>
          <a:ext cx="1895475" cy="367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BC867D9-275A-294E-9432-E1E2CA7E66CD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478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304800" cy="304800"/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73254BE-AEEF-A146-BA70-CD84DEC3E079}"/>
            </a:ext>
          </a:extLst>
        </xdr:cNvPr>
        <xdr:cNvSpPr>
          <a:spLocks noChangeAspect="1" noChangeArrowheads="1"/>
        </xdr:cNvSpPr>
      </xdr:nvSpPr>
      <xdr:spPr bwMode="auto">
        <a:xfrm>
          <a:off x="0" y="538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94DA50B-C952-9940-AFB1-F1E4AFB73A8C}"/>
            </a:ext>
          </a:extLst>
        </xdr:cNvPr>
        <xdr:cNvSpPr>
          <a:spLocks noChangeAspect="1" noChangeArrowheads="1"/>
        </xdr:cNvSpPr>
      </xdr:nvSpPr>
      <xdr:spPr bwMode="auto">
        <a:xfrm>
          <a:off x="0" y="557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296862"/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D3D0EDE-6E2C-4C28-9B06-735A8FA22A16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4699000"/>
          <a:ext cx="304800" cy="296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73CA56D-E86C-4721-89EA-30A9C7E31063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469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296862"/>
    <xdr:sp macro="" textlink="">
      <xdr:nvSpPr>
        <xdr:cNvPr id="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6554836-4EE6-4F17-BA9F-32B73916FF1B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2825750"/>
          <a:ext cx="304800" cy="296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19AFE43-6B2F-428A-858C-B26BAF6E6C06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282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296862"/>
    <xdr:sp macro="" textlink="">
      <xdr:nvSpPr>
        <xdr:cNvPr id="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5157E28-E581-4B9C-93C2-4363792F999D}"/>
            </a:ext>
            <a:ext uri="{147F2762-F138-4A5C-976F-8EAC2B608ADB}">
              <a16:predDERef xmlns:a16="http://schemas.microsoft.com/office/drawing/2014/main" pred="{91796E07-0FA7-4DED-8DAE-DE3E83F8124C}"/>
            </a:ext>
          </a:extLst>
        </xdr:cNvPr>
        <xdr:cNvSpPr>
          <a:spLocks noChangeAspect="1" noChangeArrowheads="1"/>
        </xdr:cNvSpPr>
      </xdr:nvSpPr>
      <xdr:spPr bwMode="auto">
        <a:xfrm>
          <a:off x="0" y="3373438"/>
          <a:ext cx="304800" cy="296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4B93520-3CC4-4768-93F8-7555CF585DE4}"/>
            </a:ext>
            <a:ext uri="{147F2762-F138-4A5C-976F-8EAC2B608ADB}">
              <a16:predDERef xmlns:a16="http://schemas.microsoft.com/office/drawing/2014/main" pred="{676F908B-8D0A-4361-B470-72368BB02216}"/>
            </a:ext>
          </a:extLst>
        </xdr:cNvPr>
        <xdr:cNvSpPr>
          <a:spLocks noChangeAspect="1" noChangeArrowheads="1"/>
        </xdr:cNvSpPr>
      </xdr:nvSpPr>
      <xdr:spPr bwMode="auto">
        <a:xfrm>
          <a:off x="0" y="337343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chief/accessories/monitor/miscellaneous/wspc/wspc220cwh" TargetMode="External"/><Relationship Id="rId13" Type="http://schemas.openxmlformats.org/officeDocument/2006/relationships/hyperlink" Target="https://www.legrandav.com/products/cables_and_connectivity/video_cables/active-high-speed-hdmi-cable-in-wall/cg41415" TargetMode="External"/><Relationship Id="rId18" Type="http://schemas.openxmlformats.org/officeDocument/2006/relationships/customProperty" Target="../customProperty1.bin"/><Relationship Id="rId3" Type="http://schemas.openxmlformats.org/officeDocument/2006/relationships/hyperlink" Target="https://www.legrandav.com/en/products/chief/accessories/display/in-wall_accessories/pac526/pac526fwp2" TargetMode="External"/><Relationship Id="rId7" Type="http://schemas.openxmlformats.org/officeDocument/2006/relationships/hyperlink" Target="https://www.legrandav.com/en/products/chief/mounts/projector/kits/sys/sys474uw" TargetMode="External"/><Relationship Id="rId12" Type="http://schemas.openxmlformats.org/officeDocument/2006/relationships/hyperlink" Target="https://www.legrandav.com/products/da-lite/screens/fixed_frame_screens/parallax_thin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legrandav.com/products/cables_and_connectivity/category_cables/cat6-plenum-patch-cable/cg15274" TargetMode="External"/><Relationship Id="rId16" Type="http://schemas.openxmlformats.org/officeDocument/2006/relationships/hyperlink" Target="https://www.legrandav.com/my_account" TargetMode="External"/><Relationship Id="rId1" Type="http://schemas.openxmlformats.org/officeDocument/2006/relationships/hyperlink" Target="https://www.legrandav.com/en/products/chief/mounts/display/wall-tilting/fusion_wall-tilt/ltm1u" TargetMode="External"/><Relationship Id="rId6" Type="http://schemas.openxmlformats.org/officeDocument/2006/relationships/hyperlink" Target="https://www.legrandav.com/products/cables_and_connectivity/category_cables/cat6-shielded-patch-cable/cg00817" TargetMode="External"/><Relationship Id="rId11" Type="http://schemas.openxmlformats.org/officeDocument/2006/relationships/hyperlink" Target="https://www.legrandav.com/products/accessories/video_accessories/universal-4k-hdmi-adapter-ring-with-color-coded-mini-displayport-displayport-and-usb-c/cg29878" TargetMode="External"/><Relationship Id="rId5" Type="http://schemas.openxmlformats.org/officeDocument/2006/relationships/hyperlink" Target="https://www.legrandav.com/products/da-lite/screens/interactive_products/idea_screens/idea_screen" TargetMode="External"/><Relationship Id="rId15" Type="http://schemas.openxmlformats.org/officeDocument/2006/relationships/hyperlink" Target="https://www.legrandav.com/products/cables_and_connectivity/docks_and_usb_hubs/usb-c-8-in-1-mini-dock-with-hdmi-2x-usb-a-ethernet-sd-card-reader-and-usb-c-power-delivery/c2g54458" TargetMode="External"/><Relationship Id="rId10" Type="http://schemas.openxmlformats.org/officeDocument/2006/relationships/hyperlink" Target="https://www.legrandav.com/products/cables_and_connectivity/docks_and_usb_hubs/usb-c-7-in-1-dual-display-mst-docking-station-with-hdmi-displayport-vga-and-power-delivery/cg54439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legrandav.com/products/power/intelligent_power/select_pdu_with_racklink/rlnk-215" TargetMode="External"/><Relationship Id="rId9" Type="http://schemas.openxmlformats.org/officeDocument/2006/relationships/hyperlink" Target="https://www.legrandav.com/products/usb/usb_3_cables/usb-30-type-a-to-type-b-active-cable/440-1005-023" TargetMode="External"/><Relationship Id="rId14" Type="http://schemas.openxmlformats.org/officeDocument/2006/relationships/hyperlink" Target="https://www.legrandav.com/products/chief/mounts/display/height-adjustable/height_adjust_wall_mounts/lsd1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5E79-35FB-5543-A588-30D0F270DE8B}">
  <dimension ref="A1:I42"/>
  <sheetViews>
    <sheetView tabSelected="1" zoomScale="110" zoomScaleNormal="110" workbookViewId="0">
      <pane ySplit="1" topLeftCell="A18" activePane="bottomLeft" state="frozen"/>
      <selection activeCell="E2" sqref="E2"/>
      <selection pane="bottomLeft" activeCell="A39" sqref="A39"/>
    </sheetView>
  </sheetViews>
  <sheetFormatPr baseColWidth="10" defaultColWidth="8.83203125" defaultRowHeight="15" x14ac:dyDescent="0.2"/>
  <cols>
    <col min="1" max="1" width="30.5" customWidth="1"/>
    <col min="2" max="2" width="21.5" customWidth="1"/>
    <col min="3" max="3" width="19.1640625" style="19" customWidth="1"/>
    <col min="4" max="4" width="90.5" style="1" customWidth="1"/>
    <col min="6" max="6" width="12.83203125" customWidth="1"/>
    <col min="7" max="7" width="13.1640625" customWidth="1"/>
    <col min="8" max="8" width="15" style="4" bestFit="1" customWidth="1"/>
  </cols>
  <sheetData>
    <row r="1" spans="1:9" ht="78" customHeight="1" x14ac:dyDescent="0.2">
      <c r="B1" s="4" t="s">
        <v>0</v>
      </c>
      <c r="C1" s="16" t="s">
        <v>1</v>
      </c>
      <c r="D1" s="5" t="s">
        <v>2</v>
      </c>
      <c r="E1" s="5" t="s">
        <v>3</v>
      </c>
      <c r="F1" s="7" t="s">
        <v>53</v>
      </c>
      <c r="G1" s="7" t="s">
        <v>47</v>
      </c>
      <c r="H1" s="5" t="s">
        <v>4</v>
      </c>
      <c r="I1" s="5"/>
    </row>
    <row r="2" spans="1:9" ht="15" customHeight="1" x14ac:dyDescent="0.2">
      <c r="A2" s="4" t="s">
        <v>40</v>
      </c>
      <c r="B2" s="4"/>
      <c r="C2" s="16"/>
      <c r="D2" s="5"/>
      <c r="E2" s="5"/>
      <c r="F2" s="7"/>
      <c r="G2" s="5"/>
      <c r="H2" s="5"/>
      <c r="I2" s="5"/>
    </row>
    <row r="3" spans="1:9" ht="14.5" customHeight="1" x14ac:dyDescent="0.2">
      <c r="B3" s="4"/>
      <c r="C3" s="16"/>
      <c r="D3" s="5"/>
      <c r="E3" s="5"/>
      <c r="F3" s="7"/>
      <c r="G3" s="5"/>
      <c r="H3" s="5"/>
      <c r="I3" s="5"/>
    </row>
    <row r="4" spans="1:9" x14ac:dyDescent="0.2">
      <c r="A4" s="8"/>
      <c r="C4" s="13"/>
      <c r="F4" s="3"/>
      <c r="G4" s="9"/>
      <c r="H4" s="10"/>
    </row>
    <row r="5" spans="1:9" x14ac:dyDescent="0.2">
      <c r="A5" s="4" t="s">
        <v>6</v>
      </c>
      <c r="B5" t="s">
        <v>7</v>
      </c>
      <c r="C5" s="2" t="s">
        <v>8</v>
      </c>
      <c r="D5" t="s">
        <v>9</v>
      </c>
      <c r="E5">
        <v>1</v>
      </c>
      <c r="F5" s="3">
        <v>384</v>
      </c>
      <c r="G5" s="9">
        <f>E5*F5</f>
        <v>384</v>
      </c>
      <c r="H5" s="10"/>
    </row>
    <row r="6" spans="1:9" x14ac:dyDescent="0.2">
      <c r="A6" s="4"/>
      <c r="B6" t="s">
        <v>7</v>
      </c>
      <c r="C6" s="21" t="s">
        <v>10</v>
      </c>
      <c r="D6" t="s">
        <v>49</v>
      </c>
      <c r="E6">
        <v>1</v>
      </c>
      <c r="F6" s="28">
        <v>436</v>
      </c>
      <c r="G6" s="9">
        <f>E6*F6</f>
        <v>436</v>
      </c>
      <c r="H6" s="10">
        <f>SUM(G5:G6)</f>
        <v>820</v>
      </c>
    </row>
    <row r="7" spans="1:9" x14ac:dyDescent="0.2">
      <c r="A7" s="8"/>
      <c r="C7" s="13"/>
      <c r="F7" s="3" t="s">
        <v>54</v>
      </c>
      <c r="G7" s="9"/>
      <c r="H7" s="10"/>
    </row>
    <row r="8" spans="1:9" ht="51.75" customHeight="1" x14ac:dyDescent="0.2">
      <c r="A8" s="8" t="s">
        <v>11</v>
      </c>
      <c r="B8" t="s">
        <v>12</v>
      </c>
      <c r="C8" s="21">
        <v>28273</v>
      </c>
      <c r="D8" s="1" t="s">
        <v>46</v>
      </c>
      <c r="E8">
        <v>1</v>
      </c>
      <c r="F8" s="3">
        <v>1216</v>
      </c>
      <c r="G8" s="9">
        <f>E8*F8</f>
        <v>1216</v>
      </c>
      <c r="H8" s="10">
        <f>SUM(G8)</f>
        <v>1216</v>
      </c>
    </row>
    <row r="9" spans="1:9" ht="64" x14ac:dyDescent="0.2">
      <c r="A9" s="8"/>
      <c r="C9" s="13"/>
      <c r="D9" s="1" t="s">
        <v>13</v>
      </c>
      <c r="F9" s="3" t="s">
        <v>54</v>
      </c>
      <c r="G9" s="9"/>
      <c r="H9" s="10"/>
    </row>
    <row r="10" spans="1:9" ht="45" customHeight="1" x14ac:dyDescent="0.2">
      <c r="A10" s="6" t="s">
        <v>14</v>
      </c>
      <c r="B10" t="s">
        <v>15</v>
      </c>
      <c r="C10" s="29">
        <v>54439</v>
      </c>
      <c r="D10" s="1" t="s">
        <v>50</v>
      </c>
      <c r="E10">
        <v>1</v>
      </c>
      <c r="F10" s="35">
        <v>320.99</v>
      </c>
      <c r="G10" s="9">
        <f t="shared" ref="G10:G16" si="0">E10*F10</f>
        <v>320.99</v>
      </c>
      <c r="H10" s="10"/>
    </row>
    <row r="11" spans="1:9" x14ac:dyDescent="0.2">
      <c r="A11" s="6"/>
      <c r="B11" t="s">
        <v>16</v>
      </c>
      <c r="C11" s="30" t="s">
        <v>17</v>
      </c>
      <c r="D11" t="s">
        <v>18</v>
      </c>
      <c r="E11">
        <v>2</v>
      </c>
      <c r="F11" s="35">
        <v>13.99</v>
      </c>
      <c r="G11" s="9">
        <f t="shared" si="0"/>
        <v>27.98</v>
      </c>
    </row>
    <row r="12" spans="1:9" x14ac:dyDescent="0.2">
      <c r="A12" s="6"/>
      <c r="B12" t="s">
        <v>16</v>
      </c>
      <c r="C12" s="13">
        <v>15274</v>
      </c>
      <c r="D12" t="s">
        <v>19</v>
      </c>
      <c r="E12">
        <v>3</v>
      </c>
      <c r="F12" s="35">
        <v>99.99</v>
      </c>
      <c r="G12" s="9">
        <f t="shared" si="0"/>
        <v>299.96999999999997</v>
      </c>
      <c r="H12"/>
    </row>
    <row r="13" spans="1:9" ht="14.5" customHeight="1" x14ac:dyDescent="0.2">
      <c r="A13" s="6"/>
      <c r="B13" t="s">
        <v>16</v>
      </c>
      <c r="C13" s="12">
        <v>41415</v>
      </c>
      <c r="D13" t="s">
        <v>20</v>
      </c>
      <c r="E13">
        <v>1</v>
      </c>
      <c r="F13" s="36">
        <v>165.99</v>
      </c>
      <c r="G13" s="9">
        <f t="shared" si="0"/>
        <v>165.99</v>
      </c>
      <c r="H13" s="10"/>
    </row>
    <row r="14" spans="1:9" ht="14.5" customHeight="1" x14ac:dyDescent="0.2">
      <c r="A14" s="6"/>
      <c r="B14" t="s">
        <v>16</v>
      </c>
      <c r="C14" s="2">
        <v>29878</v>
      </c>
      <c r="D14" s="1" t="s">
        <v>51</v>
      </c>
      <c r="E14">
        <v>1</v>
      </c>
      <c r="F14" s="20">
        <v>115.99</v>
      </c>
      <c r="G14" s="9">
        <f t="shared" si="0"/>
        <v>115.99</v>
      </c>
      <c r="H14" s="10"/>
    </row>
    <row r="15" spans="1:9" ht="14.5" customHeight="1" x14ac:dyDescent="0.2">
      <c r="A15" s="6"/>
      <c r="B15" s="34" t="s">
        <v>5</v>
      </c>
      <c r="C15" s="13" t="s">
        <v>21</v>
      </c>
      <c r="D15" s="32" t="s">
        <v>52</v>
      </c>
      <c r="E15">
        <v>1</v>
      </c>
      <c r="F15" s="15">
        <v>679</v>
      </c>
      <c r="G15" s="9">
        <f t="shared" si="0"/>
        <v>679</v>
      </c>
      <c r="H15" s="10"/>
    </row>
    <row r="16" spans="1:9" ht="16" x14ac:dyDescent="0.2">
      <c r="A16" s="18"/>
      <c r="B16" t="s">
        <v>22</v>
      </c>
      <c r="C16" s="12" t="s">
        <v>23</v>
      </c>
      <c r="D16" s="1" t="s">
        <v>24</v>
      </c>
      <c r="E16">
        <v>1</v>
      </c>
      <c r="F16" s="44" t="s">
        <v>55</v>
      </c>
      <c r="G16" s="9">
        <f t="shared" si="0"/>
        <v>103.24</v>
      </c>
      <c r="H16" s="10">
        <f>SUM(G10:G16)</f>
        <v>1713.16</v>
      </c>
    </row>
    <row r="17" spans="1:8" ht="16" x14ac:dyDescent="0.2">
      <c r="A17" s="4"/>
      <c r="C17" s="2"/>
      <c r="D17" s="5" t="s">
        <v>25</v>
      </c>
      <c r="F17" s="3" t="s">
        <v>54</v>
      </c>
      <c r="G17" s="9"/>
      <c r="H17" s="10"/>
    </row>
    <row r="18" spans="1:8" x14ac:dyDescent="0.2">
      <c r="A18" s="4"/>
      <c r="C18" s="2"/>
      <c r="D18" s="5"/>
      <c r="F18" s="3" t="s">
        <v>54</v>
      </c>
      <c r="G18" s="9"/>
      <c r="H18" s="10"/>
    </row>
    <row r="19" spans="1:8" ht="16" x14ac:dyDescent="0.2">
      <c r="C19"/>
      <c r="D19" s="33" t="s">
        <v>26</v>
      </c>
      <c r="F19" t="s">
        <v>54</v>
      </c>
      <c r="H19" s="10">
        <f>SUM(H16,H6)</f>
        <v>2533.16</v>
      </c>
    </row>
    <row r="20" spans="1:8" ht="16" x14ac:dyDescent="0.2">
      <c r="C20"/>
      <c r="D20" s="33" t="s">
        <v>27</v>
      </c>
      <c r="F20" t="s">
        <v>54</v>
      </c>
      <c r="H20" s="10">
        <f>SUM(H16,H8)</f>
        <v>2929.16</v>
      </c>
    </row>
    <row r="21" spans="1:8" s="22" customFormat="1" x14ac:dyDescent="0.2">
      <c r="C21" s="23"/>
      <c r="D21" s="24"/>
      <c r="F21" s="25" t="s">
        <v>54</v>
      </c>
      <c r="G21" s="26"/>
      <c r="H21" s="27"/>
    </row>
    <row r="22" spans="1:8" x14ac:dyDescent="0.2">
      <c r="C22" s="17"/>
      <c r="D22" s="5"/>
      <c r="F22" s="20" t="s">
        <v>54</v>
      </c>
      <c r="G22" s="9"/>
      <c r="H22" s="10"/>
    </row>
    <row r="23" spans="1:8" x14ac:dyDescent="0.2">
      <c r="A23" s="14" t="s">
        <v>28</v>
      </c>
      <c r="F23" t="s">
        <v>54</v>
      </c>
    </row>
    <row r="24" spans="1:8" x14ac:dyDescent="0.2">
      <c r="A24" s="4"/>
      <c r="C24" s="21"/>
      <c r="D24"/>
      <c r="F24" s="28" t="s">
        <v>54</v>
      </c>
      <c r="G24" s="9"/>
      <c r="H24" s="10"/>
    </row>
    <row r="25" spans="1:8" ht="16" x14ac:dyDescent="0.2">
      <c r="A25" s="8" t="s">
        <v>6</v>
      </c>
      <c r="B25" t="s">
        <v>7</v>
      </c>
      <c r="C25" s="31" t="s">
        <v>29</v>
      </c>
      <c r="D25" s="1" t="s">
        <v>30</v>
      </c>
      <c r="E25">
        <v>1</v>
      </c>
      <c r="F25" s="37">
        <v>768</v>
      </c>
      <c r="G25" s="9">
        <f>E25*F25</f>
        <v>768</v>
      </c>
      <c r="H25" s="10"/>
    </row>
    <row r="26" spans="1:8" ht="16" x14ac:dyDescent="0.2">
      <c r="A26" s="8"/>
      <c r="C26" s="31" t="s">
        <v>41</v>
      </c>
      <c r="D26" s="1" t="s">
        <v>42</v>
      </c>
      <c r="E26" s="38">
        <v>1</v>
      </c>
      <c r="F26" s="39">
        <v>1874</v>
      </c>
      <c r="G26" s="9">
        <f>E26*F26</f>
        <v>1874</v>
      </c>
      <c r="H26" s="10">
        <f>SUM(G25:G26)</f>
        <v>2642</v>
      </c>
    </row>
    <row r="27" spans="1:8" x14ac:dyDescent="0.2">
      <c r="A27" s="8"/>
      <c r="C27" s="31"/>
      <c r="E27" s="38"/>
      <c r="F27" s="41" t="s">
        <v>54</v>
      </c>
      <c r="G27" s="40"/>
      <c r="H27" s="10"/>
    </row>
    <row r="28" spans="1:8" ht="16" x14ac:dyDescent="0.2">
      <c r="A28" s="8" t="s">
        <v>11</v>
      </c>
      <c r="B28" t="s">
        <v>12</v>
      </c>
      <c r="C28" s="2">
        <v>29174</v>
      </c>
      <c r="D28" s="1" t="s">
        <v>31</v>
      </c>
      <c r="E28">
        <v>1</v>
      </c>
      <c r="F28" s="3">
        <v>4944</v>
      </c>
      <c r="G28" s="9">
        <f>E28*F28</f>
        <v>4944</v>
      </c>
      <c r="H28" s="10">
        <f>SUM(G28)</f>
        <v>4944</v>
      </c>
    </row>
    <row r="29" spans="1:8" ht="32" x14ac:dyDescent="0.2">
      <c r="A29" s="8"/>
      <c r="C29" s="11"/>
      <c r="D29" s="1" t="s">
        <v>32</v>
      </c>
      <c r="F29" s="20" t="s">
        <v>54</v>
      </c>
      <c r="G29" s="9"/>
      <c r="H29" s="10"/>
    </row>
    <row r="30" spans="1:8" x14ac:dyDescent="0.2">
      <c r="A30" s="8"/>
      <c r="C30" s="11"/>
      <c r="F30" s="20" t="s">
        <v>54</v>
      </c>
      <c r="G30" s="9"/>
      <c r="H30" s="10"/>
    </row>
    <row r="31" spans="1:8" x14ac:dyDescent="0.2">
      <c r="A31" s="4" t="s">
        <v>33</v>
      </c>
      <c r="B31" t="s">
        <v>34</v>
      </c>
      <c r="C31" s="12" t="s">
        <v>35</v>
      </c>
      <c r="D31" t="s">
        <v>36</v>
      </c>
      <c r="E31">
        <v>1</v>
      </c>
      <c r="F31" s="20">
        <v>350</v>
      </c>
      <c r="G31" s="9">
        <f>E31*F31</f>
        <v>350</v>
      </c>
      <c r="H31" s="10">
        <f>G31</f>
        <v>350</v>
      </c>
    </row>
    <row r="32" spans="1:8" x14ac:dyDescent="0.2">
      <c r="A32" s="4"/>
      <c r="C32" s="12"/>
      <c r="D32"/>
      <c r="F32" s="20" t="s">
        <v>54</v>
      </c>
      <c r="G32" s="9"/>
      <c r="H32" s="10"/>
    </row>
    <row r="33" spans="1:8" x14ac:dyDescent="0.2">
      <c r="A33" s="4" t="s">
        <v>43</v>
      </c>
      <c r="B33" t="s">
        <v>16</v>
      </c>
      <c r="C33" s="12" t="s">
        <v>44</v>
      </c>
      <c r="D33" t="s">
        <v>45</v>
      </c>
      <c r="E33">
        <v>1</v>
      </c>
      <c r="F33" s="20">
        <v>138.99</v>
      </c>
      <c r="G33" s="9">
        <f>E33*F33</f>
        <v>138.99</v>
      </c>
      <c r="H33" s="10">
        <f>G33</f>
        <v>138.99</v>
      </c>
    </row>
    <row r="34" spans="1:8" x14ac:dyDescent="0.2">
      <c r="A34" s="4"/>
      <c r="C34" s="12"/>
      <c r="D34"/>
      <c r="F34" s="20"/>
      <c r="G34" s="9"/>
      <c r="H34" s="10"/>
    </row>
    <row r="35" spans="1:8" x14ac:dyDescent="0.2">
      <c r="A35" s="4"/>
      <c r="C35" s="12"/>
      <c r="D35"/>
      <c r="F35" s="20"/>
      <c r="G35" s="9"/>
      <c r="H35" s="10"/>
    </row>
    <row r="36" spans="1:8" x14ac:dyDescent="0.2">
      <c r="C36" s="17"/>
      <c r="D36" s="5"/>
      <c r="F36" s="20"/>
      <c r="G36" s="9"/>
      <c r="H36" s="10"/>
    </row>
    <row r="37" spans="1:8" s="22" customFormat="1" x14ac:dyDescent="0.2">
      <c r="C37" s="23"/>
      <c r="D37" s="24"/>
      <c r="F37" s="25"/>
      <c r="G37" s="26"/>
      <c r="H37" s="27"/>
    </row>
    <row r="38" spans="1:8" x14ac:dyDescent="0.2">
      <c r="C38" s="17"/>
      <c r="D38" s="5"/>
      <c r="F38" s="20"/>
      <c r="G38" s="9"/>
      <c r="H38" s="10"/>
    </row>
    <row r="39" spans="1:8" ht="16" x14ac:dyDescent="0.2">
      <c r="C39" s="17"/>
      <c r="D39" s="42" t="s">
        <v>56</v>
      </c>
      <c r="F39" s="20"/>
      <c r="G39" s="9"/>
      <c r="H39" s="10"/>
    </row>
    <row r="40" spans="1:8" ht="16" x14ac:dyDescent="0.2">
      <c r="C40" s="17"/>
      <c r="D40" s="43" t="s">
        <v>48</v>
      </c>
      <c r="F40" s="20"/>
      <c r="G40" s="9"/>
      <c r="H40" s="10"/>
    </row>
    <row r="41" spans="1:8" ht="16" x14ac:dyDescent="0.2">
      <c r="A41" s="5" t="s">
        <v>37</v>
      </c>
      <c r="B41" t="s">
        <v>38</v>
      </c>
    </row>
    <row r="42" spans="1:8" x14ac:dyDescent="0.2">
      <c r="B42" t="s">
        <v>39</v>
      </c>
    </row>
  </sheetData>
  <hyperlinks>
    <hyperlink ref="C5" r:id="rId1" xr:uid="{FD0F517A-449F-DC48-9968-7E969BE0988E}"/>
    <hyperlink ref="C12" r:id="rId2" location="sort=relevancy&amp;numberOfResults=20" display="https://www.legrandav.com/products/cables_and_connectivity/category_cables/cat6-plenum-patch-cable/cg15274 - sort=relevancy&amp;numberOfResults=20" xr:uid="{D56A19CB-1246-834F-B01C-EFFF16326A27}"/>
    <hyperlink ref="C6" r:id="rId3" xr:uid="{B8DB2E4F-B833-0C43-A920-FE38352DC318}"/>
    <hyperlink ref="C31" r:id="rId4" location="sort=relevancy&amp;numberOfResults=20" xr:uid="{F5E087F0-9648-774E-8368-CC1E5A1A755B}"/>
    <hyperlink ref="C8" r:id="rId5" display="https://www.legrandav.com/products/da-lite/screens/interactive_products/idea_screens/idea_screen" xr:uid="{CC1D7D48-77C3-40B9-B463-AECFE287C2FC}"/>
    <hyperlink ref="C11" r:id="rId6" location="sort=relevancy&amp;numberOfResults=20" xr:uid="{134F2E55-CE20-438A-9743-FA88BA60518E}"/>
    <hyperlink ref="C25" r:id="rId7" xr:uid="{374E8083-FA79-41BB-B07B-27F9B19767A2}"/>
    <hyperlink ref="C16" r:id="rId8" xr:uid="{3B5189AF-947C-476C-A337-342A9C8A2244}"/>
    <hyperlink ref="C15" r:id="rId9" location="sort=relevancy&amp;numberOfResults=20" xr:uid="{EDF02451-20C3-0F4F-B533-255EC4484991}"/>
    <hyperlink ref="C10" r:id="rId10" location="sort=relevancy&amp;numberOfResults=20" display="https://www.legrandav.com/products/cables_and_connectivity/docks_and_usb_hubs/usb-c-7-in-1-dual-display-mst-docking-station-with-hdmi-displayport-vga-and-power-delivery/cg54439 - sort=relevancy&amp;numberOfResults=20" xr:uid="{4DB2790A-8C30-465F-9C10-A308D14BBEBB}"/>
    <hyperlink ref="C14" r:id="rId11" location="sort=relevancy&amp;numberOfResults=20" display="https://www.legrandav.com/products/accessories/video_accessories/universal-4k-hdmi-adapter-ring-with-color-coded-mini-displayport-displayport-and-usb-c/cg29878 - sort=relevancy&amp;numberOfResults=20" xr:uid="{7059DCCB-DC38-4D92-9159-AE254902636F}"/>
    <hyperlink ref="C28" r:id="rId12" display="https://www.legrandav.com/products/da-lite/screens/fixed_frame_screens/parallax_thin" xr:uid="{114BA119-E950-463A-951A-CF9557BBC2F3}"/>
    <hyperlink ref="C13" r:id="rId13" location="sort=relevancy&amp;numberOfResults=20" display="https://www.legrandav.com/products/cables_and_connectivity/video_cables/active-high-speed-hdmi-cable-in-wall/cg41415 - sort=relevancy&amp;numberOfResults=20" xr:uid="{91EA3D83-8DBC-45DF-A377-AC8B8846CE6B}"/>
    <hyperlink ref="C26" r:id="rId14" xr:uid="{BE5C7374-7D6E-0746-8138-0F5E56A5479E}"/>
    <hyperlink ref="C33" r:id="rId15" location="sort=relevancy&amp;numberOfResults=20" xr:uid="{9D3790DE-0C9F-F944-A77A-E1C4898264AF}"/>
    <hyperlink ref="D40" r:id="rId16" display="https://www.legrandav.com/my_account" xr:uid="{BDD0F53E-B888-40FB-B8F8-B73BDDEB850E}"/>
  </hyperlinks>
  <pageMargins left="0.7" right="0.7" top="0.75" bottom="0.75" header="0.3" footer="0.3"/>
  <pageSetup orientation="portrait" r:id="rId17"/>
  <customProperties>
    <customPr name="EpmWorksheetKeyString_GUID" r:id="rId18"/>
  </customProperties>
  <ignoredErrors>
    <ignoredError sqref="C11" numberStoredAsText="1"/>
  </ignoredErrors>
  <drawing r:id="rId1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17419853F00B44A4C217739E03AD60" ma:contentTypeVersion="13" ma:contentTypeDescription="Crée un document." ma:contentTypeScope="" ma:versionID="31038a80e60c0fb0e6192e1531d3dfdd">
  <xsd:schema xmlns:xsd="http://www.w3.org/2001/XMLSchema" xmlns:xs="http://www.w3.org/2001/XMLSchema" xmlns:p="http://schemas.microsoft.com/office/2006/metadata/properties" xmlns:ns3="22cee208-5ee3-483a-9af3-bb7af548011c" xmlns:ns4="f8d46619-7ab2-4a00-8646-ad80ce811cc8" targetNamespace="http://schemas.microsoft.com/office/2006/metadata/properties" ma:root="true" ma:fieldsID="c5ca41677a3977ae3b0096bb9fb59c18" ns3:_="" ns4:_="">
    <xsd:import namespace="22cee208-5ee3-483a-9af3-bb7af548011c"/>
    <xsd:import namespace="f8d46619-7ab2-4a00-8646-ad80ce811cc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ee208-5ee3-483a-9af3-bb7af54801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46619-7ab2-4a00-8646-ad80ce811c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D02F14-6B32-487C-BF5C-1FB18BF189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cee208-5ee3-483a-9af3-bb7af548011c"/>
    <ds:schemaRef ds:uri="f8d46619-7ab2-4a00-8646-ad80ce811c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62B73E-0C53-4038-97AA-BF804A15F7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652F01-28A8-46CD-AA82-66FAFAA7659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Interactive Classroom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Deanne Yoshida</dc:creator>
  <cp:keywords/>
  <dc:description/>
  <cp:lastModifiedBy>Microsoft Office User</cp:lastModifiedBy>
  <cp:revision/>
  <dcterms:created xsi:type="dcterms:W3CDTF">2020-03-23T17:09:36Z</dcterms:created>
  <dcterms:modified xsi:type="dcterms:W3CDTF">2023-03-14T15:31:08Z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0x010100F217419853F00B44A4C217739E03AD60</vt:lpwstr>
  </property>
</Properties>
</file>