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E7A1C6B4-CA22-3A4D-83FC-65DBF8FD8B7D}" xr6:coauthVersionLast="47" xr6:coauthVersionMax="47" xr10:uidLastSave="{00000000-0000-0000-0000-000000000000}"/>
  <bookViews>
    <workbookView xWindow="0" yWindow="500" windowWidth="26620" windowHeight="16240" tabRatio="862" xr2:uid="{15418DA9-0CA9-4039-B6D0-4F754CE20D56}"/>
  </bookViews>
  <sheets>
    <sheet name="ConferenceRoom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" l="1"/>
  <c r="G12" i="5"/>
  <c r="G10" i="5"/>
  <c r="G9" i="5"/>
  <c r="G5" i="5"/>
  <c r="G15" i="5" l="1"/>
  <c r="G22" i="5"/>
  <c r="G8" i="5" l="1"/>
  <c r="G18" i="5"/>
  <c r="G23" i="5" l="1"/>
  <c r="G21" i="5"/>
  <c r="G20" i="5"/>
  <c r="G19" i="5"/>
  <c r="G4" i="5"/>
  <c r="G25" i="5" s="1"/>
</calcChain>
</file>

<file path=xl/sharedStrings.xml><?xml version="1.0" encoding="utf-8"?>
<sst xmlns="http://schemas.openxmlformats.org/spreadsheetml/2006/main" count="89" uniqueCount="63">
  <si>
    <t>Brand</t>
  </si>
  <si>
    <t>Part #</t>
  </si>
  <si>
    <t>Description</t>
  </si>
  <si>
    <t>Qty</t>
  </si>
  <si>
    <t>Camera System</t>
  </si>
  <si>
    <t>Vaddio</t>
  </si>
  <si>
    <t>Mounts</t>
  </si>
  <si>
    <t>Chief</t>
  </si>
  <si>
    <t>Furniture and Racks</t>
  </si>
  <si>
    <t>Middle Atlantic</t>
  </si>
  <si>
    <t>Connectivity, Cable Management &amp; Networking</t>
  </si>
  <si>
    <t>C2G</t>
  </si>
  <si>
    <t>Luxul</t>
  </si>
  <si>
    <t>System Total</t>
  </si>
  <si>
    <t>Optional Items / Kick it Up a Notch</t>
  </si>
  <si>
    <t>To Be Sourced From Another Vendor</t>
  </si>
  <si>
    <t>Display</t>
  </si>
  <si>
    <t xml:space="preserve">Laptop / PC </t>
  </si>
  <si>
    <t xml:space="preserve">Projector </t>
  </si>
  <si>
    <t>999-21100-000</t>
  </si>
  <si>
    <t>TS525TU</t>
  </si>
  <si>
    <t xml:space="preserve"> </t>
  </si>
  <si>
    <t>IntelliSHOT Auto-Tracking Camera - Black</t>
  </si>
  <si>
    <t>Motion Based Auto-Tracking - Conference Room Solution</t>
  </si>
  <si>
    <t>999-85600-000</t>
  </si>
  <si>
    <t>TA210E</t>
  </si>
  <si>
    <t>FWD-SIDECLMP-4</t>
  </si>
  <si>
    <t>Forward Small Device Mounting Clamps – 4 Pack</t>
  </si>
  <si>
    <t>8 Ohm 50W Audio Amplifier - Plenum Rated (TAA Compliant)</t>
  </si>
  <si>
    <t>250ft Bulk 18 AWG Shielded Speaker Wire - Plenum CMP-Rated</t>
  </si>
  <si>
    <t>1ft Cat6 Snagless Unshielded (UTP) Ethernet Network Patch Cable – Gray</t>
  </si>
  <si>
    <t>6ft Cat6 Snagless Unshielded (UTP) Ethernet Network Patch Cable – Gray</t>
  </si>
  <si>
    <t>SW-100-04P</t>
  </si>
  <si>
    <t>4 Port Unmanaged PoE+ Switch</t>
  </si>
  <si>
    <t>THINSTALL™ Above/Below IntelliSHOT Camera Mount for Large Displays</t>
  </si>
  <si>
    <t>Da-Lite</t>
  </si>
  <si>
    <t>999-8250-000</t>
  </si>
  <si>
    <t>AV Bridge 2x1</t>
  </si>
  <si>
    <t>999-85810-000</t>
  </si>
  <si>
    <t>EasyIP CeilingMIC D Microphone</t>
  </si>
  <si>
    <t>Wireless KB Mouse</t>
  </si>
  <si>
    <t xml:space="preserve">Camera Systems </t>
  </si>
  <si>
    <t xml:space="preserve">Audio </t>
  </si>
  <si>
    <t>Screens</t>
  </si>
  <si>
    <r>
      <t xml:space="preserve">Total Retail/MSRPTotal Retail/MSRP </t>
    </r>
    <r>
      <rPr>
        <b/>
        <sz val="11"/>
        <color theme="1"/>
        <rFont val="Calibri (Body)"/>
      </rPr>
      <t>*Subject to change without notice</t>
    </r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</si>
  <si>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</si>
  <si>
    <t>Login to LegrandAV.com for current information.</t>
  </si>
  <si>
    <t>Large THINSTALL Dual Swing Arm Wall Display Mount</t>
  </si>
  <si>
    <t>SYSAUW</t>
  </si>
  <si>
    <t>21858LS</t>
  </si>
  <si>
    <t>Suspended Ceiling Projector System - White</t>
  </si>
  <si>
    <t xml:space="preserve">Tensioned Contour Electrol 60" x 96" 113" Diagonal 16:10 Wide Format with HD Progressive 1.1 </t>
  </si>
  <si>
    <t xml:space="preserve">Ceiling Speakers (product sold in pairs) </t>
  </si>
  <si>
    <t/>
  </si>
  <si>
    <t>TA500</t>
  </si>
  <si>
    <t>TAS1</t>
  </si>
  <si>
    <t>Large THINSTALL™ In-Wall Swing Arm Accessory for TS525TU and TS325TU</t>
  </si>
  <si>
    <t>1” TA Spacer Kit</t>
  </si>
  <si>
    <t>CSPBPTA</t>
  </si>
  <si>
    <t>Proximity™ Component Storage Panel TA Backplane</t>
  </si>
  <si>
    <t>C2G10377</t>
  </si>
  <si>
    <t>6ft (1.8m) C2G Performance Series Ultra Flexible High Speed HDMI Cable - 4K 60Hz In-Wall, CMG (FT4) Rated</t>
  </si>
  <si>
    <t xml:space="preserve">Prices as of 4/15/2023. All pricing and product availability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</si>
</sst>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1" xfId="1" applyFont="1" applyFill="1" applyBorder="1" applyAlignment="1">
      <alignment wrapText="1"/>
    </xf>
    <xf numFmtId="0" fontId="4" fillId="0" borderId="1" xfId="0" applyFont="1" applyBorder="1"/>
    <xf numFmtId="0" fontId="3" fillId="4" borderId="1" xfId="2" applyFill="1" applyBorder="1"/>
    <xf numFmtId="0" fontId="0" fillId="0" borderId="1" xfId="0" applyBorder="1" applyAlignment="1">
      <alignment wrapText="1"/>
    </xf>
    <xf numFmtId="44" fontId="0" fillId="0" borderId="1" xfId="1" applyFont="1" applyFill="1" applyBorder="1"/>
    <xf numFmtId="44" fontId="0" fillId="0" borderId="1" xfId="0" applyNumberFormat="1" applyBorder="1"/>
    <xf numFmtId="0" fontId="3" fillId="0" borderId="1" xfId="2" applyFill="1" applyBorder="1"/>
    <xf numFmtId="0" fontId="0" fillId="4" borderId="1" xfId="0" applyFill="1" applyBorder="1"/>
    <xf numFmtId="44" fontId="0" fillId="4" borderId="1" xfId="1" applyFont="1" applyFill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6" fillId="0" borderId="1" xfId="0" applyFont="1" applyBorder="1"/>
    <xf numFmtId="44" fontId="0" fillId="4" borderId="1" xfId="0" applyNumberFormat="1" applyFill="1" applyBorder="1"/>
    <xf numFmtId="0" fontId="3" fillId="0" borderId="1" xfId="2" applyFill="1" applyBorder="1" applyAlignment="1">
      <alignment horizontal="left"/>
    </xf>
    <xf numFmtId="0" fontId="3" fillId="0" borderId="1" xfId="2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3" fillId="0" borderId="1" xfId="2" quotePrefix="1" applyFill="1" applyBorder="1" applyAlignment="1">
      <alignment horizontal="left" vertical="center"/>
    </xf>
    <xf numFmtId="164" fontId="3" fillId="0" borderId="1" xfId="2" applyNumberFormat="1" applyFill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3" fillId="2" borderId="1" xfId="2" quotePrefix="1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44" fontId="0" fillId="2" borderId="1" xfId="1" applyFont="1" applyFill="1" applyBorder="1"/>
    <xf numFmtId="44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3" fillId="0" borderId="1" xfId="2" quotePrefix="1" applyFill="1" applyBorder="1" applyAlignment="1">
      <alignment horizontal="left"/>
    </xf>
    <xf numFmtId="44" fontId="0" fillId="3" borderId="1" xfId="1" applyFont="1" applyFill="1" applyBorder="1"/>
    <xf numFmtId="0" fontId="3" fillId="0" borderId="1" xfId="2" applyFill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3" fillId="0" borderId="1" xfId="2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4A3E22E-5214-F94F-8374-71EACEF20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96347BC-FF75-2A4F-A370-1F13058C8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94001D6-49FC-6D41-8B0C-6130AB3747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A399A38-D7AE-F546-A47E-57B456E335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114297</xdr:rowOff>
    </xdr:to>
    <xdr:sp macro="" textlink="">
      <xdr:nvSpPr>
        <xdr:cNvPr id="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FD26E3D-FEA4-E04C-91DB-6AC888F8BB8E}"/>
            </a:ext>
          </a:extLst>
        </xdr:cNvPr>
        <xdr:cNvSpPr>
          <a:spLocks noChangeAspect="1" noChangeArrowheads="1"/>
        </xdr:cNvSpPr>
      </xdr:nvSpPr>
      <xdr:spPr bwMode="auto">
        <a:xfrm>
          <a:off x="0" y="10953750"/>
          <a:ext cx="304800" cy="304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FCFF4D5-230E-EB45-9932-031E55FE2E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8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A45127D-AB83-0E46-8A52-25A78672AC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53975</xdr:colOff>
      <xdr:row>0</xdr:row>
      <xdr:rowOff>88901</xdr:rowOff>
    </xdr:from>
    <xdr:to>
      <xdr:col>0</xdr:col>
      <xdr:colOff>1611313</xdr:colOff>
      <xdr:row>0</xdr:row>
      <xdr:rowOff>392295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82F6386-F863-DD47-8112-82FC5CB5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88901"/>
          <a:ext cx="1557338" cy="303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7</xdr:row>
      <xdr:rowOff>0</xdr:rowOff>
    </xdr:from>
    <xdr:ext cx="304800" cy="5207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A47A9EE-549A-46C3-B209-3ACA99950EAC}"/>
            </a:ext>
          </a:extLst>
        </xdr:cNvPr>
        <xdr:cNvSpPr>
          <a:spLocks noChangeAspect="1" noChangeArrowheads="1"/>
        </xdr:cNvSpPr>
      </xdr:nvSpPr>
      <xdr:spPr bwMode="auto">
        <a:xfrm>
          <a:off x="0" y="24257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520700"/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CD9ED00-4AA3-48CB-960C-68021BE47A3B}"/>
            </a:ext>
            <a:ext uri="{147F2762-F138-4A5C-976F-8EAC2B608ADB}">
              <a16:predDERef xmlns:a16="http://schemas.microsoft.com/office/drawing/2014/main" pred="{E438E391-09E5-4EED-BB66-D40653AC1078}"/>
            </a:ext>
          </a:extLst>
        </xdr:cNvPr>
        <xdr:cNvSpPr>
          <a:spLocks noChangeAspect="1" noChangeArrowheads="1"/>
        </xdr:cNvSpPr>
      </xdr:nvSpPr>
      <xdr:spPr bwMode="auto">
        <a:xfrm>
          <a:off x="0" y="4413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B5510D7-0088-406B-964F-DF5E5CFD4A00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479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520700"/>
    <xdr:sp macro="" textlink="">
      <xdr:nvSpPr>
        <xdr:cNvPr id="1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D246371-EAD1-4C7F-9CE6-261DA8F1B3C1}"/>
            </a:ext>
            <a:ext uri="{147F2762-F138-4A5C-976F-8EAC2B608ADB}">
              <a16:predDERef xmlns:a16="http://schemas.microsoft.com/office/drawing/2014/main" pred="{6B5510D7-0088-406B-964F-DF5E5CFD4A00}"/>
            </a:ext>
          </a:extLst>
        </xdr:cNvPr>
        <xdr:cNvSpPr>
          <a:spLocks noChangeAspect="1" noChangeArrowheads="1"/>
        </xdr:cNvSpPr>
      </xdr:nvSpPr>
      <xdr:spPr bwMode="auto">
        <a:xfrm>
          <a:off x="0" y="2381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520700"/>
    <xdr:sp macro="" textlink="">
      <xdr:nvSpPr>
        <xdr:cNvPr id="1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EABE725-AC1A-4D86-A4BF-96620104B714}"/>
            </a:ext>
            <a:ext uri="{147F2762-F138-4A5C-976F-8EAC2B608ADB}">
              <a16:predDERef xmlns:a16="http://schemas.microsoft.com/office/drawing/2014/main" pred="{3D246371-EAD1-4C7F-9CE6-261DA8F1B3C1}"/>
            </a:ext>
          </a:extLst>
        </xdr:cNvPr>
        <xdr:cNvSpPr>
          <a:spLocks noChangeAspect="1" noChangeArrowheads="1"/>
        </xdr:cNvSpPr>
      </xdr:nvSpPr>
      <xdr:spPr bwMode="auto">
        <a:xfrm>
          <a:off x="0" y="4413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randav.com/products/audio/speaker/vaddio-ceiling-speaker/999-85600-000" TargetMode="External"/><Relationship Id="rId13" Type="http://schemas.openxmlformats.org/officeDocument/2006/relationships/hyperlink" Target="https://www.legrandav.com/products/cables_and_connectivity/video_cables/c2g-performance-series-ultra-flexible-high-speed-hdmi-cable/c2g10377" TargetMode="External"/><Relationship Id="rId18" Type="http://schemas.openxmlformats.org/officeDocument/2006/relationships/hyperlink" Target="https://www.legrandav.com/products/switches/unmanaged_switches/4_port_unmanaged_poe_plus_switch/sw-100-04p" TargetMode="External"/><Relationship Id="rId3" Type="http://schemas.openxmlformats.org/officeDocument/2006/relationships/hyperlink" Target="https://www.legrandav.com/products/chief/mounts/display/wall-full_swing/ts525t/ts525tu" TargetMode="External"/><Relationship Id="rId21" Type="http://schemas.openxmlformats.org/officeDocument/2006/relationships/customProperty" Target="../customProperty1.bin"/><Relationship Id="rId7" Type="http://schemas.openxmlformats.org/officeDocument/2006/relationships/hyperlink" Target="https://www.legrandav.com/products/vaddio/audio/microphones/easyip_ceilingmic_d?ID=%7b066AC085-1CDC-4BF7-96C4-AF6EF4C38F5A%7d" TargetMode="External"/><Relationship Id="rId12" Type="http://schemas.openxmlformats.org/officeDocument/2006/relationships/hyperlink" Target="https://www.legrandav.com/products/switches/unmanaged_switches/4_port_unmanaged_poe_plus_switch/sw-100-04p" TargetMode="External"/><Relationship Id="rId17" Type="http://schemas.openxmlformats.org/officeDocument/2006/relationships/hyperlink" Target="https://www.legrandav.com/products/cables_and_connectivity/category_cables/cat6-snagless-patch-cable/cg03967" TargetMode="External"/><Relationship Id="rId2" Type="http://schemas.openxmlformats.org/officeDocument/2006/relationships/hyperlink" Target="https://www.legrandav.com/products/cameras/hd_fixed_camera/intellishot-eptz-camera/999-21100-000" TargetMode="External"/><Relationship Id="rId16" Type="http://schemas.openxmlformats.org/officeDocument/2006/relationships/hyperlink" Target="https://www.legrandav.com/products/cables_and_connectivity/category_cables/cat6-snagless-patch-cable/cg2713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legrandav.com/my_account" TargetMode="External"/><Relationship Id="rId6" Type="http://schemas.openxmlformats.org/officeDocument/2006/relationships/hyperlink" Target="https://www.legrandav.com/products/vaddio/av_to_usb_bridges_and_encoders/av_bridge_2x1?ID=%7bC4409D26-9BC1-47C5-84AE-56B458EC5741%7d" TargetMode="External"/><Relationship Id="rId11" Type="http://schemas.openxmlformats.org/officeDocument/2006/relationships/hyperlink" Target="https://www.legrandav.com/products/chief/accessories/display/miscellaneous/tas/tas1" TargetMode="External"/><Relationship Id="rId5" Type="http://schemas.openxmlformats.org/officeDocument/2006/relationships/hyperlink" Target="https://www.legrandav.com/products/da-lite/screens/electric_screens/wall_and_ceiling_mounted_electric_screens/tensioned_contour_electrol?ID=%7bDB123D87-3540-43A7-AC49-CD9F3D7E6687%7d" TargetMode="External"/><Relationship Id="rId15" Type="http://schemas.openxmlformats.org/officeDocument/2006/relationships/hyperlink" Target="https://www.legrandav.com/products/audio/speaker_wire/bulk-18-awg-shielded-speaker-wire-plenum-cmp-rated/cg29206" TargetMode="External"/><Relationship Id="rId10" Type="http://schemas.openxmlformats.org/officeDocument/2006/relationships/hyperlink" Target="https://www.legrandav.com/products/chief/accessories/display/in-wall_accessories/ta5xx/ta500" TargetMode="External"/><Relationship Id="rId19" Type="http://schemas.openxmlformats.org/officeDocument/2006/relationships/hyperlink" Target="https://www.legrandav.com/products/chief/accessories/display/in-wall_accessories/ta5xx/cspbpta" TargetMode="External"/><Relationship Id="rId4" Type="http://schemas.openxmlformats.org/officeDocument/2006/relationships/hyperlink" Target="https://www.legrandav.com/products/chief/mounts/projector/kits/sys/sysauw" TargetMode="External"/><Relationship Id="rId9" Type="http://schemas.openxmlformats.org/officeDocument/2006/relationships/hyperlink" Target="https://www.legrandav.com/products/chief/accessories/display/camera_shelves/ta2xx/ta210e" TargetMode="External"/><Relationship Id="rId14" Type="http://schemas.openxmlformats.org/officeDocument/2006/relationships/hyperlink" Target="https://www.legrandav.com/products/accessories/audio_accessories/8-ohm-50w-audio-amplifier-plenum-rated/cg40880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3FCF-5D1F-8544-A834-0E4B212C035E}">
  <dimension ref="A1:H51"/>
  <sheetViews>
    <sheetView tabSelected="1" zoomScaleNormal="100" workbookViewId="0">
      <pane ySplit="1" topLeftCell="A19" activePane="bottomLeft" state="frozen"/>
      <selection activeCell="E2" sqref="E2"/>
      <selection pane="bottomLeft" activeCell="A39" sqref="A39"/>
    </sheetView>
  </sheetViews>
  <sheetFormatPr baseColWidth="10" defaultColWidth="8.83203125" defaultRowHeight="15" x14ac:dyDescent="0.2"/>
  <cols>
    <col min="1" max="1" width="33.83203125" style="1" customWidth="1"/>
    <col min="2" max="2" width="21.5" style="1" customWidth="1"/>
    <col min="3" max="3" width="30.6640625" style="1" customWidth="1"/>
    <col min="4" max="4" width="94.6640625" style="8" customWidth="1"/>
    <col min="5" max="5" width="8.83203125" style="1"/>
    <col min="6" max="6" width="12.83203125" style="1" customWidth="1"/>
    <col min="7" max="7" width="13.1640625" style="1" customWidth="1"/>
    <col min="8" max="16384" width="8.83203125" style="1"/>
  </cols>
  <sheetData>
    <row r="1" spans="1:8" ht="112" x14ac:dyDescent="0.2">
      <c r="B1" s="2" t="s">
        <v>0</v>
      </c>
      <c r="C1" s="2" t="s">
        <v>1</v>
      </c>
      <c r="D1" s="3" t="s">
        <v>2</v>
      </c>
      <c r="E1" s="3" t="s">
        <v>3</v>
      </c>
      <c r="F1" s="4" t="s">
        <v>45</v>
      </c>
      <c r="G1" s="3" t="s">
        <v>44</v>
      </c>
      <c r="H1" s="3"/>
    </row>
    <row r="2" spans="1:8" ht="43" customHeight="1" x14ac:dyDescent="0.2">
      <c r="A2" s="3" t="s">
        <v>23</v>
      </c>
      <c r="B2" s="2"/>
      <c r="C2" s="2"/>
      <c r="D2" s="3"/>
      <c r="E2" s="3"/>
      <c r="F2" s="5"/>
      <c r="G2" s="3"/>
      <c r="H2" s="3"/>
    </row>
    <row r="3" spans="1:8" ht="16.5" customHeight="1" x14ac:dyDescent="0.2">
      <c r="B3" s="2"/>
      <c r="C3" s="2"/>
      <c r="D3" s="3"/>
      <c r="E3" s="3"/>
      <c r="F3" s="5"/>
      <c r="G3" s="3"/>
      <c r="H3" s="3"/>
    </row>
    <row r="4" spans="1:8" ht="16" x14ac:dyDescent="0.2">
      <c r="A4" s="6" t="s">
        <v>4</v>
      </c>
      <c r="B4" s="1" t="s">
        <v>5</v>
      </c>
      <c r="C4" s="7" t="s">
        <v>19</v>
      </c>
      <c r="D4" s="8" t="s">
        <v>22</v>
      </c>
      <c r="E4" s="1">
        <v>1</v>
      </c>
      <c r="F4" s="9">
        <v>2407</v>
      </c>
      <c r="G4" s="10">
        <f>E4*F4</f>
        <v>2407</v>
      </c>
    </row>
    <row r="5" spans="1:8" ht="16" x14ac:dyDescent="0.2">
      <c r="A5" s="6"/>
      <c r="B5" s="1" t="s">
        <v>5</v>
      </c>
      <c r="C5" s="11" t="s">
        <v>24</v>
      </c>
      <c r="D5" s="8" t="s">
        <v>52</v>
      </c>
      <c r="E5" s="12">
        <v>2</v>
      </c>
      <c r="F5" s="13">
        <v>418</v>
      </c>
      <c r="G5" s="10">
        <f>E5*F5</f>
        <v>836</v>
      </c>
    </row>
    <row r="6" spans="1:8" x14ac:dyDescent="0.2">
      <c r="A6" s="6"/>
      <c r="C6" s="11"/>
      <c r="F6" s="9" t="s">
        <v>53</v>
      </c>
      <c r="G6" s="10"/>
    </row>
    <row r="7" spans="1:8" ht="16" x14ac:dyDescent="0.2">
      <c r="A7" s="6"/>
      <c r="C7" s="11"/>
      <c r="D7" s="8" t="s">
        <v>21</v>
      </c>
      <c r="F7" s="9" t="s">
        <v>53</v>
      </c>
      <c r="G7" s="10"/>
    </row>
    <row r="8" spans="1:8" ht="16" x14ac:dyDescent="0.2">
      <c r="A8" s="15" t="s">
        <v>6</v>
      </c>
      <c r="B8" s="1" t="s">
        <v>7</v>
      </c>
      <c r="C8" s="11" t="s">
        <v>20</v>
      </c>
      <c r="D8" s="8" t="s">
        <v>47</v>
      </c>
      <c r="E8" s="16">
        <v>1</v>
      </c>
      <c r="F8" s="10">
        <v>711</v>
      </c>
      <c r="G8" s="10">
        <f>E8*F8</f>
        <v>711</v>
      </c>
    </row>
    <row r="9" spans="1:8" ht="16" x14ac:dyDescent="0.2">
      <c r="A9" s="15"/>
      <c r="B9" s="1" t="s">
        <v>7</v>
      </c>
      <c r="C9" s="11" t="s">
        <v>25</v>
      </c>
      <c r="D9" s="8" t="s">
        <v>34</v>
      </c>
      <c r="E9" s="16">
        <v>1</v>
      </c>
      <c r="F9" s="10">
        <v>119</v>
      </c>
      <c r="G9" s="10">
        <f>E9*F9</f>
        <v>119</v>
      </c>
    </row>
    <row r="10" spans="1:8" ht="16" x14ac:dyDescent="0.2">
      <c r="A10" s="15"/>
      <c r="B10" s="1" t="s">
        <v>7</v>
      </c>
      <c r="C10" s="11" t="s">
        <v>54</v>
      </c>
      <c r="D10" s="8" t="s">
        <v>56</v>
      </c>
      <c r="E10" s="16">
        <v>1</v>
      </c>
      <c r="F10" s="17">
        <v>383</v>
      </c>
      <c r="G10" s="10">
        <f>E10*F10</f>
        <v>383</v>
      </c>
    </row>
    <row r="11" spans="1:8" ht="16" x14ac:dyDescent="0.2">
      <c r="A11" s="15"/>
      <c r="B11" s="1" t="s">
        <v>7</v>
      </c>
      <c r="C11" s="11" t="s">
        <v>58</v>
      </c>
      <c r="D11" s="8" t="s">
        <v>59</v>
      </c>
      <c r="E11" s="16">
        <v>1</v>
      </c>
      <c r="F11" s="17">
        <v>222</v>
      </c>
      <c r="G11" s="10">
        <f t="shared" ref="G11:G12" si="0">E11*F11</f>
        <v>222</v>
      </c>
    </row>
    <row r="12" spans="1:8" ht="16" x14ac:dyDescent="0.2">
      <c r="A12" s="15"/>
      <c r="B12" s="1" t="s">
        <v>7</v>
      </c>
      <c r="C12" s="11" t="s">
        <v>55</v>
      </c>
      <c r="D12" s="8" t="s">
        <v>57</v>
      </c>
      <c r="E12" s="16">
        <v>1</v>
      </c>
      <c r="F12" s="17">
        <v>48.5</v>
      </c>
      <c r="G12" s="10">
        <f t="shared" si="0"/>
        <v>48.5</v>
      </c>
    </row>
    <row r="13" spans="1:8" x14ac:dyDescent="0.2">
      <c r="A13" s="15"/>
      <c r="C13" s="11"/>
      <c r="E13" s="16"/>
      <c r="F13" s="10" t="s">
        <v>53</v>
      </c>
      <c r="G13" s="10"/>
    </row>
    <row r="14" spans="1:8" x14ac:dyDescent="0.2">
      <c r="E14" s="16"/>
      <c r="F14" s="9" t="s">
        <v>53</v>
      </c>
    </row>
    <row r="15" spans="1:8" x14ac:dyDescent="0.2">
      <c r="A15" s="2" t="s">
        <v>8</v>
      </c>
      <c r="B15" s="1" t="s">
        <v>9</v>
      </c>
      <c r="C15" s="18" t="s">
        <v>26</v>
      </c>
      <c r="D15" s="1" t="s">
        <v>27</v>
      </c>
      <c r="E15" s="1">
        <v>2</v>
      </c>
      <c r="F15" s="9">
        <v>23</v>
      </c>
      <c r="G15" s="10">
        <f>F15</f>
        <v>23</v>
      </c>
    </row>
    <row r="16" spans="1:8" x14ac:dyDescent="0.2">
      <c r="A16" s="2"/>
      <c r="C16" s="19"/>
      <c r="F16" s="9" t="s">
        <v>53</v>
      </c>
      <c r="G16" s="10"/>
    </row>
    <row r="17" spans="1:7" x14ac:dyDescent="0.2">
      <c r="A17" s="6"/>
      <c r="C17" s="11"/>
      <c r="F17" s="9" t="s">
        <v>53</v>
      </c>
      <c r="G17" s="10"/>
    </row>
    <row r="18" spans="1:7" ht="32" x14ac:dyDescent="0.2">
      <c r="A18" s="20" t="s">
        <v>10</v>
      </c>
      <c r="B18" s="1" t="s">
        <v>11</v>
      </c>
      <c r="C18" s="18" t="s">
        <v>60</v>
      </c>
      <c r="D18" s="8" t="s">
        <v>61</v>
      </c>
      <c r="E18" s="1">
        <v>1</v>
      </c>
      <c r="F18" s="13">
        <v>23.99</v>
      </c>
      <c r="G18" s="10">
        <f t="shared" ref="G18:G22" si="1">E18*F18</f>
        <v>23.99</v>
      </c>
    </row>
    <row r="19" spans="1:7" x14ac:dyDescent="0.2">
      <c r="A19" s="20"/>
      <c r="B19" s="1" t="s">
        <v>11</v>
      </c>
      <c r="C19" s="18">
        <v>40880</v>
      </c>
      <c r="D19" s="1" t="s">
        <v>28</v>
      </c>
      <c r="E19" s="1">
        <v>1</v>
      </c>
      <c r="F19" s="9">
        <v>583.99</v>
      </c>
      <c r="G19" s="10">
        <f t="shared" si="1"/>
        <v>583.99</v>
      </c>
    </row>
    <row r="20" spans="1:7" ht="36.75" customHeight="1" x14ac:dyDescent="0.2">
      <c r="A20" s="20"/>
      <c r="B20" s="1" t="s">
        <v>11</v>
      </c>
      <c r="C20" s="18">
        <v>29206</v>
      </c>
      <c r="D20" s="8" t="s">
        <v>29</v>
      </c>
      <c r="E20" s="1">
        <v>1</v>
      </c>
      <c r="F20" s="9">
        <v>277.99</v>
      </c>
      <c r="G20" s="10">
        <f t="shared" si="1"/>
        <v>277.99</v>
      </c>
    </row>
    <row r="21" spans="1:7" ht="16" x14ac:dyDescent="0.2">
      <c r="A21" s="20"/>
      <c r="B21" s="1" t="s">
        <v>11</v>
      </c>
      <c r="C21" s="21">
        <v>27130</v>
      </c>
      <c r="D21" s="8" t="s">
        <v>30</v>
      </c>
      <c r="E21" s="1">
        <v>6</v>
      </c>
      <c r="F21" s="9">
        <v>4.99</v>
      </c>
      <c r="G21" s="10">
        <f t="shared" si="1"/>
        <v>29.94</v>
      </c>
    </row>
    <row r="22" spans="1:7" x14ac:dyDescent="0.2">
      <c r="A22" s="20"/>
      <c r="B22" s="1" t="s">
        <v>11</v>
      </c>
      <c r="C22" s="22">
        <v>3967</v>
      </c>
      <c r="D22" s="1" t="s">
        <v>31</v>
      </c>
      <c r="E22" s="1">
        <v>4</v>
      </c>
      <c r="F22" s="9">
        <v>6.99</v>
      </c>
      <c r="G22" s="10">
        <f t="shared" si="1"/>
        <v>27.96</v>
      </c>
    </row>
    <row r="23" spans="1:7" ht="16" x14ac:dyDescent="0.2">
      <c r="B23" s="1" t="s">
        <v>12</v>
      </c>
      <c r="C23" s="18" t="s">
        <v>32</v>
      </c>
      <c r="D23" s="8" t="s">
        <v>33</v>
      </c>
      <c r="E23" s="1">
        <v>1</v>
      </c>
      <c r="F23" s="9">
        <v>130</v>
      </c>
      <c r="G23" s="10">
        <f t="shared" ref="G23" si="2">E23*F23</f>
        <v>130</v>
      </c>
    </row>
    <row r="24" spans="1:7" x14ac:dyDescent="0.2">
      <c r="C24" s="18"/>
      <c r="F24" s="9"/>
      <c r="G24" s="10"/>
    </row>
    <row r="25" spans="1:7" ht="16" x14ac:dyDescent="0.2">
      <c r="D25" s="23" t="s">
        <v>13</v>
      </c>
      <c r="F25" s="1" t="s">
        <v>53</v>
      </c>
      <c r="G25" s="14">
        <f>SUM(G4:G24)</f>
        <v>5823.369999999999</v>
      </c>
    </row>
    <row r="26" spans="1:7" x14ac:dyDescent="0.2">
      <c r="F26" s="1" t="s">
        <v>53</v>
      </c>
    </row>
    <row r="27" spans="1:7" s="24" customFormat="1" x14ac:dyDescent="0.2">
      <c r="C27" s="25"/>
      <c r="D27" s="26"/>
      <c r="F27" s="27" t="s">
        <v>53</v>
      </c>
      <c r="G27" s="28"/>
    </row>
    <row r="28" spans="1:7" x14ac:dyDescent="0.2">
      <c r="C28" s="21"/>
      <c r="D28" s="3"/>
      <c r="F28" s="9" t="s">
        <v>53</v>
      </c>
      <c r="G28" s="10"/>
    </row>
    <row r="29" spans="1:7" x14ac:dyDescent="0.2">
      <c r="A29" s="29" t="s">
        <v>14</v>
      </c>
      <c r="F29" s="1" t="s">
        <v>53</v>
      </c>
    </row>
    <row r="30" spans="1:7" x14ac:dyDescent="0.2">
      <c r="A30" s="29"/>
      <c r="F30" s="1" t="s">
        <v>53</v>
      </c>
    </row>
    <row r="31" spans="1:7" ht="16" x14ac:dyDescent="0.2">
      <c r="A31" s="2" t="s">
        <v>6</v>
      </c>
      <c r="B31" s="1" t="s">
        <v>7</v>
      </c>
      <c r="C31" s="30" t="s">
        <v>48</v>
      </c>
      <c r="D31" s="8" t="s">
        <v>50</v>
      </c>
      <c r="E31" s="1">
        <v>1</v>
      </c>
      <c r="F31" s="31">
        <v>551</v>
      </c>
      <c r="G31" s="10"/>
    </row>
    <row r="32" spans="1:7" x14ac:dyDescent="0.2">
      <c r="A32" s="2"/>
      <c r="C32" s="30"/>
      <c r="F32" s="31" t="s">
        <v>53</v>
      </c>
      <c r="G32" s="10"/>
    </row>
    <row r="33" spans="1:7" ht="16" x14ac:dyDescent="0.2">
      <c r="A33" s="2" t="s">
        <v>43</v>
      </c>
      <c r="B33" s="1" t="s">
        <v>35</v>
      </c>
      <c r="C33" s="30" t="s">
        <v>49</v>
      </c>
      <c r="D33" s="8" t="s">
        <v>51</v>
      </c>
      <c r="E33" s="1">
        <v>1</v>
      </c>
      <c r="F33" s="31">
        <v>4558</v>
      </c>
      <c r="G33" s="10"/>
    </row>
    <row r="34" spans="1:7" x14ac:dyDescent="0.2">
      <c r="A34" s="2"/>
      <c r="C34" s="30"/>
      <c r="F34" s="31" t="s">
        <v>53</v>
      </c>
      <c r="G34" s="10"/>
    </row>
    <row r="35" spans="1:7" ht="16" x14ac:dyDescent="0.2">
      <c r="A35" s="2" t="s">
        <v>41</v>
      </c>
      <c r="B35" s="1" t="s">
        <v>5</v>
      </c>
      <c r="C35" s="11" t="s">
        <v>36</v>
      </c>
      <c r="D35" s="8" t="s">
        <v>37</v>
      </c>
      <c r="E35" s="1">
        <v>1</v>
      </c>
      <c r="F35" s="10">
        <v>3216</v>
      </c>
      <c r="G35" s="10"/>
    </row>
    <row r="36" spans="1:7" ht="16" x14ac:dyDescent="0.2">
      <c r="A36" s="2" t="s">
        <v>42</v>
      </c>
      <c r="B36" s="1" t="s">
        <v>5</v>
      </c>
      <c r="C36" s="32" t="s">
        <v>38</v>
      </c>
      <c r="D36" s="8" t="s">
        <v>39</v>
      </c>
      <c r="E36" s="1">
        <v>4</v>
      </c>
      <c r="F36" s="9">
        <v>1027</v>
      </c>
      <c r="G36" s="9"/>
    </row>
    <row r="37" spans="1:7" x14ac:dyDescent="0.2">
      <c r="A37" s="2"/>
      <c r="C37" s="32"/>
      <c r="F37" s="9"/>
      <c r="G37" s="9"/>
    </row>
    <row r="38" spans="1:7" x14ac:dyDescent="0.2">
      <c r="A38" s="2"/>
      <c r="C38" s="32"/>
      <c r="F38" s="9"/>
      <c r="G38" s="9"/>
    </row>
    <row r="39" spans="1:7" x14ac:dyDescent="0.2">
      <c r="A39" s="2"/>
      <c r="C39" s="32"/>
      <c r="F39" s="9"/>
      <c r="G39" s="9"/>
    </row>
    <row r="40" spans="1:7" x14ac:dyDescent="0.2">
      <c r="A40" s="2"/>
      <c r="C40" s="32"/>
      <c r="F40" s="9"/>
      <c r="G40" s="9"/>
    </row>
    <row r="41" spans="1:7" s="24" customFormat="1" x14ac:dyDescent="0.2">
      <c r="C41" s="25"/>
      <c r="D41" s="26"/>
      <c r="F41" s="27"/>
      <c r="G41" s="28"/>
    </row>
    <row r="42" spans="1:7" ht="16" x14ac:dyDescent="0.2">
      <c r="A42" s="2"/>
      <c r="C42" s="32"/>
      <c r="D42" s="33" t="s">
        <v>62</v>
      </c>
      <c r="F42" s="9"/>
      <c r="G42" s="9"/>
    </row>
    <row r="43" spans="1:7" ht="16" x14ac:dyDescent="0.2">
      <c r="A43" s="2"/>
      <c r="C43" s="32"/>
      <c r="D43" s="34" t="s">
        <v>46</v>
      </c>
      <c r="F43" s="9"/>
      <c r="G43" s="9"/>
    </row>
    <row r="44" spans="1:7" x14ac:dyDescent="0.2">
      <c r="C44" s="32"/>
      <c r="F44" s="9"/>
      <c r="G44" s="9"/>
    </row>
    <row r="46" spans="1:7" s="24" customFormat="1" x14ac:dyDescent="0.2">
      <c r="C46" s="25"/>
      <c r="D46" s="26"/>
      <c r="F46" s="27"/>
      <c r="G46" s="28"/>
    </row>
    <row r="47" spans="1:7" x14ac:dyDescent="0.2">
      <c r="C47" s="21"/>
      <c r="D47" s="3"/>
      <c r="F47" s="9"/>
      <c r="G47" s="10"/>
    </row>
    <row r="48" spans="1:7" ht="16" x14ac:dyDescent="0.2">
      <c r="A48" s="3" t="s">
        <v>15</v>
      </c>
      <c r="B48" s="1" t="s">
        <v>16</v>
      </c>
    </row>
    <row r="49" spans="2:2" x14ac:dyDescent="0.2">
      <c r="B49" s="1" t="s">
        <v>17</v>
      </c>
    </row>
    <row r="50" spans="2:2" x14ac:dyDescent="0.2">
      <c r="B50" s="1" t="s">
        <v>18</v>
      </c>
    </row>
    <row r="51" spans="2:2" x14ac:dyDescent="0.2">
      <c r="B51" s="35" t="s">
        <v>40</v>
      </c>
    </row>
  </sheetData>
  <hyperlinks>
    <hyperlink ref="D43" r:id="rId1" xr:uid="{F4F8F01A-8A9B-F545-8D8D-9BA050294F21}"/>
    <hyperlink ref="C4" r:id="rId2" location="sort=relevancy&amp;numberOfResults=20" xr:uid="{6F49A1B3-FDAC-E841-B6FA-8694D470E1B4}"/>
    <hyperlink ref="C8" r:id="rId3" xr:uid="{C130DC69-19BB-7D43-AEDB-46DA1FD49986}"/>
    <hyperlink ref="C31" r:id="rId4" xr:uid="{13751CE3-5EB4-3748-99B7-D4DA1318E741}"/>
    <hyperlink ref="C33" r:id="rId5" xr:uid="{00E51257-C428-CF40-B7A6-EA74F8AC6C90}"/>
    <hyperlink ref="C35" r:id="rId6" xr:uid="{C07FFFBA-4E5F-9B4B-82AF-191C59A5ACE8}"/>
    <hyperlink ref="C36" r:id="rId7" xr:uid="{0E76A483-DE43-F446-8C8C-FD875CEDB7B6}"/>
    <hyperlink ref="C5" r:id="rId8" location="sort=relevancy&amp;numberOfResults=20" xr:uid="{C895DA5F-7474-284C-A399-CD25645F162C}"/>
    <hyperlink ref="C9" r:id="rId9" xr:uid="{A724250C-A122-4C47-BCAC-68CCAE77124E}"/>
    <hyperlink ref="C10" r:id="rId10" xr:uid="{A81FE292-E8BA-F144-B96C-6A6848CC0B08}"/>
    <hyperlink ref="C12" r:id="rId11" xr:uid="{FADC2398-B5A8-4047-9087-69C6ED682261}"/>
    <hyperlink ref="C15" r:id="rId12" location="sort=relevancy&amp;numberOfResults=20" xr:uid="{A3240EBD-7BCD-1B4C-9319-6C546BA541AD}"/>
    <hyperlink ref="C18" r:id="rId13" location="sort=relevancy&amp;numberOfResults=20" xr:uid="{2536EB8E-C43E-804F-A038-A151166ED455}"/>
    <hyperlink ref="C19" r:id="rId14" location="sort=relevancy&amp;numberOfResults=20" display="CG40880" xr:uid="{DDDB1EEF-403C-FF4E-B41A-F52A0B3A0D1A}"/>
    <hyperlink ref="C20" r:id="rId15" location="sort=relevancy&amp;numberOfResults=20" display="https://www.legrandav.com/products/audio/speaker_wire/bulk-18-awg-shielded-speaker-wire-plenum-cmp-rated/cg29206 - sort=relevancy&amp;numberOfResults=20" xr:uid="{C3657DF1-0A1C-5E40-94B8-EB6CAA09179C}"/>
    <hyperlink ref="C21" r:id="rId16" location="sort=relevancy&amp;numberOfResults=20" display="https://www.legrandav.com/products/cables_and_connectivity/category_cables/cat6-snagless-patch-cable/cg27130 - sort=relevancy&amp;numberOfResults=20" xr:uid="{7ED94147-E9DC-B54D-9FF3-6022F7E281F3}"/>
    <hyperlink ref="C22" r:id="rId17" location="sort=relevancy&amp;numberOfResults=20" display="https://www.legrandav.com/products/cables_and_connectivity/category_cables/cat6-snagless-patch-cable/cg03967 - sort=relevancy&amp;numberOfResults=20" xr:uid="{808364CD-8376-EC4D-86E0-B25D2E08D4DC}"/>
    <hyperlink ref="C23" r:id="rId18" location="sort=relevancy&amp;numberOfResults=20" xr:uid="{2B463558-9926-9A4A-B1ED-74534B24F082}"/>
    <hyperlink ref="C11" r:id="rId19" xr:uid="{C56B4C54-2270-2B44-963B-1B5725CF3B9F}"/>
  </hyperlinks>
  <pageMargins left="0.7" right="0.7" top="0.75" bottom="0.75" header="0.3" footer="0.3"/>
  <pageSetup orientation="portrait" r:id="rId20"/>
  <customProperties>
    <customPr name="EpmWorksheetKeyString_GUID" r:id="rId21"/>
  </customProperties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ConferenceRoom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2023-03-14T15:17:32Z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