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skb01/Desktop/"/>
    </mc:Choice>
  </mc:AlternateContent>
  <xr:revisionPtr revIDLastSave="0" documentId="13_ncr:1_{07583349-48FC-DA49-94F8-0723E1C20409}" xr6:coauthVersionLast="47" xr6:coauthVersionMax="47" xr10:uidLastSave="{00000000-0000-0000-0000-000000000000}"/>
  <bookViews>
    <workbookView xWindow="0" yWindow="500" windowWidth="28800" windowHeight="15840" xr2:uid="{15418DA9-0CA9-4039-B6D0-4F754CE20D56}"/>
  </bookViews>
  <sheets>
    <sheet name="Virtual Courtroo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H4" i="1" s="1"/>
  <c r="G8" i="1"/>
  <c r="G9" i="1"/>
  <c r="G10" i="1"/>
  <c r="G7" i="1"/>
  <c r="H10" i="1"/>
  <c r="G12" i="1"/>
  <c r="H12" i="1"/>
  <c r="G14" i="1"/>
  <c r="G15" i="1"/>
  <c r="G16" i="1"/>
  <c r="H16" i="1" l="1"/>
  <c r="H18" i="1"/>
</calcChain>
</file>

<file path=xl/sharedStrings.xml><?xml version="1.0" encoding="utf-8"?>
<sst xmlns="http://schemas.openxmlformats.org/spreadsheetml/2006/main" count="64" uniqueCount="48">
  <si>
    <t>Brand</t>
  </si>
  <si>
    <t>Part #</t>
  </si>
  <si>
    <t>Description</t>
  </si>
  <si>
    <t>qty</t>
  </si>
  <si>
    <t xml:space="preserve">Retail/MSRP (each) *Subject to change without notice </t>
  </si>
  <si>
    <t xml:space="preserve">Total Retail/MSRP *Subject to change without notice </t>
  </si>
  <si>
    <t>System Subtotal</t>
  </si>
  <si>
    <t xml:space="preserve">Virtual Courtroom </t>
  </si>
  <si>
    <t>Mounts</t>
  </si>
  <si>
    <t>Chief</t>
  </si>
  <si>
    <t>LPAUB</t>
  </si>
  <si>
    <t>Large Fusion™ Manual Height Adjustable Mobile AV Cart</t>
  </si>
  <si>
    <t>FCA613B</t>
  </si>
  <si>
    <t>Fusion™ Large Height-Adjustable Accessory Shelf, Black</t>
  </si>
  <si>
    <t>FCA800</t>
  </si>
  <si>
    <t xml:space="preserve">Fusion™  8" Above/Below Shelf for Large Displays </t>
  </si>
  <si>
    <t>FCA520</t>
  </si>
  <si>
    <t>Power Distribution</t>
  </si>
  <si>
    <t>Middle Atlantic Products</t>
  </si>
  <si>
    <t>PD-815SC-20</t>
  </si>
  <si>
    <t>Slim Power Strip, 8 Outlet, 15 Amp, Basic Surge, 20' SignalSAFE™ Power Cord with NEMA 5-15 Plug</t>
  </si>
  <si>
    <t>Camera System</t>
  </si>
  <si>
    <t>Vaddio</t>
  </si>
  <si>
    <t>Connectivity, Cable Management &amp; Networking</t>
  </si>
  <si>
    <t>C2G</t>
  </si>
  <si>
    <t>10' (3.1m) High Speed HDMI Cable with Ethernet - 4K 60Hz</t>
  </si>
  <si>
    <t>10ft Cat6 Snagless Unshielded (UTP) Ethernet Network Patch Cable - Black</t>
  </si>
  <si>
    <t>Audio</t>
  </si>
  <si>
    <t>999-8520-000</t>
  </si>
  <si>
    <t>EasyUSB Pro Mic I/O (Optional)</t>
  </si>
  <si>
    <t>Cart</t>
  </si>
  <si>
    <t>FVS-HSFC-800SC-WH</t>
  </si>
  <si>
    <t>FlexVIEW Conferencing Cart wtih Huddle SHOT FC</t>
  </si>
  <si>
    <t>To Be Sourced From Another Vendor</t>
  </si>
  <si>
    <t>Computer</t>
  </si>
  <si>
    <t>Keyboard/Mouse</t>
  </si>
  <si>
    <t>Fusion Universal Clamp Kit, 2</t>
  </si>
  <si>
    <t xml:space="preserve">Display (70" max, with built-in speakers) </t>
  </si>
  <si>
    <t xml:space="preserve">Existing Sound system with Balanced Mic Output (*Optional) </t>
  </si>
  <si>
    <t>Login to LegrandAV.com for current information. </t>
  </si>
  <si>
    <t>System Total</t>
  </si>
  <si>
    <t>Optional Items /  Kick It Up a Notch</t>
  </si>
  <si>
    <t/>
  </si>
  <si>
    <t>C2G54457</t>
  </si>
  <si>
    <t>USB-C 5-in-1 Compact Dock with HDMI, 2x USB-A, Ethernet, and USB-C Power Delivery</t>
  </si>
  <si>
    <t>999-99950-500B</t>
  </si>
  <si>
    <t>ConferenceSHOT AV HD Conference Room System</t>
  </si>
  <si>
    <r>
      <t>Prices as of 4/15/2023. All pricing and product availability subject to change without notice. </t>
    </r>
    <r>
      <rPr>
        <sz val="11"/>
        <color rgb="FF000000"/>
        <rFont val="Calibri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</si>
</sst>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name val="Segoe UI"/>
      <family val="2"/>
    </font>
    <font>
      <u/>
      <sz val="10.5"/>
      <color rgb="FF0563C1"/>
      <name val="Segoe UI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.5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0" borderId="0" xfId="2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2" quotePrefix="1" applyAlignment="1">
      <alignment horizontal="left" vertical="center"/>
    </xf>
    <xf numFmtId="0" fontId="5" fillId="0" borderId="0" xfId="2"/>
    <xf numFmtId="44" fontId="0" fillId="0" borderId="0" xfId="1" applyFont="1"/>
    <xf numFmtId="0" fontId="5" fillId="0" borderId="0" xfId="2" applyAlignment="1"/>
    <xf numFmtId="0" fontId="2" fillId="0" borderId="0" xfId="0" applyFont="1"/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44" fontId="2" fillId="0" borderId="0" xfId="1" applyFont="1" applyAlignment="1">
      <alignment wrapText="1"/>
    </xf>
    <xf numFmtId="0" fontId="6" fillId="0" borderId="0" xfId="0" applyFont="1"/>
    <xf numFmtId="44" fontId="0" fillId="0" borderId="0" xfId="0" applyNumberFormat="1"/>
    <xf numFmtId="44" fontId="2" fillId="0" borderId="0" xfId="0" applyNumberFormat="1" applyFont="1"/>
    <xf numFmtId="0" fontId="5" fillId="0" borderId="0" xfId="2" quotePrefix="1" applyFill="1" applyAlignment="1">
      <alignment horizontal="left"/>
    </xf>
    <xf numFmtId="0" fontId="5" fillId="0" borderId="0" xfId="2" quotePrefix="1" applyBorder="1" applyAlignment="1">
      <alignment horizontal="left" vertical="center"/>
    </xf>
    <xf numFmtId="44" fontId="0" fillId="0" borderId="0" xfId="1" applyFont="1" applyBorder="1"/>
    <xf numFmtId="0" fontId="2" fillId="2" borderId="0" xfId="0" applyFont="1" applyFill="1"/>
    <xf numFmtId="0" fontId="0" fillId="2" borderId="0" xfId="0" applyFill="1"/>
    <xf numFmtId="0" fontId="5" fillId="2" borderId="0" xfId="2" quotePrefix="1" applyFill="1" applyAlignment="1">
      <alignment horizontal="left" vertical="center"/>
    </xf>
    <xf numFmtId="0" fontId="0" fillId="2" borderId="0" xfId="0" applyFill="1" applyAlignment="1">
      <alignment wrapText="1"/>
    </xf>
    <xf numFmtId="44" fontId="0" fillId="2" borderId="0" xfId="1" applyFont="1" applyFill="1"/>
    <xf numFmtId="44" fontId="0" fillId="2" borderId="0" xfId="0" applyNumberFormat="1" applyFill="1"/>
    <xf numFmtId="44" fontId="2" fillId="2" borderId="0" xfId="0" applyNumberFormat="1" applyFont="1" applyFill="1"/>
    <xf numFmtId="0" fontId="8" fillId="0" borderId="0" xfId="0" applyFont="1"/>
    <xf numFmtId="0" fontId="8" fillId="0" borderId="0" xfId="3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5" fillId="0" borderId="0" xfId="2" applyBorder="1" applyAlignment="1">
      <alignment vertical="center" wrapText="1"/>
    </xf>
    <xf numFmtId="0" fontId="2" fillId="0" borderId="0" xfId="0" applyFont="1" applyAlignment="1">
      <alignment horizontal="right" wrapText="1"/>
    </xf>
    <xf numFmtId="0" fontId="5" fillId="3" borderId="1" xfId="2" applyFill="1" applyBorder="1"/>
    <xf numFmtId="0" fontId="5" fillId="3" borderId="1" xfId="2" applyFill="1" applyBorder="1" applyAlignment="1">
      <alignment horizontal="left" vertical="center"/>
    </xf>
    <xf numFmtId="0" fontId="0" fillId="3" borderId="1" xfId="0" applyFill="1" applyBorder="1"/>
    <xf numFmtId="44" fontId="0" fillId="3" borderId="1" xfId="1" applyFont="1" applyFill="1" applyBorder="1"/>
  </cellXfs>
  <cellStyles count="4">
    <cellStyle name="Currency" xfId="1" builtinId="4"/>
    <cellStyle name="Hyperlink" xfId="2" builtinId="8"/>
    <cellStyle name="Normal" xfId="0" builtinId="0"/>
    <cellStyle name="Normal 2" xfId="3" xr:uid="{A18747A5-299D-40BA-B526-F75C55FF7D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285750</xdr:rowOff>
    </xdr:from>
    <xdr:to>
      <xdr:col>0</xdr:col>
      <xdr:colOff>1895475</xdr:colOff>
      <xdr:row>0</xdr:row>
      <xdr:rowOff>609022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C0D3D1-19C3-427B-B683-0645CAC40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0"/>
          <a:ext cx="1895475" cy="348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randav.com/products/vaddio/audio/io_devices/easyusb_pro_mic_i_o?utm_source=Multi-Brand&amp;utm_medium=Solutions%20Guide&amp;utm_campaign=Court%20Cart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cablestogo.com/product/56784/10ft-3m-high-speed-hdmi-cable-with-ethernet-4k-60hz" TargetMode="External"/><Relationship Id="rId7" Type="http://schemas.openxmlformats.org/officeDocument/2006/relationships/hyperlink" Target="https://www.cablestogo.com/product/27153/10ft-cat6-snagless-unshielded-utp-ethernet-network-patch-cable-black" TargetMode="External"/><Relationship Id="rId12" Type="http://schemas.openxmlformats.org/officeDocument/2006/relationships/hyperlink" Target="https://www.legrandav.com/products/cameras/videoconferencing_ptz_camera/conferenceshot-av/999-99950-500b" TargetMode="External"/><Relationship Id="rId2" Type="http://schemas.openxmlformats.org/officeDocument/2006/relationships/hyperlink" Target="https://www.legrandav.com/products/cables_and_connectivity/docks_and_usb_hubs/usb-c-5-in-1-compact-dock-with-hdmi-2x-usb-a-ethernet-and-usb-c-power-delivery-up-to-100w-4k-30hz/c2g54457" TargetMode="External"/><Relationship Id="rId1" Type="http://schemas.openxmlformats.org/officeDocument/2006/relationships/hyperlink" Target="https://www.legrandav.com/en/products/chief/mounts/display/carts-stands/lpau/lpaub?utm_source=Multi-Brand&amp;utm_medium=Solutions%20Guide&amp;utm_campaign=Court%20Cart" TargetMode="External"/><Relationship Id="rId6" Type="http://schemas.openxmlformats.org/officeDocument/2006/relationships/hyperlink" Target="https://www.legrandav.com/products/chief/accessories/display/camera_shelves/fca8xx_shelves/fca800" TargetMode="External"/><Relationship Id="rId11" Type="http://schemas.openxmlformats.org/officeDocument/2006/relationships/hyperlink" Target="https://www.legrandav.com/my_account" TargetMode="External"/><Relationship Id="rId5" Type="http://schemas.openxmlformats.org/officeDocument/2006/relationships/hyperlink" Target="https://www.legrandav.com/products/power/vertical_power/pd_slim_high_density_strip/pd-815sc-20" TargetMode="External"/><Relationship Id="rId10" Type="http://schemas.openxmlformats.org/officeDocument/2006/relationships/hyperlink" Target="https://www.legrandav.com/products/technical_furniture/display_carts_and_stands/flexview_conferencing_cart_with_huddleshot_fc/fvs-hsfc-800sc-wh" TargetMode="External"/><Relationship Id="rId4" Type="http://schemas.openxmlformats.org/officeDocument/2006/relationships/hyperlink" Target="https://www.legrandav.com/products/chief/accessories/display/carts_stands/fca613/fca613b?utm_source=Multi-Brand&amp;utm_medium=Solutions%20Guide&amp;utm_campaign=Court%20Cart" TargetMode="External"/><Relationship Id="rId9" Type="http://schemas.openxmlformats.org/officeDocument/2006/relationships/hyperlink" Target="https://www.legrandav.com/products/chief/accessories/display/cpu_accessories/fca5xx_storage/fca520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22530-C896-4BA3-B6A8-FD024B3D4185}">
  <dimension ref="A1:S45"/>
  <sheetViews>
    <sheetView tabSelected="1" topLeftCell="A2" zoomScale="110" zoomScaleNormal="110" workbookViewId="0">
      <selection activeCell="C29" sqref="C29"/>
    </sheetView>
  </sheetViews>
  <sheetFormatPr baseColWidth="10" defaultColWidth="8.83203125" defaultRowHeight="15" x14ac:dyDescent="0.2"/>
  <cols>
    <col min="1" max="1" width="30.33203125" customWidth="1"/>
    <col min="2" max="2" width="23.1640625" bestFit="1" customWidth="1"/>
    <col min="3" max="3" width="19.33203125" customWidth="1"/>
    <col min="4" max="4" width="90.5" style="1" customWidth="1"/>
    <col min="6" max="6" width="18.6640625" customWidth="1"/>
    <col min="7" max="7" width="20.6640625" customWidth="1"/>
    <col min="8" max="8" width="15.5" style="9" bestFit="1" customWidth="1"/>
    <col min="11" max="11" width="13.33203125" customWidth="1"/>
    <col min="14" max="14" width="12.33203125" customWidth="1"/>
    <col min="16" max="16" width="10.5" customWidth="1"/>
    <col min="17" max="17" width="13.83203125" customWidth="1"/>
  </cols>
  <sheetData>
    <row r="1" spans="1:19" ht="48" x14ac:dyDescent="0.2">
      <c r="B1" s="9" t="s">
        <v>0</v>
      </c>
      <c r="C1" s="9" t="s">
        <v>1</v>
      </c>
      <c r="D1" s="10" t="s">
        <v>2</v>
      </c>
      <c r="E1" s="10" t="s">
        <v>3</v>
      </c>
      <c r="F1" s="12" t="s">
        <v>4</v>
      </c>
      <c r="G1" s="10" t="s">
        <v>5</v>
      </c>
      <c r="H1" s="10" t="s">
        <v>6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x14ac:dyDescent="0.2">
      <c r="A2" s="9" t="s">
        <v>7</v>
      </c>
      <c r="B2" s="9"/>
      <c r="C2" s="9"/>
      <c r="D2" s="10"/>
      <c r="E2" s="10"/>
      <c r="F2" s="12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x14ac:dyDescent="0.2">
      <c r="B3" s="9"/>
      <c r="C3" s="9"/>
      <c r="D3" s="10"/>
      <c r="E3" s="10"/>
      <c r="F3" s="12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6" x14ac:dyDescent="0.2">
      <c r="A4" s="13" t="s">
        <v>21</v>
      </c>
      <c r="B4" t="s">
        <v>22</v>
      </c>
      <c r="C4" s="32" t="s">
        <v>45</v>
      </c>
      <c r="D4" s="1" t="s">
        <v>46</v>
      </c>
      <c r="E4">
        <v>1</v>
      </c>
      <c r="F4" s="35">
        <v>2944</v>
      </c>
      <c r="G4" s="14">
        <f>E4*F4</f>
        <v>2944</v>
      </c>
      <c r="H4" s="15">
        <f>SUM(G4)</f>
        <v>2944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16" x14ac:dyDescent="0.2">
      <c r="B5" s="9"/>
      <c r="C5" s="9"/>
      <c r="D5" s="10"/>
      <c r="E5" s="10"/>
      <c r="F5" s="12" t="s">
        <v>42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16" x14ac:dyDescent="0.2">
      <c r="B6" s="9"/>
      <c r="C6" s="9"/>
      <c r="D6" s="10"/>
      <c r="E6" s="10"/>
      <c r="F6" s="12" t="s">
        <v>42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x14ac:dyDescent="0.2">
      <c r="A7" s="9" t="s">
        <v>8</v>
      </c>
      <c r="B7" t="s">
        <v>9</v>
      </c>
      <c r="C7" s="2" t="s">
        <v>10</v>
      </c>
      <c r="D7" t="s">
        <v>11</v>
      </c>
      <c r="E7">
        <v>1</v>
      </c>
      <c r="F7" s="7">
        <v>1547</v>
      </c>
      <c r="G7" s="14">
        <f>IF(E7,E7*F7,"")</f>
        <v>1547</v>
      </c>
      <c r="M7" s="6"/>
      <c r="N7" s="6"/>
    </row>
    <row r="8" spans="1:19" x14ac:dyDescent="0.2">
      <c r="A8" s="9"/>
      <c r="B8" t="s">
        <v>9</v>
      </c>
      <c r="C8" s="2" t="s">
        <v>12</v>
      </c>
      <c r="D8" t="s">
        <v>13</v>
      </c>
      <c r="E8">
        <v>1</v>
      </c>
      <c r="F8" s="7">
        <v>467</v>
      </c>
      <c r="G8" s="14">
        <f t="shared" ref="G8:G10" si="0">IF(E8,E8*F8,"")</f>
        <v>467</v>
      </c>
      <c r="N8" s="6"/>
    </row>
    <row r="9" spans="1:19" ht="16" x14ac:dyDescent="0.2">
      <c r="B9" t="s">
        <v>9</v>
      </c>
      <c r="C9" s="2" t="s">
        <v>14</v>
      </c>
      <c r="D9" s="1" t="s">
        <v>15</v>
      </c>
      <c r="E9">
        <v>1</v>
      </c>
      <c r="F9" s="7">
        <v>134</v>
      </c>
      <c r="G9" s="14">
        <f t="shared" si="0"/>
        <v>134</v>
      </c>
      <c r="H9" s="15"/>
      <c r="N9" s="6"/>
    </row>
    <row r="10" spans="1:19" ht="16" x14ac:dyDescent="0.2">
      <c r="B10" t="s">
        <v>9</v>
      </c>
      <c r="C10" s="2" t="s">
        <v>16</v>
      </c>
      <c r="D10" s="1" t="s">
        <v>36</v>
      </c>
      <c r="E10">
        <v>1</v>
      </c>
      <c r="F10" s="7">
        <v>56</v>
      </c>
      <c r="G10" s="14">
        <f t="shared" si="0"/>
        <v>56</v>
      </c>
      <c r="H10" s="15">
        <f>SUM(G7:G10)</f>
        <v>2204</v>
      </c>
      <c r="N10" s="6"/>
    </row>
    <row r="11" spans="1:19" ht="16" x14ac:dyDescent="0.2">
      <c r="C11" s="4"/>
      <c r="F11" s="7" t="s">
        <v>42</v>
      </c>
    </row>
    <row r="12" spans="1:19" x14ac:dyDescent="0.2">
      <c r="A12" s="9" t="s">
        <v>17</v>
      </c>
      <c r="B12" t="s">
        <v>18</v>
      </c>
      <c r="C12" s="6" t="s">
        <v>19</v>
      </c>
      <c r="D12" t="s">
        <v>20</v>
      </c>
      <c r="E12">
        <v>1</v>
      </c>
      <c r="F12" s="7">
        <v>210</v>
      </c>
      <c r="G12" s="14">
        <f>E12*F12</f>
        <v>210</v>
      </c>
      <c r="H12" s="15">
        <f>G12</f>
        <v>210</v>
      </c>
      <c r="K12" s="6"/>
      <c r="L12" s="6"/>
      <c r="N12" s="6"/>
    </row>
    <row r="13" spans="1:19" x14ac:dyDescent="0.2">
      <c r="C13" s="8"/>
      <c r="D13"/>
      <c r="F13" s="7" t="s">
        <v>42</v>
      </c>
    </row>
    <row r="14" spans="1:19" ht="32" x14ac:dyDescent="0.2">
      <c r="A14" s="11" t="s">
        <v>23</v>
      </c>
      <c r="B14" t="s">
        <v>24</v>
      </c>
      <c r="C14" s="33" t="s">
        <v>43</v>
      </c>
      <c r="D14" s="34" t="s">
        <v>44</v>
      </c>
      <c r="E14">
        <v>1</v>
      </c>
      <c r="F14" s="7">
        <v>130.99</v>
      </c>
      <c r="G14" s="14">
        <f t="shared" ref="G14:G16" si="1">E14*F14</f>
        <v>130.99</v>
      </c>
    </row>
    <row r="15" spans="1:19" ht="16" x14ac:dyDescent="0.2">
      <c r="B15" t="s">
        <v>24</v>
      </c>
      <c r="C15" s="2">
        <v>56784</v>
      </c>
      <c r="D15" s="1" t="s">
        <v>25</v>
      </c>
      <c r="E15">
        <v>2</v>
      </c>
      <c r="F15" s="7">
        <v>14.99</v>
      </c>
      <c r="G15" s="14">
        <f t="shared" si="1"/>
        <v>29.98</v>
      </c>
    </row>
    <row r="16" spans="1:19" ht="16" x14ac:dyDescent="0.2">
      <c r="B16" t="s">
        <v>24</v>
      </c>
      <c r="C16" s="16">
        <v>27153</v>
      </c>
      <c r="D16" s="1" t="s">
        <v>26</v>
      </c>
      <c r="E16">
        <v>2</v>
      </c>
      <c r="F16" s="7">
        <v>8.99</v>
      </c>
      <c r="G16" s="14">
        <f t="shared" si="1"/>
        <v>17.98</v>
      </c>
      <c r="H16" s="15">
        <f>SUM(G14:G16)</f>
        <v>178.95</v>
      </c>
    </row>
    <row r="17" spans="1:14" x14ac:dyDescent="0.2">
      <c r="C17" s="5"/>
      <c r="F17" s="7" t="s">
        <v>42</v>
      </c>
      <c r="G17" s="14"/>
      <c r="H17" s="15"/>
    </row>
    <row r="18" spans="1:14" ht="16" x14ac:dyDescent="0.2">
      <c r="C18" s="5"/>
      <c r="D18" s="31" t="s">
        <v>40</v>
      </c>
      <c r="F18" s="7" t="s">
        <v>42</v>
      </c>
      <c r="G18" s="14"/>
      <c r="H18" s="15">
        <f>SUM(H8:H16)</f>
        <v>2592.9499999999998</v>
      </c>
    </row>
    <row r="19" spans="1:14" x14ac:dyDescent="0.2">
      <c r="C19" s="5"/>
      <c r="D19" s="10"/>
      <c r="F19" s="7" t="s">
        <v>42</v>
      </c>
      <c r="G19" s="14"/>
      <c r="H19" s="15"/>
    </row>
    <row r="20" spans="1:14" x14ac:dyDescent="0.2">
      <c r="C20" s="17"/>
      <c r="F20" s="18" t="s">
        <v>42</v>
      </c>
      <c r="G20" s="14"/>
      <c r="H20" s="15"/>
    </row>
    <row r="21" spans="1:14" s="20" customFormat="1" x14ac:dyDescent="0.2">
      <c r="A21" s="19" t="s">
        <v>41</v>
      </c>
      <c r="C21" s="21"/>
      <c r="D21" s="22"/>
      <c r="F21" s="23" t="s">
        <v>42</v>
      </c>
      <c r="G21" s="24"/>
      <c r="H21" s="25"/>
    </row>
    <row r="22" spans="1:14" ht="16" x14ac:dyDescent="0.2">
      <c r="A22" s="13" t="s">
        <v>27</v>
      </c>
      <c r="B22" t="s">
        <v>22</v>
      </c>
      <c r="C22" s="6" t="s">
        <v>28</v>
      </c>
      <c r="D22" s="1" t="s">
        <v>29</v>
      </c>
      <c r="E22">
        <v>1</v>
      </c>
      <c r="F22" s="7">
        <v>952</v>
      </c>
      <c r="G22" s="14"/>
      <c r="H22" s="15"/>
      <c r="K22" s="6"/>
      <c r="N22" s="6"/>
    </row>
    <row r="23" spans="1:14" x14ac:dyDescent="0.2">
      <c r="A23" s="26"/>
      <c r="C23" s="6"/>
      <c r="F23" s="7" t="s">
        <v>42</v>
      </c>
      <c r="G23" s="14"/>
      <c r="H23" s="15"/>
      <c r="K23" s="6"/>
      <c r="N23" s="6"/>
    </row>
    <row r="24" spans="1:14" ht="16" x14ac:dyDescent="0.2">
      <c r="A24" s="9" t="s">
        <v>30</v>
      </c>
      <c r="B24" t="s">
        <v>18</v>
      </c>
      <c r="C24" s="5" t="s">
        <v>31</v>
      </c>
      <c r="D24" s="1" t="s">
        <v>32</v>
      </c>
      <c r="E24">
        <v>1</v>
      </c>
      <c r="F24" s="7">
        <v>7713</v>
      </c>
      <c r="G24" s="14"/>
      <c r="H24" s="15"/>
    </row>
    <row r="25" spans="1:14" x14ac:dyDescent="0.2">
      <c r="C25" s="17"/>
      <c r="F25" s="18"/>
      <c r="G25" s="14"/>
      <c r="H25" s="15"/>
    </row>
    <row r="26" spans="1:14" x14ac:dyDescent="0.2">
      <c r="C26" s="17"/>
      <c r="F26" s="18"/>
      <c r="G26" s="14"/>
      <c r="H26" s="15"/>
    </row>
    <row r="27" spans="1:14" s="20" customFormat="1" x14ac:dyDescent="0.2">
      <c r="A27" s="19"/>
      <c r="C27" s="21"/>
      <c r="D27" s="22"/>
      <c r="F27" s="23"/>
      <c r="G27" s="24"/>
      <c r="H27" s="25"/>
    </row>
    <row r="28" spans="1:14" x14ac:dyDescent="0.2">
      <c r="C28" s="5"/>
      <c r="F28" s="7"/>
      <c r="G28" s="14"/>
      <c r="H28" s="15"/>
    </row>
    <row r="29" spans="1:14" ht="16" x14ac:dyDescent="0.2">
      <c r="C29" s="5"/>
      <c r="D29" s="29" t="s">
        <v>47</v>
      </c>
      <c r="F29" s="7"/>
      <c r="G29" s="14"/>
      <c r="H29" s="15"/>
    </row>
    <row r="30" spans="1:14" ht="16" x14ac:dyDescent="0.2">
      <c r="B30" s="2"/>
      <c r="D30" s="30" t="s">
        <v>39</v>
      </c>
      <c r="F30" s="7"/>
    </row>
    <row r="31" spans="1:14" x14ac:dyDescent="0.2">
      <c r="B31" s="2"/>
      <c r="D31" s="30"/>
      <c r="F31" s="7"/>
    </row>
    <row r="32" spans="1:14" x14ac:dyDescent="0.2">
      <c r="B32" s="2"/>
      <c r="D32" s="30"/>
      <c r="F32" s="7"/>
    </row>
    <row r="33" spans="1:3" ht="16" x14ac:dyDescent="0.2">
      <c r="A33" s="9" t="s">
        <v>33</v>
      </c>
      <c r="B33" s="27" t="s">
        <v>34</v>
      </c>
      <c r="C33" s="27"/>
    </row>
    <row r="34" spans="1:3" ht="32" x14ac:dyDescent="0.2">
      <c r="B34" s="27" t="s">
        <v>37</v>
      </c>
    </row>
    <row r="35" spans="1:3" ht="48" x14ac:dyDescent="0.2">
      <c r="B35" s="27" t="s">
        <v>38</v>
      </c>
    </row>
    <row r="36" spans="1:3" x14ac:dyDescent="0.2">
      <c r="B36" s="28" t="s">
        <v>35</v>
      </c>
    </row>
    <row r="37" spans="1:3" x14ac:dyDescent="0.2">
      <c r="B37" s="28"/>
    </row>
    <row r="45" spans="1:3" ht="16" x14ac:dyDescent="0.2">
      <c r="B45" s="3"/>
    </row>
  </sheetData>
  <hyperlinks>
    <hyperlink ref="C7" r:id="rId1" xr:uid="{7FCCE8A8-5427-4517-9F39-BA06AF87291C}"/>
    <hyperlink ref="C14" r:id="rId2" location="sort=relevancy&amp;numberOfResults=20" xr:uid="{2C6C1127-561A-4E74-9238-69D083D4EA48}"/>
    <hyperlink ref="C15" r:id="rId3" display="https://www.cablestogo.com/product/56784/10ft-3m-high-speed-hdmi-cable-with-ethernet-4k-60hz" xr:uid="{8CE3CC5C-58E3-4265-A9AB-CCC5FDF13AE1}"/>
    <hyperlink ref="C8" r:id="rId4" xr:uid="{12FA871B-BD57-4369-9FFA-0FA2B95503BF}"/>
    <hyperlink ref="C12" r:id="rId5" location="sort=relevancy&amp;numberOfResults=20" xr:uid="{C79E97EC-EFD9-46A7-A777-9AB7BF41006D}"/>
    <hyperlink ref="C9" r:id="rId6" xr:uid="{B11F86D2-13A1-46FC-8C47-48F3C2EB2C5B}"/>
    <hyperlink ref="C16" r:id="rId7" display="27153" xr:uid="{C4D76E25-080E-4766-AE4C-E3AC92D12C9A}"/>
    <hyperlink ref="C22" r:id="rId8" xr:uid="{B19ADB6F-0B70-489A-8CCD-B9EB73922126}"/>
    <hyperlink ref="C10" r:id="rId9" xr:uid="{766FAB2A-C820-4A6A-A28A-CEF1A9F8EC02}"/>
    <hyperlink ref="C24" r:id="rId10" location="sort=relevancy&amp;numberOfResults=20" xr:uid="{9B6FFFB8-2699-684A-95D5-0A91E82FA073}"/>
    <hyperlink ref="D30" r:id="rId11" display="https://www.legrandav.com/my_account" xr:uid="{31306492-7D17-F74C-A456-5A66B88E09DC}"/>
    <hyperlink ref="C4" r:id="rId12" location="sort=relevancy&amp;numberOfResults=20" display="999-99950-500" xr:uid="{27A91483-A3C4-4743-9F7A-34D39F21D1ED}"/>
  </hyperlinks>
  <pageMargins left="0.7" right="0.7" top="0.75" bottom="0.75" header="0.3" footer="0.3"/>
  <pageSetup orientation="portrait" verticalDpi="0" r:id="rId13"/>
  <drawing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0505A93F952A418D17D3AB163912F0" ma:contentTypeVersion="8" ma:contentTypeDescription="Crée un document." ma:contentTypeScope="" ma:versionID="7e16605e40847d0cd1568cf126c22c9f">
  <xsd:schema xmlns:xsd="http://www.w3.org/2001/XMLSchema" xmlns:xs="http://www.w3.org/2001/XMLSchema" xmlns:p="http://schemas.microsoft.com/office/2006/metadata/properties" xmlns:ns3="b8cbe294-ea24-4bfa-8e7d-74642cfe3655" targetNamespace="http://schemas.microsoft.com/office/2006/metadata/properties" ma:root="true" ma:fieldsID="92bc945ab12f043bdde6cfe92770805e" ns3:_="">
    <xsd:import namespace="b8cbe294-ea24-4bfa-8e7d-74642cfe36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be294-ea24-4bfa-8e7d-74642cfe36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62B73E-0C53-4038-97AA-BF804A15F7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652F01-28A8-46CD-AA82-66FAFAA7659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76F839F-A708-43C8-92D0-EE40E8C0C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cbe294-ea24-4bfa-8e7d-74642cfe36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Virtual Courtroom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Cukrow</dc:creator>
  <cp:keywords/>
  <dc:description/>
  <cp:lastModifiedBy>Microsoft Office User</cp:lastModifiedBy>
  <cp:revision/>
  <dcterms:created xsi:type="dcterms:W3CDTF">2020-03-23T17:09:36Z</dcterms:created>
  <dcterms:modified xsi:type="dcterms:W3CDTF">2023-03-14T12:54:19Z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0x0101007C0505A93F952A418D17D3AB163912F0</vt:lpwstr>
  </property>
</Properties>
</file>