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grpleg-my.sharepoint.com/personal/karen_mulholland_legrand_com/Documents/Documents/Multi-product Documents/"/>
    </mc:Choice>
  </mc:AlternateContent>
  <xr:revisionPtr revIDLastSave="0" documentId="8_{07DB685F-91F3-4341-BEFD-F7084CE5CB05}" xr6:coauthVersionLast="45" xr6:coauthVersionMax="47" xr10:uidLastSave="{00000000-0000-0000-0000-000000000000}"/>
  <bookViews>
    <workbookView xWindow="28690" yWindow="-110" windowWidth="29020" windowHeight="158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1" l="1"/>
  <c r="G10" i="1" s="1"/>
  <c r="F31" i="1"/>
  <c r="G31" i="1" s="1"/>
  <c r="F12" i="1" l="1"/>
  <c r="G12" i="1" s="1"/>
  <c r="F7" i="1"/>
  <c r="G7" i="1" s="1"/>
  <c r="F28" i="1"/>
  <c r="G28" i="1" s="1"/>
  <c r="F33" i="1" l="1"/>
  <c r="G33" i="1" s="1"/>
  <c r="F19" i="1" l="1"/>
  <c r="G19" i="1" s="1"/>
  <c r="F43" i="1"/>
  <c r="G43" i="1" s="1"/>
  <c r="F41" i="1"/>
  <c r="G41" i="1" s="1"/>
  <c r="F42" i="1"/>
  <c r="G42" i="1" s="1"/>
  <c r="F18" i="1"/>
  <c r="G18" i="1" s="1"/>
  <c r="F16" i="1"/>
  <c r="G16" i="1" s="1"/>
  <c r="F22" i="1" l="1"/>
  <c r="G22" i="1" s="1"/>
  <c r="F46" i="1"/>
  <c r="G46" i="1" s="1"/>
  <c r="F30" i="1" l="1"/>
  <c r="G30" i="1" s="1"/>
  <c r="F9" i="1"/>
  <c r="G9" i="1" s="1"/>
  <c r="F27" i="1" l="1"/>
  <c r="G27" i="1" s="1"/>
  <c r="F6" i="1"/>
  <c r="G6" i="1" s="1"/>
  <c r="F36" i="1"/>
  <c r="G36" i="1" s="1"/>
  <c r="F15" i="1"/>
  <c r="G15" i="1" s="1"/>
  <c r="F29" i="1"/>
  <c r="G29" i="1" s="1"/>
  <c r="F8" i="1"/>
  <c r="G8" i="1" s="1"/>
  <c r="F34" i="1"/>
  <c r="G34" i="1" s="1"/>
  <c r="F13" i="1"/>
  <c r="G13" i="1" s="1"/>
  <c r="F38" i="1" l="1"/>
  <c r="G38" i="1" s="1"/>
  <c r="F37" i="1"/>
  <c r="G37" i="1" s="1"/>
  <c r="F21" i="1" l="1"/>
  <c r="G21" i="1" s="1"/>
  <c r="F45" i="1"/>
  <c r="G45" i="1" s="1"/>
  <c r="F14" i="1" l="1"/>
  <c r="G14" i="1" s="1"/>
  <c r="F35" i="1"/>
  <c r="G35" i="1" s="1"/>
  <c r="F39" i="1" l="1"/>
  <c r="F20" i="1"/>
  <c r="G20" i="1" s="1"/>
  <c r="F44" i="1"/>
  <c r="G44" i="1" s="1"/>
  <c r="F40" i="1" l="1"/>
  <c r="G40" i="1" s="1"/>
  <c r="G39" i="1"/>
  <c r="F32" i="1"/>
  <c r="G32" i="1" s="1"/>
  <c r="F17" i="1"/>
  <c r="G17" i="1" s="1"/>
  <c r="F11" i="1"/>
  <c r="G11" i="1" s="1"/>
</calcChain>
</file>

<file path=xl/sharedStrings.xml><?xml version="1.0" encoding="utf-8"?>
<sst xmlns="http://schemas.openxmlformats.org/spreadsheetml/2006/main" count="214" uniqueCount="111">
  <si>
    <t>TELE END Calculator</t>
  </si>
  <si>
    <t>Horizontal FOV 
(Tele End)</t>
  </si>
  <si>
    <t>Zoom</t>
  </si>
  <si>
    <t>Enter Distance</t>
  </si>
  <si>
    <t>Multiplier</t>
  </si>
  <si>
    <t>Image Size</t>
  </si>
  <si>
    <t>Camera</t>
  </si>
  <si>
    <t>to Subject</t>
  </si>
  <si>
    <t>Horizontal</t>
  </si>
  <si>
    <t xml:space="preserve">Vertical </t>
  </si>
  <si>
    <t>RoboSHOT 20 UHD</t>
  </si>
  <si>
    <t>WIDE END Calculator</t>
  </si>
  <si>
    <t>Horizontal FOV 
(Wide End)</t>
  </si>
  <si>
    <t xml:space="preserve">Zoom </t>
  </si>
  <si>
    <t>Vertical</t>
  </si>
  <si>
    <t>Camera Reference Specifications:</t>
  </si>
  <si>
    <t xml:space="preserve">Model </t>
  </si>
  <si>
    <t>RoboSHOT 20 UHD (4K)</t>
  </si>
  <si>
    <t xml:space="preserve"> Vaddio </t>
  </si>
  <si>
    <t xml:space="preserve">Vaddio </t>
  </si>
  <si>
    <t>ConferenceSHOT FX</t>
  </si>
  <si>
    <t>7.6°</t>
  </si>
  <si>
    <t>88.4°</t>
  </si>
  <si>
    <t>40.7°</t>
  </si>
  <si>
    <t>Lens Characteristics 
(Wide to Tele)</t>
  </si>
  <si>
    <t>74° to 3.7°</t>
  </si>
  <si>
    <t>Normal: 67° to 7.6°</t>
  </si>
  <si>
    <t>Super-Wide: 74° to 7.6°</t>
  </si>
  <si>
    <t>88.4° to 40.7°</t>
  </si>
  <si>
    <t>Horizontal Field of View          (Wide to Tele)</t>
  </si>
  <si>
    <t>3.7°</t>
  </si>
  <si>
    <t>3.1°</t>
  </si>
  <si>
    <t>74°</t>
  </si>
  <si>
    <t>63°</t>
  </si>
  <si>
    <t>Super Wide Mode:  74°</t>
  </si>
  <si>
    <t>Normal Mode:  67°</t>
  </si>
  <si>
    <t>DocCAM 20 HDBT</t>
  </si>
  <si>
    <t>59.5°</t>
  </si>
  <si>
    <t>3.3°</t>
  </si>
  <si>
    <t>59.5° to 3.3°</t>
  </si>
  <si>
    <t>f = 4.7 mm to 94.0 mm; F1.6 to F3.5</t>
  </si>
  <si>
    <t>WideSHOT SE</t>
  </si>
  <si>
    <r>
      <t>95</t>
    </r>
    <r>
      <rPr>
        <sz val="9"/>
        <rFont val="Calibri"/>
        <family val="2"/>
      </rPr>
      <t>°</t>
    </r>
  </si>
  <si>
    <r>
      <t>111</t>
    </r>
    <r>
      <rPr>
        <sz val="9"/>
        <rFont val="Calibri"/>
        <family val="2"/>
      </rPr>
      <t>°</t>
    </r>
  </si>
  <si>
    <t>111° to 95°</t>
  </si>
  <si>
    <t>RoboSHOT IW</t>
  </si>
  <si>
    <t>ZoomSHOT 30</t>
  </si>
  <si>
    <t>RoboSHOT 40 UHD</t>
  </si>
  <si>
    <t>PrimeSHOT 20 HDMI</t>
  </si>
  <si>
    <t>3°</t>
  </si>
  <si>
    <t>55°</t>
  </si>
  <si>
    <t>70.2°</t>
  </si>
  <si>
    <t>6.8°</t>
  </si>
  <si>
    <t>RoboSHOT 40 UHD (4K)</t>
  </si>
  <si>
    <t>RoboSHOT 30E Series</t>
  </si>
  <si>
    <t>RoboSHOT 12E Series</t>
  </si>
  <si>
    <t>70.2° to 3.1°</t>
  </si>
  <si>
    <t>70.2° to 6.8°</t>
  </si>
  <si>
    <t>70.2° to 2.05°</t>
  </si>
  <si>
    <t>55° to 3°</t>
  </si>
  <si>
    <t>3.5°</t>
  </si>
  <si>
    <t>f = 2.34 mm to 46.8 mm, F1.6 to F4.7</t>
  </si>
  <si>
    <t>f = 3.8 mm to 38.0 mm, F1.8 to F3.4</t>
  </si>
  <si>
    <t>f = 3.8 mm to 41.8 mm, F1.8 to F3.4</t>
  </si>
  <si>
    <t>f = 3.6 mm to 10 mm, F1.5 to F2.7</t>
  </si>
  <si>
    <t>63° to 3.5°</t>
  </si>
  <si>
    <t>40x (16:9)</t>
  </si>
  <si>
    <t>30x (16:9)</t>
  </si>
  <si>
    <t>20x (16:9)</t>
  </si>
  <si>
    <t>12x (16:9)</t>
  </si>
  <si>
    <t>11x (16:9)</t>
  </si>
  <si>
    <t>10x (16:9)</t>
  </si>
  <si>
    <t>3x (16:9)</t>
  </si>
  <si>
    <t>3x</t>
  </si>
  <si>
    <t>40x</t>
  </si>
  <si>
    <t xml:space="preserve">RoboSHOT 40 UHD </t>
  </si>
  <si>
    <t>20x</t>
  </si>
  <si>
    <t>30x</t>
  </si>
  <si>
    <t xml:space="preserve">10x </t>
  </si>
  <si>
    <t>12x</t>
  </si>
  <si>
    <t>11x</t>
  </si>
  <si>
    <t>f = 27mm to 540mm (F 2.0 to F 3.8)</t>
  </si>
  <si>
    <t>f = 4.4 mm to 88.4 mm, F2 to F3.8</t>
  </si>
  <si>
    <t xml:space="preserve">Zoom Range </t>
  </si>
  <si>
    <t>f = 4.44mm to 142.6mm F 1.5 to 4.41</t>
  </si>
  <si>
    <t>f = 4.7 mm to 94.0 mm, F1.6 to F 3.5</t>
  </si>
  <si>
    <t>f = 4.0mm, F 1.8</t>
  </si>
  <si>
    <r>
      <t xml:space="preserve">Enter the distance from the camera to the subject. The image size calculation updates when you press Enter or navigate to a different table cell.  
</t>
    </r>
    <r>
      <rPr>
        <b/>
        <sz val="12"/>
        <rFont val="Arial"/>
        <family val="2"/>
      </rPr>
      <t>Image size is automatically calculated using the same units of measurement as the distance you enter.</t>
    </r>
    <r>
      <rPr>
        <b/>
        <sz val="9"/>
        <rFont val="Arial"/>
        <family val="2"/>
      </rPr>
      <t xml:space="preserve">
For example, if the distance is entered in meters, the calculator shows image dimensions in meters.</t>
    </r>
  </si>
  <si>
    <t>1x (No Dewarp)</t>
  </si>
  <si>
    <t>2x</t>
  </si>
  <si>
    <t>125°</t>
  </si>
  <si>
    <t>2x (Full Dewarp)</t>
  </si>
  <si>
    <t>62.9°</t>
  </si>
  <si>
    <t>ConferenceSHOT AV</t>
  </si>
  <si>
    <t>ConferenceSHOT 10</t>
  </si>
  <si>
    <t>Normal 10x/Super-Wide 11x (16:9)</t>
  </si>
  <si>
    <t>EasyIP 10</t>
  </si>
  <si>
    <t>67°</t>
  </si>
  <si>
    <t>67° to 7.6°</t>
  </si>
  <si>
    <t>2.05°</t>
  </si>
  <si>
    <t>EasyIP 20</t>
  </si>
  <si>
    <t>4.1°</t>
  </si>
  <si>
    <t>70.2° to 4.1°</t>
  </si>
  <si>
    <t>RoboFLIP 30 HDBT</t>
  </si>
  <si>
    <t>70.2° to 3.4°</t>
  </si>
  <si>
    <t>f=4.4mm to 88.4mm, F2 to F3.8</t>
  </si>
  <si>
    <t>f = 3.2 mm, F2.0</t>
  </si>
  <si>
    <t>125° (no dewarp) to 62.9°</t>
  </si>
  <si>
    <t>HuddleSHOT and HuddleSHOT FC</t>
  </si>
  <si>
    <t>IntelliSHOT</t>
  </si>
  <si>
    <t>Vaddio is a brand of Legrand AV · www.legrandav.com · Phone 800.572.2011 / +1.763.971.4400 · Fax +1.763.971.4464 · Email av.vaddio.support@legrand.com
Visit us at support.vaddio.com for firmware updates, specifications, drawings, manuals, technical support information, and more.
©2021 Legrand AV Inc. Vaddio is a registered trademark of Legrand AV Inc. All other brand names or marks are used for identification purposes and are trademarks of their respective owners. 
All patents are protected under existing designations. Other patents pending.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</si>
</sst>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0"/>
      <color indexed="9"/>
      <name val="Arial"/>
      <family val="2"/>
    </font>
    <font>
      <b/>
      <sz val="10"/>
      <color indexed="10"/>
      <name val="Arial"/>
      <family val="2"/>
    </font>
    <font>
      <b/>
      <sz val="10"/>
      <name val="Arial"/>
      <family val="2"/>
    </font>
    <font>
      <sz val="10"/>
      <name val="Arial"/>
      <family val="2"/>
    </font>
    <font>
      <b/>
      <sz val="9"/>
      <name val="Arial"/>
      <family val="2"/>
    </font>
    <font>
      <sz val="9"/>
      <name val="Arial"/>
      <family val="2"/>
    </font>
    <font>
      <sz val="9"/>
      <color theme="1"/>
      <name val="Calibri"/>
      <family val="2"/>
      <scheme val="minor"/>
    </font>
    <font>
      <sz val="9"/>
      <color rgb="FF000099"/>
      <name val="Arial"/>
      <family val="2"/>
    </font>
    <font>
      <sz val="9"/>
      <color rgb="FF000000"/>
      <name val="Arial"/>
      <family val="2"/>
    </font>
    <font>
      <sz val="9"/>
      <color theme="1"/>
      <name val="Arial"/>
      <family val="2"/>
    </font>
    <font>
      <b/>
      <sz val="10"/>
      <color theme="0"/>
      <name val="Arial"/>
      <family val="2"/>
    </font>
    <font>
      <sz val="9"/>
      <name val="Calibri"/>
      <family val="2"/>
      <scheme val="minor"/>
    </font>
    <font>
      <b/>
      <sz val="12"/>
      <name val="Arial"/>
      <family val="2"/>
    </font>
    <font>
      <sz val="9"/>
      <name val="Calibri"/>
      <family val="2"/>
    </font>
  </fonts>
  <fills count="8">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indexed="2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2E2A83"/>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120">
    <xf numFmtId="0" fontId="0" fillId="0" borderId="0" xfId="0"/>
    <xf numFmtId="0" fontId="0" fillId="0" borderId="0" xfId="0" applyFill="1"/>
    <xf numFmtId="0" fontId="2" fillId="0" borderId="0" xfId="0" applyFont="1" applyAlignment="1">
      <alignment horizontal="center" vertical="center"/>
    </xf>
    <xf numFmtId="0" fontId="1" fillId="3" borderId="6" xfId="0" applyFont="1" applyFill="1" applyBorder="1" applyAlignment="1">
      <alignment horizontal="center"/>
    </xf>
    <xf numFmtId="0" fontId="1" fillId="3" borderId="4" xfId="0" applyFont="1" applyFill="1" applyBorder="1" applyAlignment="1">
      <alignment horizontal="center"/>
    </xf>
    <xf numFmtId="164" fontId="3" fillId="4" borderId="9" xfId="0" applyNumberFormat="1" applyFont="1" applyFill="1" applyBorder="1" applyAlignment="1">
      <alignment horizontal="center"/>
    </xf>
    <xf numFmtId="0" fontId="3" fillId="4" borderId="9" xfId="0" applyFont="1" applyFill="1" applyBorder="1" applyAlignment="1">
      <alignment horizontal="center"/>
    </xf>
    <xf numFmtId="0" fontId="4" fillId="0" borderId="0" xfId="0" applyFont="1" applyFill="1"/>
    <xf numFmtId="0" fontId="5" fillId="0" borderId="10" xfId="0" applyFont="1" applyBorder="1" applyAlignment="1">
      <alignment vertical="center" wrapText="1"/>
    </xf>
    <xf numFmtId="0" fontId="7" fillId="0" borderId="0" xfId="0" applyFont="1" applyFill="1"/>
    <xf numFmtId="0" fontId="8" fillId="0" borderId="0" xfId="0" applyFont="1" applyAlignment="1">
      <alignment horizontal="center" vertical="center"/>
    </xf>
    <xf numFmtId="0" fontId="7" fillId="0" borderId="0" xfId="0" applyFont="1"/>
    <xf numFmtId="0" fontId="9" fillId="0" borderId="0" xfId="0" applyFont="1"/>
    <xf numFmtId="0" fontId="6" fillId="0" borderId="0" xfId="0" applyFont="1" applyFill="1"/>
    <xf numFmtId="0" fontId="6" fillId="0" borderId="0" xfId="0" applyFont="1" applyFill="1" applyBorder="1" applyAlignment="1">
      <alignment vertical="center"/>
    </xf>
    <xf numFmtId="0" fontId="6" fillId="0" borderId="0" xfId="0" applyFont="1" applyFill="1" applyBorder="1"/>
    <xf numFmtId="0" fontId="6" fillId="0" borderId="0" xfId="0" applyFont="1"/>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NumberFormat="1" applyFont="1" applyFill="1" applyBorder="1" applyAlignment="1">
      <alignment horizontal="center" vertical="center" wrapText="1"/>
    </xf>
    <xf numFmtId="0" fontId="4" fillId="0" borderId="0" xfId="0" applyFont="1" applyFill="1" applyBorder="1"/>
    <xf numFmtId="0" fontId="4" fillId="0" borderId="0" xfId="0" applyFont="1"/>
    <xf numFmtId="0" fontId="3" fillId="0" borderId="0" xfId="0" applyFont="1" applyFill="1" applyBorder="1" applyAlignment="1">
      <alignment vertical="center" wrapText="1"/>
    </xf>
    <xf numFmtId="0" fontId="6" fillId="5" borderId="10" xfId="0" applyFont="1" applyFill="1" applyBorder="1" applyAlignment="1" applyProtection="1">
      <alignment horizontal="center" vertical="center"/>
      <protection locked="0"/>
    </xf>
    <xf numFmtId="0" fontId="6" fillId="0" borderId="10" xfId="0" applyFont="1" applyBorder="1"/>
    <xf numFmtId="0" fontId="6" fillId="0" borderId="10" xfId="0" applyFont="1" applyBorder="1" applyAlignment="1">
      <alignment vertical="center"/>
    </xf>
    <xf numFmtId="0" fontId="12" fillId="0" borderId="0" xfId="0" applyFont="1"/>
    <xf numFmtId="0" fontId="12" fillId="0" borderId="0" xfId="0" applyFont="1" applyFill="1"/>
    <xf numFmtId="2" fontId="6" fillId="0" borderId="10" xfId="0" applyNumberFormat="1" applyFont="1" applyBorder="1" applyAlignment="1">
      <alignment horizontal="center" vertical="center"/>
    </xf>
    <xf numFmtId="0" fontId="6" fillId="0" borderId="10" xfId="0" applyFont="1" applyBorder="1" applyAlignment="1">
      <alignment horizontal="left" vertical="center"/>
    </xf>
    <xf numFmtId="0" fontId="6" fillId="0" borderId="10" xfId="0" applyFont="1" applyBorder="1" applyAlignment="1">
      <alignment horizontal="left" vertical="center" wrapText="1"/>
    </xf>
    <xf numFmtId="0" fontId="1" fillId="7" borderId="4" xfId="0" applyFont="1" applyFill="1" applyBorder="1" applyAlignment="1">
      <alignment horizontal="center"/>
    </xf>
    <xf numFmtId="0" fontId="1" fillId="7" borderId="12" xfId="0" applyFont="1" applyFill="1" applyBorder="1" applyAlignment="1">
      <alignment horizontal="center"/>
    </xf>
    <xf numFmtId="0" fontId="1" fillId="7" borderId="6" xfId="0" applyFont="1" applyFill="1" applyBorder="1" applyAlignment="1">
      <alignment horizontal="center"/>
    </xf>
    <xf numFmtId="0" fontId="11" fillId="7" borderId="11" xfId="0" applyFont="1" applyFill="1" applyBorder="1" applyAlignment="1">
      <alignment horizontal="center" vertical="center"/>
    </xf>
    <xf numFmtId="0" fontId="11" fillId="7" borderId="11" xfId="0" applyFont="1" applyFill="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0" xfId="0" applyFont="1" applyBorder="1"/>
    <xf numFmtId="0" fontId="5" fillId="0" borderId="10" xfId="0" applyFont="1" applyBorder="1" applyAlignment="1">
      <alignment horizontal="left" vertical="center" wrapText="1"/>
    </xf>
    <xf numFmtId="0" fontId="1" fillId="2" borderId="7" xfId="0" applyFont="1" applyFill="1" applyBorder="1" applyAlignment="1"/>
    <xf numFmtId="0" fontId="1" fillId="2" borderId="14" xfId="0" applyFont="1" applyFill="1" applyBorder="1" applyAlignment="1"/>
    <xf numFmtId="0" fontId="1" fillId="2" borderId="8" xfId="0" applyFont="1" applyFill="1" applyBorder="1" applyAlignment="1"/>
    <xf numFmtId="0" fontId="6" fillId="0" borderId="10" xfId="0" applyNumberFormat="1" applyFont="1" applyFill="1" applyBorder="1" applyAlignment="1">
      <alignment vertical="center" wrapText="1"/>
    </xf>
    <xf numFmtId="0" fontId="6" fillId="0" borderId="10" xfId="0" applyFont="1" applyFill="1" applyBorder="1" applyAlignment="1">
      <alignment horizontal="left" vertical="center" wrapText="1"/>
    </xf>
    <xf numFmtId="0" fontId="6" fillId="0" borderId="10" xfId="0" applyFont="1" applyFill="1" applyBorder="1" applyAlignment="1">
      <alignment horizontal="left" vertical="center"/>
    </xf>
    <xf numFmtId="0" fontId="6" fillId="0" borderId="17" xfId="0" applyFont="1" applyBorder="1" applyAlignment="1">
      <alignment horizontal="left" vertical="center"/>
    </xf>
    <xf numFmtId="0" fontId="6" fillId="0" borderId="17" xfId="0" applyFont="1" applyBorder="1" applyAlignment="1">
      <alignment horizontal="left" vertical="center" wrapText="1"/>
    </xf>
    <xf numFmtId="0" fontId="6" fillId="5" borderId="17" xfId="0" applyFont="1" applyFill="1" applyBorder="1" applyAlignment="1" applyProtection="1">
      <alignment horizontal="center" vertical="center"/>
      <protection locked="0"/>
    </xf>
    <xf numFmtId="0" fontId="6" fillId="0" borderId="17" xfId="0" applyFont="1" applyBorder="1" applyAlignment="1">
      <alignment vertical="center"/>
    </xf>
    <xf numFmtId="2" fontId="6" fillId="0" borderId="17" xfId="0" applyNumberFormat="1" applyFont="1" applyBorder="1" applyAlignment="1">
      <alignment horizontal="center" vertical="center"/>
    </xf>
    <xf numFmtId="0" fontId="5" fillId="0" borderId="18" xfId="0" applyFont="1" applyFill="1" applyBorder="1" applyAlignment="1">
      <alignment horizontal="left" vertical="center"/>
    </xf>
    <xf numFmtId="0" fontId="6" fillId="0" borderId="18" xfId="0" applyFont="1" applyFill="1" applyBorder="1" applyAlignment="1">
      <alignment horizontal="center" vertical="center"/>
    </xf>
    <xf numFmtId="0" fontId="6" fillId="0" borderId="18" xfId="0" applyFont="1" applyFill="1" applyBorder="1" applyAlignment="1" applyProtection="1">
      <alignment horizontal="center" vertical="center"/>
      <protection locked="0"/>
    </xf>
    <xf numFmtId="0" fontId="6" fillId="0" borderId="18" xfId="0" applyFont="1" applyFill="1" applyBorder="1"/>
    <xf numFmtId="164" fontId="6" fillId="0" borderId="18" xfId="0" applyNumberFormat="1" applyFont="1" applyFill="1" applyBorder="1" applyAlignment="1">
      <alignment horizontal="center" vertical="center"/>
    </xf>
    <xf numFmtId="0" fontId="5" fillId="0" borderId="18" xfId="0" applyFont="1" applyBorder="1" applyAlignment="1">
      <alignment horizontal="center" vertical="center"/>
    </xf>
    <xf numFmtId="0" fontId="5" fillId="0" borderId="10" xfId="0" applyFont="1" applyFill="1" applyBorder="1" applyAlignment="1">
      <alignment horizontal="left" vertical="center" wrapText="1"/>
    </xf>
    <xf numFmtId="0" fontId="6" fillId="0" borderId="10" xfId="0" applyFont="1" applyFill="1" applyBorder="1" applyAlignment="1">
      <alignment vertical="center"/>
    </xf>
    <xf numFmtId="2" fontId="6" fillId="0" borderId="10" xfId="0" applyNumberFormat="1" applyFont="1" applyFill="1" applyBorder="1" applyAlignment="1">
      <alignment horizontal="center" vertical="center"/>
    </xf>
    <xf numFmtId="0" fontId="6" fillId="0" borderId="10" xfId="0" applyFont="1" applyFill="1" applyBorder="1"/>
    <xf numFmtId="0" fontId="6" fillId="0" borderId="10" xfId="0" applyFont="1" applyFill="1" applyBorder="1" applyAlignment="1">
      <alignment horizontal="left" vertical="center"/>
    </xf>
    <xf numFmtId="0" fontId="6" fillId="0" borderId="10" xfId="0" applyNumberFormat="1"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0" xfId="0" applyFont="1" applyFill="1" applyBorder="1" applyAlignment="1">
      <alignment horizontal="left"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7" xfId="0" applyFont="1" applyBorder="1" applyAlignment="1">
      <alignment vertical="center" wrapText="1"/>
    </xf>
    <xf numFmtId="0" fontId="5" fillId="0" borderId="10" xfId="0" applyFont="1" applyBorder="1" applyAlignment="1">
      <alignment vertical="center"/>
    </xf>
    <xf numFmtId="0" fontId="5" fillId="0" borderId="10" xfId="0" applyFont="1" applyBorder="1" applyAlignment="1">
      <alignment vertical="top"/>
    </xf>
    <xf numFmtId="0" fontId="6" fillId="0" borderId="10" xfId="0" applyNumberFormat="1"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0" xfId="0" applyFont="1" applyFill="1" applyBorder="1" applyAlignment="1">
      <alignment horizontal="left" vertical="center"/>
    </xf>
    <xf numFmtId="0" fontId="5" fillId="0" borderId="10" xfId="0" applyFont="1" applyBorder="1" applyAlignment="1">
      <alignment horizontal="left" vertical="center" wrapText="1"/>
    </xf>
    <xf numFmtId="0" fontId="6" fillId="0" borderId="10" xfId="0" applyFont="1" applyFill="1" applyBorder="1" applyAlignment="1">
      <alignment horizontal="left" vertical="center"/>
    </xf>
    <xf numFmtId="0" fontId="6" fillId="0" borderId="10" xfId="0" applyNumberFormat="1" applyFont="1" applyFill="1" applyBorder="1" applyAlignment="1">
      <alignment horizontal="left" vertical="center" wrapText="1"/>
    </xf>
    <xf numFmtId="0" fontId="5" fillId="0" borderId="10" xfId="0" applyFont="1" applyFill="1" applyBorder="1" applyAlignment="1">
      <alignment horizontal="left" vertical="center" wrapText="1"/>
    </xf>
    <xf numFmtId="0" fontId="6" fillId="0" borderId="10" xfId="0" applyFont="1" applyFill="1" applyBorder="1" applyAlignment="1">
      <alignment horizontal="left" vertical="center"/>
    </xf>
    <xf numFmtId="0" fontId="6" fillId="0" borderId="10" xfId="0" applyNumberFormat="1" applyFont="1" applyFill="1" applyBorder="1" applyAlignment="1">
      <alignment horizontal="left" vertical="center" wrapText="1"/>
    </xf>
    <xf numFmtId="0" fontId="6" fillId="0" borderId="10" xfId="0" applyFont="1" applyFill="1" applyBorder="1" applyAlignment="1">
      <alignment horizontal="left" vertical="center"/>
    </xf>
    <xf numFmtId="0" fontId="5" fillId="0" borderId="10" xfId="0" applyFont="1" applyFill="1" applyBorder="1" applyAlignment="1">
      <alignment horizontal="left" vertical="center" wrapText="1"/>
    </xf>
    <xf numFmtId="0" fontId="5" fillId="0" borderId="10" xfId="0" applyFont="1" applyFill="1" applyBorder="1" applyAlignment="1">
      <alignment horizontal="left" vertical="center"/>
    </xf>
    <xf numFmtId="0" fontId="5" fillId="0" borderId="17" xfId="0" applyFont="1" applyBorder="1" applyAlignment="1">
      <alignment horizontal="left" vertical="center"/>
    </xf>
    <xf numFmtId="0" fontId="5" fillId="0" borderId="11" xfId="0" applyFont="1" applyBorder="1" applyAlignment="1">
      <alignment horizontal="left" vertical="center"/>
    </xf>
    <xf numFmtId="0" fontId="6" fillId="0" borderId="10"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xf>
    <xf numFmtId="0" fontId="6" fillId="0" borderId="3" xfId="0" applyNumberFormat="1" applyFont="1" applyFill="1" applyBorder="1" applyAlignment="1">
      <alignment horizontal="left" vertical="center"/>
    </xf>
    <xf numFmtId="0" fontId="6" fillId="0" borderId="1"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0" fillId="7" borderId="0" xfId="0" applyFill="1" applyAlignment="1">
      <alignment horizontal="center"/>
    </xf>
    <xf numFmtId="0" fontId="10" fillId="0" borderId="0" xfId="0" applyFont="1" applyAlignment="1">
      <alignment horizontal="left" vertical="top" wrapText="1"/>
    </xf>
    <xf numFmtId="0" fontId="10" fillId="0" borderId="0" xfId="0" applyFont="1" applyAlignment="1">
      <alignment horizontal="left" vertical="top"/>
    </xf>
    <xf numFmtId="0" fontId="5" fillId="0" borderId="10" xfId="0" applyFont="1" applyFill="1" applyBorder="1" applyAlignment="1">
      <alignment horizontal="left" vertical="center" wrapText="1"/>
    </xf>
    <xf numFmtId="0" fontId="5" fillId="0" borderId="10" xfId="0" applyFont="1" applyFill="1" applyBorder="1" applyAlignment="1">
      <alignment horizontal="left" vertical="center"/>
    </xf>
    <xf numFmtId="0" fontId="5" fillId="6" borderId="10"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1" fillId="7" borderId="13" xfId="0" applyFont="1" applyFill="1" applyBorder="1" applyAlignment="1">
      <alignment horizontal="center" vertical="center" wrapText="1"/>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7" borderId="5" xfId="0" applyFont="1" applyFill="1" applyBorder="1" applyAlignment="1">
      <alignment horizontal="center" vertical="top" wrapText="1"/>
    </xf>
    <xf numFmtId="0" fontId="1" fillId="7" borderId="6" xfId="0" applyFont="1" applyFill="1" applyBorder="1" applyAlignment="1">
      <alignment horizontal="center" vertical="top"/>
    </xf>
    <xf numFmtId="0" fontId="1" fillId="7" borderId="7" xfId="0" applyFont="1" applyFill="1" applyBorder="1" applyAlignment="1">
      <alignment horizontal="center"/>
    </xf>
    <xf numFmtId="0" fontId="1" fillId="7" borderId="8" xfId="0" applyFont="1" applyFill="1" applyBorder="1" applyAlignment="1">
      <alignment horizontal="center"/>
    </xf>
    <xf numFmtId="0" fontId="1" fillId="7" borderId="12" xfId="0" applyFont="1" applyFill="1" applyBorder="1" applyAlignment="1">
      <alignment horizontal="center" wrapText="1"/>
    </xf>
    <xf numFmtId="0" fontId="1" fillId="7" borderId="6" xfId="0" applyFont="1" applyFill="1" applyBorder="1" applyAlignment="1">
      <alignment horizontal="center"/>
    </xf>
    <xf numFmtId="0" fontId="5" fillId="0" borderId="10" xfId="0" applyFont="1" applyBorder="1" applyAlignment="1">
      <alignment horizontal="left" vertical="center" wrapText="1"/>
    </xf>
    <xf numFmtId="0" fontId="5" fillId="0" borderId="10" xfId="0" applyFont="1" applyBorder="1" applyAlignment="1">
      <alignment horizontal="left" vertical="center"/>
    </xf>
    <xf numFmtId="0" fontId="5" fillId="0" borderId="17" xfId="0" applyFont="1" applyBorder="1" applyAlignment="1">
      <alignment horizontal="left" vertical="center" wrapText="1"/>
    </xf>
    <xf numFmtId="0" fontId="5" fillId="0" borderId="11" xfId="0" applyFont="1" applyBorder="1" applyAlignment="1">
      <alignment horizontal="left" vertical="center" wrapText="1"/>
    </xf>
    <xf numFmtId="0" fontId="6" fillId="0" borderId="1" xfId="0" applyFont="1" applyFill="1" applyBorder="1" applyAlignment="1">
      <alignment horizontal="left" vertical="center"/>
    </xf>
    <xf numFmtId="0" fontId="6" fillId="0" borderId="3" xfId="0" applyFont="1" applyFill="1" applyBorder="1" applyAlignment="1">
      <alignment horizontal="left" vertical="center"/>
    </xf>
    <xf numFmtId="0" fontId="5" fillId="0" borderId="17" xfId="0" applyFont="1" applyFill="1" applyBorder="1" applyAlignment="1">
      <alignment horizontal="left" vertical="center"/>
    </xf>
    <xf numFmtId="0" fontId="5" fillId="0" borderId="11" xfId="0" applyFont="1" applyFill="1" applyBorder="1" applyAlignment="1">
      <alignment horizontal="left" vertical="center"/>
    </xf>
    <xf numFmtId="0" fontId="6" fillId="0" borderId="10"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2E2A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1387231</xdr:colOff>
      <xdr:row>70</xdr:row>
      <xdr:rowOff>473808</xdr:rowOff>
    </xdr:from>
    <xdr:to>
      <xdr:col>6</xdr:col>
      <xdr:colOff>615196</xdr:colOff>
      <xdr:row>70</xdr:row>
      <xdr:rowOff>912721</xdr:rowOff>
    </xdr:to>
    <xdr:pic>
      <xdr:nvPicPr>
        <xdr:cNvPr id="3" name="Picture 2">
          <a:extLst>
            <a:ext uri="{FF2B5EF4-FFF2-40B4-BE49-F238E27FC236}">
              <a16:creationId xmlns:a16="http://schemas.microsoft.com/office/drawing/2014/main" id="{C2A298D3-AEF0-409D-B711-88DCF07FE4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18539" y="11009923"/>
          <a:ext cx="3218695" cy="438913"/>
        </a:xfrm>
        <a:prstGeom prst="rect">
          <a:avLst/>
        </a:prstGeom>
      </xdr:spPr>
    </xdr:pic>
    <xdr:clientData/>
  </xdr:twoCellAnchor>
  <xdr:twoCellAnchor editAs="oneCell">
    <xdr:from>
      <xdr:col>3</xdr:col>
      <xdr:colOff>1123462</xdr:colOff>
      <xdr:row>0</xdr:row>
      <xdr:rowOff>0</xdr:rowOff>
    </xdr:from>
    <xdr:to>
      <xdr:col>6</xdr:col>
      <xdr:colOff>1006231</xdr:colOff>
      <xdr:row>1</xdr:row>
      <xdr:rowOff>13228</xdr:rowOff>
    </xdr:to>
    <xdr:pic>
      <xdr:nvPicPr>
        <xdr:cNvPr id="7" name="Picture 6">
          <a:extLst>
            <a:ext uri="{FF2B5EF4-FFF2-40B4-BE49-F238E27FC236}">
              <a16:creationId xmlns:a16="http://schemas.microsoft.com/office/drawing/2014/main" id="{2E75C8DA-AEB9-2F49-B747-0D8D696EFF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99385" y="0"/>
          <a:ext cx="2198077" cy="990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1"/>
  <sheetViews>
    <sheetView tabSelected="1" zoomScale="130" zoomScaleNormal="130" workbookViewId="0">
      <selection activeCell="A2" sqref="A2:G2"/>
    </sheetView>
  </sheetViews>
  <sheetFormatPr defaultColWidth="8.81640625" defaultRowHeight="14.5" x14ac:dyDescent="0.35"/>
  <cols>
    <col min="1" max="1" width="23.1796875" customWidth="1"/>
    <col min="2" max="2" width="24.453125" customWidth="1"/>
    <col min="3" max="3" width="26.81640625" customWidth="1"/>
    <col min="4" max="4" width="15.453125" customWidth="1"/>
    <col min="5" max="5" width="21.1796875" hidden="1" customWidth="1"/>
    <col min="6" max="6" width="14.81640625" customWidth="1"/>
    <col min="7" max="7" width="14.1796875" customWidth="1"/>
  </cols>
  <sheetData>
    <row r="1" spans="1:20" ht="77" customHeight="1" x14ac:dyDescent="0.35">
      <c r="A1" s="90"/>
      <c r="B1" s="90"/>
      <c r="C1" s="90"/>
      <c r="D1" s="90"/>
      <c r="E1" s="90"/>
      <c r="F1" s="90"/>
      <c r="G1" s="90"/>
      <c r="H1" s="1"/>
      <c r="I1" s="1"/>
      <c r="J1" s="1"/>
      <c r="K1" s="1"/>
      <c r="L1" s="1"/>
      <c r="M1" s="1"/>
      <c r="N1" s="1"/>
      <c r="O1" s="1"/>
      <c r="P1" s="1"/>
      <c r="Q1" s="1"/>
      <c r="R1" s="1"/>
      <c r="S1" s="1"/>
      <c r="T1" s="1"/>
    </row>
    <row r="2" spans="1:20" s="11" customFormat="1" ht="48" customHeight="1" x14ac:dyDescent="0.3">
      <c r="A2" s="95" t="s">
        <v>87</v>
      </c>
      <c r="B2" s="95"/>
      <c r="C2" s="95"/>
      <c r="D2" s="95"/>
      <c r="E2" s="95"/>
      <c r="F2" s="95"/>
      <c r="G2" s="95"/>
      <c r="H2" s="9"/>
      <c r="I2" s="9"/>
      <c r="J2" s="9"/>
      <c r="K2" s="9"/>
      <c r="L2" s="9"/>
      <c r="M2" s="9"/>
      <c r="N2" s="9"/>
      <c r="O2" s="9"/>
      <c r="P2" s="9"/>
      <c r="Q2" s="9"/>
      <c r="R2" s="9"/>
      <c r="S2" s="9"/>
      <c r="T2" s="9"/>
    </row>
    <row r="3" spans="1:20" x14ac:dyDescent="0.35">
      <c r="A3" s="102" t="s">
        <v>0</v>
      </c>
      <c r="B3" s="103"/>
      <c r="C3" s="103"/>
      <c r="D3" s="103"/>
      <c r="E3" s="103"/>
      <c r="F3" s="103"/>
      <c r="G3" s="104"/>
      <c r="H3" s="1"/>
      <c r="I3" s="1"/>
      <c r="J3" s="1"/>
      <c r="K3" s="1"/>
      <c r="L3" s="1"/>
      <c r="M3" s="1"/>
      <c r="N3" s="1"/>
      <c r="O3" s="1"/>
      <c r="P3" s="1"/>
      <c r="Q3" s="1"/>
      <c r="R3" s="1"/>
      <c r="S3" s="1"/>
      <c r="T3" s="1"/>
    </row>
    <row r="4" spans="1:20" ht="15" thickBot="1" x14ac:dyDescent="0.4">
      <c r="A4" s="31" t="s">
        <v>19</v>
      </c>
      <c r="B4" s="105" t="s">
        <v>1</v>
      </c>
      <c r="C4" s="33" t="s">
        <v>2</v>
      </c>
      <c r="D4" s="2" t="s">
        <v>3</v>
      </c>
      <c r="E4" s="3" t="s">
        <v>4</v>
      </c>
      <c r="F4" s="107" t="s">
        <v>5</v>
      </c>
      <c r="G4" s="108"/>
      <c r="H4" s="1"/>
      <c r="I4" s="1"/>
      <c r="J4" s="1"/>
      <c r="K4" s="1"/>
      <c r="L4" s="1"/>
      <c r="M4" s="1"/>
      <c r="N4" s="1"/>
      <c r="O4" s="1"/>
      <c r="P4" s="1"/>
      <c r="Q4" s="1"/>
      <c r="R4" s="1"/>
      <c r="S4" s="1"/>
      <c r="T4" s="1"/>
    </row>
    <row r="5" spans="1:20" x14ac:dyDescent="0.35">
      <c r="A5" s="31" t="s">
        <v>6</v>
      </c>
      <c r="B5" s="106"/>
      <c r="C5" s="33"/>
      <c r="D5" s="2" t="s">
        <v>7</v>
      </c>
      <c r="E5" s="4"/>
      <c r="F5" s="5" t="s">
        <v>8</v>
      </c>
      <c r="G5" s="6" t="s">
        <v>9</v>
      </c>
      <c r="H5" s="1"/>
      <c r="I5" s="1"/>
      <c r="J5" s="1"/>
      <c r="K5" s="1"/>
      <c r="L5" s="1"/>
      <c r="M5" s="1"/>
      <c r="N5" s="1"/>
      <c r="O5" s="1"/>
      <c r="P5" s="1"/>
      <c r="Q5" s="1"/>
      <c r="R5" s="1"/>
      <c r="S5" s="1"/>
      <c r="T5" s="1"/>
    </row>
    <row r="6" spans="1:20" s="11" customFormat="1" ht="12" x14ac:dyDescent="0.3">
      <c r="A6" s="8" t="s">
        <v>75</v>
      </c>
      <c r="B6" s="30" t="s">
        <v>99</v>
      </c>
      <c r="C6" s="30" t="s">
        <v>66</v>
      </c>
      <c r="D6" s="23">
        <v>10</v>
      </c>
      <c r="E6" s="25">
        <v>3.5999999999999997E-2</v>
      </c>
      <c r="F6" s="28">
        <f t="shared" ref="F6:F13" si="0">D6*E6</f>
        <v>0.36</v>
      </c>
      <c r="G6" s="28">
        <f t="shared" ref="G6:G13" si="1">(F6/16)*9</f>
        <v>0.20249999999999999</v>
      </c>
      <c r="H6" s="9"/>
      <c r="I6" s="10"/>
      <c r="J6" s="9"/>
      <c r="K6" s="9"/>
      <c r="L6" s="9"/>
      <c r="M6" s="9"/>
      <c r="N6" s="9"/>
      <c r="O6" s="9"/>
      <c r="P6" s="9"/>
      <c r="Q6" s="9"/>
      <c r="R6" s="9"/>
      <c r="S6" s="9"/>
      <c r="T6" s="9"/>
    </row>
    <row r="7" spans="1:20" s="11" customFormat="1" ht="12" x14ac:dyDescent="0.3">
      <c r="A7" s="77" t="s">
        <v>103</v>
      </c>
      <c r="B7" s="78" t="s">
        <v>31</v>
      </c>
      <c r="C7" s="45" t="s">
        <v>67</v>
      </c>
      <c r="D7" s="23">
        <v>10</v>
      </c>
      <c r="E7" s="25">
        <v>5.3999999999999999E-2</v>
      </c>
      <c r="F7" s="28">
        <f t="shared" si="0"/>
        <v>0.54</v>
      </c>
      <c r="G7" s="28">
        <f t="shared" si="1"/>
        <v>0.30375000000000002</v>
      </c>
      <c r="H7" s="9"/>
      <c r="I7" s="12"/>
      <c r="J7" s="9"/>
      <c r="K7" s="9"/>
      <c r="L7" s="9"/>
      <c r="M7" s="9"/>
      <c r="N7" s="9"/>
      <c r="O7" s="9"/>
      <c r="P7" s="9"/>
      <c r="Q7" s="9"/>
      <c r="R7" s="9"/>
      <c r="S7" s="9"/>
      <c r="T7" s="9"/>
    </row>
    <row r="8" spans="1:20" s="11" customFormat="1" ht="12" x14ac:dyDescent="0.3">
      <c r="A8" s="40" t="s">
        <v>54</v>
      </c>
      <c r="B8" s="29" t="s">
        <v>31</v>
      </c>
      <c r="C8" s="30" t="s">
        <v>67</v>
      </c>
      <c r="D8" s="23">
        <v>10</v>
      </c>
      <c r="E8" s="25">
        <v>5.3999999999999999E-2</v>
      </c>
      <c r="F8" s="28">
        <f t="shared" si="0"/>
        <v>0.54</v>
      </c>
      <c r="G8" s="28">
        <f t="shared" si="1"/>
        <v>0.30375000000000002</v>
      </c>
      <c r="H8" s="9"/>
      <c r="I8" s="12"/>
      <c r="J8" s="9"/>
      <c r="K8" s="9"/>
      <c r="L8" s="9"/>
      <c r="M8" s="9"/>
      <c r="N8" s="9"/>
      <c r="O8" s="9"/>
      <c r="P8" s="9"/>
      <c r="Q8" s="9"/>
      <c r="R8" s="9"/>
      <c r="S8" s="9"/>
      <c r="T8" s="9"/>
    </row>
    <row r="9" spans="1:20" s="11" customFormat="1" ht="12" x14ac:dyDescent="0.3">
      <c r="A9" s="58" t="s">
        <v>46</v>
      </c>
      <c r="B9" s="46" t="s">
        <v>60</v>
      </c>
      <c r="C9" s="45" t="s">
        <v>67</v>
      </c>
      <c r="D9" s="23">
        <v>10</v>
      </c>
      <c r="E9" s="59">
        <v>6.2E-2</v>
      </c>
      <c r="F9" s="60">
        <f t="shared" si="0"/>
        <v>0.62</v>
      </c>
      <c r="G9" s="60">
        <f t="shared" si="1"/>
        <v>0.34875</v>
      </c>
      <c r="H9" s="9"/>
      <c r="I9" s="12"/>
      <c r="J9" s="9"/>
      <c r="K9" s="9"/>
      <c r="L9" s="9"/>
      <c r="M9" s="9"/>
      <c r="N9" s="9"/>
      <c r="O9" s="9"/>
      <c r="P9" s="9"/>
      <c r="Q9" s="9"/>
      <c r="R9" s="9"/>
      <c r="S9" s="9"/>
      <c r="T9" s="9"/>
    </row>
    <row r="10" spans="1:20" s="11" customFormat="1" ht="12" x14ac:dyDescent="0.3">
      <c r="A10" s="81" t="s">
        <v>109</v>
      </c>
      <c r="B10" s="80" t="s">
        <v>31</v>
      </c>
      <c r="C10" s="45" t="s">
        <v>67</v>
      </c>
      <c r="D10" s="23">
        <v>10</v>
      </c>
      <c r="E10" s="59">
        <v>5.5E-2</v>
      </c>
      <c r="F10" s="60">
        <f t="shared" si="0"/>
        <v>0.55000000000000004</v>
      </c>
      <c r="G10" s="60">
        <f t="shared" si="1"/>
        <v>0.30937500000000001</v>
      </c>
      <c r="H10" s="9"/>
      <c r="I10" s="12"/>
      <c r="J10" s="9"/>
      <c r="K10" s="9"/>
      <c r="L10" s="9"/>
      <c r="M10" s="9"/>
      <c r="N10" s="9"/>
      <c r="O10" s="9"/>
      <c r="P10" s="9"/>
      <c r="Q10" s="9"/>
      <c r="R10" s="9"/>
      <c r="S10" s="9"/>
      <c r="T10" s="9"/>
    </row>
    <row r="11" spans="1:20" s="11" customFormat="1" ht="12" x14ac:dyDescent="0.3">
      <c r="A11" s="8" t="s">
        <v>10</v>
      </c>
      <c r="B11" s="30" t="s">
        <v>30</v>
      </c>
      <c r="C11" s="30" t="s">
        <v>68</v>
      </c>
      <c r="D11" s="23">
        <v>10</v>
      </c>
      <c r="E11" s="25">
        <v>6.5000000000000002E-2</v>
      </c>
      <c r="F11" s="28">
        <f t="shared" si="0"/>
        <v>0.65</v>
      </c>
      <c r="G11" s="28">
        <f t="shared" si="1"/>
        <v>0.36562500000000003</v>
      </c>
      <c r="H11" s="9"/>
      <c r="I11" s="10"/>
      <c r="J11" s="9"/>
      <c r="K11" s="9"/>
      <c r="L11" s="9"/>
      <c r="M11" s="9"/>
      <c r="N11" s="9"/>
      <c r="O11" s="9"/>
      <c r="P11" s="9"/>
      <c r="Q11" s="9"/>
      <c r="R11" s="9"/>
      <c r="S11" s="9"/>
      <c r="T11" s="9"/>
    </row>
    <row r="12" spans="1:20" s="11" customFormat="1" ht="12" x14ac:dyDescent="0.3">
      <c r="A12" s="72" t="s">
        <v>100</v>
      </c>
      <c r="B12" s="75" t="s">
        <v>101</v>
      </c>
      <c r="C12" s="29" t="s">
        <v>68</v>
      </c>
      <c r="D12" s="23">
        <v>10</v>
      </c>
      <c r="E12" s="59">
        <v>6.7000000000000004E-2</v>
      </c>
      <c r="F12" s="28">
        <f t="shared" si="0"/>
        <v>0.67</v>
      </c>
      <c r="G12" s="28">
        <f t="shared" si="1"/>
        <v>0.37687500000000002</v>
      </c>
      <c r="H12" s="9"/>
      <c r="I12" s="12"/>
      <c r="J12" s="9"/>
      <c r="K12" s="9"/>
      <c r="L12" s="9"/>
      <c r="M12" s="9"/>
      <c r="N12" s="9"/>
      <c r="O12" s="9"/>
      <c r="P12" s="9"/>
      <c r="Q12" s="9"/>
      <c r="R12" s="9"/>
      <c r="S12" s="9"/>
      <c r="T12" s="9"/>
    </row>
    <row r="13" spans="1:20" s="11" customFormat="1" ht="12" x14ac:dyDescent="0.3">
      <c r="A13" s="40" t="s">
        <v>48</v>
      </c>
      <c r="B13" s="29" t="s">
        <v>49</v>
      </c>
      <c r="C13" s="30" t="s">
        <v>68</v>
      </c>
      <c r="D13" s="23">
        <v>10</v>
      </c>
      <c r="E13" s="25">
        <v>5.1999999999999998E-2</v>
      </c>
      <c r="F13" s="28">
        <f t="shared" si="0"/>
        <v>0.52</v>
      </c>
      <c r="G13" s="28">
        <f t="shared" si="1"/>
        <v>0.29249999999999998</v>
      </c>
      <c r="H13" s="9"/>
      <c r="I13" s="12"/>
      <c r="J13" s="9"/>
      <c r="K13" s="9"/>
      <c r="L13" s="9"/>
      <c r="M13" s="9"/>
      <c r="N13" s="9"/>
      <c r="O13" s="9"/>
      <c r="P13" s="9"/>
      <c r="Q13" s="9"/>
      <c r="R13" s="9"/>
      <c r="S13" s="9"/>
      <c r="T13" s="9"/>
    </row>
    <row r="14" spans="1:20" s="11" customFormat="1" ht="12" x14ac:dyDescent="0.3">
      <c r="A14" s="40" t="s">
        <v>36</v>
      </c>
      <c r="B14" s="29" t="s">
        <v>38</v>
      </c>
      <c r="C14" s="30" t="s">
        <v>68</v>
      </c>
      <c r="D14" s="23">
        <v>10</v>
      </c>
      <c r="E14" s="25">
        <v>5.8000000000000003E-2</v>
      </c>
      <c r="F14" s="28">
        <f t="shared" ref="F14:F22" si="2">D14*E14</f>
        <v>0.58000000000000007</v>
      </c>
      <c r="G14" s="28">
        <f t="shared" ref="G14:G15" si="3">(F14/16)*9</f>
        <v>0.32625000000000004</v>
      </c>
      <c r="H14" s="9"/>
      <c r="I14" s="12"/>
      <c r="J14" s="9"/>
      <c r="K14" s="9"/>
      <c r="L14" s="9"/>
      <c r="M14" s="9"/>
      <c r="N14" s="9"/>
      <c r="O14" s="9"/>
      <c r="P14" s="9"/>
      <c r="Q14" s="9"/>
      <c r="R14" s="9"/>
      <c r="S14" s="9"/>
      <c r="T14" s="9"/>
    </row>
    <row r="15" spans="1:20" s="11" customFormat="1" ht="12" x14ac:dyDescent="0.3">
      <c r="A15" s="37" t="s">
        <v>55</v>
      </c>
      <c r="B15" s="29" t="s">
        <v>52</v>
      </c>
      <c r="C15" s="30" t="s">
        <v>69</v>
      </c>
      <c r="D15" s="23">
        <v>10</v>
      </c>
      <c r="E15" s="25">
        <v>0.11799999999999999</v>
      </c>
      <c r="F15" s="28">
        <f t="shared" si="2"/>
        <v>1.18</v>
      </c>
      <c r="G15" s="28">
        <f t="shared" si="3"/>
        <v>0.66374999999999995</v>
      </c>
      <c r="H15" s="9"/>
      <c r="I15" s="12"/>
      <c r="J15" s="9"/>
      <c r="K15" s="9"/>
      <c r="L15" s="9"/>
      <c r="M15" s="9"/>
      <c r="N15" s="9"/>
      <c r="O15" s="9"/>
      <c r="P15" s="9"/>
      <c r="Q15" s="9"/>
      <c r="R15" s="9"/>
      <c r="S15" s="9"/>
      <c r="T15" s="9"/>
    </row>
    <row r="16" spans="1:20" s="11" customFormat="1" ht="12" x14ac:dyDescent="0.3">
      <c r="A16" s="68" t="s">
        <v>45</v>
      </c>
      <c r="B16" s="29" t="s">
        <v>21</v>
      </c>
      <c r="C16" s="30" t="s">
        <v>95</v>
      </c>
      <c r="D16" s="23">
        <v>10</v>
      </c>
      <c r="E16" s="25">
        <v>0.13300000000000001</v>
      </c>
      <c r="F16" s="28">
        <f>D16*E16</f>
        <v>1.33</v>
      </c>
      <c r="G16" s="28">
        <f>(F16/16)*9</f>
        <v>0.74812500000000004</v>
      </c>
      <c r="H16" s="9"/>
      <c r="I16" s="13"/>
      <c r="J16" s="9"/>
      <c r="K16" s="13"/>
      <c r="L16" s="9"/>
      <c r="M16" s="9"/>
      <c r="N16" s="9"/>
      <c r="O16" s="9"/>
      <c r="P16" s="9"/>
      <c r="Q16" s="9"/>
      <c r="R16" s="9"/>
      <c r="S16" s="9"/>
      <c r="T16" s="9"/>
    </row>
    <row r="17" spans="1:20" s="11" customFormat="1" ht="12" x14ac:dyDescent="0.3">
      <c r="A17" s="8" t="s">
        <v>94</v>
      </c>
      <c r="B17" s="29" t="s">
        <v>21</v>
      </c>
      <c r="C17" s="30" t="s">
        <v>95</v>
      </c>
      <c r="D17" s="23">
        <v>10</v>
      </c>
      <c r="E17" s="25">
        <v>0.13300000000000001</v>
      </c>
      <c r="F17" s="28">
        <f t="shared" si="2"/>
        <v>1.33</v>
      </c>
      <c r="G17" s="28">
        <f t="shared" ref="G17:G22" si="4">(F17/16)*9</f>
        <v>0.74812500000000004</v>
      </c>
      <c r="H17" s="9"/>
      <c r="I17" s="13"/>
      <c r="J17" s="9"/>
      <c r="K17" s="13"/>
      <c r="L17" s="9"/>
      <c r="M17" s="9"/>
      <c r="N17" s="9"/>
      <c r="O17" s="9"/>
      <c r="P17" s="9"/>
      <c r="Q17" s="9"/>
      <c r="R17" s="9"/>
      <c r="S17" s="9"/>
      <c r="T17" s="9"/>
    </row>
    <row r="18" spans="1:20" s="11" customFormat="1" ht="12" x14ac:dyDescent="0.3">
      <c r="A18" s="68" t="s">
        <v>93</v>
      </c>
      <c r="B18" s="29" t="s">
        <v>21</v>
      </c>
      <c r="C18" s="30" t="s">
        <v>95</v>
      </c>
      <c r="D18" s="23">
        <v>10</v>
      </c>
      <c r="E18" s="25">
        <v>0.13300000000000001</v>
      </c>
      <c r="F18" s="28">
        <f t="shared" si="2"/>
        <v>1.33</v>
      </c>
      <c r="G18" s="28">
        <f t="shared" si="4"/>
        <v>0.74812500000000004</v>
      </c>
      <c r="H18" s="9"/>
      <c r="I18" s="13"/>
      <c r="J18" s="9"/>
      <c r="K18" s="13"/>
      <c r="L18" s="9"/>
      <c r="M18" s="9"/>
      <c r="N18" s="9"/>
      <c r="O18" s="9"/>
      <c r="P18" s="9"/>
      <c r="Q18" s="9"/>
      <c r="R18" s="9"/>
      <c r="S18" s="9"/>
      <c r="T18" s="9"/>
    </row>
    <row r="19" spans="1:20" s="11" customFormat="1" ht="12" x14ac:dyDescent="0.3">
      <c r="A19" s="68" t="s">
        <v>96</v>
      </c>
      <c r="B19" s="29" t="s">
        <v>21</v>
      </c>
      <c r="C19" s="30" t="s">
        <v>71</v>
      </c>
      <c r="D19" s="23">
        <v>10</v>
      </c>
      <c r="E19" s="25">
        <v>0.13300000000000001</v>
      </c>
      <c r="F19" s="28">
        <f>D19*E19</f>
        <v>1.33</v>
      </c>
      <c r="G19" s="28">
        <f>(F19/16)*9</f>
        <v>0.74812500000000004</v>
      </c>
      <c r="H19" s="9"/>
      <c r="I19" s="13"/>
      <c r="J19" s="9"/>
      <c r="K19" s="13"/>
      <c r="L19" s="9"/>
      <c r="M19" s="9"/>
      <c r="N19" s="9"/>
      <c r="O19" s="9"/>
      <c r="P19" s="9"/>
      <c r="Q19" s="9"/>
      <c r="R19" s="9"/>
      <c r="S19" s="9"/>
      <c r="T19" s="9"/>
    </row>
    <row r="20" spans="1:20" s="11" customFormat="1" ht="12" x14ac:dyDescent="0.3">
      <c r="A20" s="8" t="s">
        <v>20</v>
      </c>
      <c r="B20" s="29" t="s">
        <v>23</v>
      </c>
      <c r="C20" s="29" t="s">
        <v>72</v>
      </c>
      <c r="D20" s="23">
        <v>10</v>
      </c>
      <c r="E20" s="25">
        <v>0.74099999999999999</v>
      </c>
      <c r="F20" s="28">
        <f>D20*E20</f>
        <v>7.41</v>
      </c>
      <c r="G20" s="28">
        <f>(F20/16)*9</f>
        <v>4.1681249999999999</v>
      </c>
      <c r="H20" s="9"/>
      <c r="I20" s="13"/>
      <c r="J20" s="9"/>
      <c r="K20" s="13"/>
      <c r="L20" s="9"/>
      <c r="M20" s="9"/>
      <c r="N20" s="9"/>
      <c r="O20" s="9"/>
      <c r="P20" s="9"/>
      <c r="Q20" s="9"/>
      <c r="R20" s="9"/>
      <c r="S20" s="9"/>
      <c r="T20" s="9"/>
    </row>
    <row r="21" spans="1:20" s="11" customFormat="1" ht="12" x14ac:dyDescent="0.3">
      <c r="A21" s="69" t="s">
        <v>41</v>
      </c>
      <c r="B21" s="48" t="s">
        <v>42</v>
      </c>
      <c r="C21" s="48" t="s">
        <v>73</v>
      </c>
      <c r="D21" s="49">
        <v>10</v>
      </c>
      <c r="E21" s="50">
        <v>2.1800000000000002</v>
      </c>
      <c r="F21" s="51">
        <f>D21*E21</f>
        <v>21.8</v>
      </c>
      <c r="G21" s="51">
        <f>(F21/16)*9</f>
        <v>12.262500000000001</v>
      </c>
      <c r="H21" s="9"/>
      <c r="I21" s="13"/>
      <c r="J21" s="9"/>
      <c r="K21" s="9"/>
      <c r="L21" s="9"/>
      <c r="M21" s="9"/>
      <c r="N21" s="9"/>
      <c r="O21" s="9"/>
      <c r="P21" s="9"/>
      <c r="Q21" s="9"/>
      <c r="R21" s="9"/>
      <c r="S21" s="9"/>
      <c r="T21" s="9"/>
    </row>
    <row r="22" spans="1:20" s="11" customFormat="1" ht="23" x14ac:dyDescent="0.3">
      <c r="A22" s="66" t="s">
        <v>108</v>
      </c>
      <c r="B22" s="48" t="s">
        <v>92</v>
      </c>
      <c r="C22" s="48" t="s">
        <v>91</v>
      </c>
      <c r="D22" s="49">
        <v>10</v>
      </c>
      <c r="E22" s="50">
        <v>1.214</v>
      </c>
      <c r="F22" s="51">
        <f t="shared" si="2"/>
        <v>12.14</v>
      </c>
      <c r="G22" s="51">
        <f t="shared" si="4"/>
        <v>6.8287500000000003</v>
      </c>
      <c r="H22" s="9"/>
      <c r="I22" s="13"/>
      <c r="J22" s="9"/>
      <c r="K22" s="13"/>
      <c r="L22" s="9"/>
      <c r="M22" s="9"/>
      <c r="N22" s="9"/>
      <c r="O22" s="9"/>
      <c r="P22" s="9"/>
      <c r="Q22" s="9"/>
      <c r="R22" s="9"/>
      <c r="S22" s="9"/>
      <c r="T22" s="9"/>
    </row>
    <row r="23" spans="1:20" s="11" customFormat="1" ht="12" x14ac:dyDescent="0.3">
      <c r="A23" s="57"/>
      <c r="B23" s="57"/>
      <c r="C23" s="57"/>
      <c r="D23" s="57"/>
      <c r="E23" s="57"/>
      <c r="F23" s="57"/>
      <c r="G23" s="57"/>
      <c r="H23" s="9"/>
      <c r="I23" s="9"/>
      <c r="J23" s="9"/>
      <c r="K23" s="9"/>
      <c r="L23" s="9"/>
      <c r="M23" s="9"/>
      <c r="N23" s="9"/>
      <c r="O23" s="9"/>
      <c r="P23" s="9"/>
      <c r="Q23" s="9"/>
      <c r="R23" s="9"/>
      <c r="S23" s="9"/>
      <c r="T23" s="9"/>
    </row>
    <row r="24" spans="1:20" ht="15" thickBot="1" x14ac:dyDescent="0.4">
      <c r="A24" s="96" t="s">
        <v>11</v>
      </c>
      <c r="B24" s="97"/>
      <c r="C24" s="97"/>
      <c r="D24" s="97"/>
      <c r="E24" s="97"/>
      <c r="F24" s="97"/>
      <c r="G24" s="98"/>
      <c r="H24" s="1"/>
      <c r="I24" s="1"/>
      <c r="J24" s="1"/>
      <c r="K24" s="1"/>
      <c r="L24" s="1"/>
      <c r="M24" s="1"/>
      <c r="N24" s="1"/>
      <c r="O24" s="1"/>
      <c r="P24" s="1"/>
      <c r="Q24" s="1"/>
      <c r="R24" s="1"/>
      <c r="S24" s="1"/>
      <c r="T24" s="1"/>
    </row>
    <row r="25" spans="1:20" ht="15" thickBot="1" x14ac:dyDescent="0.4">
      <c r="A25" s="32" t="s">
        <v>18</v>
      </c>
      <c r="B25" s="109" t="s">
        <v>12</v>
      </c>
      <c r="C25" s="32" t="s">
        <v>13</v>
      </c>
      <c r="D25" s="2" t="s">
        <v>3</v>
      </c>
      <c r="E25" s="4" t="s">
        <v>4</v>
      </c>
      <c r="F25" s="107" t="s">
        <v>5</v>
      </c>
      <c r="G25" s="108"/>
      <c r="H25" s="1"/>
      <c r="I25" s="1"/>
      <c r="J25" s="1"/>
      <c r="K25" s="1"/>
      <c r="L25" s="1"/>
      <c r="M25" s="1"/>
      <c r="N25" s="1"/>
      <c r="O25" s="1"/>
      <c r="P25" s="1"/>
      <c r="Q25" s="1"/>
      <c r="R25" s="1"/>
      <c r="S25" s="1"/>
      <c r="T25" s="1"/>
    </row>
    <row r="26" spans="1:20" x14ac:dyDescent="0.35">
      <c r="A26" s="33" t="s">
        <v>6</v>
      </c>
      <c r="B26" s="110"/>
      <c r="C26" s="33"/>
      <c r="D26" s="2" t="s">
        <v>7</v>
      </c>
      <c r="E26" s="4"/>
      <c r="F26" s="5" t="s">
        <v>8</v>
      </c>
      <c r="G26" s="6" t="s">
        <v>14</v>
      </c>
      <c r="H26" s="1"/>
      <c r="I26" s="1"/>
      <c r="J26" s="1"/>
      <c r="K26" s="1"/>
      <c r="L26" s="1"/>
      <c r="M26" s="1"/>
      <c r="N26" s="1"/>
      <c r="O26" s="1"/>
      <c r="P26" s="1"/>
      <c r="Q26" s="1"/>
      <c r="R26" s="1"/>
      <c r="S26" s="1"/>
      <c r="T26" s="1"/>
    </row>
    <row r="27" spans="1:20" s="26" customFormat="1" ht="12" x14ac:dyDescent="0.3">
      <c r="A27" s="8" t="s">
        <v>47</v>
      </c>
      <c r="B27" s="29" t="s">
        <v>51</v>
      </c>
      <c r="C27" s="29" t="s">
        <v>66</v>
      </c>
      <c r="D27" s="23">
        <v>10</v>
      </c>
      <c r="E27" s="24">
        <v>1.405</v>
      </c>
      <c r="F27" s="28">
        <f t="shared" ref="F27:F34" si="5">D27*E27</f>
        <v>14.05</v>
      </c>
      <c r="G27" s="28">
        <f>(F27/16)*9</f>
        <v>7.9031250000000002</v>
      </c>
      <c r="I27" s="27"/>
      <c r="J27" s="27"/>
      <c r="K27" s="27"/>
      <c r="L27" s="27"/>
      <c r="M27" s="27"/>
      <c r="N27" s="27"/>
      <c r="O27" s="27"/>
      <c r="P27" s="27"/>
      <c r="Q27" s="27"/>
      <c r="R27" s="27"/>
      <c r="S27" s="27"/>
      <c r="T27" s="27"/>
    </row>
    <row r="28" spans="1:20" s="26" customFormat="1" ht="12" x14ac:dyDescent="0.3">
      <c r="A28" s="77" t="s">
        <v>103</v>
      </c>
      <c r="B28" s="78" t="s">
        <v>51</v>
      </c>
      <c r="C28" s="78" t="s">
        <v>67</v>
      </c>
      <c r="D28" s="23">
        <v>10</v>
      </c>
      <c r="E28" s="61">
        <v>1.4039999999999999</v>
      </c>
      <c r="F28" s="28">
        <f t="shared" si="5"/>
        <v>14.04</v>
      </c>
      <c r="G28" s="28">
        <f>(F28/16)*9</f>
        <v>7.8974999999999991</v>
      </c>
      <c r="I28" s="27"/>
      <c r="J28" s="27"/>
      <c r="K28" s="27"/>
      <c r="L28" s="27"/>
      <c r="M28" s="27"/>
      <c r="N28" s="27"/>
      <c r="O28" s="27"/>
      <c r="P28" s="27"/>
      <c r="Q28" s="27"/>
      <c r="R28" s="27"/>
      <c r="S28" s="27"/>
      <c r="T28" s="27"/>
    </row>
    <row r="29" spans="1:20" s="26" customFormat="1" ht="12" x14ac:dyDescent="0.3">
      <c r="A29" s="40" t="s">
        <v>54</v>
      </c>
      <c r="B29" s="29" t="s">
        <v>51</v>
      </c>
      <c r="C29" s="29" t="s">
        <v>67</v>
      </c>
      <c r="D29" s="23">
        <v>10</v>
      </c>
      <c r="E29" s="24">
        <v>1.405</v>
      </c>
      <c r="F29" s="28">
        <f t="shared" si="5"/>
        <v>14.05</v>
      </c>
      <c r="G29" s="28">
        <f t="shared" ref="G29:G38" si="6">(F29/16)*9</f>
        <v>7.9031250000000002</v>
      </c>
      <c r="I29" s="27"/>
      <c r="J29" s="27"/>
      <c r="K29" s="27"/>
      <c r="L29" s="27"/>
      <c r="M29" s="27"/>
      <c r="N29" s="27"/>
      <c r="O29" s="27"/>
      <c r="P29" s="27"/>
      <c r="Q29" s="27"/>
      <c r="R29" s="27"/>
      <c r="S29" s="27"/>
      <c r="T29" s="27"/>
    </row>
    <row r="30" spans="1:20" s="26" customFormat="1" ht="12" x14ac:dyDescent="0.3">
      <c r="A30" s="58" t="s">
        <v>46</v>
      </c>
      <c r="B30" s="46" t="s">
        <v>33</v>
      </c>
      <c r="C30" s="46" t="s">
        <v>67</v>
      </c>
      <c r="D30" s="23">
        <v>10</v>
      </c>
      <c r="E30" s="61">
        <v>1.2250000000000001</v>
      </c>
      <c r="F30" s="60">
        <f t="shared" si="5"/>
        <v>12.25</v>
      </c>
      <c r="G30" s="60">
        <f t="shared" si="6"/>
        <v>6.890625</v>
      </c>
      <c r="I30" s="27"/>
      <c r="J30" s="27"/>
      <c r="K30" s="27"/>
      <c r="L30" s="27"/>
      <c r="M30" s="27"/>
      <c r="N30" s="27"/>
      <c r="O30" s="27"/>
      <c r="P30" s="27"/>
      <c r="Q30" s="27"/>
      <c r="R30" s="27"/>
      <c r="S30" s="27"/>
      <c r="T30" s="27"/>
    </row>
    <row r="31" spans="1:20" s="26" customFormat="1" ht="12" x14ac:dyDescent="0.3">
      <c r="A31" s="81" t="s">
        <v>109</v>
      </c>
      <c r="B31" s="29" t="s">
        <v>51</v>
      </c>
      <c r="C31" s="80" t="s">
        <v>67</v>
      </c>
      <c r="D31" s="23">
        <v>10</v>
      </c>
      <c r="E31" s="61">
        <v>1.4039999999999999</v>
      </c>
      <c r="F31" s="60">
        <f t="shared" si="5"/>
        <v>14.04</v>
      </c>
      <c r="G31" s="60">
        <f t="shared" si="6"/>
        <v>7.8974999999999991</v>
      </c>
      <c r="I31" s="27"/>
      <c r="J31" s="27"/>
      <c r="K31" s="27"/>
      <c r="L31" s="27"/>
      <c r="M31" s="27"/>
      <c r="N31" s="27"/>
      <c r="O31" s="27"/>
      <c r="P31" s="27"/>
      <c r="Q31" s="27"/>
      <c r="R31" s="27"/>
      <c r="S31" s="27"/>
      <c r="T31" s="27"/>
    </row>
    <row r="32" spans="1:20" s="26" customFormat="1" ht="12" x14ac:dyDescent="0.3">
      <c r="A32" s="8" t="s">
        <v>10</v>
      </c>
      <c r="B32" s="29" t="s">
        <v>32</v>
      </c>
      <c r="C32" s="29" t="s">
        <v>68</v>
      </c>
      <c r="D32" s="23">
        <v>10</v>
      </c>
      <c r="E32" s="24">
        <v>1.5069999999999999</v>
      </c>
      <c r="F32" s="28">
        <f t="shared" si="5"/>
        <v>15.069999999999999</v>
      </c>
      <c r="G32" s="28">
        <f>(F32/16)*9</f>
        <v>8.4768749999999997</v>
      </c>
      <c r="I32" s="27"/>
      <c r="J32" s="27"/>
      <c r="K32" s="27"/>
      <c r="L32" s="27"/>
      <c r="M32" s="27"/>
      <c r="N32" s="27"/>
      <c r="O32" s="27"/>
      <c r="P32" s="27"/>
      <c r="Q32" s="27"/>
      <c r="R32" s="27"/>
      <c r="S32" s="27"/>
      <c r="T32" s="27"/>
    </row>
    <row r="33" spans="1:20" s="26" customFormat="1" ht="12" x14ac:dyDescent="0.3">
      <c r="A33" s="74" t="s">
        <v>100</v>
      </c>
      <c r="B33" s="29" t="s">
        <v>51</v>
      </c>
      <c r="C33" s="29" t="s">
        <v>68</v>
      </c>
      <c r="D33" s="23">
        <v>10</v>
      </c>
      <c r="E33" s="24">
        <v>1.4039999999999999</v>
      </c>
      <c r="F33" s="28">
        <f t="shared" si="5"/>
        <v>14.04</v>
      </c>
      <c r="G33" s="28">
        <f>(F33/16)*9</f>
        <v>7.8974999999999991</v>
      </c>
      <c r="I33" s="27"/>
      <c r="J33" s="27"/>
      <c r="K33" s="27"/>
      <c r="L33" s="27"/>
      <c r="M33" s="27"/>
      <c r="N33" s="27"/>
      <c r="O33" s="27"/>
      <c r="P33" s="27"/>
      <c r="Q33" s="27"/>
      <c r="R33" s="27"/>
      <c r="S33" s="27"/>
      <c r="T33" s="27"/>
    </row>
    <row r="34" spans="1:20" s="26" customFormat="1" ht="12" x14ac:dyDescent="0.3">
      <c r="A34" s="40" t="s">
        <v>48</v>
      </c>
      <c r="B34" s="29" t="s">
        <v>50</v>
      </c>
      <c r="C34" s="29" t="s">
        <v>68</v>
      </c>
      <c r="D34" s="23">
        <v>10</v>
      </c>
      <c r="E34" s="24">
        <v>1.042</v>
      </c>
      <c r="F34" s="28">
        <f t="shared" si="5"/>
        <v>10.42</v>
      </c>
      <c r="G34" s="28">
        <f t="shared" si="6"/>
        <v>5.8612500000000001</v>
      </c>
      <c r="I34" s="27"/>
      <c r="J34" s="27"/>
      <c r="K34" s="27"/>
      <c r="L34" s="27"/>
      <c r="M34" s="27"/>
      <c r="N34" s="27"/>
      <c r="O34" s="27"/>
      <c r="P34" s="27"/>
      <c r="Q34" s="27"/>
      <c r="R34" s="27"/>
      <c r="S34" s="27"/>
      <c r="T34" s="27"/>
    </row>
    <row r="35" spans="1:20" s="26" customFormat="1" ht="12" x14ac:dyDescent="0.3">
      <c r="A35" s="40" t="s">
        <v>36</v>
      </c>
      <c r="B35" s="29" t="s">
        <v>37</v>
      </c>
      <c r="C35" s="29" t="s">
        <v>68</v>
      </c>
      <c r="D35" s="23">
        <v>10</v>
      </c>
      <c r="E35" s="24">
        <v>1.143</v>
      </c>
      <c r="F35" s="28">
        <f t="shared" ref="F35" si="7">D35*E35</f>
        <v>11.43</v>
      </c>
      <c r="G35" s="28">
        <f t="shared" si="6"/>
        <v>6.4293750000000003</v>
      </c>
      <c r="I35" s="27"/>
      <c r="J35" s="27"/>
      <c r="K35" s="27"/>
      <c r="L35" s="27"/>
      <c r="M35" s="27"/>
      <c r="N35" s="27"/>
      <c r="O35" s="27"/>
      <c r="P35" s="27"/>
      <c r="Q35" s="27"/>
      <c r="R35" s="27"/>
      <c r="S35" s="27"/>
      <c r="T35" s="27"/>
    </row>
    <row r="36" spans="1:20" s="26" customFormat="1" ht="12" x14ac:dyDescent="0.3">
      <c r="A36" s="37" t="s">
        <v>55</v>
      </c>
      <c r="B36" s="38" t="s">
        <v>51</v>
      </c>
      <c r="C36" s="29" t="s">
        <v>69</v>
      </c>
      <c r="D36" s="23">
        <v>10</v>
      </c>
      <c r="E36" s="24">
        <v>1.405</v>
      </c>
      <c r="F36" s="28">
        <f>D36*E36</f>
        <v>14.05</v>
      </c>
      <c r="G36" s="28">
        <f t="shared" si="6"/>
        <v>7.9031250000000002</v>
      </c>
      <c r="I36" s="27"/>
      <c r="J36" s="27"/>
      <c r="K36" s="27"/>
      <c r="L36" s="27"/>
      <c r="M36" s="27"/>
      <c r="N36" s="27"/>
      <c r="O36" s="27"/>
      <c r="P36" s="27"/>
      <c r="Q36" s="27"/>
      <c r="R36" s="27"/>
      <c r="S36" s="27"/>
      <c r="T36" s="27"/>
    </row>
    <row r="37" spans="1:20" s="26" customFormat="1" ht="11.25" customHeight="1" x14ac:dyDescent="0.3">
      <c r="A37" s="113" t="s">
        <v>45</v>
      </c>
      <c r="B37" s="29" t="s">
        <v>34</v>
      </c>
      <c r="C37" s="29" t="s">
        <v>70</v>
      </c>
      <c r="D37" s="23">
        <v>10</v>
      </c>
      <c r="E37" s="24">
        <v>1.5069999999999999</v>
      </c>
      <c r="F37" s="28">
        <f>D37*E37</f>
        <v>15.069999999999999</v>
      </c>
      <c r="G37" s="28">
        <f t="shared" si="6"/>
        <v>8.4768749999999997</v>
      </c>
      <c r="I37" s="27"/>
      <c r="J37" s="27"/>
      <c r="K37" s="27"/>
      <c r="L37" s="27"/>
      <c r="M37" s="27"/>
      <c r="N37" s="27"/>
      <c r="O37" s="27"/>
      <c r="P37" s="27"/>
      <c r="Q37" s="27"/>
      <c r="R37" s="27"/>
      <c r="S37" s="27"/>
      <c r="T37" s="27"/>
    </row>
    <row r="38" spans="1:20" s="26" customFormat="1" ht="11.25" customHeight="1" x14ac:dyDescent="0.3">
      <c r="A38" s="114"/>
      <c r="B38" s="29" t="s">
        <v>35</v>
      </c>
      <c r="C38" s="29" t="s">
        <v>71</v>
      </c>
      <c r="D38" s="23">
        <v>10</v>
      </c>
      <c r="E38" s="24">
        <v>1.3240000000000001</v>
      </c>
      <c r="F38" s="28">
        <f>D38*E38</f>
        <v>13.24</v>
      </c>
      <c r="G38" s="28">
        <f t="shared" si="6"/>
        <v>7.4474999999999998</v>
      </c>
      <c r="I38" s="27"/>
      <c r="J38" s="27"/>
      <c r="K38" s="27"/>
      <c r="L38" s="27"/>
      <c r="M38" s="27"/>
      <c r="N38" s="27"/>
      <c r="O38" s="27"/>
      <c r="P38" s="27"/>
      <c r="Q38" s="27"/>
      <c r="R38" s="27"/>
      <c r="S38" s="27"/>
      <c r="T38" s="27"/>
    </row>
    <row r="39" spans="1:20" s="26" customFormat="1" ht="12" x14ac:dyDescent="0.3">
      <c r="A39" s="111" t="s">
        <v>94</v>
      </c>
      <c r="B39" s="29" t="s">
        <v>34</v>
      </c>
      <c r="C39" s="29" t="s">
        <v>70</v>
      </c>
      <c r="D39" s="23">
        <v>10</v>
      </c>
      <c r="E39" s="24">
        <v>1.5069999999999999</v>
      </c>
      <c r="F39" s="28">
        <f>D39*E39</f>
        <v>15.069999999999999</v>
      </c>
      <c r="G39" s="28">
        <f t="shared" ref="G39:G46" si="8">(F39/16)*9</f>
        <v>8.4768749999999997</v>
      </c>
      <c r="I39" s="27"/>
      <c r="J39" s="27"/>
      <c r="K39" s="27"/>
      <c r="L39" s="27"/>
      <c r="M39" s="27"/>
      <c r="N39" s="27"/>
      <c r="O39" s="27"/>
      <c r="P39" s="27"/>
      <c r="Q39" s="27"/>
      <c r="R39" s="27"/>
      <c r="S39" s="27"/>
      <c r="T39" s="27"/>
    </row>
    <row r="40" spans="1:20" s="26" customFormat="1" ht="12" x14ac:dyDescent="0.3">
      <c r="A40" s="112"/>
      <c r="B40" s="29" t="s">
        <v>35</v>
      </c>
      <c r="C40" s="29" t="s">
        <v>71</v>
      </c>
      <c r="D40" s="23">
        <v>10</v>
      </c>
      <c r="E40" s="24">
        <v>1.3240000000000001</v>
      </c>
      <c r="F40" s="28">
        <f t="shared" ref="F40:F46" si="9">D40*E40</f>
        <v>13.24</v>
      </c>
      <c r="G40" s="28">
        <f t="shared" si="8"/>
        <v>7.4474999999999998</v>
      </c>
      <c r="I40" s="27"/>
      <c r="J40" s="27"/>
      <c r="K40" s="39"/>
      <c r="L40" s="27"/>
      <c r="M40" s="27"/>
      <c r="N40" s="27"/>
      <c r="O40" s="27"/>
      <c r="P40" s="27"/>
      <c r="Q40" s="27"/>
      <c r="R40" s="27"/>
      <c r="S40" s="27"/>
      <c r="T40" s="27"/>
    </row>
    <row r="41" spans="1:20" s="26" customFormat="1" ht="12" x14ac:dyDescent="0.3">
      <c r="A41" s="83" t="s">
        <v>93</v>
      </c>
      <c r="B41" s="29" t="s">
        <v>34</v>
      </c>
      <c r="C41" s="29" t="s">
        <v>70</v>
      </c>
      <c r="D41" s="23">
        <v>10</v>
      </c>
      <c r="E41" s="24">
        <v>1.5069999999999999</v>
      </c>
      <c r="F41" s="28">
        <f t="shared" si="9"/>
        <v>15.069999999999999</v>
      </c>
      <c r="G41" s="28">
        <f t="shared" si="8"/>
        <v>8.4768749999999997</v>
      </c>
      <c r="I41" s="27"/>
      <c r="J41" s="27"/>
      <c r="K41" s="39"/>
      <c r="L41" s="27"/>
      <c r="M41" s="27"/>
      <c r="N41" s="27"/>
      <c r="O41" s="27"/>
      <c r="P41" s="27"/>
      <c r="Q41" s="27"/>
      <c r="R41" s="27"/>
      <c r="S41" s="27"/>
      <c r="T41" s="27"/>
    </row>
    <row r="42" spans="1:20" s="26" customFormat="1" ht="12" x14ac:dyDescent="0.3">
      <c r="A42" s="84"/>
      <c r="B42" s="29" t="s">
        <v>35</v>
      </c>
      <c r="C42" s="29" t="s">
        <v>71</v>
      </c>
      <c r="D42" s="23">
        <v>10</v>
      </c>
      <c r="E42" s="24">
        <v>1.3240000000000001</v>
      </c>
      <c r="F42" s="28">
        <f t="shared" si="9"/>
        <v>13.24</v>
      </c>
      <c r="G42" s="28">
        <f t="shared" si="8"/>
        <v>7.4474999999999998</v>
      </c>
      <c r="I42" s="27"/>
      <c r="J42" s="27"/>
      <c r="K42" s="39"/>
      <c r="L42" s="27"/>
      <c r="M42" s="27"/>
      <c r="N42" s="27"/>
      <c r="O42" s="27"/>
      <c r="P42" s="27"/>
      <c r="Q42" s="27"/>
      <c r="R42" s="27"/>
      <c r="S42" s="27"/>
      <c r="T42" s="27"/>
    </row>
    <row r="43" spans="1:20" s="26" customFormat="1" ht="11.25" customHeight="1" x14ac:dyDescent="0.3">
      <c r="A43" s="67" t="s">
        <v>96</v>
      </c>
      <c r="B43" s="29" t="s">
        <v>97</v>
      </c>
      <c r="C43" s="29" t="s">
        <v>71</v>
      </c>
      <c r="D43" s="23">
        <v>10</v>
      </c>
      <c r="E43" s="24">
        <v>1.3240000000000001</v>
      </c>
      <c r="F43" s="28">
        <f>D43*E43</f>
        <v>13.24</v>
      </c>
      <c r="G43" s="28">
        <f>(F43/16)*9</f>
        <v>7.4474999999999998</v>
      </c>
      <c r="I43" s="27"/>
      <c r="J43" s="27"/>
      <c r="K43" s="27"/>
      <c r="L43" s="27"/>
      <c r="M43" s="27"/>
      <c r="N43" s="27"/>
      <c r="O43" s="27"/>
      <c r="P43" s="27"/>
      <c r="Q43" s="27"/>
      <c r="R43" s="27"/>
      <c r="S43" s="27"/>
      <c r="T43" s="27"/>
    </row>
    <row r="44" spans="1:20" s="26" customFormat="1" ht="11.25" customHeight="1" x14ac:dyDescent="0.3">
      <c r="A44" s="36" t="s">
        <v>20</v>
      </c>
      <c r="B44" s="29" t="s">
        <v>22</v>
      </c>
      <c r="C44" s="29" t="s">
        <v>72</v>
      </c>
      <c r="D44" s="23">
        <v>10</v>
      </c>
      <c r="E44" s="24">
        <v>1.94</v>
      </c>
      <c r="F44" s="28">
        <f>D44*E44</f>
        <v>19.399999999999999</v>
      </c>
      <c r="G44" s="28">
        <f>(F44/16)*9</f>
        <v>10.9125</v>
      </c>
      <c r="I44" s="27"/>
      <c r="J44" s="27"/>
      <c r="K44" s="27"/>
      <c r="L44" s="27"/>
      <c r="M44" s="27"/>
      <c r="N44" s="27"/>
      <c r="O44" s="27"/>
      <c r="P44" s="27"/>
      <c r="Q44" s="27"/>
      <c r="R44" s="27"/>
      <c r="S44" s="27"/>
      <c r="T44" s="27"/>
    </row>
    <row r="45" spans="1:20" s="26" customFormat="1" ht="12" x14ac:dyDescent="0.3">
      <c r="A45" s="70" t="s">
        <v>41</v>
      </c>
      <c r="B45" s="47" t="s">
        <v>43</v>
      </c>
      <c r="C45" s="48" t="s">
        <v>73</v>
      </c>
      <c r="D45" s="49">
        <v>10</v>
      </c>
      <c r="E45" s="50">
        <v>2.91</v>
      </c>
      <c r="F45" s="51">
        <f>D45*E45</f>
        <v>29.1</v>
      </c>
      <c r="G45" s="51">
        <f>(F45/16)*9</f>
        <v>16.368750000000002</v>
      </c>
      <c r="I45" s="27"/>
      <c r="J45" s="27"/>
      <c r="K45" s="27"/>
      <c r="L45" s="27"/>
      <c r="M45" s="27"/>
      <c r="N45" s="27"/>
      <c r="O45" s="27"/>
      <c r="P45" s="27"/>
      <c r="Q45" s="27"/>
      <c r="R45" s="27"/>
      <c r="S45" s="27"/>
      <c r="T45" s="27"/>
    </row>
    <row r="46" spans="1:20" s="26" customFormat="1" ht="23" x14ac:dyDescent="0.3">
      <c r="A46" s="66" t="s">
        <v>108</v>
      </c>
      <c r="B46" s="48" t="s">
        <v>90</v>
      </c>
      <c r="C46" s="48" t="s">
        <v>88</v>
      </c>
      <c r="D46" s="49">
        <v>10</v>
      </c>
      <c r="E46" s="50">
        <v>3.84</v>
      </c>
      <c r="F46" s="51">
        <f t="shared" si="9"/>
        <v>38.4</v>
      </c>
      <c r="G46" s="51">
        <f t="shared" si="8"/>
        <v>21.599999999999998</v>
      </c>
      <c r="I46" s="27"/>
      <c r="J46" s="27"/>
      <c r="K46" s="27"/>
      <c r="L46" s="27"/>
      <c r="M46" s="27"/>
      <c r="N46" s="27"/>
      <c r="O46" s="27"/>
      <c r="P46" s="27"/>
      <c r="Q46" s="27"/>
      <c r="R46" s="27"/>
      <c r="S46" s="27"/>
      <c r="T46" s="27"/>
    </row>
    <row r="47" spans="1:20" s="9" customFormat="1" ht="12" x14ac:dyDescent="0.3">
      <c r="A47" s="52"/>
      <c r="B47" s="53"/>
      <c r="C47" s="53"/>
      <c r="D47" s="54"/>
      <c r="E47" s="55"/>
      <c r="F47" s="56"/>
      <c r="G47" s="56"/>
    </row>
    <row r="48" spans="1:20" s="21" customFormat="1" ht="13.5" thickBot="1" x14ac:dyDescent="0.35">
      <c r="A48" s="41" t="s">
        <v>15</v>
      </c>
      <c r="B48" s="42"/>
      <c r="C48" s="42"/>
      <c r="D48" s="42"/>
      <c r="E48" s="42"/>
      <c r="F48" s="43"/>
      <c r="G48" s="20"/>
      <c r="H48" s="20"/>
      <c r="I48" s="20"/>
      <c r="J48" s="20"/>
      <c r="K48" s="7"/>
      <c r="L48" s="7"/>
      <c r="M48" s="7"/>
      <c r="N48" s="7"/>
      <c r="O48" s="7"/>
      <c r="P48" s="7"/>
      <c r="Q48" s="7"/>
      <c r="R48" s="7"/>
      <c r="S48" s="7"/>
    </row>
    <row r="49" spans="1:19" s="21" customFormat="1" ht="26" x14ac:dyDescent="0.25">
      <c r="A49" s="34" t="s">
        <v>16</v>
      </c>
      <c r="B49" s="35" t="s">
        <v>29</v>
      </c>
      <c r="C49" s="99" t="s">
        <v>24</v>
      </c>
      <c r="D49" s="100"/>
      <c r="E49" s="101"/>
      <c r="F49" s="35" t="s">
        <v>83</v>
      </c>
      <c r="G49" s="22"/>
      <c r="H49" s="22"/>
      <c r="I49" s="22"/>
      <c r="J49" s="20"/>
      <c r="K49" s="7"/>
      <c r="L49" s="7"/>
      <c r="M49" s="7"/>
      <c r="N49" s="7"/>
      <c r="O49" s="7"/>
      <c r="P49" s="7"/>
      <c r="Q49" s="7"/>
      <c r="R49" s="7"/>
      <c r="S49" s="7"/>
    </row>
    <row r="50" spans="1:19" s="16" customFormat="1" ht="11.5" x14ac:dyDescent="0.25">
      <c r="A50" s="65" t="s">
        <v>53</v>
      </c>
      <c r="B50" s="62" t="s">
        <v>58</v>
      </c>
      <c r="C50" s="85" t="s">
        <v>81</v>
      </c>
      <c r="D50" s="85"/>
      <c r="E50" s="44"/>
      <c r="F50" s="63" t="s">
        <v>74</v>
      </c>
      <c r="G50" s="14"/>
      <c r="H50" s="14"/>
      <c r="I50" s="14"/>
      <c r="J50" s="15"/>
      <c r="K50" s="15"/>
      <c r="L50" s="15"/>
      <c r="M50" s="15"/>
      <c r="N50" s="13"/>
      <c r="O50" s="13"/>
      <c r="P50" s="13"/>
      <c r="Q50" s="13"/>
      <c r="R50" s="13"/>
      <c r="S50" s="13"/>
    </row>
    <row r="51" spans="1:19" s="16" customFormat="1" ht="11.5" x14ac:dyDescent="0.25">
      <c r="A51" s="77" t="s">
        <v>103</v>
      </c>
      <c r="B51" s="78" t="s">
        <v>104</v>
      </c>
      <c r="C51" s="88" t="s">
        <v>105</v>
      </c>
      <c r="D51" s="89"/>
      <c r="E51" s="44"/>
      <c r="F51" s="76" t="s">
        <v>77</v>
      </c>
      <c r="G51" s="14"/>
      <c r="H51" s="14"/>
      <c r="I51" s="14"/>
      <c r="J51" s="15"/>
      <c r="K51" s="15"/>
      <c r="L51" s="15"/>
      <c r="M51" s="15"/>
      <c r="N51" s="13"/>
      <c r="O51" s="13"/>
      <c r="P51" s="13"/>
      <c r="Q51" s="13"/>
      <c r="R51" s="13"/>
      <c r="S51" s="13"/>
    </row>
    <row r="52" spans="1:19" s="16" customFormat="1" ht="11.5" x14ac:dyDescent="0.25">
      <c r="A52" s="65" t="s">
        <v>54</v>
      </c>
      <c r="B52" s="62" t="s">
        <v>56</v>
      </c>
      <c r="C52" s="85" t="s">
        <v>82</v>
      </c>
      <c r="D52" s="85"/>
      <c r="E52" s="44"/>
      <c r="F52" s="63" t="s">
        <v>77</v>
      </c>
      <c r="G52" s="14"/>
      <c r="H52" s="14"/>
      <c r="I52" s="14"/>
      <c r="J52" s="15"/>
      <c r="K52" s="15"/>
      <c r="L52" s="15"/>
      <c r="M52" s="15"/>
      <c r="N52" s="13"/>
      <c r="O52" s="13"/>
      <c r="P52" s="13"/>
      <c r="Q52" s="13"/>
      <c r="R52" s="13"/>
      <c r="S52" s="13"/>
    </row>
    <row r="53" spans="1:19" s="16" customFormat="1" ht="11.5" x14ac:dyDescent="0.25">
      <c r="A53" s="65" t="s">
        <v>46</v>
      </c>
      <c r="B53" s="62" t="s">
        <v>65</v>
      </c>
      <c r="C53" s="85" t="s">
        <v>84</v>
      </c>
      <c r="D53" s="85"/>
      <c r="E53" s="44"/>
      <c r="F53" s="63" t="s">
        <v>77</v>
      </c>
      <c r="G53" s="14"/>
      <c r="H53" s="14"/>
      <c r="I53" s="14"/>
      <c r="J53" s="15"/>
      <c r="K53" s="15"/>
      <c r="L53" s="15"/>
      <c r="M53" s="15"/>
      <c r="N53" s="13"/>
      <c r="O53" s="13"/>
      <c r="P53" s="13"/>
      <c r="Q53" s="13"/>
      <c r="R53" s="13"/>
      <c r="S53" s="13"/>
    </row>
    <row r="54" spans="1:19" s="16" customFormat="1" ht="11.5" x14ac:dyDescent="0.25">
      <c r="A54" s="82" t="s">
        <v>109</v>
      </c>
      <c r="B54" s="80" t="s">
        <v>56</v>
      </c>
      <c r="C54" s="85" t="s">
        <v>82</v>
      </c>
      <c r="D54" s="85"/>
      <c r="E54" s="44"/>
      <c r="F54" s="79" t="s">
        <v>77</v>
      </c>
      <c r="G54" s="14"/>
      <c r="H54" s="14"/>
      <c r="I54" s="14"/>
      <c r="J54" s="15"/>
      <c r="K54" s="15"/>
      <c r="L54" s="15"/>
      <c r="M54" s="15"/>
      <c r="N54" s="13"/>
      <c r="O54" s="13"/>
      <c r="P54" s="13"/>
      <c r="Q54" s="13"/>
      <c r="R54" s="13"/>
      <c r="S54" s="13"/>
    </row>
    <row r="55" spans="1:19" s="16" customFormat="1" ht="11.5" x14ac:dyDescent="0.25">
      <c r="A55" s="65" t="s">
        <v>17</v>
      </c>
      <c r="B55" s="62" t="s">
        <v>25</v>
      </c>
      <c r="C55" s="85" t="s">
        <v>61</v>
      </c>
      <c r="D55" s="85"/>
      <c r="E55" s="44"/>
      <c r="F55" s="63" t="s">
        <v>76</v>
      </c>
      <c r="G55" s="14"/>
      <c r="H55" s="14"/>
      <c r="I55" s="14"/>
      <c r="J55" s="15"/>
      <c r="K55" s="15"/>
      <c r="L55" s="15"/>
      <c r="M55" s="15"/>
      <c r="N55" s="13"/>
      <c r="O55" s="13"/>
      <c r="P55" s="13"/>
      <c r="Q55" s="13"/>
      <c r="R55" s="13"/>
      <c r="S55" s="13"/>
    </row>
    <row r="56" spans="1:19" s="16" customFormat="1" ht="11.5" x14ac:dyDescent="0.25">
      <c r="A56" s="73" t="s">
        <v>100</v>
      </c>
      <c r="B56" s="75" t="s">
        <v>102</v>
      </c>
      <c r="C56" s="86" t="s">
        <v>82</v>
      </c>
      <c r="D56" s="87"/>
      <c r="E56" s="44"/>
      <c r="F56" s="71" t="s">
        <v>76</v>
      </c>
      <c r="G56" s="14"/>
      <c r="H56" s="14"/>
      <c r="I56" s="14"/>
      <c r="J56" s="15"/>
      <c r="K56" s="15"/>
      <c r="L56" s="15"/>
      <c r="M56" s="15"/>
      <c r="N56" s="13"/>
      <c r="O56" s="13"/>
      <c r="P56" s="13"/>
      <c r="Q56" s="13"/>
      <c r="R56" s="13"/>
      <c r="S56" s="13"/>
    </row>
    <row r="57" spans="1:19" s="16" customFormat="1" ht="11.5" x14ac:dyDescent="0.25">
      <c r="A57" s="65" t="s">
        <v>48</v>
      </c>
      <c r="B57" s="62" t="s">
        <v>59</v>
      </c>
      <c r="C57" s="85" t="s">
        <v>85</v>
      </c>
      <c r="D57" s="85"/>
      <c r="E57" s="44"/>
      <c r="F57" s="63" t="s">
        <v>76</v>
      </c>
      <c r="G57" s="14"/>
      <c r="H57" s="14"/>
      <c r="I57" s="14"/>
      <c r="J57" s="15"/>
      <c r="K57" s="13"/>
      <c r="L57" s="13"/>
      <c r="M57" s="13"/>
      <c r="N57" s="13"/>
      <c r="O57" s="13"/>
      <c r="P57" s="13"/>
      <c r="Q57" s="13"/>
      <c r="R57" s="13"/>
      <c r="S57" s="13"/>
    </row>
    <row r="58" spans="1:19" s="16" customFormat="1" ht="11.5" customHeight="1" x14ac:dyDescent="0.25">
      <c r="A58" s="65" t="s">
        <v>36</v>
      </c>
      <c r="B58" s="62" t="s">
        <v>39</v>
      </c>
      <c r="C58" s="85" t="s">
        <v>40</v>
      </c>
      <c r="D58" s="85"/>
      <c r="E58" s="44"/>
      <c r="F58" s="63" t="s">
        <v>76</v>
      </c>
      <c r="G58" s="14"/>
      <c r="H58" s="14"/>
      <c r="I58" s="14"/>
      <c r="J58" s="15"/>
      <c r="K58" s="13"/>
      <c r="L58" s="13"/>
      <c r="M58" s="13"/>
      <c r="N58" s="13"/>
      <c r="O58" s="13"/>
      <c r="P58" s="13"/>
      <c r="Q58" s="13"/>
      <c r="R58" s="13"/>
      <c r="S58" s="13"/>
    </row>
    <row r="59" spans="1:19" s="16" customFormat="1" ht="11.5" x14ac:dyDescent="0.25">
      <c r="A59" s="65" t="s">
        <v>55</v>
      </c>
      <c r="B59" s="62" t="s">
        <v>57</v>
      </c>
      <c r="C59" s="85" t="s">
        <v>82</v>
      </c>
      <c r="D59" s="85"/>
      <c r="E59" s="44"/>
      <c r="F59" s="63" t="s">
        <v>79</v>
      </c>
      <c r="G59" s="14"/>
      <c r="H59" s="14"/>
      <c r="I59" s="14"/>
      <c r="J59" s="15"/>
      <c r="K59" s="15"/>
      <c r="L59" s="15"/>
      <c r="M59" s="15"/>
      <c r="N59" s="13"/>
      <c r="O59" s="13"/>
      <c r="P59" s="13"/>
      <c r="Q59" s="13"/>
      <c r="R59" s="13"/>
      <c r="S59" s="13"/>
    </row>
    <row r="60" spans="1:19" s="16" customFormat="1" ht="11.5" customHeight="1" x14ac:dyDescent="0.25">
      <c r="A60" s="117" t="s">
        <v>45</v>
      </c>
      <c r="B60" s="62" t="s">
        <v>26</v>
      </c>
      <c r="C60" s="85" t="s">
        <v>62</v>
      </c>
      <c r="D60" s="85"/>
      <c r="E60" s="44"/>
      <c r="F60" s="63" t="s">
        <v>78</v>
      </c>
      <c r="G60" s="14"/>
      <c r="H60" s="14"/>
      <c r="I60" s="14"/>
      <c r="J60" s="15"/>
      <c r="K60" s="15"/>
      <c r="L60" s="15"/>
      <c r="M60" s="15"/>
      <c r="N60" s="13"/>
      <c r="O60" s="13"/>
      <c r="P60" s="13"/>
      <c r="Q60" s="13"/>
      <c r="R60" s="13"/>
      <c r="S60" s="13"/>
    </row>
    <row r="61" spans="1:19" s="16" customFormat="1" ht="11.5" x14ac:dyDescent="0.25">
      <c r="A61" s="118"/>
      <c r="B61" s="62" t="s">
        <v>27</v>
      </c>
      <c r="C61" s="85" t="s">
        <v>63</v>
      </c>
      <c r="D61" s="85"/>
      <c r="E61" s="44"/>
      <c r="F61" s="63" t="s">
        <v>80</v>
      </c>
      <c r="G61" s="14"/>
      <c r="H61" s="14"/>
      <c r="I61" s="14"/>
      <c r="J61" s="15"/>
      <c r="K61" s="15"/>
      <c r="L61" s="15"/>
      <c r="M61" s="15"/>
      <c r="N61" s="13"/>
      <c r="O61" s="13"/>
      <c r="P61" s="13"/>
      <c r="Q61" s="13"/>
      <c r="R61" s="13"/>
      <c r="S61" s="13"/>
    </row>
    <row r="62" spans="1:19" s="16" customFormat="1" ht="11.5" customHeight="1" x14ac:dyDescent="0.25">
      <c r="A62" s="93" t="s">
        <v>94</v>
      </c>
      <c r="B62" s="62" t="s">
        <v>26</v>
      </c>
      <c r="C62" s="85" t="s">
        <v>62</v>
      </c>
      <c r="D62" s="85"/>
      <c r="E62" s="44"/>
      <c r="F62" s="63" t="s">
        <v>78</v>
      </c>
      <c r="G62" s="14"/>
      <c r="H62" s="14"/>
      <c r="I62" s="14"/>
      <c r="J62" s="15"/>
      <c r="K62" s="15"/>
      <c r="L62" s="15"/>
      <c r="M62" s="15"/>
      <c r="N62" s="13"/>
      <c r="O62" s="13"/>
      <c r="P62" s="13"/>
      <c r="Q62" s="13"/>
      <c r="R62" s="13"/>
      <c r="S62" s="13"/>
    </row>
    <row r="63" spans="1:19" s="16" customFormat="1" ht="11.5" customHeight="1" x14ac:dyDescent="0.25">
      <c r="A63" s="94"/>
      <c r="B63" s="62" t="s">
        <v>27</v>
      </c>
      <c r="C63" s="85" t="s">
        <v>63</v>
      </c>
      <c r="D63" s="85"/>
      <c r="E63" s="44"/>
      <c r="F63" s="63" t="s">
        <v>80</v>
      </c>
      <c r="G63" s="14"/>
      <c r="H63" s="14"/>
      <c r="I63" s="14"/>
      <c r="J63" s="15"/>
      <c r="K63" s="15"/>
      <c r="L63" s="15"/>
      <c r="M63" s="15"/>
      <c r="N63" s="13"/>
      <c r="O63" s="13"/>
      <c r="P63" s="13"/>
      <c r="Q63" s="13"/>
      <c r="R63" s="13"/>
      <c r="S63" s="13"/>
    </row>
    <row r="64" spans="1:19" s="16" customFormat="1" ht="11.5" customHeight="1" x14ac:dyDescent="0.25">
      <c r="A64" s="117" t="s">
        <v>93</v>
      </c>
      <c r="B64" s="62" t="s">
        <v>26</v>
      </c>
      <c r="C64" s="85" t="s">
        <v>62</v>
      </c>
      <c r="D64" s="85"/>
      <c r="E64" s="44"/>
      <c r="F64" s="63" t="s">
        <v>78</v>
      </c>
      <c r="G64" s="14"/>
      <c r="H64" s="14"/>
      <c r="I64" s="14"/>
      <c r="J64" s="15"/>
      <c r="K64" s="15"/>
      <c r="L64" s="15"/>
      <c r="M64" s="15"/>
      <c r="N64" s="13"/>
      <c r="O64" s="13"/>
      <c r="P64" s="13"/>
      <c r="Q64" s="13"/>
      <c r="R64" s="13"/>
      <c r="S64" s="13"/>
    </row>
    <row r="65" spans="1:20" s="16" customFormat="1" ht="11.5" customHeight="1" x14ac:dyDescent="0.25">
      <c r="A65" s="118"/>
      <c r="B65" s="62" t="s">
        <v>27</v>
      </c>
      <c r="C65" s="85" t="s">
        <v>63</v>
      </c>
      <c r="D65" s="85"/>
      <c r="E65" s="44"/>
      <c r="F65" s="63" t="s">
        <v>80</v>
      </c>
      <c r="G65" s="14"/>
      <c r="H65" s="14"/>
      <c r="I65" s="14"/>
      <c r="J65" s="15"/>
      <c r="K65" s="15"/>
      <c r="L65" s="15"/>
      <c r="M65" s="15"/>
      <c r="N65" s="13"/>
      <c r="O65" s="13"/>
      <c r="P65" s="13"/>
      <c r="Q65" s="13"/>
      <c r="R65" s="13"/>
      <c r="S65" s="13"/>
    </row>
    <row r="66" spans="1:20" s="16" customFormat="1" ht="11.5" x14ac:dyDescent="0.25">
      <c r="A66" s="65" t="s">
        <v>96</v>
      </c>
      <c r="B66" s="62" t="s">
        <v>98</v>
      </c>
      <c r="C66" s="85" t="s">
        <v>62</v>
      </c>
      <c r="D66" s="85"/>
      <c r="E66" s="44"/>
      <c r="F66" s="63" t="s">
        <v>78</v>
      </c>
      <c r="G66" s="14"/>
      <c r="H66" s="14"/>
      <c r="I66" s="14"/>
      <c r="J66" s="15"/>
      <c r="K66" s="15"/>
      <c r="L66" s="15"/>
      <c r="M66" s="15"/>
      <c r="N66" s="13"/>
      <c r="O66" s="13"/>
      <c r="P66" s="13"/>
      <c r="Q66" s="13"/>
      <c r="R66" s="13"/>
      <c r="S66" s="13"/>
    </row>
    <row r="67" spans="1:20" s="16" customFormat="1" ht="11.5" x14ac:dyDescent="0.25">
      <c r="A67" s="65" t="s">
        <v>20</v>
      </c>
      <c r="B67" s="62" t="s">
        <v>28</v>
      </c>
      <c r="C67" s="119" t="s">
        <v>64</v>
      </c>
      <c r="D67" s="119"/>
      <c r="E67" s="59"/>
      <c r="F67" s="63" t="s">
        <v>73</v>
      </c>
      <c r="G67" s="14"/>
      <c r="H67" s="14"/>
      <c r="I67" s="14"/>
      <c r="J67" s="15"/>
      <c r="K67" s="15"/>
      <c r="L67" s="15"/>
      <c r="M67" s="15"/>
      <c r="N67" s="13"/>
      <c r="O67" s="13"/>
      <c r="P67" s="13"/>
      <c r="Q67" s="13"/>
      <c r="R67" s="13"/>
      <c r="S67" s="13"/>
    </row>
    <row r="68" spans="1:20" s="16" customFormat="1" ht="23" x14ac:dyDescent="0.25">
      <c r="A68" s="81" t="s">
        <v>108</v>
      </c>
      <c r="B68" s="62" t="s">
        <v>107</v>
      </c>
      <c r="C68" s="115" t="s">
        <v>106</v>
      </c>
      <c r="D68" s="116"/>
      <c r="E68" s="59"/>
      <c r="F68" s="63" t="s">
        <v>89</v>
      </c>
      <c r="G68" s="14"/>
      <c r="H68" s="14"/>
      <c r="I68" s="14"/>
      <c r="J68" s="15"/>
      <c r="K68" s="15"/>
      <c r="L68" s="15"/>
      <c r="M68" s="15"/>
      <c r="N68" s="13"/>
      <c r="O68" s="13"/>
      <c r="P68" s="13"/>
      <c r="Q68" s="13"/>
      <c r="R68" s="13"/>
      <c r="S68" s="13"/>
    </row>
    <row r="69" spans="1:20" s="16" customFormat="1" ht="11.5" x14ac:dyDescent="0.25">
      <c r="A69" s="64" t="s">
        <v>41</v>
      </c>
      <c r="B69" s="45" t="s">
        <v>44</v>
      </c>
      <c r="C69" s="85" t="s">
        <v>86</v>
      </c>
      <c r="D69" s="85"/>
      <c r="E69" s="44"/>
      <c r="F69" s="63" t="s">
        <v>73</v>
      </c>
      <c r="G69" s="14"/>
      <c r="H69" s="14"/>
      <c r="I69" s="14"/>
      <c r="J69" s="15"/>
      <c r="K69" s="13"/>
      <c r="L69" s="13"/>
      <c r="M69" s="13"/>
      <c r="N69" s="13"/>
      <c r="O69" s="13"/>
      <c r="P69" s="13"/>
      <c r="Q69" s="13"/>
      <c r="R69" s="13"/>
      <c r="S69" s="13"/>
    </row>
    <row r="70" spans="1:20" s="16" customFormat="1" ht="11.5" x14ac:dyDescent="0.25">
      <c r="A70" s="17"/>
      <c r="B70" s="18"/>
      <c r="C70" s="18"/>
      <c r="D70" s="19"/>
      <c r="E70" s="19"/>
      <c r="F70" s="19"/>
      <c r="G70" s="19"/>
      <c r="H70" s="14"/>
      <c r="I70" s="14"/>
      <c r="J70" s="14"/>
      <c r="K70" s="15"/>
      <c r="L70" s="15"/>
      <c r="M70" s="15"/>
      <c r="N70" s="15"/>
      <c r="O70" s="13"/>
      <c r="P70" s="13"/>
      <c r="Q70" s="13"/>
      <c r="R70" s="13"/>
      <c r="S70" s="13"/>
      <c r="T70" s="13"/>
    </row>
    <row r="71" spans="1:20" ht="76" customHeight="1" x14ac:dyDescent="0.35">
      <c r="A71" s="91" t="s">
        <v>110</v>
      </c>
      <c r="B71" s="92"/>
      <c r="C71" s="92"/>
      <c r="D71" s="92"/>
      <c r="E71" s="92"/>
      <c r="F71" s="92"/>
      <c r="G71" s="92"/>
    </row>
  </sheetData>
  <mergeCells count="36">
    <mergeCell ref="C68:D68"/>
    <mergeCell ref="C64:D64"/>
    <mergeCell ref="C65:D65"/>
    <mergeCell ref="A64:A65"/>
    <mergeCell ref="C61:D61"/>
    <mergeCell ref="A60:A61"/>
    <mergeCell ref="C66:D66"/>
    <mergeCell ref="C62:D62"/>
    <mergeCell ref="C63:D63"/>
    <mergeCell ref="C67:D67"/>
    <mergeCell ref="A1:G1"/>
    <mergeCell ref="A71:G71"/>
    <mergeCell ref="A62:A63"/>
    <mergeCell ref="A2:G2"/>
    <mergeCell ref="A24:G24"/>
    <mergeCell ref="C49:E49"/>
    <mergeCell ref="A3:G3"/>
    <mergeCell ref="B4:B5"/>
    <mergeCell ref="F4:G4"/>
    <mergeCell ref="B25:B26"/>
    <mergeCell ref="F25:G25"/>
    <mergeCell ref="C69:D69"/>
    <mergeCell ref="A39:A40"/>
    <mergeCell ref="A37:A38"/>
    <mergeCell ref="C55:D55"/>
    <mergeCell ref="C50:D50"/>
    <mergeCell ref="A41:A42"/>
    <mergeCell ref="C60:D60"/>
    <mergeCell ref="C52:D52"/>
    <mergeCell ref="C53:D53"/>
    <mergeCell ref="C58:D58"/>
    <mergeCell ref="C57:D57"/>
    <mergeCell ref="C59:D59"/>
    <mergeCell ref="C56:D56"/>
    <mergeCell ref="C51:D51"/>
    <mergeCell ref="C54:D54"/>
  </mergeCells>
  <pageMargins left="0.7" right="0.7" top="0.75" bottom="0.75" header="0.3" footer="0.3"/>
  <pageSetup scale="7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4467C80CB133468421ED1CF48C884D" ma:contentTypeVersion="13" ma:contentTypeDescription="Crée un document." ma:contentTypeScope="" ma:versionID="fdcda0b17a2df1bf297d80e0baebefbb">
  <xsd:schema xmlns:xsd="http://www.w3.org/2001/XMLSchema" xmlns:xs="http://www.w3.org/2001/XMLSchema" xmlns:p="http://schemas.microsoft.com/office/2006/metadata/properties" xmlns:ns3="6bafb568-9ec1-4b8c-ba01-870440e92f04" xmlns:ns4="2bf34d15-e86a-4ef3-8c3b-9ba55284effc" targetNamespace="http://schemas.microsoft.com/office/2006/metadata/properties" ma:root="true" ma:fieldsID="e757542bec9074110f3078b777d44923" ns3:_="" ns4:_="">
    <xsd:import namespace="6bafb568-9ec1-4b8c-ba01-870440e92f04"/>
    <xsd:import namespace="2bf34d15-e86a-4ef3-8c3b-9ba55284eff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afb568-9ec1-4b8c-ba01-870440e92f04"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f34d15-e86a-4ef3-8c3b-9ba55284eff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9DF13F-B9E7-459C-AA29-D38123BB7BE9}">
  <ds:schemaRefs>
    <ds:schemaRef ds:uri="http://schemas.microsoft.com/office/2006/metadata/properties"/>
    <ds:schemaRef ds:uri="6bafb568-9ec1-4b8c-ba01-870440e92f0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bf34d15-e86a-4ef3-8c3b-9ba55284effc"/>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93FD29D4-909E-42AB-B836-24E8DC024E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afb568-9ec1-4b8c-ba01-870440e92f04"/>
    <ds:schemaRef ds:uri="2bf34d15-e86a-4ef3-8c3b-9ba55284ef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FFBA01-95D6-457F-877B-6E34E194DC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Milestone AV Technologies/Team Vaddio</dc:creator>
  <cp:keywords/>
  <dc:description/>
  <cp:lastModifiedBy>Karen E Mulholland</cp:lastModifiedBy>
  <cp:revision/>
  <cp:lastPrinted>2019-08-22T20:17:37Z</cp:lastPrinted>
  <dcterms:created xsi:type="dcterms:W3CDTF">2017-07-14T17:59:51Z</dcterms:created>
  <dcterms:modified xsi:type="dcterms:W3CDTF">2021-06-15T21:45:52Z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0x010100EC4467C80CB133468421ED1CF48C884D</vt:lpwstr>
  </property>
</Properties>
</file>