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FFF3B916-DCEA-8748-B939-6E44C7588F36}" xr6:coauthVersionLast="47" xr6:coauthVersionMax="47" xr10:uidLastSave="{00000000-0000-0000-0000-000000000000}"/>
  <bookViews>
    <workbookView xWindow="3740" yWindow="520" windowWidth="24100" windowHeight="14380" tabRatio="862" xr2:uid="{15418DA9-0CA9-4039-B6D0-4F754CE20D56}"/>
  </bookViews>
  <sheets>
    <sheet name="Large Classroom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5" l="1"/>
  <c r="G29" i="5"/>
  <c r="G25" i="5"/>
  <c r="G22" i="5"/>
  <c r="H23" i="5" s="1"/>
  <c r="G17" i="5"/>
  <c r="G18" i="5"/>
  <c r="G19" i="5"/>
  <c r="G16" i="5"/>
  <c r="G13" i="5"/>
  <c r="H13" i="5" s="1"/>
  <c r="G7" i="5"/>
  <c r="G8" i="5"/>
  <c r="G9" i="5"/>
  <c r="G10" i="5"/>
  <c r="G11" i="5"/>
  <c r="G6" i="5"/>
  <c r="G26" i="5"/>
  <c r="G41" i="5"/>
  <c r="G12" i="5"/>
  <c r="G14" i="5"/>
  <c r="G15" i="5"/>
  <c r="G20" i="5"/>
  <c r="G21" i="5"/>
  <c r="G24" i="5"/>
  <c r="G27" i="5"/>
  <c r="G28" i="5"/>
  <c r="G30" i="5"/>
  <c r="G31" i="5"/>
  <c r="G32" i="5"/>
  <c r="G33" i="5"/>
  <c r="G34" i="5"/>
  <c r="G35" i="5"/>
  <c r="G36" i="5"/>
  <c r="G37" i="5"/>
  <c r="G38" i="5"/>
  <c r="G39" i="5"/>
  <c r="G40" i="5"/>
  <c r="H26" i="5" l="1"/>
  <c r="H11" i="5"/>
  <c r="H19" i="5"/>
  <c r="H22" i="5"/>
  <c r="H41" i="5"/>
  <c r="H43" i="5" l="1"/>
</calcChain>
</file>

<file path=xl/sharedStrings.xml><?xml version="1.0" encoding="utf-8"?>
<sst xmlns="http://schemas.openxmlformats.org/spreadsheetml/2006/main" count="155" uniqueCount="100">
  <si>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</si>
  <si>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</si>
  <si>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</si>
  <si>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</si>
  <si>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</si>
  <si>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</si>
  <si>
    <t>System Subtotal</t>
  </si>
  <si>
    <t>Multi-Camera Auto-Tracking Large Classroom (Motion Based Auto-Tracking)</t>
  </si>
  <si>
    <t>Camera System</t>
  </si>
  <si>
    <t>Vaddio</t>
  </si>
  <si>
    <t>999-21100-000</t>
  </si>
  <si>
    <t>IntelliSHOT Auto-Tracking Camera - Black</t>
  </si>
  <si>
    <t>535-2000-280</t>
  </si>
  <si>
    <t>Drop Down Mount for ePTZ Cameras - Short</t>
  </si>
  <si>
    <t>999-42300-000</t>
  </si>
  <si>
    <t>Vaddio Device Controller</t>
  </si>
  <si>
    <t>999-85810-000</t>
  </si>
  <si>
    <t>EasyIP CeilingMIC D, Microphone - White</t>
  </si>
  <si>
    <t>999-30200-000W</t>
  </si>
  <si>
    <t>EasyIP 10 Camera - White</t>
  </si>
  <si>
    <t>999-60320-000</t>
  </si>
  <si>
    <t>EasyIP Mixer</t>
  </si>
  <si>
    <t>Screens</t>
  </si>
  <si>
    <t>Da-Lite</t>
  </si>
  <si>
    <t>Tensioned Advantage®  (over 14’ W with Closure Door), 150" x 240" or 283" diagonal, 16:10 wide format with HD Progressive 1.1 Contrast</t>
  </si>
  <si>
    <t xml:space="preserve"> </t>
  </si>
  <si>
    <t>Mounts</t>
  </si>
  <si>
    <t>Chief</t>
  </si>
  <si>
    <t>SYS474UW</t>
  </si>
  <si>
    <t>Suspended Ceiling Projector System with Storage</t>
  </si>
  <si>
    <t>TAS1</t>
  </si>
  <si>
    <t>1” TA Spacer Kit</t>
  </si>
  <si>
    <t>TS525TU</t>
  </si>
  <si>
    <t>Large THINSTALL Dual Swing Arm Wall Display Mount</t>
  </si>
  <si>
    <t>TA500</t>
  </si>
  <si>
    <t>Large THINSTALL™ In-Wall Swing Arm Accessory for TS525TU and TS325TU</t>
  </si>
  <si>
    <t>Furniture and Racks</t>
  </si>
  <si>
    <t>Middle Atlantic</t>
  </si>
  <si>
    <t>L2LDC2FCMGE</t>
  </si>
  <si>
    <t>L2 Series Pre-Configured Lectern</t>
  </si>
  <si>
    <t>Power Distribution</t>
  </si>
  <si>
    <t>RLNK-P415</t>
  </si>
  <si>
    <t>Compact Premium+ PDU With Racklink, 4 Outlet 15A &amp; 2-Stage Surge</t>
  </si>
  <si>
    <t>Connectivity, Cable Management &amp; Networking</t>
  </si>
  <si>
    <t>C2G</t>
  </si>
  <si>
    <t>25/70V 50W Audio Amplifier - Plenum Rated (TAA Compliant)</t>
  </si>
  <si>
    <t>2-Port HDMI® Distribution Amplifier Splitter - 4K 30Hz</t>
  </si>
  <si>
    <t>5in Ceiling Speaker 70v - White</t>
  </si>
  <si>
    <t>C2G30010</t>
  </si>
  <si>
    <t>HDMI® HDBaseT Extender over Cat Box Transmitter to Box Receiver - 4K 60Hz</t>
  </si>
  <si>
    <t>50ft Cat6 Non-Booted UTP Unshielded Ethernet Network Patch Cable - Plenum CMP-Rated - Gray (TAA Compliant)</t>
  </si>
  <si>
    <t>C2G10377</t>
  </si>
  <si>
    <t>6ft (1.8m) C2G Performance Series Ultra Flexible High Speed HDMI® Cable - 4K 60Hz In-Wall, CMG (FT4) Rated</t>
  </si>
  <si>
    <t>03967</t>
  </si>
  <si>
    <t>6ft Cat6 Snagless Unshielded (UTP) Ethernet Network Patch Cable - Gray</t>
  </si>
  <si>
    <t>C2G10384</t>
  </si>
  <si>
    <t>50ft (15.2m) C2G Performance Series Ultra Flexible Active High Speed HDMI® Cable - 4K 60Hz In-Wall, CMG (FT4) Rated</t>
  </si>
  <si>
    <t>50ft HDBaseT Certified Cat6a Cable with Discontinuous Shielding - Plenum CMP-Rated - Blue</t>
  </si>
  <si>
    <t>C2G30029</t>
  </si>
  <si>
    <t>Retractable Universal Mount 4K HDMI® Dongle Adapter Ring with Color Coded Mini DisplayPort™, DisplayPort, and USB-C®</t>
  </si>
  <si>
    <t>Connectrac</t>
  </si>
  <si>
    <t>CT.UCR-08-QD25</t>
  </si>
  <si>
    <t xml:space="preserve">8' Under Floor Raceway (Coming Soon) </t>
  </si>
  <si>
    <t>Luxul</t>
  </si>
  <si>
    <t>AMS-1208P</t>
  </si>
  <si>
    <t>AV Series 12-Port/8 PoE+ Gigabit Managed Switch with US Power Cord</t>
  </si>
  <si>
    <t>XMS-1208P</t>
  </si>
  <si>
    <t>12 Port/ 8 PoE+ Front-Facing Rackmount Switch with US Power Cord</t>
  </si>
  <si>
    <t>System Total</t>
  </si>
  <si>
    <t>Login to LegrandAV.com for current information. </t>
  </si>
  <si>
    <t>Optional Items / Kick it Up a Notch</t>
  </si>
  <si>
    <t>Furniture</t>
  </si>
  <si>
    <t>L7 Series</t>
  </si>
  <si>
    <t>L7 Series Lectern</t>
  </si>
  <si>
    <t>UPS-S1000R</t>
  </si>
  <si>
    <t>UPS STD 1000VA</t>
  </si>
  <si>
    <t>Automation Triggers</t>
  </si>
  <si>
    <t>999-1512-000</t>
  </si>
  <si>
    <t>StepVIEW Mat - Large Exposed - 75 ft Attached Cable</t>
  </si>
  <si>
    <t>999-1701-100</t>
  </si>
  <si>
    <t>AutoVIEW IR Sensor Kit</t>
  </si>
  <si>
    <t>999-1111-000</t>
  </si>
  <si>
    <t>PresenterPOD System</t>
  </si>
  <si>
    <t>Camera Systems</t>
  </si>
  <si>
    <t xml:space="preserve">EasyIP 20 Camera </t>
  </si>
  <si>
    <r>
      <t>Prices as of 7/1/2021.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</si>
  <si>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To Be Sourced From Another Vendor</t>
  </si>
  <si>
    <t>Display</t>
  </si>
  <si>
    <t xml:space="preserve">Laptop / PC </t>
  </si>
  <si>
    <t xml:space="preserve">Projector </t>
  </si>
  <si>
    <t>Wiremold</t>
  </si>
  <si>
    <t>MDSA10-WH</t>
  </si>
  <si>
    <t>Wiremold ModPower™ Primary Unit, On Surface, White</t>
  </si>
  <si>
    <t>Forum™ Collaboration Suite Arc Table</t>
  </si>
  <si>
    <t>TBL-ARC-3P-SH-WW</t>
  </si>
  <si>
    <t/>
  </si>
  <si>
    <t xml:space="preserve">       1005.85</t>
  </si>
  <si>
    <r>
      <t>Prices as of 7/1/2022. All pricing and product availability subject to change without notice. </t>
    </r>
    <r>
      <rPr>
        <sz val="11"/>
        <color rgb="FF000000"/>
        <rFont val="Calibri"/>
        <family val="2"/>
      </rPr>
      <t> </t>
    </r>
  </si>
  <si>
    <t xml:space="preserve">         198.28</t>
  </si>
  <si>
    <t>999-30230-000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</si>
</sst>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 (Body)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4" fillId="0" borderId="0" xfId="2" applyFill="1"/>
    <xf numFmtId="0" fontId="4" fillId="0" borderId="0" xfId="2" applyFill="1" applyAlignment="1">
      <alignment horizontal="left"/>
    </xf>
    <xf numFmtId="0" fontId="4" fillId="0" borderId="0" xfId="2" quotePrefix="1" applyFill="1" applyAlignment="1">
      <alignment horizontal="left" vertical="center"/>
    </xf>
    <xf numFmtId="0" fontId="5" fillId="0" borderId="0" xfId="0" applyFont="1"/>
    <xf numFmtId="44" fontId="0" fillId="0" borderId="0" xfId="1" applyFont="1" applyFill="1"/>
    <xf numFmtId="44" fontId="0" fillId="0" borderId="0" xfId="0" applyNumberFormat="1"/>
    <xf numFmtId="44" fontId="2" fillId="0" borderId="0" xfId="0" applyNumberFormat="1" applyFont="1"/>
    <xf numFmtId="0" fontId="4" fillId="0" borderId="0" xfId="2" applyFill="1" applyAlignment="1">
      <alignment horizontal="left" vertical="center"/>
    </xf>
    <xf numFmtId="0" fontId="5" fillId="0" borderId="0" xfId="0" applyFont="1" applyAlignment="1">
      <alignment wrapText="1"/>
    </xf>
    <xf numFmtId="0" fontId="0" fillId="2" borderId="0" xfId="0" applyFill="1"/>
    <xf numFmtId="0" fontId="4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2" quotePrefix="1" applyFill="1" applyAlignment="1">
      <alignment horizontal="left"/>
    </xf>
    <xf numFmtId="0" fontId="4" fillId="0" borderId="0" xfId="2" applyFill="1" applyAlignment="1">
      <alignment vertical="center"/>
    </xf>
    <xf numFmtId="0" fontId="2" fillId="0" borderId="0" xfId="0" applyFont="1" applyAlignment="1">
      <alignment horizontal="right" wrapText="1"/>
    </xf>
    <xf numFmtId="0" fontId="7" fillId="0" borderId="0" xfId="0" applyFont="1"/>
    <xf numFmtId="44" fontId="2" fillId="0" borderId="0" xfId="1" applyFont="1" applyFill="1" applyAlignment="1">
      <alignment wrapText="1"/>
    </xf>
    <xf numFmtId="44" fontId="0" fillId="3" borderId="1" xfId="1" applyFont="1" applyFill="1" applyBorder="1"/>
    <xf numFmtId="44" fontId="0" fillId="0" borderId="1" xfId="1" applyFont="1" applyFill="1" applyBorder="1"/>
    <xf numFmtId="0" fontId="0" fillId="0" borderId="1" xfId="0" applyBorder="1"/>
    <xf numFmtId="49" fontId="4" fillId="0" borderId="0" xfId="2" applyNumberFormat="1" applyFill="1" applyAlignment="1">
      <alignment horizontal="left"/>
    </xf>
    <xf numFmtId="0" fontId="9" fillId="0" borderId="0" xfId="0" applyFont="1" applyAlignment="1">
      <alignment horizontal="left" vertical="center" wrapText="1"/>
    </xf>
    <xf numFmtId="0" fontId="4" fillId="0" borderId="0" xfId="2" applyBorder="1" applyAlignment="1">
      <alignment vertical="center" wrapText="1"/>
    </xf>
    <xf numFmtId="0" fontId="4" fillId="0" borderId="0" xfId="2" applyAlignment="1">
      <alignment horizontal="left" wrapText="1"/>
    </xf>
    <xf numFmtId="44" fontId="0" fillId="3" borderId="1" xfId="1" applyFont="1" applyFill="1" applyBorder="1" applyAlignment="1">
      <alignment wrapText="1"/>
    </xf>
    <xf numFmtId="49" fontId="1" fillId="0" borderId="0" xfId="2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Fill="1" applyBorder="1" applyAlignment="1"/>
    <xf numFmtId="8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A3E22E-5214-F94F-8374-71EACEF201B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6347BC-FF75-2A4F-A370-1F13058C8B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4001D6-49FC-6D41-8B0C-6130AB3747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399A38-D7AE-F546-A47E-57B456E3352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D26E3D-FEA4-E04C-91DB-6AC888F8BB8E}"/>
            </a:ext>
          </a:extLst>
        </xdr:cNvPr>
        <xdr:cNvSpPr>
          <a:spLocks noChangeAspect="1" noChangeArrowheads="1"/>
        </xdr:cNvSpPr>
      </xdr:nvSpPr>
      <xdr:spPr bwMode="auto">
        <a:xfrm>
          <a:off x="0" y="29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CFF4D5-230E-EB45-9932-031E55FE2EB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45127D-AB83-0E46-8A52-25A78672AC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53975</xdr:colOff>
      <xdr:row>0</xdr:row>
      <xdr:rowOff>88901</xdr:rowOff>
    </xdr:from>
    <xdr:to>
      <xdr:col>0</xdr:col>
      <xdr:colOff>1611313</xdr:colOff>
      <xdr:row>0</xdr:row>
      <xdr:rowOff>392295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2F6386-F863-DD47-8112-82FC5CB5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8901"/>
          <a:ext cx="1557338" cy="30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47A9EE-549A-46C3-B209-3ACA99950EAC}"/>
            </a:ext>
          </a:extLst>
        </xdr:cNvPr>
        <xdr:cNvSpPr>
          <a:spLocks noChangeAspect="1" noChangeArrowheads="1"/>
        </xdr:cNvSpPr>
      </xdr:nvSpPr>
      <xdr:spPr bwMode="auto">
        <a:xfrm>
          <a:off x="0" y="2425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D9ED00-4AA3-48CB-960C-68021BE47A3B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12890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5510D7-0088-406B-964F-DF5E5CFD4A0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246371-EAD1-4C7F-9CE6-261DA8F1B3C1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23812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ABE725-AC1A-4D86-A4BF-96620104B714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49B4AA-2A28-5A4D-B53F-0C84938DD56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1C43E6-5670-4944-A949-935C48182AC4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grandav.com/products/chief/accessories/display/in-wall_accessories/ta5xx/ta500" TargetMode="External"/><Relationship Id="rId18" Type="http://schemas.openxmlformats.org/officeDocument/2006/relationships/hyperlink" Target="https://www.legrandav.com/products/audio/speaker/5in-ceiling-speaker-70v-white/cg39907" TargetMode="External"/><Relationship Id="rId26" Type="http://schemas.openxmlformats.org/officeDocument/2006/relationships/hyperlink" Target="https://www.legrandav.com/products/vaddio/cameras/hd_ptz_cameras/easyip_20_camera?Color=%7BD0F4F8E0-5E9B-45B9-8257-E4D517BFB3DB%7D" TargetMode="External"/><Relationship Id="rId21" Type="http://schemas.openxmlformats.org/officeDocument/2006/relationships/hyperlink" Target="https://www.legrandav.com/products/cables_and_connectivity/video_cables/c2g-performance-series-ultra-flexible-high-speed-hdmi-cable/c2g10377" TargetMode="External"/><Relationship Id="rId34" Type="http://schemas.openxmlformats.org/officeDocument/2006/relationships/hyperlink" Target="https://www.legrandav.com/products/technical_furniture/collaboration/forum_collaboration_suite_arc_table/tbl-arc-3p-sh-ww" TargetMode="External"/><Relationship Id="rId7" Type="http://schemas.openxmlformats.org/officeDocument/2006/relationships/hyperlink" Target="https://www.legrandav.com/products/vaddio/cameras/hd_ptz_cameras/easyip_10_camera?ID=%7b57799152-EF8B-458F-BC0B-FE0401C55AF6%7d" TargetMode="External"/><Relationship Id="rId12" Type="http://schemas.openxmlformats.org/officeDocument/2006/relationships/hyperlink" Target="https://www.legrandav.com/products/mounts/camera_mount/drop-down-mount-for-eptz-cameras-short/535-2000-280" TargetMode="External"/><Relationship Id="rId17" Type="http://schemas.openxmlformats.org/officeDocument/2006/relationships/hyperlink" Target="https://www.legrandav.com/products/accessories/audio_accessories/2570v-50w-audio-amplifier-plenum-rated/cg40881" TargetMode="External"/><Relationship Id="rId25" Type="http://schemas.openxmlformats.org/officeDocument/2006/relationships/hyperlink" Target="https://www.legrandav.com/products/technical_furniture/lecterns/l7_series_lectern" TargetMode="External"/><Relationship Id="rId33" Type="http://schemas.openxmlformats.org/officeDocument/2006/relationships/hyperlink" Target="https://www.legrandav.com/products/power/ups_backup_systems/select_ups_backup_power_system/UPS-S1000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legrandav.com/products/vaddio/control/autoview_ir_sensor_kit?ID=%7b7DEDA0D6-A1AD-47A7-B82D-9CCD51B1374D%7d" TargetMode="External"/><Relationship Id="rId16" Type="http://schemas.openxmlformats.org/officeDocument/2006/relationships/hyperlink" Target="https://www.legrandav.com/products/power/intelligent_power/premium_plus_pdu_with_racklink/rlnk-p415" TargetMode="External"/><Relationship Id="rId20" Type="http://schemas.openxmlformats.org/officeDocument/2006/relationships/hyperlink" Target="https://www.legrandav.com/products/cables_and_connectivity/hdbaset_cables/hdmi-hdbaset-extender-over-cat-box-transmitter-to-box-receiver/c2g30010" TargetMode="External"/><Relationship Id="rId29" Type="http://schemas.openxmlformats.org/officeDocument/2006/relationships/hyperlink" Target="https://www.legrandav.com/my_account" TargetMode="External"/><Relationship Id="rId1" Type="http://schemas.openxmlformats.org/officeDocument/2006/relationships/hyperlink" Target="https://www.legrandav.com/products/vaddio/control/stepview_mat_-_large_exposed_-_75_ft_attached_cable?ID=%7b589FF068-F660-4528-B3C1-6D95B0B990BC%7d" TargetMode="External"/><Relationship Id="rId6" Type="http://schemas.openxmlformats.org/officeDocument/2006/relationships/hyperlink" Target="https://www.legrandav.com/products/vaddio/audio/microphones/easyip_ceilingmic_d?ID=%7b066AC085-1CDC-4BF7-96C4-AF6EF4C38F5A%7d" TargetMode="External"/><Relationship Id="rId11" Type="http://schemas.openxmlformats.org/officeDocument/2006/relationships/hyperlink" Target="https://www.legrandav.com/products/chief/mounts/display/wall-full_swing/ts525t/ts525tu" TargetMode="External"/><Relationship Id="rId24" Type="http://schemas.openxmlformats.org/officeDocument/2006/relationships/hyperlink" Target="https://www.legrandav.com/products/cables_and_connectivity/video_cables/performance-series-ultra-flexible-active-high-speed-hdmi-cable-4k-60hz-in-wall-cmg-ft4-rated/c2g10384" TargetMode="External"/><Relationship Id="rId32" Type="http://schemas.openxmlformats.org/officeDocument/2006/relationships/hyperlink" Target="https://www.legrandav.com/products/cables_and_connectivity/video_cables/2-port-hdmi-distribution-amplifier-splitter/cg41057" TargetMode="External"/><Relationship Id="rId37" Type="http://schemas.openxmlformats.org/officeDocument/2006/relationships/customProperty" Target="../customProperty1.bin"/><Relationship Id="rId5" Type="http://schemas.openxmlformats.org/officeDocument/2006/relationships/hyperlink" Target="https://www.legrandav.com/products/vaddio/control/vaddio_device_controller?ID=%7b0688362F-232F-4632-9791-438CEA9559B5%7d" TargetMode="External"/><Relationship Id="rId15" Type="http://schemas.openxmlformats.org/officeDocument/2006/relationships/hyperlink" Target="https://www.legrandav.com/products/technical_furniture/lecterns/l2_series_lectern" TargetMode="External"/><Relationship Id="rId23" Type="http://schemas.openxmlformats.org/officeDocument/2006/relationships/hyperlink" Target="https://www.legrandav.com/products/cables_and_connectivity/category_cables/hdbaset-certified-cat6a-patch-cable/cg43172" TargetMode="External"/><Relationship Id="rId28" Type="http://schemas.openxmlformats.org/officeDocument/2006/relationships/hyperlink" Target="https://www.legrandav.com/products/da-lite/screens/electric_screens/ceiling_recessed_electric_screens/tensioned_advantage_series?ID=%7b9A0B3D81-6866-483C-97F5-9425C6DF1BC5%7d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legrandav.com/products/chief/accessories/display/miscellaneous/tas/tas1" TargetMode="External"/><Relationship Id="rId19" Type="http://schemas.openxmlformats.org/officeDocument/2006/relationships/hyperlink" Target="https://www.legrandav.com/products/cables_and_connectivity/category_cables/cat6-plenum-patch-cable/cg15274" TargetMode="External"/><Relationship Id="rId31" Type="http://schemas.openxmlformats.org/officeDocument/2006/relationships/hyperlink" Target="https://www.legrandav.com/products/accessories/video_accessories/retractable-universal-mount-4k-hdmi-dar-with-color-coded-mdp-dp-and-usb-c/c2g30029" TargetMode="External"/><Relationship Id="rId4" Type="http://schemas.openxmlformats.org/officeDocument/2006/relationships/hyperlink" Target="https://www.legrandav.com/products/cameras/hd_fixed_camera/intellishot-eptz-camera/999-21100-000" TargetMode="External"/><Relationship Id="rId9" Type="http://schemas.openxmlformats.org/officeDocument/2006/relationships/hyperlink" Target="https://www.legrandav.com/products/chief/mounts/projector/kits/sys/sys474uw" TargetMode="External"/><Relationship Id="rId14" Type="http://schemas.openxmlformats.org/officeDocument/2006/relationships/hyperlink" Target="https://www.legrandav.com/products/switches/managed_switches/av_series_12-port_8_poe__gigabit_managed_switch/ams-1208p" TargetMode="External"/><Relationship Id="rId22" Type="http://schemas.openxmlformats.org/officeDocument/2006/relationships/hyperlink" Target="https://www.legrandav.com/products/cables_and_connectivity/category_cables/cat6-snagless-patch-cable/cg03967" TargetMode="External"/><Relationship Id="rId27" Type="http://schemas.openxmlformats.org/officeDocument/2006/relationships/hyperlink" Target="https://www.legrandav.com/my_account" TargetMode="External"/><Relationship Id="rId30" Type="http://schemas.openxmlformats.org/officeDocument/2006/relationships/hyperlink" Target="https://www.legrandav.com/products/switches/managed_switches/12_port_8_poe_front-facing_rackmount_switch/xms-1208p" TargetMode="External"/><Relationship Id="rId35" Type="http://schemas.openxmlformats.org/officeDocument/2006/relationships/hyperlink" Target="https://www.legrandav.com/products/raceway-and-cord-covers/under-carpet/under-carpet-raceway-kit-8ft/ct-ucr-08-qd25" TargetMode="External"/><Relationship Id="rId8" Type="http://schemas.openxmlformats.org/officeDocument/2006/relationships/hyperlink" Target="https://www.legrandav.com/products/vaddio/av_to_usb_bridges_and_encoders/easyip_mixer" TargetMode="External"/><Relationship Id="rId3" Type="http://schemas.openxmlformats.org/officeDocument/2006/relationships/hyperlink" Target="https://www.legrandav.com/products/vaddio/control/presenterpod_system?ID=%7b9ECF1F08-73BB-4E87-A75B-61BCCCACED1A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3FCF-5D1F-8544-A834-0E4B212C035E}">
  <dimension ref="A1:I77"/>
  <sheetViews>
    <sheetView tabSelected="1" zoomScale="85" zoomScaleNormal="85" workbookViewId="0">
      <pane ySplit="1" topLeftCell="A27" activePane="bottomLeft" state="frozen"/>
      <selection activeCell="E2" sqref="E2"/>
      <selection pane="bottomLeft" activeCell="C38" sqref="C38"/>
    </sheetView>
  </sheetViews>
  <sheetFormatPr baseColWidth="10" defaultColWidth="8.83203125" defaultRowHeight="15" x14ac:dyDescent="0.2"/>
  <cols>
    <col min="1" max="1" width="33.83203125" customWidth="1"/>
    <col min="2" max="2" width="21.5" customWidth="1"/>
    <col min="3" max="3" width="30.6640625" customWidth="1"/>
    <col min="4" max="4" width="94.6640625" style="1" customWidth="1"/>
    <col min="6" max="6" width="12.83203125" customWidth="1"/>
    <col min="7" max="7" width="14.6640625" customWidth="1"/>
    <col min="8" max="8" width="17.5" customWidth="1"/>
  </cols>
  <sheetData>
    <row r="1" spans="1:9" ht="80" x14ac:dyDescent="0.2">
      <c r="B1" s="3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/>
    </row>
    <row r="2" spans="1:9" ht="43" customHeight="1" x14ac:dyDescent="0.2">
      <c r="A2" s="4" t="s">
        <v>7</v>
      </c>
      <c r="B2" s="3"/>
      <c r="C2" s="3"/>
      <c r="D2" s="4"/>
      <c r="E2" s="4"/>
      <c r="F2" s="27"/>
      <c r="G2" s="4"/>
      <c r="H2" s="4"/>
      <c r="I2" s="4"/>
    </row>
    <row r="3" spans="1:9" ht="15" customHeight="1" x14ac:dyDescent="0.2">
      <c r="A3" s="3"/>
      <c r="B3" s="3"/>
      <c r="C3" s="3"/>
      <c r="D3" s="4"/>
      <c r="E3" s="4"/>
      <c r="F3" s="27"/>
      <c r="G3" s="4"/>
      <c r="H3" s="4"/>
      <c r="I3" s="4"/>
    </row>
    <row r="4" spans="1:9" ht="15" customHeight="1" x14ac:dyDescent="0.2">
      <c r="A4" s="3"/>
      <c r="B4" s="3"/>
      <c r="C4" s="3"/>
      <c r="D4" s="4"/>
      <c r="E4" s="4"/>
      <c r="F4" s="27"/>
      <c r="G4" s="4"/>
      <c r="H4" s="4"/>
      <c r="I4" s="4"/>
    </row>
    <row r="5" spans="1:9" ht="14.5" customHeight="1" x14ac:dyDescent="0.2">
      <c r="B5" s="3"/>
      <c r="C5" s="3"/>
      <c r="D5" s="4"/>
      <c r="E5" s="4"/>
      <c r="F5" s="27"/>
      <c r="G5" s="4"/>
      <c r="H5" s="4"/>
      <c r="I5" s="4"/>
    </row>
    <row r="6" spans="1:9" ht="16" x14ac:dyDescent="0.2">
      <c r="A6" s="9" t="s">
        <v>8</v>
      </c>
      <c r="B6" t="s">
        <v>9</v>
      </c>
      <c r="C6" s="6" t="s">
        <v>10</v>
      </c>
      <c r="D6" s="1" t="s">
        <v>11</v>
      </c>
      <c r="E6">
        <v>1</v>
      </c>
      <c r="F6" s="40">
        <v>2407</v>
      </c>
      <c r="G6" s="11">
        <f>E6*F6</f>
        <v>2407</v>
      </c>
    </row>
    <row r="7" spans="1:9" ht="16" x14ac:dyDescent="0.2">
      <c r="A7" s="9"/>
      <c r="B7" t="s">
        <v>9</v>
      </c>
      <c r="C7" s="6" t="s">
        <v>12</v>
      </c>
      <c r="D7" s="1" t="s">
        <v>13</v>
      </c>
      <c r="E7">
        <v>1</v>
      </c>
      <c r="F7" s="40">
        <v>343</v>
      </c>
      <c r="G7" s="11">
        <f t="shared" ref="G7:G11" si="0">E7*F7</f>
        <v>343</v>
      </c>
      <c r="H7" s="12"/>
    </row>
    <row r="8" spans="1:9" ht="16" x14ac:dyDescent="0.2">
      <c r="A8" s="9"/>
      <c r="B8" t="s">
        <v>9</v>
      </c>
      <c r="C8" s="6" t="s">
        <v>14</v>
      </c>
      <c r="D8" s="1" t="s">
        <v>15</v>
      </c>
      <c r="E8">
        <v>1</v>
      </c>
      <c r="F8" s="40">
        <v>770</v>
      </c>
      <c r="G8" s="11">
        <f t="shared" si="0"/>
        <v>770</v>
      </c>
      <c r="H8" s="12"/>
    </row>
    <row r="9" spans="1:9" ht="16" x14ac:dyDescent="0.2">
      <c r="A9" s="9"/>
      <c r="B9" t="s">
        <v>9</v>
      </c>
      <c r="C9" s="6" t="s">
        <v>16</v>
      </c>
      <c r="D9" s="1" t="s">
        <v>17</v>
      </c>
      <c r="E9">
        <v>4</v>
      </c>
      <c r="F9" s="40">
        <v>1027</v>
      </c>
      <c r="G9" s="11">
        <f t="shared" si="0"/>
        <v>4108</v>
      </c>
      <c r="H9" s="12"/>
    </row>
    <row r="10" spans="1:9" ht="16" x14ac:dyDescent="0.2">
      <c r="A10" s="9"/>
      <c r="B10" t="s">
        <v>9</v>
      </c>
      <c r="C10" s="6" t="s">
        <v>18</v>
      </c>
      <c r="D10" s="1" t="s">
        <v>19</v>
      </c>
      <c r="E10">
        <v>1</v>
      </c>
      <c r="F10" s="40">
        <v>3220</v>
      </c>
      <c r="G10" s="11">
        <f t="shared" si="0"/>
        <v>3220</v>
      </c>
      <c r="H10" s="12"/>
    </row>
    <row r="11" spans="1:9" ht="16" x14ac:dyDescent="0.2">
      <c r="A11" s="9"/>
      <c r="B11" t="s">
        <v>9</v>
      </c>
      <c r="C11" s="6" t="s">
        <v>20</v>
      </c>
      <c r="D11" s="1" t="s">
        <v>21</v>
      </c>
      <c r="E11">
        <v>1</v>
      </c>
      <c r="F11" s="40">
        <v>2499</v>
      </c>
      <c r="G11" s="11">
        <f t="shared" si="0"/>
        <v>2499</v>
      </c>
      <c r="H11" s="12">
        <f>SUM(G6:G11)</f>
        <v>13347</v>
      </c>
    </row>
    <row r="12" spans="1:9" x14ac:dyDescent="0.2">
      <c r="A12" s="9"/>
      <c r="C12" s="6"/>
      <c r="F12" s="40" t="s">
        <v>95</v>
      </c>
      <c r="G12" s="11" t="str">
        <f t="shared" ref="G12:G41" si="1">IF(E12,E12*F12,"")</f>
        <v/>
      </c>
      <c r="H12" s="12"/>
    </row>
    <row r="13" spans="1:9" ht="32" x14ac:dyDescent="0.2">
      <c r="A13" s="3" t="s">
        <v>22</v>
      </c>
      <c r="B13" t="s">
        <v>23</v>
      </c>
      <c r="C13" s="34">
        <v>14098</v>
      </c>
      <c r="D13" s="1" t="s">
        <v>24</v>
      </c>
      <c r="E13">
        <v>1</v>
      </c>
      <c r="F13" s="40">
        <v>22160</v>
      </c>
      <c r="G13" s="11">
        <f>E13*F13</f>
        <v>22160</v>
      </c>
      <c r="H13" s="12">
        <f>SUM(G13)</f>
        <v>22160</v>
      </c>
    </row>
    <row r="14" spans="1:9" x14ac:dyDescent="0.2">
      <c r="A14" s="9"/>
      <c r="C14" s="6"/>
      <c r="F14" s="40" t="s">
        <v>95</v>
      </c>
      <c r="G14" s="11" t="str">
        <f t="shared" si="1"/>
        <v/>
      </c>
      <c r="H14" s="12"/>
    </row>
    <row r="15" spans="1:9" ht="16" x14ac:dyDescent="0.2">
      <c r="A15" s="9"/>
      <c r="C15" s="6"/>
      <c r="D15" s="1" t="s">
        <v>25</v>
      </c>
      <c r="F15" s="40" t="s">
        <v>95</v>
      </c>
      <c r="G15" s="11" t="str">
        <f t="shared" si="1"/>
        <v/>
      </c>
      <c r="H15" s="12"/>
    </row>
    <row r="16" spans="1:9" ht="16" x14ac:dyDescent="0.2">
      <c r="A16" s="21" t="s">
        <v>26</v>
      </c>
      <c r="B16" t="s">
        <v>27</v>
      </c>
      <c r="C16" s="6" t="s">
        <v>28</v>
      </c>
      <c r="D16" s="1" t="s">
        <v>29</v>
      </c>
      <c r="E16" s="26">
        <v>1</v>
      </c>
      <c r="F16" s="40">
        <v>768</v>
      </c>
      <c r="G16" s="11">
        <f>E16*F16</f>
        <v>768</v>
      </c>
    </row>
    <row r="17" spans="1:8" ht="16" x14ac:dyDescent="0.2">
      <c r="A17" s="21"/>
      <c r="B17" t="s">
        <v>27</v>
      </c>
      <c r="C17" s="6" t="s">
        <v>30</v>
      </c>
      <c r="D17" s="1" t="s">
        <v>31</v>
      </c>
      <c r="E17" s="26">
        <v>1</v>
      </c>
      <c r="F17" s="40">
        <v>48.5</v>
      </c>
      <c r="G17" s="11">
        <f t="shared" ref="G17:G19" si="2">E17*F17</f>
        <v>48.5</v>
      </c>
    </row>
    <row r="18" spans="1:8" ht="16" x14ac:dyDescent="0.2">
      <c r="A18" s="21"/>
      <c r="B18" t="s">
        <v>27</v>
      </c>
      <c r="C18" s="6" t="s">
        <v>32</v>
      </c>
      <c r="D18" s="1" t="s">
        <v>33</v>
      </c>
      <c r="E18" s="26">
        <v>1</v>
      </c>
      <c r="F18" s="40">
        <v>711</v>
      </c>
      <c r="G18" s="11">
        <f t="shared" si="2"/>
        <v>711</v>
      </c>
    </row>
    <row r="19" spans="1:8" ht="16" x14ac:dyDescent="0.2">
      <c r="A19" s="21"/>
      <c r="B19" t="s">
        <v>27</v>
      </c>
      <c r="C19" s="6" t="s">
        <v>34</v>
      </c>
      <c r="D19" s="1" t="s">
        <v>35</v>
      </c>
      <c r="E19" s="26">
        <v>1</v>
      </c>
      <c r="F19" s="40">
        <v>383</v>
      </c>
      <c r="G19" s="11">
        <f t="shared" si="2"/>
        <v>383</v>
      </c>
      <c r="H19" s="12">
        <f>SUM(G16:G19)</f>
        <v>1910.5</v>
      </c>
    </row>
    <row r="20" spans="1:8" x14ac:dyDescent="0.2">
      <c r="A20" s="21"/>
      <c r="C20" s="6"/>
      <c r="E20" s="26"/>
      <c r="F20" s="40" t="s">
        <v>95</v>
      </c>
      <c r="G20" s="11" t="str">
        <f t="shared" si="1"/>
        <v/>
      </c>
    </row>
    <row r="21" spans="1:8" x14ac:dyDescent="0.2">
      <c r="E21" s="26"/>
      <c r="F21" s="40" t="s">
        <v>95</v>
      </c>
      <c r="G21" s="11" t="str">
        <f t="shared" si="1"/>
        <v/>
      </c>
    </row>
    <row r="22" spans="1:8" x14ac:dyDescent="0.2">
      <c r="A22" s="3" t="s">
        <v>36</v>
      </c>
      <c r="B22" t="s">
        <v>37</v>
      </c>
      <c r="C22" s="7" t="s">
        <v>38</v>
      </c>
      <c r="D22" t="s">
        <v>39</v>
      </c>
      <c r="E22">
        <v>1</v>
      </c>
      <c r="F22" s="40">
        <v>2812</v>
      </c>
      <c r="G22" s="11">
        <f>E22*F22</f>
        <v>2812</v>
      </c>
      <c r="H22" s="12">
        <f>SUM(G22:G22)</f>
        <v>2812</v>
      </c>
    </row>
    <row r="23" spans="1:8" ht="16" x14ac:dyDescent="0.2">
      <c r="A23" s="3"/>
      <c r="B23" t="s">
        <v>37</v>
      </c>
      <c r="C23" s="7" t="s">
        <v>94</v>
      </c>
      <c r="D23" s="1" t="s">
        <v>93</v>
      </c>
      <c r="E23">
        <v>2</v>
      </c>
      <c r="F23" s="10">
        <v>3339</v>
      </c>
      <c r="G23" s="11">
        <f t="shared" ref="G23" si="3">IF(E23,E23*F23,"")</f>
        <v>6678</v>
      </c>
      <c r="H23" s="12">
        <f>SUM(G22:G23)</f>
        <v>9490</v>
      </c>
    </row>
    <row r="24" spans="1:8" x14ac:dyDescent="0.2">
      <c r="A24" s="3"/>
      <c r="C24" s="13"/>
      <c r="F24" s="40" t="s">
        <v>95</v>
      </c>
      <c r="G24" s="11" t="str">
        <f t="shared" si="1"/>
        <v/>
      </c>
      <c r="H24" s="12"/>
    </row>
    <row r="25" spans="1:8" x14ac:dyDescent="0.2">
      <c r="A25" s="3" t="s">
        <v>40</v>
      </c>
      <c r="B25" t="s">
        <v>37</v>
      </c>
      <c r="C25" s="6" t="s">
        <v>41</v>
      </c>
      <c r="D25" t="s">
        <v>42</v>
      </c>
      <c r="E25">
        <v>1</v>
      </c>
      <c r="F25" s="40">
        <v>1350</v>
      </c>
      <c r="G25" s="11">
        <f>E25*F25</f>
        <v>1350</v>
      </c>
      <c r="H25" s="12"/>
    </row>
    <row r="26" spans="1:8" ht="16" x14ac:dyDescent="0.2">
      <c r="A26" s="3"/>
      <c r="B26" t="s">
        <v>90</v>
      </c>
      <c r="C26" s="7" t="s">
        <v>91</v>
      </c>
      <c r="D26" s="1" t="s">
        <v>92</v>
      </c>
      <c r="E26">
        <v>1</v>
      </c>
      <c r="F26" s="29" t="s">
        <v>98</v>
      </c>
      <c r="G26" s="11">
        <f>E26*F26</f>
        <v>198.28</v>
      </c>
      <c r="H26" s="12">
        <f>SUM(G25:G26)</f>
        <v>1548.28</v>
      </c>
    </row>
    <row r="27" spans="1:8" x14ac:dyDescent="0.2">
      <c r="A27" s="9"/>
      <c r="C27" s="6"/>
      <c r="F27" s="40" t="s">
        <v>95</v>
      </c>
      <c r="G27" s="11" t="str">
        <f t="shared" si="1"/>
        <v/>
      </c>
      <c r="H27" s="12"/>
    </row>
    <row r="28" spans="1:8" ht="32" x14ac:dyDescent="0.2">
      <c r="A28" s="14" t="s">
        <v>43</v>
      </c>
      <c r="B28" t="s">
        <v>44</v>
      </c>
      <c r="C28" s="7">
        <v>40881</v>
      </c>
      <c r="D28" s="1" t="s">
        <v>45</v>
      </c>
      <c r="E28">
        <v>1</v>
      </c>
      <c r="F28" s="40">
        <v>600.99</v>
      </c>
      <c r="G28" s="11">
        <f t="shared" si="1"/>
        <v>600.99</v>
      </c>
      <c r="H28" s="12"/>
    </row>
    <row r="29" spans="1:8" ht="16" x14ac:dyDescent="0.2">
      <c r="A29" s="14"/>
      <c r="B29" t="s">
        <v>44</v>
      </c>
      <c r="C29" s="7">
        <v>41057</v>
      </c>
      <c r="D29" s="1" t="s">
        <v>46</v>
      </c>
      <c r="E29">
        <v>1</v>
      </c>
      <c r="F29" s="40">
        <v>81.99</v>
      </c>
      <c r="G29" s="11">
        <f>E29*F29</f>
        <v>81.99</v>
      </c>
      <c r="H29" s="12"/>
    </row>
    <row r="30" spans="1:8" x14ac:dyDescent="0.2">
      <c r="A30" s="14"/>
      <c r="B30" t="s">
        <v>44</v>
      </c>
      <c r="C30" s="7">
        <v>39907</v>
      </c>
      <c r="D30" t="s">
        <v>47</v>
      </c>
      <c r="E30">
        <v>4</v>
      </c>
      <c r="F30" s="40">
        <v>95.99</v>
      </c>
      <c r="G30" s="11">
        <f t="shared" si="1"/>
        <v>383.96</v>
      </c>
      <c r="H30" s="12"/>
    </row>
    <row r="31" spans="1:8" ht="36.75" customHeight="1" x14ac:dyDescent="0.2">
      <c r="A31" s="14"/>
      <c r="B31" t="s">
        <v>44</v>
      </c>
      <c r="C31" s="7" t="s">
        <v>48</v>
      </c>
      <c r="D31" s="1" t="s">
        <v>49</v>
      </c>
      <c r="E31">
        <v>2</v>
      </c>
      <c r="F31" s="40">
        <v>340.99</v>
      </c>
      <c r="G31" s="11">
        <f t="shared" si="1"/>
        <v>681.98</v>
      </c>
      <c r="H31" s="12"/>
    </row>
    <row r="32" spans="1:8" ht="16" x14ac:dyDescent="0.2">
      <c r="A32" s="14"/>
      <c r="B32" t="s">
        <v>44</v>
      </c>
      <c r="C32" s="8">
        <v>15274</v>
      </c>
      <c r="D32" s="1" t="s">
        <v>50</v>
      </c>
      <c r="E32">
        <v>7</v>
      </c>
      <c r="F32" s="40">
        <v>99.99</v>
      </c>
      <c r="G32" s="11">
        <f t="shared" si="1"/>
        <v>699.93</v>
      </c>
      <c r="H32" s="12"/>
    </row>
    <row r="33" spans="1:8" x14ac:dyDescent="0.2">
      <c r="A33" s="14"/>
      <c r="B33" t="s">
        <v>44</v>
      </c>
      <c r="C33" s="7" t="s">
        <v>51</v>
      </c>
      <c r="D33" t="s">
        <v>52</v>
      </c>
      <c r="E33">
        <v>1</v>
      </c>
      <c r="F33" s="40">
        <v>23.99</v>
      </c>
      <c r="G33" s="11">
        <f t="shared" si="1"/>
        <v>23.99</v>
      </c>
    </row>
    <row r="34" spans="1:8" ht="16" x14ac:dyDescent="0.2">
      <c r="A34" s="14"/>
      <c r="B34" t="s">
        <v>44</v>
      </c>
      <c r="C34" s="31" t="s">
        <v>53</v>
      </c>
      <c r="D34" s="1" t="s">
        <v>54</v>
      </c>
      <c r="E34">
        <v>2</v>
      </c>
      <c r="F34" s="40">
        <v>6.99</v>
      </c>
      <c r="G34" s="11">
        <f t="shared" si="1"/>
        <v>13.98</v>
      </c>
      <c r="H34" s="12"/>
    </row>
    <row r="35" spans="1:8" ht="16" x14ac:dyDescent="0.2">
      <c r="A35" s="14"/>
      <c r="B35" t="s">
        <v>44</v>
      </c>
      <c r="C35" s="7" t="s">
        <v>55</v>
      </c>
      <c r="D35" s="1" t="s">
        <v>56</v>
      </c>
      <c r="E35">
        <v>1</v>
      </c>
      <c r="F35" s="40">
        <v>171.99</v>
      </c>
      <c r="G35" s="11">
        <f t="shared" si="1"/>
        <v>171.99</v>
      </c>
      <c r="H35" s="12"/>
    </row>
    <row r="36" spans="1:8" ht="14.5" customHeight="1" x14ac:dyDescent="0.2">
      <c r="A36" s="14"/>
      <c r="B36" t="s">
        <v>44</v>
      </c>
      <c r="C36" s="13">
        <v>43172</v>
      </c>
      <c r="D36" s="1" t="s">
        <v>57</v>
      </c>
      <c r="E36">
        <v>2</v>
      </c>
      <c r="F36" s="40">
        <v>251.99</v>
      </c>
      <c r="G36" s="11">
        <f t="shared" si="1"/>
        <v>503.98</v>
      </c>
      <c r="H36" s="12"/>
    </row>
    <row r="37" spans="1:8" ht="31.5" customHeight="1" x14ac:dyDescent="0.2">
      <c r="A37" s="14"/>
      <c r="B37" t="s">
        <v>44</v>
      </c>
      <c r="C37" s="13" t="s">
        <v>58</v>
      </c>
      <c r="D37" s="1" t="s">
        <v>59</v>
      </c>
      <c r="E37">
        <v>1</v>
      </c>
      <c r="F37" s="40">
        <v>144.99</v>
      </c>
      <c r="G37" s="11">
        <f t="shared" si="1"/>
        <v>144.99</v>
      </c>
      <c r="H37" s="12"/>
    </row>
    <row r="38" spans="1:8" ht="31.5" customHeight="1" x14ac:dyDescent="0.2">
      <c r="A38" s="14"/>
      <c r="B38" t="s">
        <v>60</v>
      </c>
      <c r="C38" s="31" t="s">
        <v>61</v>
      </c>
      <c r="D38" s="36" t="s">
        <v>62</v>
      </c>
      <c r="E38">
        <v>1</v>
      </c>
      <c r="F38" s="40" t="s">
        <v>96</v>
      </c>
      <c r="G38" s="11">
        <f t="shared" si="1"/>
        <v>1005.85</v>
      </c>
      <c r="H38" s="12"/>
    </row>
    <row r="39" spans="1:8" ht="16" x14ac:dyDescent="0.2">
      <c r="B39" t="s">
        <v>63</v>
      </c>
      <c r="C39" s="7" t="s">
        <v>64</v>
      </c>
      <c r="D39" s="1" t="s">
        <v>65</v>
      </c>
      <c r="E39">
        <v>1</v>
      </c>
      <c r="F39" s="40">
        <v>615</v>
      </c>
      <c r="G39" s="11">
        <f t="shared" si="1"/>
        <v>615</v>
      </c>
      <c r="H39" s="12"/>
    </row>
    <row r="40" spans="1:8" ht="16" x14ac:dyDescent="0.2">
      <c r="B40" t="s">
        <v>63</v>
      </c>
      <c r="C40" s="7" t="s">
        <v>66</v>
      </c>
      <c r="D40" s="1" t="s">
        <v>67</v>
      </c>
      <c r="E40">
        <v>1</v>
      </c>
      <c r="F40" s="40">
        <v>615</v>
      </c>
      <c r="G40" s="11">
        <f t="shared" si="1"/>
        <v>615</v>
      </c>
      <c r="H40" s="12"/>
    </row>
    <row r="41" spans="1:8" ht="16" x14ac:dyDescent="0.2">
      <c r="B41" t="s">
        <v>90</v>
      </c>
      <c r="C41" s="7" t="s">
        <v>91</v>
      </c>
      <c r="D41" s="1" t="s">
        <v>92</v>
      </c>
      <c r="E41">
        <v>1</v>
      </c>
      <c r="F41" s="29" t="s">
        <v>98</v>
      </c>
      <c r="G41" s="11">
        <f t="shared" si="1"/>
        <v>198.28</v>
      </c>
      <c r="H41" s="12">
        <f>SUM(G28:G41)</f>
        <v>5741.91</v>
      </c>
    </row>
    <row r="42" spans="1:8" x14ac:dyDescent="0.2">
      <c r="C42" s="7"/>
      <c r="F42" s="29" t="s">
        <v>95</v>
      </c>
      <c r="G42" s="11"/>
      <c r="H42" s="12"/>
    </row>
    <row r="43" spans="1:8" ht="16" x14ac:dyDescent="0.2">
      <c r="D43" s="25" t="s">
        <v>68</v>
      </c>
      <c r="F43" s="30" t="s">
        <v>95</v>
      </c>
      <c r="H43" s="12">
        <f>SUM(H6:H39)</f>
        <v>51267.78</v>
      </c>
    </row>
    <row r="44" spans="1:8" x14ac:dyDescent="0.2">
      <c r="D44" s="25"/>
      <c r="F44" t="s">
        <v>95</v>
      </c>
      <c r="H44" s="12"/>
    </row>
    <row r="45" spans="1:8" ht="16" x14ac:dyDescent="0.2">
      <c r="D45" s="32" t="s">
        <v>97</v>
      </c>
      <c r="F45" t="s">
        <v>95</v>
      </c>
      <c r="H45" s="12"/>
    </row>
    <row r="46" spans="1:8" ht="16" x14ac:dyDescent="0.2">
      <c r="D46" s="33" t="s">
        <v>69</v>
      </c>
      <c r="F46" t="s">
        <v>95</v>
      </c>
      <c r="H46" s="12"/>
    </row>
    <row r="47" spans="1:8" x14ac:dyDescent="0.2">
      <c r="D47" s="25"/>
      <c r="F47" t="s">
        <v>95</v>
      </c>
      <c r="H47" s="12"/>
    </row>
    <row r="48" spans="1:8" x14ac:dyDescent="0.2">
      <c r="F48" t="s">
        <v>95</v>
      </c>
    </row>
    <row r="49" spans="1:8" s="15" customFormat="1" x14ac:dyDescent="0.2">
      <c r="C49" s="16"/>
      <c r="D49" s="17"/>
      <c r="F49" s="18" t="s">
        <v>95</v>
      </c>
      <c r="G49" s="19"/>
      <c r="H49" s="20"/>
    </row>
    <row r="50" spans="1:8" x14ac:dyDescent="0.2">
      <c r="C50" s="8"/>
      <c r="D50" s="4"/>
      <c r="F50" s="10" t="s">
        <v>95</v>
      </c>
      <c r="G50" s="11"/>
      <c r="H50" s="12"/>
    </row>
    <row r="51" spans="1:8" x14ac:dyDescent="0.2">
      <c r="A51" s="22" t="s">
        <v>70</v>
      </c>
      <c r="F51" s="30" t="s">
        <v>95</v>
      </c>
    </row>
    <row r="52" spans="1:8" x14ac:dyDescent="0.2">
      <c r="A52" s="22"/>
      <c r="F52" s="30" t="s">
        <v>95</v>
      </c>
    </row>
    <row r="53" spans="1:8" x14ac:dyDescent="0.2">
      <c r="A53" s="3"/>
      <c r="C53" s="23"/>
      <c r="F53" s="28" t="s">
        <v>95</v>
      </c>
      <c r="G53" s="11"/>
      <c r="H53" s="12"/>
    </row>
    <row r="54" spans="1:8" ht="16" x14ac:dyDescent="0.2">
      <c r="A54" s="3" t="s">
        <v>71</v>
      </c>
      <c r="B54" t="s">
        <v>37</v>
      </c>
      <c r="C54" s="23" t="s">
        <v>72</v>
      </c>
      <c r="D54" s="1" t="s">
        <v>73</v>
      </c>
      <c r="E54">
        <v>1</v>
      </c>
      <c r="F54" s="35" t="e">
        <v>#N/A</v>
      </c>
      <c r="G54" s="11"/>
      <c r="H54" s="12"/>
    </row>
    <row r="55" spans="1:8" x14ac:dyDescent="0.2">
      <c r="A55" s="3"/>
      <c r="C55" s="23"/>
      <c r="F55" s="28" t="s">
        <v>95</v>
      </c>
      <c r="G55" s="11"/>
      <c r="H55" s="12"/>
    </row>
    <row r="56" spans="1:8" x14ac:dyDescent="0.2">
      <c r="A56" s="3"/>
      <c r="C56" s="23"/>
      <c r="F56" s="28" t="s">
        <v>95</v>
      </c>
      <c r="G56" s="11"/>
      <c r="H56" s="12"/>
    </row>
    <row r="57" spans="1:8" x14ac:dyDescent="0.2">
      <c r="A57" s="3" t="s">
        <v>40</v>
      </c>
      <c r="B57" t="s">
        <v>37</v>
      </c>
      <c r="C57" s="23" t="s">
        <v>74</v>
      </c>
      <c r="D57" s="37" t="s">
        <v>75</v>
      </c>
      <c r="E57">
        <v>1</v>
      </c>
      <c r="F57" s="39">
        <v>1238</v>
      </c>
      <c r="G57" s="11"/>
      <c r="H57" s="12"/>
    </row>
    <row r="58" spans="1:8" x14ac:dyDescent="0.2">
      <c r="A58" s="3"/>
      <c r="C58" s="23"/>
      <c r="F58" s="38" t="s">
        <v>95</v>
      </c>
      <c r="G58" s="11"/>
      <c r="H58" s="12"/>
    </row>
    <row r="59" spans="1:8" x14ac:dyDescent="0.2">
      <c r="A59" s="3"/>
      <c r="C59" s="13"/>
      <c r="F59" s="38" t="s">
        <v>95</v>
      </c>
      <c r="G59" s="11"/>
      <c r="H59" s="12"/>
    </row>
    <row r="60" spans="1:8" ht="16" x14ac:dyDescent="0.2">
      <c r="A60" s="3" t="s">
        <v>76</v>
      </c>
      <c r="B60" t="s">
        <v>9</v>
      </c>
      <c r="C60" s="6" t="s">
        <v>77</v>
      </c>
      <c r="D60" s="1" t="s">
        <v>78</v>
      </c>
      <c r="E60">
        <v>1</v>
      </c>
      <c r="F60" s="39">
        <v>880</v>
      </c>
      <c r="G60" s="11"/>
      <c r="H60" s="11"/>
    </row>
    <row r="61" spans="1:8" ht="16" x14ac:dyDescent="0.2">
      <c r="B61" t="s">
        <v>9</v>
      </c>
      <c r="C61" s="24" t="s">
        <v>79</v>
      </c>
      <c r="D61" s="1" t="s">
        <v>80</v>
      </c>
      <c r="E61">
        <v>1</v>
      </c>
      <c r="F61" s="39">
        <v>880</v>
      </c>
      <c r="G61" s="10"/>
      <c r="H61" s="3"/>
    </row>
    <row r="62" spans="1:8" ht="16" x14ac:dyDescent="0.2">
      <c r="B62" t="s">
        <v>9</v>
      </c>
      <c r="C62" s="24" t="s">
        <v>81</v>
      </c>
      <c r="D62" s="1" t="s">
        <v>82</v>
      </c>
      <c r="E62">
        <v>1</v>
      </c>
      <c r="F62" s="39">
        <v>1192</v>
      </c>
      <c r="G62" s="10"/>
      <c r="H62" s="3"/>
    </row>
    <row r="63" spans="1:8" x14ac:dyDescent="0.2">
      <c r="C63" s="24"/>
      <c r="F63" s="38" t="s">
        <v>95</v>
      </c>
      <c r="G63" s="10"/>
      <c r="H63" s="3"/>
    </row>
    <row r="64" spans="1:8" ht="16" x14ac:dyDescent="0.2">
      <c r="A64" s="3" t="s">
        <v>83</v>
      </c>
      <c r="B64" t="s">
        <v>9</v>
      </c>
      <c r="C64" s="24" t="s">
        <v>99</v>
      </c>
      <c r="D64" s="1" t="s">
        <v>84</v>
      </c>
      <c r="E64">
        <v>1</v>
      </c>
      <c r="F64" s="39">
        <v>3877</v>
      </c>
      <c r="G64" s="10"/>
      <c r="H64" s="3"/>
    </row>
    <row r="65" spans="1:8" x14ac:dyDescent="0.2">
      <c r="C65" s="24"/>
      <c r="F65" s="10"/>
      <c r="G65" s="10"/>
      <c r="H65" s="3"/>
    </row>
    <row r="66" spans="1:8" x14ac:dyDescent="0.2">
      <c r="C66" s="24"/>
      <c r="F66" s="10"/>
      <c r="G66" s="10"/>
      <c r="H66" s="3"/>
    </row>
    <row r="67" spans="1:8" ht="16" x14ac:dyDescent="0.2">
      <c r="C67" s="24"/>
      <c r="D67" s="32" t="s">
        <v>85</v>
      </c>
      <c r="F67" s="10"/>
      <c r="G67" s="10"/>
      <c r="H67" s="3"/>
    </row>
    <row r="68" spans="1:8" ht="16" x14ac:dyDescent="0.2">
      <c r="C68" s="24"/>
      <c r="D68" s="33" t="s">
        <v>69</v>
      </c>
      <c r="F68" s="10"/>
      <c r="G68" s="10"/>
      <c r="H68" s="3"/>
    </row>
    <row r="70" spans="1:8" s="15" customFormat="1" x14ac:dyDescent="0.2">
      <c r="C70" s="16"/>
      <c r="D70" s="17"/>
      <c r="F70" s="18"/>
      <c r="G70" s="19"/>
      <c r="H70" s="20"/>
    </row>
    <row r="71" spans="1:8" x14ac:dyDescent="0.2">
      <c r="C71" s="8"/>
      <c r="D71" s="4"/>
      <c r="F71" s="10"/>
      <c r="G71" s="11"/>
      <c r="H71" s="12"/>
    </row>
    <row r="72" spans="1:8" ht="16" x14ac:dyDescent="0.2">
      <c r="A72" s="4" t="s">
        <v>86</v>
      </c>
      <c r="B72" t="s">
        <v>87</v>
      </c>
    </row>
    <row r="73" spans="1:8" x14ac:dyDescent="0.2">
      <c r="B73" t="s">
        <v>88</v>
      </c>
    </row>
    <row r="74" spans="1:8" x14ac:dyDescent="0.2">
      <c r="B74" t="s">
        <v>89</v>
      </c>
    </row>
    <row r="75" spans="1:8" ht="16" x14ac:dyDescent="0.2">
      <c r="B75" s="2"/>
    </row>
    <row r="76" spans="1:8" x14ac:dyDescent="0.2">
      <c r="A76" s="25"/>
    </row>
    <row r="77" spans="1:8" x14ac:dyDescent="0.2">
      <c r="A77" s="25"/>
    </row>
  </sheetData>
  <hyperlinks>
    <hyperlink ref="C60" r:id="rId1" xr:uid="{5EEE5070-3B41-4663-861A-DE1C59C683AA}"/>
    <hyperlink ref="C61" r:id="rId2" xr:uid="{CDCBE247-BCDD-435D-8F6D-07C01BCDC502}"/>
    <hyperlink ref="C62" r:id="rId3" xr:uid="{F73FA37B-AA25-463E-9F8D-EDB43C1E6841}"/>
    <hyperlink ref="C6" r:id="rId4" location="sort=relevancy&amp;numberOfResults=20" xr:uid="{E1EE6280-011E-8346-B78B-3830DCDD6E40}"/>
    <hyperlink ref="C8" r:id="rId5" xr:uid="{B05902A3-841F-DF4D-8CE7-0C255BE5A636}"/>
    <hyperlink ref="C9" r:id="rId6" xr:uid="{822161D7-7626-804D-8B22-15D4A8AEE59E}"/>
    <hyperlink ref="C10" r:id="rId7" xr:uid="{4D205693-71F7-9D44-88CA-57574E678899}"/>
    <hyperlink ref="C11" r:id="rId8" xr:uid="{BF50A1E2-3438-6F44-98B6-A4AA5D04DFA1}"/>
    <hyperlink ref="C16" r:id="rId9" xr:uid="{6EFA0D5E-83FD-0E44-AFCE-7203ED928C59}"/>
    <hyperlink ref="C17" r:id="rId10" xr:uid="{E16185FB-C885-9C49-AD1E-3BD70C5A40FA}"/>
    <hyperlink ref="C18" r:id="rId11" xr:uid="{6587980B-05BC-DF49-A985-C81B1A2E9B01}"/>
    <hyperlink ref="C7" r:id="rId12" location="sort=relevancy&amp;numberOfResults=20" xr:uid="{A0D72197-5CA6-F54D-9462-CFCA9B5A2394}"/>
    <hyperlink ref="C19" r:id="rId13" xr:uid="{2CC298BF-6FFC-4143-A651-55D4CAF91696}"/>
    <hyperlink ref="C39" r:id="rId14" location="sort=relevancy&amp;numberOfResults=20" xr:uid="{A84132D8-B001-CB41-B576-F43635A7834E}"/>
    <hyperlink ref="C22" r:id="rId15" location="sort=relevancy&amp;numberOfResults=20" xr:uid="{327D9082-1B27-6544-933A-FFAA7EF0DCD7}"/>
    <hyperlink ref="C25" r:id="rId16" location="sort=relevancy&amp;numberOfResults=20" xr:uid="{3461B020-8D17-0F40-B5CF-D5349B059283}"/>
    <hyperlink ref="C28" r:id="rId17" location="sort=relevancy&amp;numberOfResults=20" display="https://www.legrandav.com/products/accessories/audio_accessories/2570v-50w-audio-amplifier-plenum-rated/cg40881 - sort=relevancy&amp;numberOfResults=20" xr:uid="{4C064EFC-2F22-AE49-A28A-C0C081AC5E3F}"/>
    <hyperlink ref="C30" r:id="rId18" location="sort=relevancy&amp;numberOfResults=20" display="https://www.legrandav.com/products/audio/speaker/5in-ceiling-speaker-70v-white/cg39907 - sort=relevancy&amp;numberOfResults=20" xr:uid="{0D99A990-3477-9642-BCB7-9C87D804B330}"/>
    <hyperlink ref="C32" r:id="rId19" location="sort=relevancy&amp;numberOfResults=20" display="https://www.legrandav.com/products/cables_and_connectivity/category_cables/cat6-plenum-patch-cable/cg15274 - sort=relevancy&amp;numberOfResults=20" xr:uid="{E0AED3BE-C52E-F849-9F52-FC98FE1F67A8}"/>
    <hyperlink ref="C31" r:id="rId20" location="sort=relevancy&amp;numberOfResults=20" xr:uid="{6416DCE4-9FE5-3649-A30B-7EBE8C9E5817}"/>
    <hyperlink ref="C33" r:id="rId21" location="sort=relevancy&amp;numberOfResults=20" xr:uid="{7E41979E-280B-0742-BD91-2B1AFF46BDAE}"/>
    <hyperlink ref="C34" r:id="rId22" location="sort=relevancy&amp;numberOfResults=20" xr:uid="{0AF78B2E-DED6-5445-8E96-C2868F749967}"/>
    <hyperlink ref="C36" r:id="rId23" location="sort=relevancy&amp;numberOfResults=20" display="https://www.legrandav.com/products/cables_and_connectivity/category_cables/hdbaset-certified-cat6a-patch-cable/cg43172 - sort=relevancy&amp;numberOfResults=20" xr:uid="{2DEC2541-8B00-1243-B581-730A403A7D81}"/>
    <hyperlink ref="C35" r:id="rId24" location="sort=relevancy&amp;numberOfResults=20" xr:uid="{DF1BC517-AD24-0D44-A5FE-24E9F5CC6B24}"/>
    <hyperlink ref="C54" r:id="rId25" location="sort=relevancy&amp;numberOfResults=20" xr:uid="{2C833E2C-C8D3-D447-9D0B-EE7531F298D6}"/>
    <hyperlink ref="C64" r:id="rId26" display="999-30230-000W" xr:uid="{D2067CC6-F90C-F848-A1B2-4D3D991AA63B}"/>
    <hyperlink ref="D68" r:id="rId27" display="https://www.legrandav.com/my_account" xr:uid="{CFF9160A-F0FB-6144-AC7E-52409E5E2236}"/>
    <hyperlink ref="C13" r:id="rId28" display="14098" xr:uid="{D02208C0-2B5C-BF46-A162-A69C78B7D240}"/>
    <hyperlink ref="D46" r:id="rId29" display="https://www.legrandav.com/my_account" xr:uid="{3625F2A0-1940-5844-8628-D91300F118AA}"/>
    <hyperlink ref="C40" r:id="rId30" location="sort=relevancy&amp;numberOfResults=20" xr:uid="{49E60927-7B0A-8847-A7BF-B08244B64284}"/>
    <hyperlink ref="C37" r:id="rId31" location="sort=relevancy&amp;numberOfResults=20" xr:uid="{2E6E275A-0197-6048-BBB8-F83B028DA8ED}"/>
    <hyperlink ref="C29" r:id="rId32" location="sort=relevancy&amp;numberOfResults=20" display="https://www.legrandav.com/products/cables_and_connectivity/video_cables/2-port-hdmi-distribution-amplifier-splitter/cg41057 - sort=relevancy&amp;numberOfResults=20" xr:uid="{5899F9CA-B149-5441-ACB5-5072F5F86AA2}"/>
    <hyperlink ref="C57" r:id="rId33" xr:uid="{4AF56A7F-BEA0-4482-AC29-C438F679CB36}"/>
    <hyperlink ref="C23" r:id="rId34" location="sort=relevancy&amp;numberOfResults=20" xr:uid="{4EE9CA9C-F4E5-7F44-BB0D-6CBA23BB690A}"/>
    <hyperlink ref="C38" r:id="rId35" location="sort=relevancy&amp;numberOfResults=20" xr:uid="{9D817C8A-7EC2-0E40-B038-5FD387A7A327}"/>
  </hyperlinks>
  <pageMargins left="0.7" right="0.7" top="0.75" bottom="0.75" header="0.3" footer="0.3"/>
  <pageSetup orientation="portrait" r:id="rId36"/>
  <customProperties>
    <customPr name="EpmWorksheetKeyString_GUID" r:id="rId37"/>
  </customProperties>
  <drawing r:id="rId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419853F00B44A4C217739E03AD60" ma:contentTypeVersion="13" ma:contentTypeDescription="Crée un document." ma:contentTypeScope="" ma:versionID="31038a80e60c0fb0e6192e1531d3dfdd">
  <xsd:schema xmlns:xsd="http://www.w3.org/2001/XMLSchema" xmlns:xs="http://www.w3.org/2001/XMLSchema" xmlns:p="http://schemas.microsoft.com/office/2006/metadata/properties" xmlns:ns3="22cee208-5ee3-483a-9af3-bb7af548011c" xmlns:ns4="f8d46619-7ab2-4a00-8646-ad80ce811cc8" targetNamespace="http://schemas.microsoft.com/office/2006/metadata/properties" ma:root="true" ma:fieldsID="c5ca41677a3977ae3b0096bb9fb59c18" ns3:_="" ns4:_="">
    <xsd:import namespace="22cee208-5ee3-483a-9af3-bb7af548011c"/>
    <xsd:import namespace="f8d46619-7ab2-4a00-8646-ad80ce811c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e208-5ee3-483a-9af3-bb7af5480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46619-7ab2-4a00-8646-ad80ce811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D02F14-6B32-487C-BF5C-1FB18BF18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ee208-5ee3-483a-9af3-bb7af548011c"/>
    <ds:schemaRef ds:uri="f8d46619-7ab2-4a00-8646-ad80ce811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Classroom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Deanne Yoshida</dc:creator>
  <cp:keywords/>
  <dc:description/>
  <cp:lastModifiedBy>Microsoft Office User</cp:lastModifiedBy>
  <cp:revision/>
  <dcterms:created xsi:type="dcterms:W3CDTF">2020-03-23T17:09:36Z</dcterms:created>
  <dcterms:modified xsi:type="dcterms:W3CDTF">2022-07-08T13:45:50Z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0x010100F217419853F00B44A4C217739E03AD60</vt:lpwstr>
  </property>
</Properties>
</file>