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8_{4F4104AA-A08E-9F4C-8A24-CE9E6D1BBC29}" xr6:coauthVersionLast="47" xr6:coauthVersionMax="47" xr10:uidLastSave="{00000000-0000-0000-0000-000000000000}"/>
  <bookViews>
    <workbookView xWindow="31480" yWindow="500" windowWidth="27640" windowHeight="15760" xr2:uid="{B2ED8089-5693-4C43-A63D-126D08924131}"/>
  </bookViews>
  <sheets>
    <sheet name="MTR-Mediu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19" i="1"/>
  <c r="G18" i="1"/>
  <c r="G17" i="1"/>
  <c r="G16" i="1"/>
  <c r="G15" i="1"/>
  <c r="G12" i="1"/>
  <c r="G11" i="1"/>
  <c r="G9" i="1"/>
  <c r="G7" i="1"/>
  <c r="G6" i="1"/>
  <c r="G5" i="1"/>
  <c r="G4" i="1"/>
  <c r="G25" i="1" s="1"/>
</calcChain>
</file>

<file path=xl/sharedStrings.xml><?xml version="1.0" encoding="utf-8"?>
<sst xmlns="http://schemas.openxmlformats.org/spreadsheetml/2006/main" count="65" uniqueCount="55">
  <si>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</si>
  <si>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</si>
  <si>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</si>
  <si>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</si>
  <si>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</si>
  <si>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</si>
  <si>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230689 - Microsoft Medium Signature Teams Room Diagram </t>
  </si>
  <si>
    <t>Furniture</t>
  </si>
  <si>
    <t>Chief</t>
  </si>
  <si>
    <t>FM-DS-6675FW-LD8W</t>
  </si>
  <si>
    <t>Forum™ Floor-to-Wall Mounted 66" (3 Bay) Display Stand for (1) 105" 21:9 Ultra-Wide Display, Light Finish</t>
  </si>
  <si>
    <t>FM-TAR-0883430-D8W</t>
  </si>
  <si>
    <t>Forum™ Arc Table for 3 People, 30" Seated Height, Designer White Table Top with Light Table Base</t>
  </si>
  <si>
    <t>LSCUW</t>
  </si>
  <si>
    <t>Voyager Manual Height Adjustable AV Cart</t>
  </si>
  <si>
    <t>SCSSW</t>
  </si>
  <si>
    <t>Voyager Storage Shelf Accessory</t>
  </si>
  <si>
    <t/>
  </si>
  <si>
    <t>Power Distribution</t>
  </si>
  <si>
    <t xml:space="preserve">*Middle Atlantic </t>
  </si>
  <si>
    <t>*PDX-615C</t>
  </si>
  <si>
    <t>*NEXSYS™ 6 Outlet, 15 Amp Compact Power with Multi-Stage Surge Protection</t>
  </si>
  <si>
    <t xml:space="preserve"> </t>
  </si>
  <si>
    <t>*Wiremold</t>
  </si>
  <si>
    <t>*D3RUR6XRGC</t>
  </si>
  <si>
    <t>*dash™ 3-Cube Desktop Power Center in Graphite</t>
  </si>
  <si>
    <t>Connectivity, Cable Management &amp; Networking</t>
  </si>
  <si>
    <t>C2G</t>
  </si>
  <si>
    <t>C2G30052</t>
  </si>
  <si>
    <t>6ft (1.8m) 4K HDMI® Premium Cable and Dongle Adapter Ring with Color Coded Mini DisplayPort™, DisplayPort, and USB-C®</t>
  </si>
  <si>
    <t>C2G10377</t>
  </si>
  <si>
    <t>6ft (1.8m) C2G Performance Series Ultra Flexible High Speed HDMI® Cable - 4K 60Hz In-Wall, CMG (FT4) Rated</t>
  </si>
  <si>
    <t>04042</t>
  </si>
  <si>
    <t>30ft (9.1m) Cat6 Snagless Unshielded (UTP) Ethernet Network Patch Cable - White</t>
  </si>
  <si>
    <t>Vaddio</t>
  </si>
  <si>
    <t>440-1007-008</t>
  </si>
  <si>
    <t>USB 3.2 Gen 2x1 Type C to Type A Active Optical Cable Plenum 8m 26.3ft</t>
  </si>
  <si>
    <t>*8ATC2PBK</t>
  </si>
  <si>
    <t>*Prewired Evolution™ Poke Thru Device with Surface Style Cover in Black</t>
  </si>
  <si>
    <t>Accessories</t>
  </si>
  <si>
    <t>*Focal Point</t>
  </si>
  <si>
    <t>*TruTile</t>
  </si>
  <si>
    <t xml:space="preserve">*Custom Acoustic Wall Panels  (*Pricing based on custom order) </t>
  </si>
  <si>
    <t>N/A</t>
  </si>
  <si>
    <t>TOTAL</t>
  </si>
  <si>
    <t>NOTE: Items marked with an * are not available in EMEA</t>
  </si>
  <si>
    <r>
      <t>Prices as of 4/15/2023. All pricing and product availability subject to change without notice. </t>
    </r>
    <r>
      <rPr>
        <sz val="11"/>
        <color rgb="FF000000"/>
        <rFont val="Calibri"/>
        <family val="2"/>
      </rPr>
      <t> </t>
    </r>
  </si>
  <si>
    <t>Login to LegrandAV.com for current information. </t>
  </si>
  <si>
    <t>To Be Sourced From Another Vendor</t>
  </si>
  <si>
    <t>Camera - Microsoft Surface Hub 2 Camera</t>
  </si>
  <si>
    <t>Camera - Logitech Rally Bar</t>
  </si>
  <si>
    <t>Controller - Logitech Tap IP</t>
  </si>
  <si>
    <t xml:space="preserve">Display - Jupiter Pana 105 Display </t>
  </si>
  <si>
    <t xml:space="preserve">Display - Microsoft Surface Hub 2S 50" </t>
  </si>
  <si>
    <t>Interactive Whiteboard - Logitech Scribe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</si>
</sst>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(Body)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2" applyBorder="1" applyAlignment="1">
      <alignment horizontal="left" vertical="center"/>
    </xf>
    <xf numFmtId="0" fontId="0" fillId="0" borderId="1" xfId="0" applyBorder="1" applyAlignment="1">
      <alignment wrapText="1"/>
    </xf>
    <xf numFmtId="44" fontId="0" fillId="0" borderId="1" xfId="1" applyFont="1" applyFill="1" applyBorder="1"/>
    <xf numFmtId="44" fontId="0" fillId="0" borderId="1" xfId="0" applyNumberFormat="1" applyBorder="1"/>
    <xf numFmtId="0" fontId="5" fillId="0" borderId="1" xfId="2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44" fontId="0" fillId="0" borderId="1" xfId="1" applyFont="1" applyBorder="1"/>
    <xf numFmtId="0" fontId="5" fillId="0" borderId="1" xfId="2" applyBorder="1" applyAlignment="1">
      <alignment vertical="center"/>
    </xf>
    <xf numFmtId="0" fontId="7" fillId="0" borderId="1" xfId="0" applyFont="1" applyBorder="1"/>
    <xf numFmtId="44" fontId="0" fillId="2" borderId="1" xfId="1" applyFont="1" applyFill="1" applyBorder="1"/>
    <xf numFmtId="0" fontId="8" fillId="0" borderId="1" xfId="0" applyFont="1" applyBorder="1" applyAlignment="1">
      <alignment wrapText="1"/>
    </xf>
    <xf numFmtId="0" fontId="9" fillId="0" borderId="2" xfId="0" applyFont="1" applyBorder="1"/>
    <xf numFmtId="0" fontId="5" fillId="0" borderId="3" xfId="2" applyFill="1" applyBorder="1" applyAlignment="1"/>
    <xf numFmtId="0" fontId="9" fillId="0" borderId="3" xfId="0" applyFont="1" applyBorder="1" applyAlignment="1">
      <alignment wrapText="1"/>
    </xf>
    <xf numFmtId="0" fontId="9" fillId="0" borderId="3" xfId="0" applyFont="1" applyBorder="1"/>
    <xf numFmtId="8" fontId="9" fillId="0" borderId="3" xfId="0" applyNumberFormat="1" applyFont="1" applyBorder="1"/>
    <xf numFmtId="49" fontId="5" fillId="0" borderId="3" xfId="2" applyNumberFormat="1" applyFill="1" applyBorder="1" applyAlignment="1">
      <alignment horizontal="left"/>
    </xf>
    <xf numFmtId="0" fontId="5" fillId="0" borderId="1" xfId="2" applyBorder="1" applyAlignment="1">
      <alignment horizontal="left"/>
    </xf>
    <xf numFmtId="44" fontId="0" fillId="0" borderId="1" xfId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0" fontId="5" fillId="0" borderId="1" xfId="2" applyFill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44" fontId="2" fillId="0" borderId="1" xfId="0" applyNumberFormat="1" applyFon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44" fontId="0" fillId="3" borderId="1" xfId="1" applyFont="1" applyFill="1" applyBorder="1"/>
    <xf numFmtId="44" fontId="0" fillId="3" borderId="1" xfId="0" applyNumberFormat="1" applyFill="1" applyBorder="1"/>
    <xf numFmtId="0" fontId="4" fillId="0" borderId="1" xfId="0" applyFont="1" applyBorder="1" applyAlignment="1">
      <alignment horizontal="left" vertical="center" wrapText="1"/>
    </xf>
    <xf numFmtId="0" fontId="5" fillId="0" borderId="1" xfId="2" applyBorder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497DED1-757E-1547-B0D3-D454D6BF22A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94603AB-76EE-F143-9628-CF68B5AEF73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E9D6C5F-080E-F44B-A3D9-5C7A53BE84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31C797-B00B-E24C-A81D-E6FF82AE48A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104773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2296E15-D530-8741-8EA8-5AA379399899}"/>
            </a:ext>
            <a:ext uri="{147F2762-F138-4A5C-976F-8EAC2B608ADB}">
              <a16:predDERef xmlns:a16="http://schemas.microsoft.com/office/drawing/2014/main" pred="{31D1E1E0-4799-5449-8AB4-7D1508DEBA0A}"/>
            </a:ext>
          </a:extLst>
        </xdr:cNvPr>
        <xdr:cNvSpPr>
          <a:spLocks noChangeAspect="1" noChangeArrowheads="1"/>
        </xdr:cNvSpPr>
      </xdr:nvSpPr>
      <xdr:spPr bwMode="auto">
        <a:xfrm>
          <a:off x="0" y="6946900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81F2565-BEA3-5146-ADF6-4F1501EDD22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1E7F33B-D901-894B-A31C-0C116ADBCF0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285750</xdr:rowOff>
    </xdr:from>
    <xdr:to>
      <xdr:col>0</xdr:col>
      <xdr:colOff>1552575</xdr:colOff>
      <xdr:row>0</xdr:row>
      <xdr:rowOff>552450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EC63863-1E8D-304E-BEBF-0915D5472F56}"/>
            </a:ext>
            <a:ext uri="{147F2762-F138-4A5C-976F-8EAC2B608ADB}">
              <a16:predDERef xmlns:a16="http://schemas.microsoft.com/office/drawing/2014/main" pred="{7DBDCD46-C745-413A-867A-B68960590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0"/>
          <a:ext cx="13906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C28EDC9-4BA4-634A-A9F3-ED37D1DD3326}"/>
            </a:ext>
            <a:ext uri="{147F2762-F138-4A5C-976F-8EAC2B608ADB}">
              <a16:predDERef xmlns:a16="http://schemas.microsoft.com/office/drawing/2014/main" pred="{125C0A8B-211E-9F42-89BD-0F3A7923C27C}"/>
            </a:ext>
          </a:extLst>
        </xdr:cNvPr>
        <xdr:cNvSpPr>
          <a:spLocks noChangeAspect="1" noChangeArrowheads="1"/>
        </xdr:cNvSpPr>
      </xdr:nvSpPr>
      <xdr:spPr bwMode="auto">
        <a:xfrm>
          <a:off x="0" y="694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25</xdr:row>
      <xdr:rowOff>109363</xdr:rowOff>
    </xdr:to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D8AE693-648A-4F40-BB4E-47FD0E8819C6}"/>
            </a:ext>
          </a:extLst>
        </xdr:cNvPr>
        <xdr:cNvSpPr>
          <a:spLocks noChangeAspect="1" noChangeArrowheads="1"/>
        </xdr:cNvSpPr>
      </xdr:nvSpPr>
      <xdr:spPr bwMode="auto">
        <a:xfrm>
          <a:off x="0" y="5981700"/>
          <a:ext cx="304800" cy="503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8DDBBBE-5AB0-7F4C-83D3-D3CAFBE96B4D}"/>
            </a:ext>
            <a:ext uri="{147F2762-F138-4A5C-976F-8EAC2B608ADB}">
              <a16:predDERef xmlns:a16="http://schemas.microsoft.com/office/drawing/2014/main" pred="{47730019-ECB5-1140-977D-4A3AA12A2113}"/>
            </a:ext>
          </a:extLst>
        </xdr:cNvPr>
        <xdr:cNvSpPr>
          <a:spLocks noChangeAspect="1" noChangeArrowheads="1"/>
        </xdr:cNvSpPr>
      </xdr:nvSpPr>
      <xdr:spPr bwMode="auto">
        <a:xfrm>
          <a:off x="0" y="694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24FBA44-BE7B-E74F-BA60-4382C25700B1}"/>
            </a:ext>
            <a:ext uri="{147F2762-F138-4A5C-976F-8EAC2B608ADB}">
              <a16:predDERef xmlns:a16="http://schemas.microsoft.com/office/drawing/2014/main" pred="{6C243F42-66F5-EA47-B1AF-25AACD060B30}"/>
            </a:ext>
          </a:extLst>
        </xdr:cNvPr>
        <xdr:cNvSpPr>
          <a:spLocks noChangeAspect="1" noChangeArrowheads="1"/>
        </xdr:cNvSpPr>
      </xdr:nvSpPr>
      <xdr:spPr bwMode="auto">
        <a:xfrm>
          <a:off x="0" y="694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D791DCC-4D8D-484D-A30A-65C76560F706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5207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1AFC43B-4187-4944-8DE1-ED7FAB6BA63D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CF08484-B845-6441-9D4E-E72C7782B910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B74D395-C9F3-774D-9A50-A9C395C436B6}"/>
            </a:ext>
            <a:ext uri="{147F2762-F138-4A5C-976F-8EAC2B608ADB}">
              <a16:predDERef xmlns:a16="http://schemas.microsoft.com/office/drawing/2014/main" pred="{F2E6B6D1-5324-4C51-9815-3F1BC3B5BF2B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970DCD6-18E5-4D49-8E25-3BBC8A5C1BF4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4A71958-E73F-114D-ABE1-4D468CDC8A6F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06969E8-CECF-874A-8651-A6F4994BA0C9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1D14B3B-BF61-F44B-A307-D739FE0D8044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B9FE581-E24D-DD48-8F3A-D04CDE2B1EC5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2AF0017-1583-8947-9B3A-915DA0EB41CE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2BA9869-BE87-4040-9C0D-EFACA3C7E87A}"/>
            </a:ext>
            <a:ext uri="{147F2762-F138-4A5C-976F-8EAC2B608ADB}">
              <a16:predDERef xmlns:a16="http://schemas.microsoft.com/office/drawing/2014/main" pred="{55DA3198-3A12-9C47-82E8-99D8EE865B03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98DFAE-236E-DF4F-BE19-A1069E846C9C}"/>
            </a:ext>
            <a:ext uri="{147F2762-F138-4A5C-976F-8EAC2B608ADB}">
              <a16:predDERef xmlns:a16="http://schemas.microsoft.com/office/drawing/2014/main" pred="{8C8FCE3A-3321-D549-B9A8-559B2F2B7BE2}"/>
            </a:ext>
          </a:extLst>
        </xdr:cNvPr>
        <xdr:cNvSpPr>
          <a:spLocks noChangeAspect="1" noChangeArrowheads="1"/>
        </xdr:cNvSpPr>
      </xdr:nvSpPr>
      <xdr:spPr bwMode="auto">
        <a:xfrm>
          <a:off x="0" y="26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64D07C7-3114-B74A-8706-122E78C955C6}"/>
            </a:ext>
            <a:ext uri="{147F2762-F138-4A5C-976F-8EAC2B608ADB}">
              <a16:predDERef xmlns:a16="http://schemas.microsoft.com/office/drawing/2014/main" pred="{6E5020BB-F948-664C-91C7-E0161C3CA231}"/>
            </a:ext>
          </a:extLst>
        </xdr:cNvPr>
        <xdr:cNvSpPr>
          <a:spLocks noChangeAspect="1" noChangeArrowheads="1"/>
        </xdr:cNvSpPr>
      </xdr:nvSpPr>
      <xdr:spPr bwMode="auto">
        <a:xfrm>
          <a:off x="0" y="303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520700"/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08C9504-FC1A-4D46-ADE1-B21DCD303466}"/>
            </a:ext>
            <a:ext uri="{147F2762-F138-4A5C-976F-8EAC2B608ADB}">
              <a16:predDERef xmlns:a16="http://schemas.microsoft.com/office/drawing/2014/main" pred="{8A2C79C5-87EE-1F4C-A03B-5FA2F980FF67}"/>
            </a:ext>
          </a:extLst>
        </xdr:cNvPr>
        <xdr:cNvSpPr>
          <a:spLocks noChangeAspect="1" noChangeArrowheads="1"/>
        </xdr:cNvSpPr>
      </xdr:nvSpPr>
      <xdr:spPr bwMode="auto">
        <a:xfrm>
          <a:off x="0" y="3035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F85D378-800D-1349-8522-8A2B0488F9D2}"/>
            </a:ext>
            <a:ext uri="{147F2762-F138-4A5C-976F-8EAC2B608ADB}">
              <a16:predDERef xmlns:a16="http://schemas.microsoft.com/office/drawing/2014/main" pred="{C986EB1C-5EC5-F245-B49D-51B91C275AB1}"/>
            </a:ext>
          </a:extLst>
        </xdr:cNvPr>
        <xdr:cNvSpPr>
          <a:spLocks noChangeAspect="1" noChangeArrowheads="1"/>
        </xdr:cNvSpPr>
      </xdr:nvSpPr>
      <xdr:spPr bwMode="auto">
        <a:xfrm>
          <a:off x="0" y="303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A576C01-ADAC-3B4A-A4E0-ABFC970031F1}"/>
            </a:ext>
            <a:ext uri="{147F2762-F138-4A5C-976F-8EAC2B608ADB}">
              <a16:predDERef xmlns:a16="http://schemas.microsoft.com/office/drawing/2014/main" pred="{F2E6B6D1-5324-4C51-9815-3F1BC3B5BF2B}"/>
            </a:ext>
          </a:extLst>
        </xdr:cNvPr>
        <xdr:cNvSpPr>
          <a:spLocks noChangeAspect="1" noChangeArrowheads="1"/>
        </xdr:cNvSpPr>
      </xdr:nvSpPr>
      <xdr:spPr bwMode="auto">
        <a:xfrm>
          <a:off x="0" y="303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33BE59B-72BB-3947-80E0-20C56747ADF3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322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5F82BF6-D5D1-0248-894A-0793070021F4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322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8A504C6-6BA0-FD4A-9EDC-D602753AA0EC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303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212DF98-6CDC-4E49-88E1-8DE14BB51918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303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2352AAA-BB03-B244-AF31-F5A3D54B1ACC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322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7D14750-566D-9D40-B5AC-F1B480C4D853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322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520700"/>
    <xdr:sp macro="" textlink="">
      <xdr:nvSpPr>
        <xdr:cNvPr id="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C0AD9C0-230A-6F4D-893E-854CD6ADC6E4}"/>
            </a:ext>
            <a:ext uri="{147F2762-F138-4A5C-976F-8EAC2B608ADB}">
              <a16:predDERef xmlns:a16="http://schemas.microsoft.com/office/drawing/2014/main" pred="{FEDFCBE8-290A-E942-A8F3-FDD8F07C81C5}"/>
            </a:ext>
          </a:extLst>
        </xdr:cNvPr>
        <xdr:cNvSpPr>
          <a:spLocks noChangeAspect="1" noChangeArrowheads="1"/>
        </xdr:cNvSpPr>
      </xdr:nvSpPr>
      <xdr:spPr bwMode="auto">
        <a:xfrm>
          <a:off x="0" y="69469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3CD3F9D-B8F5-084C-894A-51F0D6B8F76E}"/>
            </a:ext>
            <a:ext uri="{147F2762-F138-4A5C-976F-8EAC2B608ADB}">
              <a16:predDERef xmlns:a16="http://schemas.microsoft.com/office/drawing/2014/main" pred="{2669A0DC-AEE7-D141-81DB-49FC2DFC7651}"/>
            </a:ext>
          </a:extLst>
        </xdr:cNvPr>
        <xdr:cNvSpPr>
          <a:spLocks noChangeAspect="1" noChangeArrowheads="1"/>
        </xdr:cNvSpPr>
      </xdr:nvSpPr>
      <xdr:spPr bwMode="auto">
        <a:xfrm>
          <a:off x="0" y="694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2BF4997-957B-1F45-83B9-080BE58CA5B9}"/>
            </a:ext>
            <a:ext uri="{147F2762-F138-4A5C-976F-8EAC2B608ADB}">
              <a16:predDERef xmlns:a16="http://schemas.microsoft.com/office/drawing/2014/main" pred="{06EC1BA0-C79A-0641-B7BA-1DCAE4E6A33D}"/>
            </a:ext>
          </a:extLst>
        </xdr:cNvPr>
        <xdr:cNvSpPr>
          <a:spLocks noChangeAspect="1" noChangeArrowheads="1"/>
        </xdr:cNvSpPr>
      </xdr:nvSpPr>
      <xdr:spPr bwMode="auto">
        <a:xfrm>
          <a:off x="0" y="303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45BBB63-2AC0-AB4D-8917-80C4EF28EEB2}"/>
            </a:ext>
            <a:ext uri="{147F2762-F138-4A5C-976F-8EAC2B608ADB}">
              <a16:predDERef xmlns:a16="http://schemas.microsoft.com/office/drawing/2014/main" pred="{9625F7A3-1EEB-4C46-B25A-537696B85F61}"/>
            </a:ext>
          </a:extLst>
        </xdr:cNvPr>
        <xdr:cNvSpPr>
          <a:spLocks noChangeAspect="1" noChangeArrowheads="1"/>
        </xdr:cNvSpPr>
      </xdr:nvSpPr>
      <xdr:spPr bwMode="auto">
        <a:xfrm>
          <a:off x="0" y="303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accessories/video_accessories/pre-mounted-hdmi-av-adapter-ring/c2g30052" TargetMode="External"/><Relationship Id="rId13" Type="http://schemas.openxmlformats.org/officeDocument/2006/relationships/hyperlink" Target="https://www.logitech.com/en-us/products/video-conferencing/room-solutions/rallybar.960-001308.html?searchclick=logi" TargetMode="External"/><Relationship Id="rId18" Type="http://schemas.openxmlformats.org/officeDocument/2006/relationships/hyperlink" Target="https://www.legrandav.com/products/usb/usb_3_cables/usb-32-gen2x1-type-c-to-type-a-active-optical-cable-plenum/440-1007-008" TargetMode="External"/><Relationship Id="rId3" Type="http://schemas.openxmlformats.org/officeDocument/2006/relationships/hyperlink" Target="https://www.legrandav.com/products/technical_furniture/collaboration/forum_collaboration_suite_tables/fm-tar-0883430-d8w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legrandav.com/products/poke-thru-devices/recessed/evolution-8at2-series-recessed-assembly-with-flush-style-cover/8atc2pbk" TargetMode="External"/><Relationship Id="rId12" Type="http://schemas.openxmlformats.org/officeDocument/2006/relationships/hyperlink" Target="https://www.jupiter.com/pana105/" TargetMode="External"/><Relationship Id="rId17" Type="http://schemas.openxmlformats.org/officeDocument/2006/relationships/hyperlink" Target="https://www.legrandav.com/products/cables_and_connectivity/category_cables/cat6-snagless-patch-cable/cg04042" TargetMode="External"/><Relationship Id="rId2" Type="http://schemas.openxmlformats.org/officeDocument/2006/relationships/hyperlink" Target="https://www.legrandav.com/products/technical_furniture/collaboration/forum_collaboration_suite_display_stand_and_shroud/fm-ds-6675fw-ld8w" TargetMode="External"/><Relationship Id="rId16" Type="http://schemas.openxmlformats.org/officeDocument/2006/relationships/hyperlink" Target="https://www.legrandav.com/products/cables_and_connectivity/video_cables/c2g-performance-series-ultra-flexible-high-speed-hdmi-cable/c2g10377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legrandav.com/my_account" TargetMode="External"/><Relationship Id="rId6" Type="http://schemas.openxmlformats.org/officeDocument/2006/relationships/hyperlink" Target="https://www.legrandav.com/products/accessories/display-tv-accessories/voyager-storage-shelf-accessory/scssw" TargetMode="External"/><Relationship Id="rId11" Type="http://schemas.openxmlformats.org/officeDocument/2006/relationships/hyperlink" Target="https://www.microsoft.com/en-gb/d/surface-hub-2-camera/8tzgfl7z18ph" TargetMode="External"/><Relationship Id="rId5" Type="http://schemas.openxmlformats.org/officeDocument/2006/relationships/hyperlink" Target="https://www.legrandav.com/products/mounts/display-tv-mounts/voyager-mobile-cart/lscuw" TargetMode="External"/><Relationship Id="rId15" Type="http://schemas.openxmlformats.org/officeDocument/2006/relationships/hyperlink" Target="https://www.logitech.com/en-us/products/video-conferencing/room-solutions/tap-ip.952-000085.html?searchclick=logi" TargetMode="External"/><Relationship Id="rId10" Type="http://schemas.openxmlformats.org/officeDocument/2006/relationships/hyperlink" Target="https://www.microsoft.com/en-us/d/surface-hub-2s-for-business/8xgr3x8n3768?activetab=pivot:overviewtab" TargetMode="External"/><Relationship Id="rId19" Type="http://schemas.openxmlformats.org/officeDocument/2006/relationships/hyperlink" Target="https://www.legrandav.com/products/furniture-power-and-table-boxes/on-surface-power/dash-desktop-power-centers/3-cube-dash-desktop-power-center-graphite" TargetMode="External"/><Relationship Id="rId4" Type="http://schemas.openxmlformats.org/officeDocument/2006/relationships/hyperlink" Target="https://www.legrandav.com/products/power/compact_power/nexsys_compact_power_multi-stage_surge_protection/pdx-615c" TargetMode="External"/><Relationship Id="rId9" Type="http://schemas.openxmlformats.org/officeDocument/2006/relationships/hyperlink" Target="https://www.focalpointlights.com/microsoft-signature-teams-rooms" TargetMode="External"/><Relationship Id="rId14" Type="http://schemas.openxmlformats.org/officeDocument/2006/relationships/hyperlink" Target="https://www.logitech.com/en-us/products/video-conferencing/room-solutions/scribe.960-001332.html?sp=5&amp;searchclick=log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1151F-C5A8-3F47-BABE-6A0CDAB80461}">
  <dimension ref="A1:G40"/>
  <sheetViews>
    <sheetView tabSelected="1" zoomScale="110" zoomScaleNormal="110" workbookViewId="0">
      <pane ySplit="1" topLeftCell="A2" activePane="bottomLeft" state="frozen"/>
      <selection pane="bottomLeft" activeCell="D16" sqref="D16"/>
    </sheetView>
  </sheetViews>
  <sheetFormatPr baseColWidth="10" defaultColWidth="8.83203125" defaultRowHeight="15" x14ac:dyDescent="0.2"/>
  <cols>
    <col min="1" max="1" width="30.33203125" style="1" customWidth="1"/>
    <col min="2" max="2" width="16.6640625" style="1" customWidth="1"/>
    <col min="3" max="3" width="23.33203125" style="1" customWidth="1"/>
    <col min="4" max="4" width="74" style="8" customWidth="1"/>
    <col min="5" max="5" width="4.83203125" style="1" customWidth="1"/>
    <col min="6" max="6" width="18.6640625" style="1" customWidth="1"/>
    <col min="7" max="7" width="23" style="1" customWidth="1"/>
    <col min="8" max="16384" width="8.83203125" style="1"/>
  </cols>
  <sheetData>
    <row r="1" spans="1:7" ht="48" x14ac:dyDescent="0.2"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</row>
    <row r="2" spans="1:7" ht="37" customHeight="1" x14ac:dyDescent="0.2">
      <c r="A2" s="5" t="s">
        <v>6</v>
      </c>
      <c r="B2" s="6"/>
      <c r="C2" s="2"/>
      <c r="D2" s="3"/>
      <c r="E2" s="3"/>
      <c r="F2" s="4"/>
      <c r="G2" s="3"/>
    </row>
    <row r="3" spans="1:7" x14ac:dyDescent="0.2">
      <c r="B3" s="2"/>
      <c r="C3" s="2"/>
      <c r="D3" s="3"/>
      <c r="E3" s="3"/>
      <c r="F3" s="4"/>
      <c r="G3" s="3"/>
    </row>
    <row r="4" spans="1:7" ht="32" x14ac:dyDescent="0.2">
      <c r="A4" s="2" t="s">
        <v>7</v>
      </c>
      <c r="B4" s="1" t="s">
        <v>8</v>
      </c>
      <c r="C4" s="7" t="s">
        <v>9</v>
      </c>
      <c r="D4" s="8" t="s">
        <v>10</v>
      </c>
      <c r="E4" s="1">
        <v>1</v>
      </c>
      <c r="F4" s="9">
        <v>6480</v>
      </c>
      <c r="G4" s="10">
        <f>(F4*E4)</f>
        <v>6480</v>
      </c>
    </row>
    <row r="5" spans="1:7" ht="32" x14ac:dyDescent="0.2">
      <c r="A5" s="2"/>
      <c r="B5" s="1" t="s">
        <v>8</v>
      </c>
      <c r="C5" s="11" t="s">
        <v>11</v>
      </c>
      <c r="D5" s="12" t="s">
        <v>12</v>
      </c>
      <c r="E5" s="13">
        <v>2</v>
      </c>
      <c r="F5" s="14">
        <v>3210</v>
      </c>
      <c r="G5" s="10">
        <f t="shared" ref="G5:G7" si="0">(F5*E5)</f>
        <v>6420</v>
      </c>
    </row>
    <row r="6" spans="1:7" x14ac:dyDescent="0.2">
      <c r="A6" s="2"/>
      <c r="B6" s="1" t="s">
        <v>8</v>
      </c>
      <c r="C6" s="11" t="s">
        <v>13</v>
      </c>
      <c r="D6" s="13" t="s">
        <v>14</v>
      </c>
      <c r="E6" s="13">
        <v>1</v>
      </c>
      <c r="F6" s="14">
        <v>1999</v>
      </c>
      <c r="G6" s="10">
        <f t="shared" si="0"/>
        <v>1999</v>
      </c>
    </row>
    <row r="7" spans="1:7" x14ac:dyDescent="0.2">
      <c r="A7" s="2"/>
      <c r="B7" s="1" t="s">
        <v>8</v>
      </c>
      <c r="C7" s="11" t="s">
        <v>15</v>
      </c>
      <c r="D7" s="13" t="s">
        <v>16</v>
      </c>
      <c r="E7" s="13">
        <v>1</v>
      </c>
      <c r="F7" s="14">
        <v>399</v>
      </c>
      <c r="G7" s="10">
        <f t="shared" si="0"/>
        <v>399</v>
      </c>
    </row>
    <row r="8" spans="1:7" x14ac:dyDescent="0.2">
      <c r="A8" s="2"/>
      <c r="C8" s="11"/>
      <c r="D8" s="13"/>
      <c r="E8" s="13"/>
      <c r="F8" s="14"/>
      <c r="G8" s="10"/>
    </row>
    <row r="9" spans="1:7" x14ac:dyDescent="0.2">
      <c r="C9" s="15"/>
      <c r="D9" s="1"/>
      <c r="F9" s="14" t="s">
        <v>17</v>
      </c>
      <c r="G9" s="10" t="str">
        <f t="shared" ref="G9:G30" si="1">IF(E9,E9*F9,"")</f>
        <v/>
      </c>
    </row>
    <row r="11" spans="1:7" x14ac:dyDescent="0.2">
      <c r="A11" s="16" t="s">
        <v>18</v>
      </c>
      <c r="B11" s="1" t="s">
        <v>19</v>
      </c>
      <c r="C11" s="15" t="s">
        <v>20</v>
      </c>
      <c r="D11" s="1" t="s">
        <v>21</v>
      </c>
      <c r="E11" s="1">
        <v>2</v>
      </c>
      <c r="F11" s="14">
        <v>400</v>
      </c>
      <c r="G11" s="10">
        <f>F11*E11</f>
        <v>800</v>
      </c>
    </row>
    <row r="12" spans="1:7" x14ac:dyDescent="0.2">
      <c r="A12" s="16" t="s">
        <v>22</v>
      </c>
      <c r="B12" s="1" t="s">
        <v>23</v>
      </c>
      <c r="C12" s="11" t="s">
        <v>24</v>
      </c>
      <c r="D12" s="13" t="s">
        <v>25</v>
      </c>
      <c r="E12" s="13">
        <v>2</v>
      </c>
      <c r="F12" s="17">
        <v>190</v>
      </c>
      <c r="G12" s="10">
        <f>F12*E12</f>
        <v>380</v>
      </c>
    </row>
    <row r="13" spans="1:7" x14ac:dyDescent="0.2">
      <c r="C13" s="15"/>
      <c r="D13" s="1"/>
      <c r="F13" s="14"/>
      <c r="G13" s="10"/>
    </row>
    <row r="14" spans="1:7" x14ac:dyDescent="0.2">
      <c r="C14" s="15"/>
      <c r="D14" s="1"/>
      <c r="F14" s="14"/>
      <c r="G14" s="10"/>
    </row>
    <row r="15" spans="1:7" ht="32" x14ac:dyDescent="0.2">
      <c r="A15" s="18" t="s">
        <v>26</v>
      </c>
      <c r="B15" s="1" t="s">
        <v>27</v>
      </c>
      <c r="C15" s="11" t="s">
        <v>28</v>
      </c>
      <c r="D15" s="8" t="s">
        <v>29</v>
      </c>
      <c r="E15" s="1">
        <v>1</v>
      </c>
      <c r="F15" s="14">
        <v>189.99</v>
      </c>
      <c r="G15" s="10">
        <f>(F15*E15)</f>
        <v>189.99</v>
      </c>
    </row>
    <row r="16" spans="1:7" ht="32" x14ac:dyDescent="0.2">
      <c r="A16" s="18"/>
      <c r="B16" s="19" t="s">
        <v>27</v>
      </c>
      <c r="C16" s="20" t="s">
        <v>30</v>
      </c>
      <c r="D16" s="21" t="s">
        <v>31</v>
      </c>
      <c r="E16" s="22">
        <v>1</v>
      </c>
      <c r="F16" s="23">
        <v>23.99</v>
      </c>
      <c r="G16" s="10">
        <f t="shared" ref="G16:G18" si="2">(F16*E16)</f>
        <v>23.99</v>
      </c>
    </row>
    <row r="17" spans="1:7" ht="16" x14ac:dyDescent="0.2">
      <c r="A17" s="18"/>
      <c r="B17" s="19" t="s">
        <v>27</v>
      </c>
      <c r="C17" s="24" t="s">
        <v>32</v>
      </c>
      <c r="D17" s="21" t="s">
        <v>33</v>
      </c>
      <c r="E17" s="22">
        <v>3</v>
      </c>
      <c r="F17" s="23">
        <v>18.989999999999998</v>
      </c>
      <c r="G17" s="10">
        <f t="shared" si="2"/>
        <v>56.97</v>
      </c>
    </row>
    <row r="18" spans="1:7" ht="16" x14ac:dyDescent="0.2">
      <c r="A18" s="18"/>
      <c r="B18" s="19" t="s">
        <v>34</v>
      </c>
      <c r="C18" s="24" t="s">
        <v>35</v>
      </c>
      <c r="D18" s="21" t="s">
        <v>36</v>
      </c>
      <c r="E18" s="22">
        <v>1</v>
      </c>
      <c r="F18" s="23">
        <v>367</v>
      </c>
      <c r="G18" s="10">
        <f t="shared" si="2"/>
        <v>367</v>
      </c>
    </row>
    <row r="19" spans="1:7" x14ac:dyDescent="0.2">
      <c r="A19" s="18"/>
      <c r="B19" s="1" t="s">
        <v>23</v>
      </c>
      <c r="C19" s="25" t="s">
        <v>37</v>
      </c>
      <c r="D19" s="1" t="s">
        <v>38</v>
      </c>
      <c r="E19" s="1">
        <v>1</v>
      </c>
      <c r="F19" s="14">
        <v>1310.88</v>
      </c>
      <c r="G19" s="10">
        <f>(F19*E19)</f>
        <v>1310.88</v>
      </c>
    </row>
    <row r="20" spans="1:7" x14ac:dyDescent="0.2">
      <c r="A20" s="18"/>
      <c r="C20" s="25"/>
      <c r="D20" s="1"/>
      <c r="F20" s="14"/>
      <c r="G20" s="10"/>
    </row>
    <row r="21" spans="1:7" x14ac:dyDescent="0.2">
      <c r="A21" s="18"/>
      <c r="C21" s="25"/>
      <c r="D21" s="1"/>
      <c r="F21" s="14"/>
      <c r="G21" s="10"/>
    </row>
    <row r="22" spans="1:7" ht="16" x14ac:dyDescent="0.2">
      <c r="A22" s="18" t="s">
        <v>39</v>
      </c>
      <c r="B22" s="1" t="s">
        <v>40</v>
      </c>
      <c r="C22" s="25" t="s">
        <v>41</v>
      </c>
      <c r="D22" s="1" t="s">
        <v>42</v>
      </c>
      <c r="E22" s="1">
        <v>12</v>
      </c>
      <c r="F22" s="26" t="s">
        <v>43</v>
      </c>
      <c r="G22" s="27" t="s">
        <v>43</v>
      </c>
    </row>
    <row r="23" spans="1:7" x14ac:dyDescent="0.2">
      <c r="A23" s="18"/>
      <c r="C23" s="25"/>
      <c r="D23" s="1"/>
      <c r="F23" s="14"/>
      <c r="G23" s="10"/>
    </row>
    <row r="24" spans="1:7" x14ac:dyDescent="0.2">
      <c r="A24" s="18"/>
      <c r="C24" s="28"/>
      <c r="F24" s="9"/>
      <c r="G24" s="10"/>
    </row>
    <row r="25" spans="1:7" ht="16" x14ac:dyDescent="0.2">
      <c r="A25" s="18"/>
      <c r="C25" s="25"/>
      <c r="D25" s="29" t="s">
        <v>44</v>
      </c>
      <c r="F25" s="14" t="s">
        <v>17</v>
      </c>
      <c r="G25" s="30">
        <f>SUM(G4:G24)</f>
        <v>18426.830000000005</v>
      </c>
    </row>
    <row r="26" spans="1:7" x14ac:dyDescent="0.2">
      <c r="A26" s="18"/>
      <c r="C26" s="25"/>
      <c r="D26" s="29"/>
      <c r="F26" s="14"/>
      <c r="G26" s="30"/>
    </row>
    <row r="27" spans="1:7" x14ac:dyDescent="0.2">
      <c r="A27" s="18"/>
      <c r="C27" s="25"/>
      <c r="D27" s="29"/>
      <c r="F27" s="14"/>
      <c r="G27" s="30"/>
    </row>
    <row r="28" spans="1:7" x14ac:dyDescent="0.2">
      <c r="A28" s="18"/>
      <c r="C28" s="25"/>
      <c r="D28" s="2" t="s">
        <v>45</v>
      </c>
      <c r="F28" s="14" t="s">
        <v>17</v>
      </c>
      <c r="G28" s="10"/>
    </row>
    <row r="29" spans="1:7" x14ac:dyDescent="0.2">
      <c r="G29" s="10" t="str">
        <f t="shared" si="1"/>
        <v/>
      </c>
    </row>
    <row r="30" spans="1:7" x14ac:dyDescent="0.2">
      <c r="A30" s="31"/>
      <c r="B30" s="31"/>
      <c r="C30" s="31"/>
      <c r="D30" s="32"/>
      <c r="E30" s="31"/>
      <c r="F30" s="33"/>
      <c r="G30" s="34" t="str">
        <f t="shared" si="1"/>
        <v/>
      </c>
    </row>
    <row r="31" spans="1:7" ht="32" x14ac:dyDescent="0.2">
      <c r="D31" s="35" t="s">
        <v>46</v>
      </c>
    </row>
    <row r="32" spans="1:7" ht="16" x14ac:dyDescent="0.2">
      <c r="B32" s="1" t="s">
        <v>22</v>
      </c>
      <c r="D32" s="36" t="s">
        <v>47</v>
      </c>
    </row>
    <row r="33" spans="1:4" x14ac:dyDescent="0.2">
      <c r="D33" s="36"/>
    </row>
    <row r="35" spans="1:4" ht="39" customHeight="1" x14ac:dyDescent="0.2">
      <c r="A35" s="3" t="s">
        <v>48</v>
      </c>
      <c r="B35" s="11" t="s">
        <v>49</v>
      </c>
    </row>
    <row r="36" spans="1:4" ht="39" customHeight="1" x14ac:dyDescent="0.2">
      <c r="A36" s="3"/>
      <c r="B36" s="11" t="s">
        <v>50</v>
      </c>
    </row>
    <row r="37" spans="1:4" x14ac:dyDescent="0.2">
      <c r="B37" s="11" t="s">
        <v>51</v>
      </c>
    </row>
    <row r="38" spans="1:4" x14ac:dyDescent="0.2">
      <c r="B38" s="11" t="s">
        <v>52</v>
      </c>
    </row>
    <row r="39" spans="1:4" x14ac:dyDescent="0.2">
      <c r="B39" s="11" t="s">
        <v>53</v>
      </c>
    </row>
    <row r="40" spans="1:4" x14ac:dyDescent="0.2">
      <c r="B40" s="11" t="s">
        <v>54</v>
      </c>
    </row>
  </sheetData>
  <hyperlinks>
    <hyperlink ref="D32" r:id="rId1" display="https://www.legrandav.com/my_account" xr:uid="{2B1CD005-C740-C54E-8821-8173437396F8}"/>
    <hyperlink ref="C4" r:id="rId2" xr:uid="{AC50EF6F-EB41-7D4C-B9D5-2A816B9CFCE2}"/>
    <hyperlink ref="C5" r:id="rId3" xr:uid="{BE0E6684-7414-E644-A457-AEF775DE10A7}"/>
    <hyperlink ref="C11" r:id="rId4" xr:uid="{6589B1EC-E0F5-5B46-B538-5A7AFA31C96F}"/>
    <hyperlink ref="C6" r:id="rId5" xr:uid="{05456A42-74E1-9042-BA09-ABDD565AD9A6}"/>
    <hyperlink ref="C7" r:id="rId6" xr:uid="{C48C3B15-2483-2344-9723-72F6AE3302BC}"/>
    <hyperlink ref="C19" r:id="rId7" xr:uid="{8F6168C5-6281-2741-9A3B-BC5F364849A4}"/>
    <hyperlink ref="C15" r:id="rId8" xr:uid="{230C3DA7-FC9F-B34D-AFF8-7DEAA4ACB7E4}"/>
    <hyperlink ref="C22" r:id="rId9" xr:uid="{5B415914-3444-4948-85B0-64061A59E6D2}"/>
    <hyperlink ref="B39" r:id="rId10" xr:uid="{C5871821-6ABA-BD4E-B5B6-524AC6B42786}"/>
    <hyperlink ref="B35" r:id="rId11" xr:uid="{5679F686-AA1F-0B43-95A9-DD3E5512A85D}"/>
    <hyperlink ref="B38" r:id="rId12" xr:uid="{C670FD6B-646D-FD42-95B5-53D14C90BE37}"/>
    <hyperlink ref="B36" r:id="rId13" xr:uid="{AC2B2B16-0FA5-AB4F-8582-962E4C48D5B9}"/>
    <hyperlink ref="B40" r:id="rId14" display="Whiteboard - Logitech Scribe" xr:uid="{03C33C12-0361-384E-8321-D43C934C912C}"/>
    <hyperlink ref="B37" r:id="rId15" xr:uid="{C6905683-298C-414E-AB40-96B971005CBB}"/>
    <hyperlink ref="C16" r:id="rId16" xr:uid="{49711DF7-68C2-1641-A527-72AEDD1FFC2E}"/>
    <hyperlink ref="C17" r:id="rId17" xr:uid="{615A5BDD-5537-BD4E-BFCA-6C23D8930552}"/>
    <hyperlink ref="C18" r:id="rId18" xr:uid="{37EECDEE-366D-E04A-83C4-DD5BBC46F07C}"/>
    <hyperlink ref="C12" r:id="rId19" xr:uid="{15F703A1-E7E6-5F43-BF5F-076B8F703EB1}"/>
  </hyperlinks>
  <pageMargins left="0.7" right="0.7" top="0.75" bottom="0.75" header="0.3" footer="0.3"/>
  <pageSetup orientation="portrait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MTR-Medium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Pearo</dc:creator>
  <cp:lastModifiedBy>Bernadette Pearo</cp:lastModifiedBy>
  <dcterms:created xsi:type="dcterms:W3CDTF">2023-11-07T18:14:24Z</dcterms:created>
  <dcterms:modified xsi:type="dcterms:W3CDTF">2023-11-07T18:14:43Z</dcterms:modified>
</cp:coreProperties>
</file>