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8_{9A846C58-8600-4F41-825A-1673B3EF57C6}" xr6:coauthVersionLast="47" xr6:coauthVersionMax="47" xr10:uidLastSave="{00000000-0000-0000-0000-000000000000}"/>
  <bookViews>
    <workbookView xWindow="30060" yWindow="500" windowWidth="27640" windowHeight="15760" xr2:uid="{1DD3C68D-DCEC-C24F-B459-5898EAE228BD}"/>
  </bookViews>
  <sheets>
    <sheet name="MTR-Hu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6" i="1"/>
  <c r="G20" i="1"/>
  <c r="G19" i="1"/>
  <c r="G18" i="1"/>
  <c r="G17" i="1"/>
  <c r="G16" i="1"/>
  <c r="G15" i="1"/>
  <c r="G14" i="1"/>
  <c r="G12" i="1"/>
  <c r="G11" i="1"/>
  <c r="G8" i="1"/>
  <c r="G7" i="1"/>
  <c r="G6" i="1"/>
  <c r="G4" i="1"/>
</calcChain>
</file>

<file path=xl/sharedStrings.xml><?xml version="1.0" encoding="utf-8"?>
<sst xmlns="http://schemas.openxmlformats.org/spreadsheetml/2006/main" count="61" uniqueCount="50">
  <si>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</si>
  <si>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</si>
  <si>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</si>
  <si>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</si>
  <si>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</si>
  <si>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</si>
  <si>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230690 - Microsoft Surface Hub Teams Room Diagram </t>
  </si>
  <si>
    <t>Furniture</t>
  </si>
  <si>
    <t>Chief</t>
  </si>
  <si>
    <t>FM-TAR-0883438-D8B</t>
  </si>
  <si>
    <t>Forum™ Arc Table for 3 People, 38" Counter Height, Designer White Table Top with Dark Table Base</t>
  </si>
  <si>
    <t/>
  </si>
  <si>
    <t>Mounts</t>
  </si>
  <si>
    <t>XFD1U</t>
  </si>
  <si>
    <t>Extra-Large Electric Height Adjustable Floor Support Mount</t>
  </si>
  <si>
    <t>FHB5037</t>
  </si>
  <si>
    <t>Fusion® and Thinstall™ Hardware Kits-FHB5037</t>
  </si>
  <si>
    <t>Power Distribution</t>
  </si>
  <si>
    <t xml:space="preserve">Middle Atlantic </t>
  </si>
  <si>
    <t>PDX-615C</t>
  </si>
  <si>
    <t>NEXSYS™ 6 Outlet, 15 Amp Compact Power with Multi-Stage Surge Protection</t>
  </si>
  <si>
    <t xml:space="preserve"> </t>
  </si>
  <si>
    <t>*Wiremold</t>
  </si>
  <si>
    <t>*P4HUHUGR</t>
  </si>
  <si>
    <t>*dash™ Power Tower in Graphite</t>
  </si>
  <si>
    <t>Connectivity, Cable Management &amp; Networking</t>
  </si>
  <si>
    <t>C2G</t>
  </si>
  <si>
    <t>C2G31013</t>
  </si>
  <si>
    <t>HDMI® HDBaseT + 3.5mm, USB-B to A, and RS232 over Cat Extender Box Transmitter to Box Receiver - 4K 60Hz</t>
  </si>
  <si>
    <t>C2G50196</t>
  </si>
  <si>
    <t>25ft (7.6m) C2G Performance Series Premium High Speed HDMI® Cable - 4K 60Hz In-Wall, CMG (FT4) Rated</t>
  </si>
  <si>
    <t>3.3ft (1m) USB 2.0 A/B Cable - Black</t>
  </si>
  <si>
    <t>25ft (7.6m) Cat6 Snagless Unshielded (UTP) Ethernet Network Patch Cable - Gray</t>
  </si>
  <si>
    <t>Vaddio</t>
  </si>
  <si>
    <t>440-1007-008</t>
  </si>
  <si>
    <t>USB 3.2 Gen 2x1 Type C to Type A Active Optical Cable Plenum</t>
  </si>
  <si>
    <t>*8ATC2PBK</t>
  </si>
  <si>
    <t>*Prewired Evolution™ Poke Thru Device with Surface Style Cover in Black</t>
  </si>
  <si>
    <t>Accessories</t>
  </si>
  <si>
    <t>*Focal Point</t>
  </si>
  <si>
    <t>*TruTile</t>
  </si>
  <si>
    <t xml:space="preserve">*Custom Acoustic Wall Panels  (*Pricing based on custom order) </t>
  </si>
  <si>
    <t>N/A</t>
  </si>
  <si>
    <t>TOTAL</t>
  </si>
  <si>
    <t>NOTE: Items marked with an * are not available in EMEA</t>
  </si>
  <si>
    <r>
      <t>Prices as of 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</si>
  <si>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</si>
  <si>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</si>
  <si>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Camera - Microsoft Surface Hub 2 Smart Camera</t>
  </si>
  <si>
    <t xml:space="preserve">Display - Microsoft Surface Hub 2S 85"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</si>
</sst>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2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44" fontId="0" fillId="0" borderId="1" xfId="1" applyFont="1" applyBorder="1"/>
    <xf numFmtId="44" fontId="0" fillId="0" borderId="1" xfId="0" applyNumberFormat="1" applyBorder="1"/>
    <xf numFmtId="0" fontId="5" fillId="0" borderId="1" xfId="2" applyBorder="1" applyAlignment="1">
      <alignment vertical="center"/>
    </xf>
    <xf numFmtId="0" fontId="0" fillId="0" borderId="1" xfId="0" applyBorder="1" applyAlignment="1">
      <alignment wrapText="1"/>
    </xf>
    <xf numFmtId="0" fontId="7" fillId="0" borderId="1" xfId="0" applyFont="1" applyBorder="1"/>
    <xf numFmtId="44" fontId="0" fillId="2" borderId="1" xfId="1" applyFont="1" applyFill="1" applyBorder="1"/>
    <xf numFmtId="0" fontId="8" fillId="0" borderId="1" xfId="0" applyFont="1" applyBorder="1" applyAlignment="1">
      <alignment wrapText="1"/>
    </xf>
    <xf numFmtId="0" fontId="9" fillId="0" borderId="2" xfId="0" applyFont="1" applyBorder="1"/>
    <xf numFmtId="0" fontId="5" fillId="0" borderId="3" xfId="2" applyFill="1" applyBorder="1" applyAlignment="1"/>
    <xf numFmtId="0" fontId="9" fillId="0" borderId="3" xfId="0" applyFont="1" applyBorder="1"/>
    <xf numFmtId="8" fontId="9" fillId="0" borderId="3" xfId="0" applyNumberFormat="1" applyFont="1" applyBorder="1"/>
    <xf numFmtId="0" fontId="9" fillId="0" borderId="4" xfId="0" applyFont="1" applyBorder="1"/>
    <xf numFmtId="0" fontId="5" fillId="0" borderId="5" xfId="2" applyFill="1" applyBorder="1" applyAlignment="1"/>
    <xf numFmtId="0" fontId="9" fillId="0" borderId="5" xfId="0" applyFont="1" applyBorder="1" applyAlignment="1">
      <alignment wrapText="1"/>
    </xf>
    <xf numFmtId="0" fontId="9" fillId="0" borderId="5" xfId="0" applyFont="1" applyBorder="1"/>
    <xf numFmtId="8" fontId="9" fillId="0" borderId="5" xfId="0" applyNumberFormat="1" applyFont="1" applyBorder="1"/>
    <xf numFmtId="0" fontId="5" fillId="0" borderId="5" xfId="2" applyFill="1" applyBorder="1" applyAlignment="1">
      <alignment horizontal="left"/>
    </xf>
    <xf numFmtId="0" fontId="9" fillId="0" borderId="0" xfId="0" applyFont="1"/>
    <xf numFmtId="0" fontId="5" fillId="0" borderId="0" xfId="2" applyFill="1" applyBorder="1" applyAlignment="1">
      <alignment horizontal="left"/>
    </xf>
    <xf numFmtId="8" fontId="9" fillId="0" borderId="0" xfId="0" applyNumberFormat="1" applyFont="1"/>
    <xf numFmtId="0" fontId="5" fillId="0" borderId="1" xfId="2" applyBorder="1" applyAlignment="1">
      <alignment horizontal="left"/>
    </xf>
    <xf numFmtId="44" fontId="0" fillId="0" borderId="1" xfId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0" fontId="5" fillId="0" borderId="1" xfId="2" applyFill="1" applyBorder="1" applyAlignment="1">
      <alignment horizontal="left"/>
    </xf>
    <xf numFmtId="44" fontId="0" fillId="0" borderId="1" xfId="1" applyFont="1" applyFill="1" applyBorder="1"/>
    <xf numFmtId="0" fontId="2" fillId="0" borderId="1" xfId="0" applyFont="1" applyBorder="1" applyAlignment="1">
      <alignment horizontal="right" wrapText="1"/>
    </xf>
    <xf numFmtId="44" fontId="2" fillId="0" borderId="1" xfId="0" applyNumberFormat="1" applyFon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4" fontId="0" fillId="3" borderId="1" xfId="1" applyFont="1" applyFill="1" applyBorder="1"/>
    <xf numFmtId="44" fontId="0" fillId="3" borderId="1" xfId="0" applyNumberFormat="1" applyFill="1" applyBorder="1"/>
    <xf numFmtId="0" fontId="4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1C3CEE-BD97-5342-86C6-7847E13DA36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41B345C-F4D8-1F46-9C37-93EE3D8F192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6A4A24-74D1-F44E-A34B-58B3B645438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E1596DD-9888-7844-A3AF-3043F0FE851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104774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2D76F6-891C-E946-9DAB-64E27CFBB18C}"/>
            </a:ext>
          </a:extLst>
        </xdr:cNvPr>
        <xdr:cNvSpPr>
          <a:spLocks noChangeAspect="1" noChangeArrowheads="1"/>
        </xdr:cNvSpPr>
      </xdr:nvSpPr>
      <xdr:spPr bwMode="auto">
        <a:xfrm>
          <a:off x="0" y="6527800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8AA825-B536-C244-9BDC-E19ADE086B1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09E3695-A527-4F46-B25D-E1B0DF01B55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285750</xdr:rowOff>
    </xdr:from>
    <xdr:to>
      <xdr:col>0</xdr:col>
      <xdr:colOff>1552575</xdr:colOff>
      <xdr:row>0</xdr:row>
      <xdr:rowOff>552450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F22C3A-41DC-A94F-9B9E-CCF9E6AAD916}"/>
            </a:ext>
            <a:ext uri="{147F2762-F138-4A5C-976F-8EAC2B608ADB}">
              <a16:predDERef xmlns:a16="http://schemas.microsoft.com/office/drawing/2014/main" pred="{7DBDCD46-C745-413A-867A-B6896059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0"/>
          <a:ext cx="13906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C2F8B4-29AF-9A49-9B0F-4BDDDE7BE920}"/>
            </a:ext>
          </a:extLst>
        </xdr:cNvPr>
        <xdr:cNvSpPr>
          <a:spLocks noChangeAspect="1" noChangeArrowheads="1"/>
        </xdr:cNvSpPr>
      </xdr:nvSpPr>
      <xdr:spPr bwMode="auto">
        <a:xfrm>
          <a:off x="0" y="652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118887</xdr:rowOff>
    </xdr:to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41F791-8DEC-414E-99C2-01659794A884}"/>
            </a:ext>
          </a:extLst>
        </xdr:cNvPr>
        <xdr:cNvSpPr>
          <a:spLocks noChangeAspect="1" noChangeArrowheads="1"/>
        </xdr:cNvSpPr>
      </xdr:nvSpPr>
      <xdr:spPr bwMode="auto">
        <a:xfrm>
          <a:off x="0" y="5753100"/>
          <a:ext cx="304800" cy="512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31FA2DC-2D8E-924F-BC97-016D8E8DB116}"/>
            </a:ext>
          </a:extLst>
        </xdr:cNvPr>
        <xdr:cNvSpPr>
          <a:spLocks noChangeAspect="1" noChangeArrowheads="1"/>
        </xdr:cNvSpPr>
      </xdr:nvSpPr>
      <xdr:spPr bwMode="auto">
        <a:xfrm>
          <a:off x="0" y="652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3CA3D26-1054-4E45-BFED-5EDF01862388}"/>
            </a:ext>
            <a:ext uri="{147F2762-F138-4A5C-976F-8EAC2B608ADB}">
              <a16:predDERef xmlns:a16="http://schemas.microsoft.com/office/drawing/2014/main" pred="{D56B598E-A90E-FD47-8EDB-80687B24BB53}"/>
            </a:ext>
          </a:extLst>
        </xdr:cNvPr>
        <xdr:cNvSpPr>
          <a:spLocks noChangeAspect="1" noChangeArrowheads="1"/>
        </xdr:cNvSpPr>
      </xdr:nvSpPr>
      <xdr:spPr bwMode="auto">
        <a:xfrm>
          <a:off x="0" y="652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2CDD68-6875-FD4D-9334-C521C9E915BD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5207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E3AF5E4-F83B-444C-A399-49A0E32A0965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4DF4167-55C2-A043-9A01-8D04DCA68974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DB2ABB9-218A-DF46-A129-D9E165CFA682}"/>
            </a:ext>
            <a:ext uri="{147F2762-F138-4A5C-976F-8EAC2B608ADB}">
              <a16:predDERef xmlns:a16="http://schemas.microsoft.com/office/drawing/2014/main" pred="{F2E6B6D1-5324-4C51-9815-3F1BC3B5BF2B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AA7D6E-CC82-EC43-B8F9-9E626DC7D496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A9D6568-3AF7-2741-B10C-AA52906A6CAD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6D4FFC6-CFB2-5E41-B757-6341B3875DC5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A149FC1-D68D-2647-AADD-B81FA68B4013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388B9D-046B-624B-A6FC-FBB8F45133C9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2A4FEB7-9828-F24D-AD56-DAE14AC38029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166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387D30F-5D1C-7543-A4B5-FC9CA66B74D1}"/>
            </a:ext>
            <a:ext uri="{147F2762-F138-4A5C-976F-8EAC2B608ADB}">
              <a16:predDERef xmlns:a16="http://schemas.microsoft.com/office/drawing/2014/main" pred="{6E5020BB-F948-664C-91C7-E0161C3CA231}"/>
            </a:ext>
          </a:extLst>
        </xdr:cNvPr>
        <xdr:cNvSpPr>
          <a:spLocks noChangeAspect="1" noChangeArrowheads="1"/>
        </xdr:cNvSpPr>
      </xdr:nvSpPr>
      <xdr:spPr bwMode="auto">
        <a:xfrm>
          <a:off x="0" y="264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52070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C667661-A122-7840-B3E3-5D0119031ED4}"/>
            </a:ext>
            <a:ext uri="{147F2762-F138-4A5C-976F-8EAC2B608ADB}">
              <a16:predDERef xmlns:a16="http://schemas.microsoft.com/office/drawing/2014/main" pred="{8A2C79C5-87EE-1F4C-A03B-5FA2F980FF67}"/>
            </a:ext>
          </a:extLst>
        </xdr:cNvPr>
        <xdr:cNvSpPr>
          <a:spLocks noChangeAspect="1" noChangeArrowheads="1"/>
        </xdr:cNvSpPr>
      </xdr:nvSpPr>
      <xdr:spPr bwMode="auto">
        <a:xfrm>
          <a:off x="0" y="2641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2BCDE97-556F-9E4A-93CE-40EC1E4325B0}"/>
            </a:ext>
            <a:ext uri="{147F2762-F138-4A5C-976F-8EAC2B608ADB}">
              <a16:predDERef xmlns:a16="http://schemas.microsoft.com/office/drawing/2014/main" pred="{C986EB1C-5EC5-F245-B49D-51B91C275AB1}"/>
            </a:ext>
          </a:extLst>
        </xdr:cNvPr>
        <xdr:cNvSpPr>
          <a:spLocks noChangeAspect="1" noChangeArrowheads="1"/>
        </xdr:cNvSpPr>
      </xdr:nvSpPr>
      <xdr:spPr bwMode="auto">
        <a:xfrm>
          <a:off x="0" y="264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6FD99E-503D-3E48-9836-14BEB362CC20}"/>
            </a:ext>
            <a:ext uri="{147F2762-F138-4A5C-976F-8EAC2B608ADB}">
              <a16:predDERef xmlns:a16="http://schemas.microsoft.com/office/drawing/2014/main" pred="{F2E6B6D1-5324-4C51-9815-3F1BC3B5BF2B}"/>
            </a:ext>
          </a:extLst>
        </xdr:cNvPr>
        <xdr:cNvSpPr>
          <a:spLocks noChangeAspect="1" noChangeArrowheads="1"/>
        </xdr:cNvSpPr>
      </xdr:nvSpPr>
      <xdr:spPr bwMode="auto">
        <a:xfrm>
          <a:off x="0" y="264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E3DAFD9-5410-C242-A858-B41589C74613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83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496D2ED-7341-5849-96C7-9A1AF1BC80FB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83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02E4C59-2F41-B340-8623-4A8491209D8E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4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949A3F0-B0DB-8741-8D0F-1C8CC4D1E005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64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4A0CA0-46B6-AF4E-AC69-3343560C839E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83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3D8454E-C778-6541-B73B-3AC5967B703C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83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520700"/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8710D6B-F4EE-AD49-B0EB-ED6766B15AF7}"/>
            </a:ext>
            <a:ext uri="{147F2762-F138-4A5C-976F-8EAC2B608ADB}">
              <a16:predDERef xmlns:a16="http://schemas.microsoft.com/office/drawing/2014/main" pred="{110E971D-6CEC-5C42-B158-F97CFA67D6A9}"/>
            </a:ext>
          </a:extLst>
        </xdr:cNvPr>
        <xdr:cNvSpPr>
          <a:spLocks noChangeAspect="1" noChangeArrowheads="1"/>
        </xdr:cNvSpPr>
      </xdr:nvSpPr>
      <xdr:spPr bwMode="auto">
        <a:xfrm>
          <a:off x="0" y="65278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08051C1-3403-4A44-96CE-420D10A34BA4}"/>
            </a:ext>
            <a:ext uri="{147F2762-F138-4A5C-976F-8EAC2B608ADB}">
              <a16:predDERef xmlns:a16="http://schemas.microsoft.com/office/drawing/2014/main" pred="{8D0C6963-6C2A-CD47-BF59-606BC9830E62}"/>
            </a:ext>
          </a:extLst>
        </xdr:cNvPr>
        <xdr:cNvSpPr>
          <a:spLocks noChangeAspect="1" noChangeArrowheads="1"/>
        </xdr:cNvSpPr>
      </xdr:nvSpPr>
      <xdr:spPr bwMode="auto">
        <a:xfrm>
          <a:off x="0" y="652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2094908-CBFE-2C46-96BB-5B6B2CEB9373}"/>
            </a:ext>
            <a:ext uri="{147F2762-F138-4A5C-976F-8EAC2B608ADB}">
              <a16:predDERef xmlns:a16="http://schemas.microsoft.com/office/drawing/2014/main" pred="{06EC1BA0-C79A-0641-B7BA-1DCAE4E6A33D}"/>
            </a:ext>
          </a:extLst>
        </xdr:cNvPr>
        <xdr:cNvSpPr>
          <a:spLocks noChangeAspect="1" noChangeArrowheads="1"/>
        </xdr:cNvSpPr>
      </xdr:nvSpPr>
      <xdr:spPr bwMode="auto">
        <a:xfrm>
          <a:off x="0" y="264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crosoft.com/en-us/d/surface-hub-2s-for-business/8xgr3x8n3768?activetab=pivot:overviewtab" TargetMode="External"/><Relationship Id="rId13" Type="http://schemas.openxmlformats.org/officeDocument/2006/relationships/hyperlink" Target="https://www.legrandav.com/products/cables_and_connectivity/usb_cables/usb-2_0-ab-cable/cg28101" TargetMode="External"/><Relationship Id="rId3" Type="http://schemas.openxmlformats.org/officeDocument/2006/relationships/hyperlink" Target="https://www.focalpointlights.com/microsoft-signature-teams-rooms" TargetMode="External"/><Relationship Id="rId7" Type="http://schemas.openxmlformats.org/officeDocument/2006/relationships/hyperlink" Target="https://www.legrandav.com/products/furniture-power-and-table-boxes/modular-power/dash-power-tower/dash-power-tower-graphite" TargetMode="External"/><Relationship Id="rId12" Type="http://schemas.openxmlformats.org/officeDocument/2006/relationships/hyperlink" Target="https://www.legrandav.com/products/cables_and_connectivity/video_cables/c2g-performance-series-premium-high-speed-hdmi-cable/c2g50196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legrandav.com/products/power/compact_power/nexsys_compact_power_multi-stage_surge_protection/pdx-615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legrandav.com/my_account" TargetMode="External"/><Relationship Id="rId6" Type="http://schemas.openxmlformats.org/officeDocument/2006/relationships/hyperlink" Target="https://www.legrandav.com/products/accessories/display-tv-accessories/fusion-and-thinstall-hardware-kits-fhb5037/fhb5037" TargetMode="External"/><Relationship Id="rId11" Type="http://schemas.openxmlformats.org/officeDocument/2006/relationships/hyperlink" Target="https://www.legrandav.com/products/cables_and_connectivity/av_extension/hdmi-hdbaset-3_5mm-usb-b-to-a-and-rs232-over-cat-extender-box-tx-to-box-rx/c2g31013" TargetMode="External"/><Relationship Id="rId5" Type="http://schemas.openxmlformats.org/officeDocument/2006/relationships/hyperlink" Target="https://www.legrandav.com/products/mounts/display-tv-mounts/large-capacity-electric-height-adjustable-flat-panel-floor-support-mount-lfe1u/xfd1u" TargetMode="External"/><Relationship Id="rId15" Type="http://schemas.openxmlformats.org/officeDocument/2006/relationships/hyperlink" Target="https://www.legrandav.com/products/usb/usb_3_cables/usb-32-gen2x1-type-c-to-type-a-active-optical-cable-plenum/440-1007-008" TargetMode="External"/><Relationship Id="rId10" Type="http://schemas.openxmlformats.org/officeDocument/2006/relationships/hyperlink" Target="https://www.legrandav.com/products/poke-thru-devices/recessed/evolution-8at2-series-recessed-assembly-with-flush-style-cover/8atc2pbk" TargetMode="External"/><Relationship Id="rId4" Type="http://schemas.openxmlformats.org/officeDocument/2006/relationships/hyperlink" Target="https://www.legrandav.com/products/technical_furniture/collaboration/forum_collaboration_suite_tables/fm-tar-0883438-d8b" TargetMode="External"/><Relationship Id="rId9" Type="http://schemas.openxmlformats.org/officeDocument/2006/relationships/hyperlink" Target="https://www.microsoft.com/en-us/d/surface-hub-2-smart-camera/8n983ctks176?activetab=pivot:overviewtab" TargetMode="External"/><Relationship Id="rId14" Type="http://schemas.openxmlformats.org/officeDocument/2006/relationships/hyperlink" Target="https://www.legrandav.com/products/cables_and_connectivity/category_cables/cat6-snagless-patch-cable/cg27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ECE1-4785-F746-ADAE-A0271D565F9D}">
  <dimension ref="A1:G38"/>
  <sheetViews>
    <sheetView tabSelected="1" zoomScale="110" zoomScaleNormal="110" workbookViewId="0">
      <pane ySplit="1" topLeftCell="A2" activePane="bottomLeft" state="frozen"/>
      <selection pane="bottomLeft" activeCell="D29" sqref="D29"/>
    </sheetView>
  </sheetViews>
  <sheetFormatPr baseColWidth="10" defaultColWidth="8.83203125" defaultRowHeight="15" x14ac:dyDescent="0.2"/>
  <cols>
    <col min="1" max="1" width="30.33203125" style="1" customWidth="1"/>
    <col min="2" max="2" width="16.6640625" style="1" customWidth="1"/>
    <col min="3" max="3" width="23.33203125" style="1" customWidth="1"/>
    <col min="4" max="4" width="77.1640625" style="13" customWidth="1"/>
    <col min="5" max="5" width="4.83203125" style="1" customWidth="1"/>
    <col min="6" max="6" width="18.6640625" style="1" customWidth="1"/>
    <col min="7" max="7" width="23" style="1" customWidth="1"/>
    <col min="8" max="16384" width="8.83203125" style="1"/>
  </cols>
  <sheetData>
    <row r="1" spans="1:7" ht="48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</row>
    <row r="2" spans="1:7" ht="37" customHeight="1" x14ac:dyDescent="0.2">
      <c r="A2" s="5" t="s">
        <v>6</v>
      </c>
      <c r="B2" s="6"/>
      <c r="C2" s="2"/>
      <c r="D2" s="3"/>
      <c r="E2" s="3"/>
      <c r="F2" s="4"/>
      <c r="G2" s="3"/>
    </row>
    <row r="3" spans="1:7" x14ac:dyDescent="0.2">
      <c r="B3" s="2"/>
      <c r="C3" s="2"/>
      <c r="D3" s="3"/>
      <c r="E3" s="3"/>
      <c r="F3" s="4"/>
      <c r="G3" s="3"/>
    </row>
    <row r="4" spans="1:7" ht="16" x14ac:dyDescent="0.2">
      <c r="A4" s="2" t="s">
        <v>7</v>
      </c>
      <c r="B4" s="1" t="s">
        <v>8</v>
      </c>
      <c r="C4" s="7" t="s">
        <v>9</v>
      </c>
      <c r="D4" s="8" t="s">
        <v>10</v>
      </c>
      <c r="E4" s="9">
        <v>1</v>
      </c>
      <c r="F4" s="10">
        <v>3210</v>
      </c>
      <c r="G4" s="11">
        <f t="shared" ref="G4" si="0">(F4*E4)</f>
        <v>3210</v>
      </c>
    </row>
    <row r="5" spans="1:7" x14ac:dyDescent="0.2">
      <c r="A5" s="2"/>
      <c r="C5" s="7"/>
      <c r="D5" s="9"/>
      <c r="E5" s="9"/>
      <c r="F5" s="10"/>
      <c r="G5" s="11"/>
    </row>
    <row r="6" spans="1:7" x14ac:dyDescent="0.2">
      <c r="C6" s="12"/>
      <c r="D6" s="1"/>
      <c r="F6" s="10" t="s">
        <v>11</v>
      </c>
      <c r="G6" s="11" t="str">
        <f t="shared" ref="G6:G31" si="1">IF(E6,E6*F6,"")</f>
        <v/>
      </c>
    </row>
    <row r="7" spans="1:7" ht="16" x14ac:dyDescent="0.2">
      <c r="A7" s="2" t="s">
        <v>12</v>
      </c>
      <c r="B7" s="1" t="s">
        <v>8</v>
      </c>
      <c r="C7" s="7" t="s">
        <v>13</v>
      </c>
      <c r="D7" s="13" t="s">
        <v>14</v>
      </c>
      <c r="E7" s="1">
        <v>1</v>
      </c>
      <c r="F7" s="10">
        <v>3408</v>
      </c>
      <c r="G7" s="11">
        <f>(F7*E7)</f>
        <v>3408</v>
      </c>
    </row>
    <row r="8" spans="1:7" ht="16" x14ac:dyDescent="0.2">
      <c r="A8" s="2"/>
      <c r="B8" s="1" t="s">
        <v>8</v>
      </c>
      <c r="C8" s="7" t="s">
        <v>15</v>
      </c>
      <c r="D8" s="13" t="s">
        <v>16</v>
      </c>
      <c r="E8" s="1">
        <v>1</v>
      </c>
      <c r="F8" s="10">
        <v>53</v>
      </c>
      <c r="G8" s="11">
        <f>(F8*E8)</f>
        <v>53</v>
      </c>
    </row>
    <row r="9" spans="1:7" x14ac:dyDescent="0.2">
      <c r="A9" s="2"/>
    </row>
    <row r="10" spans="1:7" x14ac:dyDescent="0.2">
      <c r="A10" s="2"/>
    </row>
    <row r="11" spans="1:7" x14ac:dyDescent="0.2">
      <c r="A11" s="14" t="s">
        <v>17</v>
      </c>
      <c r="B11" s="1" t="s">
        <v>18</v>
      </c>
      <c r="C11" s="12" t="s">
        <v>19</v>
      </c>
      <c r="D11" s="1" t="s">
        <v>20</v>
      </c>
      <c r="E11" s="1">
        <v>2</v>
      </c>
      <c r="F11" s="10">
        <v>400</v>
      </c>
      <c r="G11" s="11">
        <f>F11*E11</f>
        <v>800</v>
      </c>
    </row>
    <row r="12" spans="1:7" x14ac:dyDescent="0.2">
      <c r="A12" s="14" t="s">
        <v>21</v>
      </c>
      <c r="B12" s="1" t="s">
        <v>22</v>
      </c>
      <c r="C12" s="7" t="s">
        <v>23</v>
      </c>
      <c r="D12" s="9" t="s">
        <v>24</v>
      </c>
      <c r="E12" s="9">
        <v>2</v>
      </c>
      <c r="F12" s="15">
        <v>700</v>
      </c>
      <c r="G12" s="11">
        <f>F12*E12</f>
        <v>1400</v>
      </c>
    </row>
    <row r="13" spans="1:7" x14ac:dyDescent="0.2">
      <c r="C13" s="12"/>
      <c r="D13" s="1"/>
      <c r="F13" s="10"/>
      <c r="G13" s="11"/>
    </row>
    <row r="14" spans="1:7" x14ac:dyDescent="0.2">
      <c r="F14" s="10" t="s">
        <v>11</v>
      </c>
      <c r="G14" s="11" t="str">
        <f t="shared" si="1"/>
        <v/>
      </c>
    </row>
    <row r="15" spans="1:7" ht="32" x14ac:dyDescent="0.2">
      <c r="A15" s="16" t="s">
        <v>25</v>
      </c>
      <c r="B15" s="17" t="s">
        <v>26</v>
      </c>
      <c r="C15" s="18" t="s">
        <v>27</v>
      </c>
      <c r="D15" s="19" t="s">
        <v>28</v>
      </c>
      <c r="E15" s="19">
        <v>1</v>
      </c>
      <c r="F15" s="20">
        <v>718.99</v>
      </c>
      <c r="G15" s="11">
        <f>(F15*E15)</f>
        <v>718.99</v>
      </c>
    </row>
    <row r="16" spans="1:7" ht="32" x14ac:dyDescent="0.2">
      <c r="A16" s="16"/>
      <c r="B16" s="21" t="s">
        <v>26</v>
      </c>
      <c r="C16" s="22" t="s">
        <v>29</v>
      </c>
      <c r="D16" s="23" t="s">
        <v>30</v>
      </c>
      <c r="E16" s="24">
        <v>2</v>
      </c>
      <c r="F16" s="25">
        <v>118.99</v>
      </c>
      <c r="G16" s="11">
        <f>(F16*E16)</f>
        <v>237.98</v>
      </c>
    </row>
    <row r="17" spans="1:7" x14ac:dyDescent="0.2">
      <c r="A17" s="16"/>
      <c r="B17" s="21" t="s">
        <v>26</v>
      </c>
      <c r="C17" s="26">
        <v>28101</v>
      </c>
      <c r="D17" s="24" t="s">
        <v>31</v>
      </c>
      <c r="E17" s="24">
        <v>2</v>
      </c>
      <c r="F17" s="25">
        <v>7.99</v>
      </c>
      <c r="G17" s="11">
        <f t="shared" ref="G17:G20" si="2">(F17*E17)</f>
        <v>15.98</v>
      </c>
    </row>
    <row r="18" spans="1:7" x14ac:dyDescent="0.2">
      <c r="A18" s="16"/>
      <c r="B18" s="21" t="s">
        <v>26</v>
      </c>
      <c r="C18" s="26">
        <v>27135</v>
      </c>
      <c r="D18" s="24" t="s">
        <v>32</v>
      </c>
      <c r="E18" s="24">
        <v>1</v>
      </c>
      <c r="F18" s="25">
        <v>12.99</v>
      </c>
      <c r="G18" s="11">
        <f t="shared" si="2"/>
        <v>12.99</v>
      </c>
    </row>
    <row r="19" spans="1:7" x14ac:dyDescent="0.2">
      <c r="A19" s="16"/>
      <c r="B19" s="27" t="s">
        <v>33</v>
      </c>
      <c r="C19" s="28" t="s">
        <v>34</v>
      </c>
      <c r="D19" s="27" t="s">
        <v>35</v>
      </c>
      <c r="E19" s="27">
        <v>1</v>
      </c>
      <c r="F19" s="29">
        <v>367</v>
      </c>
      <c r="G19" s="11">
        <f t="shared" si="2"/>
        <v>367</v>
      </c>
    </row>
    <row r="20" spans="1:7" x14ac:dyDescent="0.2">
      <c r="A20" s="16"/>
      <c r="B20" s="1" t="s">
        <v>22</v>
      </c>
      <c r="C20" s="30" t="s">
        <v>36</v>
      </c>
      <c r="D20" s="1" t="s">
        <v>37</v>
      </c>
      <c r="E20" s="1">
        <v>1</v>
      </c>
      <c r="F20" s="10">
        <v>1310.88</v>
      </c>
      <c r="G20" s="11">
        <f t="shared" si="2"/>
        <v>1310.88</v>
      </c>
    </row>
    <row r="21" spans="1:7" x14ac:dyDescent="0.2">
      <c r="A21" s="16"/>
      <c r="C21" s="30"/>
      <c r="D21" s="1"/>
      <c r="F21" s="10"/>
      <c r="G21" s="11"/>
    </row>
    <row r="22" spans="1:7" x14ac:dyDescent="0.2">
      <c r="A22" s="16"/>
      <c r="C22" s="30"/>
      <c r="D22" s="1"/>
      <c r="F22" s="10"/>
      <c r="G22" s="11"/>
    </row>
    <row r="23" spans="1:7" ht="16" x14ac:dyDescent="0.2">
      <c r="A23" s="16" t="s">
        <v>38</v>
      </c>
      <c r="B23" s="1" t="s">
        <v>39</v>
      </c>
      <c r="C23" s="30" t="s">
        <v>40</v>
      </c>
      <c r="D23" s="1" t="s">
        <v>41</v>
      </c>
      <c r="E23" s="1">
        <v>12</v>
      </c>
      <c r="F23" s="31" t="s">
        <v>42</v>
      </c>
      <c r="G23" s="32" t="s">
        <v>42</v>
      </c>
    </row>
    <row r="24" spans="1:7" x14ac:dyDescent="0.2">
      <c r="A24" s="16"/>
      <c r="C24" s="30"/>
      <c r="D24" s="1"/>
      <c r="F24" s="10"/>
      <c r="G24" s="11"/>
    </row>
    <row r="25" spans="1:7" x14ac:dyDescent="0.2">
      <c r="A25" s="16"/>
      <c r="C25" s="33"/>
      <c r="F25" s="34"/>
      <c r="G25" s="11"/>
    </row>
    <row r="26" spans="1:7" ht="16" x14ac:dyDescent="0.2">
      <c r="A26" s="16"/>
      <c r="C26" s="30"/>
      <c r="D26" s="35" t="s">
        <v>43</v>
      </c>
      <c r="F26" s="10" t="s">
        <v>11</v>
      </c>
      <c r="G26" s="36">
        <f>SUM(G4:G25)</f>
        <v>11534.82</v>
      </c>
    </row>
    <row r="27" spans="1:7" x14ac:dyDescent="0.2">
      <c r="A27" s="16"/>
      <c r="C27" s="30"/>
      <c r="D27" s="35"/>
      <c r="F27" s="10"/>
      <c r="G27" s="36"/>
    </row>
    <row r="28" spans="1:7" x14ac:dyDescent="0.2">
      <c r="A28" s="16"/>
      <c r="C28" s="30"/>
      <c r="F28" s="10" t="s">
        <v>11</v>
      </c>
      <c r="G28" s="11"/>
    </row>
    <row r="29" spans="1:7" x14ac:dyDescent="0.2">
      <c r="A29" s="2"/>
      <c r="C29" s="7"/>
      <c r="D29" s="2" t="s">
        <v>44</v>
      </c>
      <c r="F29" s="10"/>
      <c r="G29" s="11"/>
    </row>
    <row r="30" spans="1:7" x14ac:dyDescent="0.2">
      <c r="G30" s="11" t="str">
        <f t="shared" si="1"/>
        <v/>
      </c>
    </row>
    <row r="31" spans="1:7" x14ac:dyDescent="0.2">
      <c r="A31" s="37"/>
      <c r="B31" s="37"/>
      <c r="C31" s="37"/>
      <c r="D31" s="38"/>
      <c r="E31" s="37"/>
      <c r="F31" s="39"/>
      <c r="G31" s="40" t="str">
        <f t="shared" si="1"/>
        <v/>
      </c>
    </row>
    <row r="32" spans="1:7" ht="30.75" customHeight="1" x14ac:dyDescent="0.2">
      <c r="D32" s="41" t="s">
        <v>45</v>
      </c>
    </row>
    <row r="33" spans="1:4" ht="16" x14ac:dyDescent="0.2">
      <c r="B33" s="1" t="s">
        <v>21</v>
      </c>
      <c r="D33" s="42" t="s">
        <v>46</v>
      </c>
    </row>
    <row r="34" spans="1:4" x14ac:dyDescent="0.2">
      <c r="D34" s="42"/>
    </row>
    <row r="35" spans="1:4" x14ac:dyDescent="0.2">
      <c r="D35" s="42"/>
    </row>
    <row r="37" spans="1:4" ht="36.75" customHeight="1" x14ac:dyDescent="0.2">
      <c r="A37" s="3" t="s">
        <v>47</v>
      </c>
      <c r="B37" s="7" t="s">
        <v>48</v>
      </c>
    </row>
    <row r="38" spans="1:4" x14ac:dyDescent="0.2">
      <c r="B38" s="7" t="s">
        <v>49</v>
      </c>
    </row>
  </sheetData>
  <hyperlinks>
    <hyperlink ref="D33" r:id="rId1" display="https://www.legrandav.com/my_account" xr:uid="{35C46192-0179-474A-80A9-784989EA069B}"/>
    <hyperlink ref="C11" r:id="rId2" xr:uid="{B51064D5-0BA6-8949-BD3B-E14A2AE3543F}"/>
    <hyperlink ref="C23" r:id="rId3" xr:uid="{B6672FF8-D59A-EF46-BBF0-780D70400271}"/>
    <hyperlink ref="C4" r:id="rId4" xr:uid="{CBBED730-B5A6-BA46-AC14-343F76A53167}"/>
    <hyperlink ref="C7" r:id="rId5" xr:uid="{1B0DB4F0-37D5-174B-BF4A-D89650516E7A}"/>
    <hyperlink ref="C8" r:id="rId6" xr:uid="{78469714-9D0A-0D4A-BFBA-45399364A4C8}"/>
    <hyperlink ref="C12" r:id="rId7" xr:uid="{51055DE6-ED7A-CC49-BF04-C46AE31CED06}"/>
    <hyperlink ref="B38" r:id="rId8" xr:uid="{7E19AA66-5644-8246-9F9F-4166F3B91D39}"/>
    <hyperlink ref="B37" r:id="rId9" xr:uid="{964D29B2-0CCA-914D-8A31-FF7A86E890DF}"/>
    <hyperlink ref="C20" r:id="rId10" xr:uid="{1D393FF0-D6FA-CB47-9F90-756B243820CF}"/>
    <hyperlink ref="C15" r:id="rId11" xr:uid="{BB3F6E82-9E25-4445-B435-197C66C7C14E}"/>
    <hyperlink ref="C16" r:id="rId12" xr:uid="{A86EE8C9-B553-1B46-813C-3BCED8B82A1C}"/>
    <hyperlink ref="C17" r:id="rId13" display="28101" xr:uid="{02DF9515-3FB2-B948-9E1E-0073E238411F}"/>
    <hyperlink ref="C18" r:id="rId14" display="27153" xr:uid="{A00FAA8B-420D-434A-80F1-95617BF1EA11}"/>
    <hyperlink ref="C19" r:id="rId15" xr:uid="{0534FE56-ED88-6940-B104-66A17982F617}"/>
  </hyperlinks>
  <pageMargins left="0.7" right="0.7" top="0.75" bottom="0.75" header="0.3" footer="0.3"/>
  <pageSetup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MTR-Hub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Pearo</dc:creator>
  <cp:lastModifiedBy>Bernadette Pearo</cp:lastModifiedBy>
  <dcterms:created xsi:type="dcterms:W3CDTF">2023-11-07T18:13:34Z</dcterms:created>
  <dcterms:modified xsi:type="dcterms:W3CDTF">2023-11-07T18:14:08Z</dcterms:modified>
</cp:coreProperties>
</file>