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banknorwegian.sharepoint.com/sites/Finans/Shared Documents/Finans/Månedsregnskap/Månedsregnskap 2022/09.2022/Finansielt regnskap/Kvartalsrapport/"/>
    </mc:Choice>
  </mc:AlternateContent>
  <xr:revisionPtr revIDLastSave="709" documentId="8_{027AD152-A81D-43EF-9BA0-F2A3D96CA074}" xr6:coauthVersionLast="47" xr6:coauthVersionMax="47" xr10:uidLastSave="{CD9B0BDC-AD57-4C8E-B65C-232EBE401E52}"/>
  <bookViews>
    <workbookView xWindow="3795" yWindow="1065" windowWidth="16245" windowHeight="14565" xr2:uid="{0011C4EF-E5B9-44AE-89F2-36E2BE629B7E}"/>
  </bookViews>
  <sheets>
    <sheet name="Front Page" sheetId="1" r:id="rId1"/>
    <sheet name="Financial Highlights" sheetId="2" r:id="rId2"/>
    <sheet name="P&amp;L and Balance Sheet" sheetId="3" r:id="rId3"/>
    <sheet name="CF" sheetId="4" r:id="rId4"/>
    <sheet name="EK" sheetId="5" r:id="rId5"/>
    <sheet name="Notes" sheetId="9" r:id="rId6"/>
    <sheet name="5Q"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5" l="1"/>
  <c r="J17" i="2"/>
  <c r="J32" i="2" l="1"/>
  <c r="I32" i="2"/>
  <c r="H32" i="2"/>
  <c r="J31" i="2"/>
</calcChain>
</file>

<file path=xl/sharedStrings.xml><?xml version="1.0" encoding="utf-8"?>
<sst xmlns="http://schemas.openxmlformats.org/spreadsheetml/2006/main" count="951" uniqueCount="451">
  <si>
    <t>Financial highlights</t>
  </si>
  <si>
    <t>Profit and loss account</t>
  </si>
  <si>
    <t>Amounts in NOK 1000</t>
  </si>
  <si>
    <t xml:space="preserve">Interest expenses </t>
  </si>
  <si>
    <t>Net interest income</t>
  </si>
  <si>
    <t>Commission and bank services income</t>
  </si>
  <si>
    <t>Commission and bank services expenses</t>
  </si>
  <si>
    <t>Net change in value on securities and currency</t>
  </si>
  <si>
    <t>Net other operating income</t>
  </si>
  <si>
    <t>Total income</t>
  </si>
  <si>
    <t>Personnel expenses</t>
  </si>
  <si>
    <t>General administrative expenses</t>
  </si>
  <si>
    <t>Depreciation and impairment of fixed and intangible assets</t>
  </si>
  <si>
    <t>Other operating expenses</t>
  </si>
  <si>
    <t>Total operating expenses</t>
  </si>
  <si>
    <t>Provision for loan losses</t>
  </si>
  <si>
    <t>Profit before tax</t>
  </si>
  <si>
    <t>Tax charge</t>
  </si>
  <si>
    <t>Profit on ordinary activities after tax</t>
  </si>
  <si>
    <t>Profit after tax</t>
  </si>
  <si>
    <t>Balance sheet</t>
  </si>
  <si>
    <t>Total assets</t>
  </si>
  <si>
    <t>Loans to customers</t>
  </si>
  <si>
    <t>Liquid assets</t>
  </si>
  <si>
    <t>Deposits from customers</t>
  </si>
  <si>
    <t xml:space="preserve">Debt securities issued </t>
  </si>
  <si>
    <t>Subordinated loans</t>
  </si>
  <si>
    <t>Tier 1 capital</t>
  </si>
  <si>
    <t>Total equity</t>
  </si>
  <si>
    <t>Key figures and alternative performance measures</t>
  </si>
  <si>
    <t>Leverage ratio</t>
  </si>
  <si>
    <t>Liquidity coverage ratio (LCR)</t>
  </si>
  <si>
    <t>Note</t>
  </si>
  <si>
    <t>Interest income, effective interest method</t>
  </si>
  <si>
    <t xml:space="preserve">Other interest income </t>
  </si>
  <si>
    <t>Income from shares and other securities</t>
  </si>
  <si>
    <t>Proportion attributable to shareholders</t>
  </si>
  <si>
    <t>Proportion attributable to additional 
Tier 1 capital holders</t>
  </si>
  <si>
    <t>Earnings per share</t>
  </si>
  <si>
    <t>Comprehensive income</t>
  </si>
  <si>
    <t>Comprehensive income for the period</t>
  </si>
  <si>
    <t>Assets</t>
  </si>
  <si>
    <t>Cash and deposits with the central bank</t>
  </si>
  <si>
    <t>Loans and deposits with credit institutions</t>
  </si>
  <si>
    <t>2, 5, 7</t>
  </si>
  <si>
    <t>Certificates and bonds</t>
  </si>
  <si>
    <t>Financial derivatives</t>
  </si>
  <si>
    <t>Shares and other securities</t>
  </si>
  <si>
    <t>Deferred tax asset</t>
  </si>
  <si>
    <t>Fixed assets</t>
  </si>
  <si>
    <t>Liabilities and equity</t>
  </si>
  <si>
    <t>Loans from credit institutions</t>
  </si>
  <si>
    <t>12, 13</t>
  </si>
  <si>
    <t>Tax payable</t>
  </si>
  <si>
    <t>Deferred tax</t>
  </si>
  <si>
    <t>Other liabilities</t>
  </si>
  <si>
    <t>Total liabilities</t>
  </si>
  <si>
    <t>Share capital</t>
  </si>
  <si>
    <t>Share premium</t>
  </si>
  <si>
    <t>Retained earnings</t>
  </si>
  <si>
    <t>Total liabilities and equity</t>
  </si>
  <si>
    <t>Cash flow statement</t>
  </si>
  <si>
    <t>Profit / loss before tax</t>
  </si>
  <si>
    <t>Unrealized gain or losses on currency</t>
  </si>
  <si>
    <t>Change in loans to customers</t>
  </si>
  <si>
    <t>Change in deposits from customers</t>
  </si>
  <si>
    <t>Change in certificates and bonds</t>
  </si>
  <si>
    <t>Change in shares and other securities</t>
  </si>
  <si>
    <t>Change in loans from credit institutions</t>
  </si>
  <si>
    <t xml:space="preserve">Income taxes paid </t>
  </si>
  <si>
    <t>Net cash flow from operating activities</t>
  </si>
  <si>
    <t>Payment for acquisition of intangible assets</t>
  </si>
  <si>
    <t>Payment for acquisition of tangible assets</t>
  </si>
  <si>
    <t>Net cash flow from investment activities</t>
  </si>
  <si>
    <t>Allocation of bonus shares</t>
  </si>
  <si>
    <t>Issued debt securities</t>
  </si>
  <si>
    <t>Repayment of debt securities</t>
  </si>
  <si>
    <t>Paid interest tier 1 capital</t>
  </si>
  <si>
    <t>Change in loans from central banks</t>
  </si>
  <si>
    <t>Net cash flow from financing activities</t>
  </si>
  <si>
    <t>Net cash flow for the period</t>
  </si>
  <si>
    <t>Cash and cash equivalents at the start of the period</t>
  </si>
  <si>
    <t>Currency effect on cash and cash equivalents</t>
  </si>
  <si>
    <t>Cash and cash equivalents at the end of the period</t>
  </si>
  <si>
    <t>Off which:</t>
  </si>
  <si>
    <t>Changes in equity</t>
  </si>
  <si>
    <t>Share 
capital</t>
  </si>
  <si>
    <t>Share 
premium</t>
  </si>
  <si>
    <t>Tier 1 
capital</t>
  </si>
  <si>
    <t>Total 
equity</t>
  </si>
  <si>
    <t>This period's profit</t>
  </si>
  <si>
    <t>Balance 31.12.20</t>
  </si>
  <si>
    <t>Notes</t>
  </si>
  <si>
    <t>Note 1. General accounting principles</t>
  </si>
  <si>
    <t>Note 2. Segments</t>
  </si>
  <si>
    <t>Other</t>
  </si>
  <si>
    <t>Norway</t>
  </si>
  <si>
    <t>Sweden</t>
  </si>
  <si>
    <t>Denmark</t>
  </si>
  <si>
    <t>Finland</t>
  </si>
  <si>
    <t>Total</t>
  </si>
  <si>
    <t>Other assets</t>
  </si>
  <si>
    <t>Other liabilities and equity</t>
  </si>
  <si>
    <t>Note 3. Capital adequacy and Liquidity Coverage Ratio</t>
  </si>
  <si>
    <t>Total capital</t>
  </si>
  <si>
    <t>Other reserves</t>
  </si>
  <si>
    <t>Common equity tier 1</t>
  </si>
  <si>
    <t>Additional tier 1 capital</t>
  </si>
  <si>
    <t>Tier 2 capital</t>
  </si>
  <si>
    <t xml:space="preserve">Risk-weighted assets </t>
  </si>
  <si>
    <t>Covered bonds</t>
  </si>
  <si>
    <t>Regional governments or local authorities</t>
  </si>
  <si>
    <t>Institutions</t>
  </si>
  <si>
    <t xml:space="preserve">Defaulted loans </t>
  </si>
  <si>
    <t>Equity positions</t>
  </si>
  <si>
    <t>Liquidity Coverage Ratio</t>
  </si>
  <si>
    <t>NOK</t>
  </si>
  <si>
    <t>SEK</t>
  </si>
  <si>
    <t>DKK</t>
  </si>
  <si>
    <t>EUR</t>
  </si>
  <si>
    <t>Note 4. Expected credit loss</t>
  </si>
  <si>
    <t>Significant increase in credit risk (SICR)</t>
  </si>
  <si>
    <t>Trigger Coefficient</t>
  </si>
  <si>
    <t>Instalment loans</t>
  </si>
  <si>
    <t>Credit card loans</t>
  </si>
  <si>
    <t xml:space="preserve">To exemplify the use of the Trigger Coefficient on an exposure that does get triggered, and one that does not, we present the following: </t>
  </si>
  <si>
    <t>Product</t>
  </si>
  <si>
    <t>Annualised lifetime PD at origination</t>
  </si>
  <si>
    <t xml:space="preserve">Annualised lifetime PD at the reporting date </t>
  </si>
  <si>
    <t>Calculation</t>
  </si>
  <si>
    <t>Stage</t>
  </si>
  <si>
    <t>0.10</t>
  </si>
  <si>
    <t>Stage 2</t>
  </si>
  <si>
    <t>Denmark Credit Card</t>
  </si>
  <si>
    <t>0.30</t>
  </si>
  <si>
    <t>0.40</t>
  </si>
  <si>
    <t>Stage 1</t>
  </si>
  <si>
    <t>Economic variables used to measure ECL</t>
  </si>
  <si>
    <t>Base scenario</t>
  </si>
  <si>
    <t>Optimistic scenario</t>
  </si>
  <si>
    <t>Pessimistic scenario</t>
  </si>
  <si>
    <t>12 months</t>
  </si>
  <si>
    <t>5 years</t>
  </si>
  <si>
    <t>Future 1 month oil price (USD per bbl)</t>
  </si>
  <si>
    <t>Nominal Private consumption (bil. USD)</t>
  </si>
  <si>
    <t>Real GDP (bil. 2012 USD)</t>
  </si>
  <si>
    <t>GDP PPP (bil. USD)</t>
  </si>
  <si>
    <t>Money supply M3 (bil. SEK)</t>
  </si>
  <si>
    <t>Industrial production index (2015 = 100)</t>
  </si>
  <si>
    <t>Unemployment rate (%)</t>
  </si>
  <si>
    <t>Macro scenario sensitivity on ECL</t>
  </si>
  <si>
    <t>Final
ECL</t>
  </si>
  <si>
    <t>Base 
scenario</t>
  </si>
  <si>
    <t>Credit card</t>
  </si>
  <si>
    <t>Note 5. Loans to customers by product groups and change in loan loss allowance</t>
  </si>
  <si>
    <t>Loans to customers by product groups</t>
  </si>
  <si>
    <t>Loan loss allowance</t>
  </si>
  <si>
    <t>Stage 3</t>
  </si>
  <si>
    <t>Gross loans</t>
  </si>
  <si>
    <t>Loan loss allowance coverage ratio per stage</t>
  </si>
  <si>
    <t>Net loans</t>
  </si>
  <si>
    <t>Change in loan loss allowance and gross loans</t>
  </si>
  <si>
    <t>Total Loans</t>
  </si>
  <si>
    <t>Transfers :</t>
  </si>
  <si>
    <t xml:space="preserve">     Transfers from stage 1 to stage 2</t>
  </si>
  <si>
    <t xml:space="preserve">     Transfers from stage 1 to stage 3</t>
  </si>
  <si>
    <t xml:space="preserve">     Transfers from stage 2 to stage 1</t>
  </si>
  <si>
    <t xml:space="preserve">     Transfers from stage 2 to stage 3</t>
  </si>
  <si>
    <t xml:space="preserve">     Transfers from stage 3 to stage 2</t>
  </si>
  <si>
    <t xml:space="preserve">     Transfers from stage 3 to stage 1</t>
  </si>
  <si>
    <t>New financial assets issued</t>
  </si>
  <si>
    <t>Financial assets derecognized in the period</t>
  </si>
  <si>
    <t>Charge-off</t>
  </si>
  <si>
    <t>Gross loans to customers</t>
  </si>
  <si>
    <t>Instalment loans total</t>
  </si>
  <si>
    <t>Credit card total</t>
  </si>
  <si>
    <t>Note 6. Provision for loan losses</t>
  </si>
  <si>
    <t>Realized losses in the period due to final write-offs</t>
  </si>
  <si>
    <t>Realized losses in the period due to charge-offs*</t>
  </si>
  <si>
    <t>Loan loss provisions - lifetime expected credit loss (stage 3)</t>
  </si>
  <si>
    <t>Loan loss provisions - lifetime expected credit loss (stage 2)</t>
  </si>
  <si>
    <t>Loan loss provisions - 12 months expected credit loss (stage 1)</t>
  </si>
  <si>
    <t>Note 7. Risk classes</t>
  </si>
  <si>
    <t>Probability of</t>
  </si>
  <si>
    <t>Undrawn credit limits</t>
  </si>
  <si>
    <t>default</t>
  </si>
  <si>
    <t>A</t>
  </si>
  <si>
    <t xml:space="preserve">B </t>
  </si>
  <si>
    <t xml:space="preserve">C </t>
  </si>
  <si>
    <t xml:space="preserve">D </t>
  </si>
  <si>
    <t xml:space="preserve">E </t>
  </si>
  <si>
    <t xml:space="preserve">F </t>
  </si>
  <si>
    <t xml:space="preserve">G </t>
  </si>
  <si>
    <t xml:space="preserve">H </t>
  </si>
  <si>
    <t xml:space="preserve">I </t>
  </si>
  <si>
    <t xml:space="preserve">J </t>
  </si>
  <si>
    <t>55 – 100%</t>
  </si>
  <si>
    <t>Defaulted loans</t>
  </si>
  <si>
    <t>Risk is grouped into PD bands from A to J, with A being the lowest risk.</t>
  </si>
  <si>
    <t>Note 8. Net interest income</t>
  </si>
  <si>
    <t>Interest income from cash and deposits with the central bank</t>
  </si>
  <si>
    <t>Interest income from loans to and deposits with credit institutions</t>
  </si>
  <si>
    <t>Interest income from instalment loans</t>
  </si>
  <si>
    <t>Interest income from credit card loans</t>
  </si>
  <si>
    <t>Interest income from sales financing</t>
  </si>
  <si>
    <t>Interest and other income from certificates and bonds</t>
  </si>
  <si>
    <t>Other interest and other interest related income</t>
  </si>
  <si>
    <t>Interest expense from deposits from the central bank</t>
  </si>
  <si>
    <t>Interest expense from deposits from customers</t>
  </si>
  <si>
    <t>Interest expense on debt securities issued</t>
  </si>
  <si>
    <t>Interest expense on subordinated loan</t>
  </si>
  <si>
    <t>Other interest and other interest related expenses</t>
  </si>
  <si>
    <t>Interest expenses</t>
  </si>
  <si>
    <t>Note 9. Net commission and bank services income</t>
  </si>
  <si>
    <t>Payment services</t>
  </si>
  <si>
    <t>Insurance services</t>
  </si>
  <si>
    <t>Other fees and commission and bank services income</t>
  </si>
  <si>
    <t>Total commission and bank services income</t>
  </si>
  <si>
    <t>Other fees and commission and bank services expense</t>
  </si>
  <si>
    <t>Total commission and bank services expenses</t>
  </si>
  <si>
    <t>Note 10. Net change in value on securities and currency</t>
  </si>
  <si>
    <t>Net change on certificates and bonds</t>
  </si>
  <si>
    <t>Net currency effects</t>
  </si>
  <si>
    <t>Net change on shares and other securities</t>
  </si>
  <si>
    <t>Note 11. General administrative expenses</t>
  </si>
  <si>
    <t>Sales and marketing</t>
  </si>
  <si>
    <t>IT operations</t>
  </si>
  <si>
    <t>External services costs</t>
  </si>
  <si>
    <t>Other administrative expenses</t>
  </si>
  <si>
    <t>Debt securities issued, carrying value (amortized cost)</t>
  </si>
  <si>
    <t>Subordinated loans, carrying value (amortized cost)</t>
  </si>
  <si>
    <t>Nominal value outstanding</t>
  </si>
  <si>
    <t>Currency</t>
  </si>
  <si>
    <t>Reference rate  
+ margin</t>
  </si>
  <si>
    <t>Interest</t>
  </si>
  <si>
    <t>Carrying value</t>
  </si>
  <si>
    <t>ISIN</t>
  </si>
  <si>
    <t>Debt securities issued (senior unsecured bonds)</t>
  </si>
  <si>
    <t>Floating</t>
  </si>
  <si>
    <t>STIBOR + 140bp</t>
  </si>
  <si>
    <t>NO0010871148</t>
  </si>
  <si>
    <t>NIBOR + 195bp</t>
  </si>
  <si>
    <t>NO0010871130</t>
  </si>
  <si>
    <t>STIBOR + 190bp</t>
  </si>
  <si>
    <t>NO0010871155</t>
  </si>
  <si>
    <t>NIBOR + 215bp</t>
  </si>
  <si>
    <t>NO0010871296</t>
  </si>
  <si>
    <t>STIBOR + 200bp</t>
  </si>
  <si>
    <t>Total debt securities issued</t>
  </si>
  <si>
    <t>Subordinated loan</t>
  </si>
  <si>
    <t>NO0010833130</t>
  </si>
  <si>
    <t>STIBOR + 375bp</t>
  </si>
  <si>
    <t>Total subordinated loans</t>
  </si>
  <si>
    <t>Level 1</t>
  </si>
  <si>
    <t>Level 2</t>
  </si>
  <si>
    <t>Level 3</t>
  </si>
  <si>
    <t>Total financial assets at fair value</t>
  </si>
  <si>
    <t>Total financial liabilities at fair value</t>
  </si>
  <si>
    <t>Financial instruments at amortized cost are valued at originally determined cash flows, adjusted for any impairment losses. Amortized cost will not always give values ​​that match the market's assessment of the same instruments, due to different perceptions of market conditions, risk and return requirements.</t>
  </si>
  <si>
    <t>Book value</t>
  </si>
  <si>
    <t>Fair value</t>
  </si>
  <si>
    <t>Total financial liabilities</t>
  </si>
  <si>
    <t>Level 1: Valuation based on quoted prices in an active market. 
Level 2: Valuation based on observable market data, other than quoted prices. 
Level 3: Valuation based on observable market data when valuation can not be determined in level 1 or 2.</t>
  </si>
  <si>
    <t>Quarterly figures</t>
  </si>
  <si>
    <t>Retained earnings and other reserves</t>
  </si>
  <si>
    <t>Change in debt securities issued and subordinated loans</t>
  </si>
  <si>
    <t>Profit and loss account YTD 2021</t>
  </si>
  <si>
    <t>Note 4. Expected credit loss (continued)</t>
  </si>
  <si>
    <t>Changes due to modifications that did not result in derecognition</t>
  </si>
  <si>
    <t>NO0010952823</t>
  </si>
  <si>
    <t>NIBOR + 145bp</t>
  </si>
  <si>
    <t>NO0010952831</t>
  </si>
  <si>
    <t>Bank Norwegian Group</t>
  </si>
  <si>
    <t>Bank Norwegian ASA</t>
  </si>
  <si>
    <t>Provisions</t>
  </si>
  <si>
    <t>Change in other assets and financial derivatives</t>
  </si>
  <si>
    <t>Dividends paid to equity holders</t>
  </si>
  <si>
    <t>Adjustment to retained earnings for foreseeable dividends</t>
  </si>
  <si>
    <t>Deferred tax assets, intangible assets and AVA</t>
  </si>
  <si>
    <t>Corporate</t>
  </si>
  <si>
    <t>Total credit risk</t>
  </si>
  <si>
    <t>Operational risk</t>
  </si>
  <si>
    <t>Market risk</t>
  </si>
  <si>
    <t>Total risk-weighted assets</t>
  </si>
  <si>
    <t>Common equity tier 1 %</t>
  </si>
  <si>
    <t>Tier 1 capital %</t>
  </si>
  <si>
    <t>Total capital %</t>
  </si>
  <si>
    <t xml:space="preserve">                   Credit card loans</t>
  </si>
  <si>
    <t>Sweden       Instalment loans</t>
  </si>
  <si>
    <t xml:space="preserve">                   Credit card loans </t>
  </si>
  <si>
    <t>Finland        Instalment loans</t>
  </si>
  <si>
    <t>Total general administrative expenses*</t>
  </si>
  <si>
    <t>Q3 2021</t>
  </si>
  <si>
    <t>Repayment subordinated loans</t>
  </si>
  <si>
    <t>Repayment of tier 1 capital</t>
  </si>
  <si>
    <t>0 – 1%</t>
  </si>
  <si>
    <t>1 – 3%</t>
  </si>
  <si>
    <t>3 – 5%</t>
  </si>
  <si>
    <t>5 – 9%</t>
  </si>
  <si>
    <t>9 – 15%</t>
  </si>
  <si>
    <t>15 – 20%</t>
  </si>
  <si>
    <t>20 – 30%</t>
  </si>
  <si>
    <t>30 – 40%</t>
  </si>
  <si>
    <t>40 – 55%</t>
  </si>
  <si>
    <t>Shares and other securities*</t>
  </si>
  <si>
    <t>Q4 2021</t>
  </si>
  <si>
    <t>Other comprehensive income</t>
  </si>
  <si>
    <t xml:space="preserve">Earning per share (EPS) </t>
  </si>
  <si>
    <t>Common equity tier 1 (CET 1)</t>
  </si>
  <si>
    <t>Financial assets at fair value through OCI</t>
  </si>
  <si>
    <t>Tax</t>
  </si>
  <si>
    <t>Items that may be reclassified to profit or loss</t>
  </si>
  <si>
    <t>12, 14, 15</t>
  </si>
  <si>
    <t>Changes in fair value of financial instruments through OCI</t>
  </si>
  <si>
    <t>Items that may be reclassified to profit and loss, after tax</t>
  </si>
  <si>
    <t>Balance 31.12.21</t>
  </si>
  <si>
    <t>Spain</t>
  </si>
  <si>
    <t>Germany</t>
  </si>
  <si>
    <t>Disposable income (ths. 2020 SEK)</t>
  </si>
  <si>
    <t>Nominal Private Consumption (bil. USD)</t>
  </si>
  <si>
    <t>GDP Nominal (bil. USD)</t>
  </si>
  <si>
    <t>Personal Income (bil. 2015 EUR)</t>
  </si>
  <si>
    <t>Total Unemployment (mil. #)</t>
  </si>
  <si>
    <t>GDP Nominal (bil USD)</t>
  </si>
  <si>
    <t>Nominal Private Consumption (bil. EUR)</t>
  </si>
  <si>
    <t>Norway        Instalment loans</t>
  </si>
  <si>
    <t>Denmark      Instalment loans</t>
  </si>
  <si>
    <t>Spain           Instalment loans</t>
  </si>
  <si>
    <t>Germany      Instalment loans</t>
  </si>
  <si>
    <t>Sweden        Instalment loans</t>
  </si>
  <si>
    <t>Finland         Instalment loans</t>
  </si>
  <si>
    <t>Note 12. Classification of financial instruments</t>
  </si>
  <si>
    <t>Fair value through other 
comprehensive income</t>
  </si>
  <si>
    <t>Fair value through profit  or loss</t>
  </si>
  <si>
    <t>Amortized cost</t>
  </si>
  <si>
    <t>Total financial assets</t>
  </si>
  <si>
    <t>Note 13. Financial instruments at fair value</t>
  </si>
  <si>
    <t xml:space="preserve">*The Bank owns 2.383% in VN Norge AS. The fair value of the shares is estimated based on the stock price of Visa Inc., the currency rate (USD/NOK), a liquidity discount and a conversion rate. </t>
  </si>
  <si>
    <t>Note 14. Fair value of financial instruments at amortized cost</t>
  </si>
  <si>
    <t>NO0011142572</t>
  </si>
  <si>
    <t>NIBOR + 112bp</t>
  </si>
  <si>
    <t>Note 16. Related parties and other investments</t>
  </si>
  <si>
    <t>Q1 2022</t>
  </si>
  <si>
    <t xml:space="preserve">Dividend per share (DPS) </t>
  </si>
  <si>
    <t xml:space="preserve">Depreciation and impairment </t>
  </si>
  <si>
    <t>Change in derivatives, accrued expenses and other liabilities</t>
  </si>
  <si>
    <t>Intercompany loans</t>
  </si>
  <si>
    <t>The quarterly financial statements for the Bank Norwegian Group (BN Group) and Bank Nowegian ASA have been prepared in accordance with IAS 34 Interim Financial Reporting as issued by the International Accounting Standards Board and as adopted by the European Union. When preparing the consolidated financial statements, management makes estimates, judgements and assumptions that affect the application of the accounting principles and the carrying amount of assets, liabilities, income and expenses. Estimates and assumptions are subject to continual evaluation and are based on historical experience and other factors, including expectations of future events that are believed to be probable on the balance sheet date. A description of the accounting policies, significant estimates and areas where judgement is applied by the BN Group and Bank Norwegian ASA, can be found in Note 1 Accounting principles in the annual report 2021 of Bank Norwegian ASA.</t>
  </si>
  <si>
    <t>Profit and loss account YTD 2022</t>
  </si>
  <si>
    <t>Europe</t>
  </si>
  <si>
    <t>Note 5. Loans to customers by product groups and change in loan loss allowance (continued)</t>
  </si>
  <si>
    <t>2021*</t>
  </si>
  <si>
    <t>Net change on FX-forwards **</t>
  </si>
  <si>
    <t>Net change in value on securities and currency***</t>
  </si>
  <si>
    <t>*The figures from 2021 have been split differently compared to reported figures in the annual report</t>
  </si>
  <si>
    <t>Early redemption date</t>
  </si>
  <si>
    <t>Maturity</t>
  </si>
  <si>
    <t>Cash flow hedging on debt securities issued</t>
  </si>
  <si>
    <t>Nominal amount</t>
  </si>
  <si>
    <t>Value recognized in balance sheet (NOK)</t>
  </si>
  <si>
    <t>Hedging instruments: Interest Rate Swaps</t>
  </si>
  <si>
    <t>Hedged items: Debt securities issued *</t>
  </si>
  <si>
    <t>*Recognized in the balance sheet at amortized cost</t>
  </si>
  <si>
    <t>Net gains and losses on financial instruments at fair value recognized through comprehensive income</t>
  </si>
  <si>
    <t>YTD 2022</t>
  </si>
  <si>
    <t>Net gains and losses on interest rate swaps, after tax</t>
  </si>
  <si>
    <t>Note 15. Debt securities issued and subordinated loan (continued)</t>
  </si>
  <si>
    <t>Information on maturity and interest rates on the hedging instrument</t>
  </si>
  <si>
    <t>Amounts in 1000</t>
  </si>
  <si>
    <t>Under 3 months</t>
  </si>
  <si>
    <t>3-12
months</t>
  </si>
  <si>
    <t>1-5 years</t>
  </si>
  <si>
    <t>Debt sercurities in NOK, nominal amount</t>
  </si>
  <si>
    <t>Debt sercurities in NOK, floating rate (pay)</t>
  </si>
  <si>
    <t>3m nibor + 1.57%</t>
  </si>
  <si>
    <t>Interest rate swap in NOK, floating rate (receive)</t>
  </si>
  <si>
    <t>Interest rate swap in NOK, average fixed rate (pay)</t>
  </si>
  <si>
    <t>Debt sercurities in SEK, nominal amount</t>
  </si>
  <si>
    <t>Debt sercurities in SEK, floating rate (pay)</t>
  </si>
  <si>
    <t>3m stibor + 1.90%</t>
  </si>
  <si>
    <t>3m stibor + 2.00%</t>
  </si>
  <si>
    <t>3m nibor + 1.94%</t>
  </si>
  <si>
    <t>Interest rate swap in SEK, floating rate (receive)</t>
  </si>
  <si>
    <t>Interest rate swap in SEK, average fixed rate (pay)</t>
  </si>
  <si>
    <t>Note 17. Subsequent events</t>
  </si>
  <si>
    <t>Depreciation and impairment</t>
  </si>
  <si>
    <t>Q2 2022</t>
  </si>
  <si>
    <t>Senior non-preferred bonds</t>
  </si>
  <si>
    <r>
      <t xml:space="preserve">Return on equity (ROE) </t>
    </r>
    <r>
      <rPr>
        <vertAlign val="superscript"/>
        <sz val="10"/>
        <color rgb="FF000000"/>
        <rFont val="Arial"/>
        <family val="2"/>
      </rPr>
      <t>1</t>
    </r>
  </si>
  <si>
    <r>
      <t xml:space="preserve">Return on assets (ROA) </t>
    </r>
    <r>
      <rPr>
        <vertAlign val="superscript"/>
        <sz val="10"/>
        <color rgb="FF000000"/>
        <rFont val="Arial"/>
        <family val="2"/>
      </rPr>
      <t>1</t>
    </r>
  </si>
  <si>
    <r>
      <t xml:space="preserve">Net interest margin (NIM) </t>
    </r>
    <r>
      <rPr>
        <vertAlign val="superscript"/>
        <sz val="10"/>
        <color rgb="FF000000"/>
        <rFont val="Arial"/>
        <family val="2"/>
      </rPr>
      <t>1</t>
    </r>
  </si>
  <si>
    <r>
      <t xml:space="preserve">Cost/income ratio </t>
    </r>
    <r>
      <rPr>
        <vertAlign val="superscript"/>
        <sz val="10"/>
        <color rgb="FF000000"/>
        <rFont val="Arial"/>
        <family val="2"/>
      </rPr>
      <t>1</t>
    </r>
  </si>
  <si>
    <r>
      <t>Loan loss provisions to average loans</t>
    </r>
    <r>
      <rPr>
        <vertAlign val="superscript"/>
        <sz val="10"/>
        <color rgb="FF000000"/>
        <rFont val="Arial"/>
        <family val="2"/>
      </rPr>
      <t>1</t>
    </r>
  </si>
  <si>
    <r>
      <t xml:space="preserve">Stage 3 loans to loans </t>
    </r>
    <r>
      <rPr>
        <vertAlign val="superscript"/>
        <sz val="10"/>
        <color rgb="FF000000"/>
        <rFont val="Arial"/>
        <family val="2"/>
      </rPr>
      <t>1</t>
    </r>
  </si>
  <si>
    <r>
      <t xml:space="preserve">Stage 3 loan loss allowance to Stage 3 loans </t>
    </r>
    <r>
      <rPr>
        <vertAlign val="superscript"/>
        <sz val="10"/>
        <color rgb="FF000000"/>
        <rFont val="Arial"/>
        <family val="2"/>
      </rPr>
      <t>1</t>
    </r>
  </si>
  <si>
    <r>
      <t xml:space="preserve">Loan loss allowance to loans </t>
    </r>
    <r>
      <rPr>
        <vertAlign val="superscript"/>
        <sz val="10"/>
        <color rgb="FF000000"/>
        <rFont val="Arial"/>
        <family val="2"/>
      </rPr>
      <t>1</t>
    </r>
  </si>
  <si>
    <r>
      <rPr>
        <vertAlign val="superscript"/>
        <sz val="8"/>
        <color rgb="FF000000"/>
        <rFont val="Arial"/>
        <family val="2"/>
      </rPr>
      <t>1)</t>
    </r>
    <r>
      <rPr>
        <sz val="8"/>
        <color rgb="FF000000"/>
        <rFont val="Arial"/>
        <family val="2"/>
      </rPr>
      <t xml:space="preserve"> Defined as alternative performance measure (APM). APMs are described on banknorwegian.no/OmOss/InvestorRelations.</t>
    </r>
  </si>
  <si>
    <t>YTD 2021</t>
  </si>
  <si>
    <t xml:space="preserve">Assets available for sale </t>
  </si>
  <si>
    <t>Intangible assets and goodwill</t>
  </si>
  <si>
    <t>Paid, not registered capital</t>
  </si>
  <si>
    <t>Proceeds from sale of fixed assets</t>
  </si>
  <si>
    <t>Allocation of shares</t>
  </si>
  <si>
    <t>Issued senior non-preferred bonds (intercompany)</t>
  </si>
  <si>
    <t>Dividend to equity holders</t>
  </si>
  <si>
    <t>The profit and loss and balance sheet presentation for segments are based on internal financial reporting as it is reported to management. Other contains eliminations for intra-group balances. The figures for Spain and Germany are presented under Europe.</t>
  </si>
  <si>
    <t>Bank Norwegian Group and Bank Norwegian ASA report according to the standardized approach for credit risk and the standardized approach for operational risk. After the implementation of CRR II, counterparty credit risk is calculated according to the orignial exposure method.</t>
  </si>
  <si>
    <t>Instalment Loans</t>
  </si>
  <si>
    <t>Account</t>
  </si>
  <si>
    <t>Norway Instalment Loan</t>
  </si>
  <si>
    <t>0.5 &gt; 0.16 + (1 – 0.16) * 0.1 = 0.244</t>
  </si>
  <si>
    <t>B</t>
  </si>
  <si>
    <t>0.4 &lt; 0.20 + (1 – 0.20) * 0.3 = 0.440</t>
  </si>
  <si>
    <t>Loan loss allowance as at 30.06.22</t>
  </si>
  <si>
    <t>Gross loans to customers as at 30.06.22</t>
  </si>
  <si>
    <t>Adjustments for sold NPL portfolios</t>
  </si>
  <si>
    <t>Level 1**</t>
  </si>
  <si>
    <t>** From the second quarter of 2022 the Bank has classified parts of the liquidity portfolio as level 1 due to available market data. Comparables has not been restated.</t>
  </si>
  <si>
    <t>Debt securities issued, senior non-preferred bonds and subordinated loan</t>
  </si>
  <si>
    <t>The fair value of debt securities issued, senior non-preferred bonds and subordinated loan are based on observable market data where available.</t>
  </si>
  <si>
    <t>Note 15. Debt securities issued, senior non-preferred bonds and subordinated loans</t>
  </si>
  <si>
    <t>Senior non-preferred loans, carrying value (amortized cost)</t>
  </si>
  <si>
    <t>Total debt securities issued, senior non-preferred bonds and subordinated loans</t>
  </si>
  <si>
    <t>Senior non-preferred bonds*</t>
  </si>
  <si>
    <t>STIBOR + 350bp</t>
  </si>
  <si>
    <t>Total senior non-preferred</t>
  </si>
  <si>
    <t>*The senior non-preferred bond is group internal. More information provided in note 16.</t>
  </si>
  <si>
    <t>Hedged items: Debt securities issued *, **</t>
  </si>
  <si>
    <t>**Value recognized in the balance sheet includes NOK 300 million tap issue conducted in May out of the total issued volume of NOK 1 850 million in 
ISIN NO0011142572, which is not hedged.</t>
  </si>
  <si>
    <t>Q3 2022</t>
  </si>
  <si>
    <t>Balance 30.09.22</t>
  </si>
  <si>
    <t>Balance 30.09.21</t>
  </si>
  <si>
    <t>Balance sheet 30.9.22</t>
  </si>
  <si>
    <t>Balance sheet 30.9.21</t>
  </si>
  <si>
    <t>The Liquidity Coverage Ratio (LCR) is defined as the Bank's liquid assets relative to net liquidity output 30 days forward in time in any given stress situation. The bank has significant positions in Norwegian, Swedish and Danish kroner in addition to Euro. The legal requirement for liquidity reserve at total level and for significant currencies is 100% except for Norwegian kroner where the legal requirement is 50%.</t>
  </si>
  <si>
    <t>The expected credit loss (ECL) is calculated in accordance with IFRS 9. The main drivers behind the ECL estimate are estimation of LGD, identification of significant increase in credit risk, and probability of default (PD). 
The PD is an estimate of the likelihood of default over a given time horizon and is a point in time estimate. The estimation is based on statistical models assessing probability of default based on past, present, and forward-looking information on variables that have high correlation with observed default. 
Loss Given Default (LGD) is the estimated loss on an engagement once in default. It is based on the difference between the contractual cash flows due and the expected cash flows. 
Exposure at Default (EAD) is the predicted amount of exposure calculated on the engagement at a future default date, which the Bank is exposed to when an obligor defaults on a loan. EAD is a dynamic number that changes as a borrower repays the loan and interest or draws on the credit limits of a card. The Bank utilizes an EAD model for pre-defaulted credit cards that estimates the Credit Conversion Factor based on lifetime of the card, exposure history and usage on the card, average arrears amount and months since last activity. 
In average a lifetime of a credit card is estimated to be 36 months, while Instalment Loans have an estimated repayment model. This can vary slightly between periods but is assessed as the best overall estimate for each product, in each country. For credit cards, the lifetime of the plastic card is three years, which is the latest period a new assessment of the credit is made by the Bank. Hence, this is considered the longest duration before updated assessment of the credit risk, as a real credit assessment is made at least at this interval before renewing the credit and issuance of a new card. 
All loan engagements are placed in one of the three stages according to IFRS9; Stage 1 is used for engagements considered not impaired and uses a 12-month ECL calculation. Stage 2 has a significant increase in credit risk since its origination, according to the triggers disclosed below, and uses the lifetime approach to ECL calculation. Stage 3 is defaulted with more than 90 days past due definition and calculates the ECL based on the lifetime approach. 
The main drivers behind the LGD-estimates are the payer-rates of the defaulted clients, the recovery rate/speed and time in default, the size of the exposure, demographics of the obligor and historical pricing of sold accounts as well as varying degrees of regulatory opportunities in the countries. All uncertain factors are monitored and calibrated regularly.  In addition to the trigger model described below, an engagement can be cured from Stage 2 and Stage 3 over to Stage 1, with an improved payment behavior, such as repayment of previous defaulted invoices and accumulated interest. Migration from Stage 2 to Stage 1 is when the criteria for Significant Increase in Credit Risk is no longer met. With such behavior, a customer will be considered cured. The Bank will maintain an exposure as non-performing defaulted for a probation of three months after becoming performing again, for capital purposes only. 
An exposure in default that has surpassed an LGD of 80% is charged off and taken off the balance sheet. The legal claim towards the obligor remains, with accumulation of interest.</t>
  </si>
  <si>
    <t>A significant increase in credit risk is assessed on several criteria such as default of another product, forbearance, as well as late payment beyond certain (often 30) days after invoice due date. The most important factor for the assessment of a significant increase in credit risk, is a comparison between the lifetime probability of default (PD) at origination and the lifetime PD at the reporting date, as this signifies an increased risk based on all factors in the behavior models including the macro impact. 
The Trigger-model below utilizes an assessment of the forward-looking lifetime of the exposure, considering the probability of early repayment and the lifetime PDs on the exposure. Both the lifetime PD at the reporting date and the lifetime PD at origination are annualized according to the estimated remaining lifetime. Accounts that satisfy the inequality below are regarded as having a significant increase in credit risk. 
The product-specific Trigger Coefficient (TC): Annualized lifetime PD at the reporting date &gt; TC + (1 - TC) * Annualized lifetime PD at origination.
Currently, there are three approaches in use to determine the Trigger Coefficient. For Credit Cards and Instalment Loans in Norway and Finland, plus Instalment Loans in Sweden, the Trigger Coefficient is set to ensure that about 80% to 85% of the Stage 2 accounts from the development samples are captured by the inequality above, and the rest captured by Stage 2 backstops, e.g., forbearance. For Credit Cards in Germany and Spain, we consider a PD increase with a stricter “days past due backstop” of 26 days instead of 30 days. For the other portfolios, the Trigger Coefficient is evaluated by comparing the bad rates of accounts of certain ranges of PD at origination and PD increase with the bad rate of a “benchmark group” consisting of accounts in the same portfolio for the first-time having days past due between 1 to 30 days. 
For each portfolio, a smaller Trigger Coefficient indicates that its accounts are more easily regarded as having a significant increase in credit risk.</t>
  </si>
  <si>
    <t xml:space="preserve">The IFRS 9 accounting standard for impairment of financial assets requires calculation of expected loss defined as a probability-weighted product of probability of default, loss given default, and exposure at default, across scenarios. The following scenarios are considered in the model: A baseline scenario that captures the most likely economic future (base), a scenario that presents adverse economic conditions (pessimistic), and another scenario that presents favorable economic conditions (optimistic). 
The three scenarios are constructed in accordance with target severity for each of the scenarios. While the baseline scenario is by design in the middle of possible future economic outcomes, the alternative scenarios capture alternative economic conditions that are equally distanced from the baseline in terms of their severity. After their construction, the three scenarios are each assigned probability weights based on their severity and on how well they approximate (simulated) possible future economic developments. 
The process for the Bank is to remain both objective and quantitative in the approach to constantly evaluate the drivers behind each scenario against the potential reality of the economy, as perceived by the management, then to choose the optimistic and pessimistic scenarios that border on the extreme in both directions. For the period, the Optimistic 10th percentile and Pessimistic 75th percentile is chosen in addition to the baseline. This means that the Bank sees only a 10% probability of the economy performing better than the optimistic scenario. New cases, hospitalizations and deaths from COVID-19 recede faster than in the baseline. Social distancing and lockdown measures are removed permanently. The Fed and several other major central banks raise interest rates at a slightly lower pace than in the baseline. The Russian invasion of Ukraine is resolved faster than anticipated, and as a result, Geopolitical tensions decrease earlier than expected under the baseline scenario.  Sanctions are unwound relatively quickly, supporting supply lines of key commodities from Russia. Global energy prices decrease slightly faster than in the baseline as uncertainty about current and future supply eases.  
In the pessimistic scenario, there is a 25% probability that the economy will perform even worse than the baseline. The Russian invasion of Ukraine persists longer than anticipated. Global oil prices rise higher than in the baseline for longer, as do non-energy commodity prices, thereby increasing inflationary pressures. Supply-chain issues worsen, increasing shortages of affected goods, also boosting cost-push inflation. The global economy contracts from the fourth quarter of 2022 to the second quarter of 2023. Major central banks, including the Fed, increase interest rates at a slightly higher pace than in the baseline for the rest of 2022 through mid-2023, deciding that it is more important to address the worsening inflation outlook than the emerging weakness in economic activity. Interventions in currency markets rise to ease pressures. International reserves decline slightly compared with the baseline. Governments face widening deficits, limiting further stimulus measures. 
All three scenarios are affected by the oil and natural gas shortages caused by the war in Ukraine. The global economy is at a crossroads, as the nascent post-pandemic recovery has quickly morphed into a darker and more fragile environment. Record-high inflation in the U.S. and Europe from supply shortages and surging commodity prices following Russia’s invasion of Ukraine are weighing on the global expansion and are compounded by an aggressive monetary policy response. At the same time, China’s economy is facing challenges on multiple fronts, including a cooling property market and a buildup of risks in the financial sector. As a result, global growth fell in the second quarter on an annualized basis for the first time since the depths of the virus outbreak in early 2020, driven by contractions in the U.S., the U.K. and China. More broadly, performance remains uneven among the world’s major economies – the U.S., China, Japan, India, and the five largest economies in Western Europe. Outcomes will continue to diverge through 2023 because of differing trade and investment linkages to Russia and Ukraine, particularly in relation to energy products. 
The scenario variables impact the 12-month PD, the Lifetime PD and the LGD, both pre-default and post-default. At the extremely unlikely scenario of the 96th percentile the calculated unweighted ECL isolated to that scenario would be NOK 556 million higher than the base-scenario. This extreme scenario with only a probability of 4% assumes that energy prices globally jump due to significant supply limits of oil and natural gas from Russia and that the military conflict between Russia and Ukraine worsens dramatically in the coming months, causing extreme levels of geopolitical tensions as worries rise the war could expand beyond Ukraine. The invasion begins to resolve in late 2023. </t>
  </si>
  <si>
    <t>The Bank has chosen to disclose the three most important modelling variables in each individual country. The model is based on data and scenarios from Moody's Analytics Global Macroeconomic Outlook. The baseline and the alternative scenarios are updated monthly. 
Key assumptions used for the Base case scenario are:
1) 	Russia’s oil supply losses reach 2.1 million barrels per day by the start of 2023. The loss in Russian supply will be largely offset by increasing OPEC and non-OPEC output, demand destruction due to higher prices, and the easing of sanctions on Iran and Venezuela. Thus, our baseline forecast assumes that the global oil market remains mostly balanced into 2023, allowing oil prices to gradually drop.
2) 	The shock to energy and commodity prices caused by the Russian invasion of Ukraine will push inflation rates higher and lower growth but will not cause a global recession.
3) 	Stock, money and bond market sentiment stabilizes following recent turbulence.
4) 	Supply-chain bottlenecks ease throughout the second half of 2022 but do not completely abate before 2023.
5) 	Future waves of the pandemic are increasingly less disruptive to the economy, with only minor government-imposed restrictions and relatively little voluntary social distancing. Better treatments, drugs and vaccines will help moderate the impact.
Ukraine-Russia assumptions:
1) 	Russia’s invasion of Ukraine continues but does not escalate beyond Ukraine, preventing geopolitical tensions from rising further.
2) 	Disruptions to oil, natural gas, and other commodity markets will be limited and temporary.</t>
  </si>
  <si>
    <t>The following weights have been used across all portfolios per 30.09.2022: 32.5% - 30% - 37.5% for Base, Optimistic and Pessimistic scenario for expected credit loss.</t>
  </si>
  <si>
    <t>Migration out of a stage is calculated at previous closing date 30.06.22, while migration into a stage is calculated at the closing date 30.09.22.</t>
  </si>
  <si>
    <t>Loan loss allowance as at 30.09.22</t>
  </si>
  <si>
    <t>Gross loans to customers as at 30.09.22</t>
  </si>
  <si>
    <t xml:space="preserve">*Charge-off means that the entire loan is written down and removed from gross loans while maintaining the claim against the customer. The total legal claim of the charged-off accounts is NOK 444.6 million as of 30.09.2022.
</t>
  </si>
  <si>
    <t>Interest expense on Senior non-preferred bonds</t>
  </si>
  <si>
    <t xml:space="preserve">**The contract amount was NOK 13 305 million 30.09.22 </t>
  </si>
  <si>
    <t>***In YTD 2022 the subsidiary Lilienthal Finance Ltd contributed with NOK - 47 thousand of the total amount.</t>
  </si>
  <si>
    <t>*In YTD 2022 the subsidiary Lilienthal Finance Ltd contributed with NOK 749 thousand of the total amount.</t>
  </si>
  <si>
    <t>The Banks calculates interest rate based on EBA/GL/2018/02, Interest Rate Risk in the Banking Book (IRRBB). The Bank has identified interest rate risk on the asset side, which has been hedged through entering Interest Rate Swaps by swapping floating rate to fixed rate on a specific share of the debt portfolio. The hedging object in the cash flow hedging is floating rate bond issues (FRN's). The interest rate swaps are tailored 1:1 vs. the floating rate payments in the bonds, so that the banks receives floating rate in the interest rate swaps, and pays fixed rate. The net interest payments on the hedged instruments are hence swapped from floating to fixed. 
As of 30.09.2022 net loss on financial instruments at fair value through comprehensive income was NOK 66.9 million. The hedge effectiveness of the cash flow hedges are measure at approximately 100%.</t>
  </si>
  <si>
    <t>Bank Norwegian ASA owns 100% of the shares in Lilienthal Finance Ltd. The shares are recognized at cost, NOK 161.5 million, and are eliminated in the group accounts. Intercompany balance as of third quarter 2022 is NOK 194.1 million and consists mainly of a loan of NOK 184.5 million in relation to the acquisition of IP rights in Lilienthal Finance Ltd. and general expenses.
In November 2021, Nordax Bank AB (publ.) acquired all the shares in Bank Norwegian ASA and the Bank was delisted from the Oslo Stock Exchange November 15, 2021. The Bank is now a wholly owned subsidiary of Nordax Bank AB. In December 2021, Bank Norwegian ASA (as lender) and Nordax Bank AB (publ) (as borrower), rated BBB from Nordic Credit Rating, entered into a group internal loan agreement of NOK 500 million at market terms, paid out in January 2022. Further in March 2022, a new internal group loan of NOK 1 000 million was established, also at market terms, and paid out early April. The loan approval process for both loans have by the Lender been made in accordance with the procedures set out in Section 8-10 of the Norwegian Public Limited Liability Companies Act and ranks pari passu with other unsecured lenders of Nordax Bank AB (publ).
In June 2022, Bank Norwegian ASA (as borrower) and Nordax Bank AB (publ) (as lender) entered into a MSEK 700 senior non-preferred loan agreement with 3 years maturity. The loan is based on standard Nordic Trustee documentation and is MREL eligible for Bank Norwegian ASA.</t>
  </si>
  <si>
    <t>As announced July 4, the merger is expected to be completed during the first quarter of 2023 at the latest. Bank Norwegian’s operations and organization, as well as customer terms and conditions are not expected to be materially amended following the merger. The Bank Norwegian brand will continue to be used. 
The Board of Directors are not aware of any other events after the date of the balance sheet that may be of material significance.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</si>
</sst>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_ ;_ * \-#,##0_ ;_ * &quot;-&quot;??_ ;_ @_ "/>
    <numFmt numFmtId="165" formatCode="_ * #,##0.00_ ;_ * \-#,##0.00_ ;_ * &quot;-&quot;??_ ;_ @_ "/>
    <numFmt numFmtId="166" formatCode="d/m/yy;@"/>
    <numFmt numFmtId="167" formatCode="0.0\ %"/>
    <numFmt numFmtId="168" formatCode="_ * #,##0.0000_ ;_ * \-#,##0.0000_ ;_ * &quot;-&quot;??_ ;_ @_ "/>
    <numFmt numFmtId="169" formatCode="_ * #,##0.0_ ;_ * \-#,##0.0_ ;_ * &quot;-&quot;??_ ;_ @_ "/>
    <numFmt numFmtId="170"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4"/>
      <color rgb="FF003A64"/>
      <name val="Arial"/>
      <family val="2"/>
    </font>
    <font>
      <b/>
      <sz val="10"/>
      <name val="Arial"/>
      <family val="2"/>
    </font>
    <font>
      <b/>
      <sz val="11"/>
      <color rgb="FF003A64"/>
      <name val="Arial"/>
      <family val="2"/>
    </font>
    <font>
      <b/>
      <sz val="9"/>
      <name val="Arial"/>
      <family val="2"/>
    </font>
    <font>
      <b/>
      <sz val="8"/>
      <name val="Arial"/>
      <family val="2"/>
    </font>
    <font>
      <i/>
      <sz val="9"/>
      <name val="Arial"/>
      <family val="2"/>
    </font>
    <font>
      <sz val="9"/>
      <name val="Arial"/>
      <family val="2"/>
    </font>
    <font>
      <b/>
      <sz val="9"/>
      <color theme="1"/>
      <name val="Arial"/>
      <family val="2"/>
    </font>
    <font>
      <sz val="10"/>
      <color theme="1"/>
      <name val="Arial"/>
      <family val="2"/>
    </font>
    <font>
      <sz val="9"/>
      <color theme="1"/>
      <name val="Arial"/>
      <family val="2"/>
    </font>
    <font>
      <i/>
      <sz val="8"/>
      <name val="Arial"/>
      <family val="2"/>
    </font>
    <font>
      <sz val="8"/>
      <name val="Arial"/>
      <family val="2"/>
    </font>
    <font>
      <b/>
      <sz val="8"/>
      <color theme="1"/>
      <name val="Arial"/>
      <family val="2"/>
    </font>
    <font>
      <sz val="11"/>
      <name val="Arial"/>
      <family val="2"/>
    </font>
    <font>
      <b/>
      <sz val="14"/>
      <name val="Arial"/>
      <family val="2"/>
    </font>
    <font>
      <b/>
      <sz val="11"/>
      <name val="Arial"/>
      <family val="2"/>
    </font>
    <font>
      <sz val="11"/>
      <color theme="1"/>
      <name val="Arial"/>
      <family val="2"/>
    </font>
    <font>
      <sz val="8"/>
      <color theme="1"/>
      <name val="Arial"/>
      <family val="2"/>
    </font>
    <font>
      <i/>
      <sz val="8"/>
      <color theme="1"/>
      <name val="Arial"/>
      <family val="2"/>
    </font>
    <font>
      <b/>
      <sz val="10"/>
      <color theme="1"/>
      <name val="Arial"/>
      <family val="2"/>
    </font>
    <font>
      <b/>
      <sz val="20"/>
      <color rgb="FF003A64"/>
      <name val="Arial"/>
      <family val="2"/>
    </font>
    <font>
      <sz val="10"/>
      <color indexed="8"/>
      <name val="Arial"/>
      <family val="2"/>
    </font>
    <font>
      <sz val="14"/>
      <color rgb="FF003A64"/>
      <name val="Arial"/>
      <family val="2"/>
    </font>
    <font>
      <i/>
      <sz val="10"/>
      <name val="Arial"/>
      <family val="2"/>
    </font>
    <font>
      <sz val="11"/>
      <color indexed="8"/>
      <name val="Calibri"/>
      <family val="2"/>
    </font>
    <font>
      <b/>
      <sz val="10"/>
      <color indexed="8"/>
      <name val="Arial"/>
      <family val="2"/>
    </font>
    <font>
      <i/>
      <sz val="10"/>
      <color indexed="8"/>
      <name val="Arial"/>
      <family val="2"/>
    </font>
    <font>
      <sz val="10"/>
      <color rgb="FF000000"/>
      <name val="Arial"/>
      <family val="2"/>
    </font>
    <font>
      <i/>
      <sz val="10"/>
      <color theme="1"/>
      <name val="Arial"/>
      <family val="2"/>
    </font>
    <font>
      <b/>
      <sz val="10"/>
      <color rgb="FF000000"/>
      <name val="Arial"/>
      <family val="2"/>
    </font>
    <font>
      <b/>
      <sz val="10"/>
      <color rgb="FF003A64"/>
      <name val="Arial"/>
      <family val="2"/>
    </font>
    <font>
      <sz val="6"/>
      <name val="Arial"/>
      <family val="2"/>
    </font>
    <font>
      <b/>
      <sz val="14"/>
      <color theme="0" tint="-0.34998626667073579"/>
      <name val="Arial"/>
      <family val="2"/>
    </font>
    <font>
      <b/>
      <i/>
      <sz val="10"/>
      <name val="Arial"/>
      <family val="2"/>
    </font>
    <font>
      <sz val="10"/>
      <color rgb="FFFF0000"/>
      <name val="Arial"/>
      <family val="2"/>
    </font>
    <font>
      <sz val="12"/>
      <color indexed="8"/>
      <name val="Arial"/>
      <family val="2"/>
    </font>
    <font>
      <b/>
      <sz val="11"/>
      <color indexed="8"/>
      <name val="Arial"/>
      <family val="2"/>
    </font>
    <font>
      <sz val="11"/>
      <color indexed="8"/>
      <name val="Arial"/>
      <family val="2"/>
    </font>
    <font>
      <b/>
      <sz val="9"/>
      <color rgb="FF003A64"/>
      <name val="Arial"/>
      <family val="2"/>
    </font>
    <font>
      <sz val="9"/>
      <color indexed="8"/>
      <name val="Arial"/>
      <family val="2"/>
    </font>
    <font>
      <b/>
      <sz val="11"/>
      <color theme="1"/>
      <name val="Arial"/>
      <family val="2"/>
    </font>
    <font>
      <b/>
      <sz val="11"/>
      <color theme="3"/>
      <name val="Arial"/>
      <family val="2"/>
    </font>
    <font>
      <b/>
      <sz val="9"/>
      <color rgb="FF000000"/>
      <name val="Arial"/>
      <family val="2"/>
    </font>
    <font>
      <sz val="9"/>
      <color rgb="FF000000"/>
      <name val="Arial"/>
      <family val="2"/>
    </font>
    <font>
      <vertAlign val="superscript"/>
      <sz val="10"/>
      <color rgb="FF000000"/>
      <name val="Arial"/>
      <family val="2"/>
    </font>
    <font>
      <sz val="8"/>
      <color rgb="FF000000"/>
      <name val="Arial"/>
      <family val="2"/>
    </font>
    <font>
      <vertAlign val="superscript"/>
      <sz val="8"/>
      <color rgb="FF000000"/>
      <name val="Arial"/>
      <family val="2"/>
    </font>
    <font>
      <b/>
      <i/>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rgb="FFFFFFFF"/>
        <bgColor rgb="FF000000"/>
      </patternFill>
    </fill>
    <fill>
      <patternFill patternType="solid">
        <fgColor theme="0" tint="-4.9989318521683403E-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theme="1"/>
      </bottom>
      <diagonal/>
    </border>
    <border>
      <left/>
      <right/>
      <top style="thin">
        <color theme="0" tint="-0.14996795556505021"/>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theme="1"/>
      </top>
      <bottom/>
      <diagonal/>
    </border>
    <border>
      <left style="thin">
        <color indexed="64"/>
      </left>
      <right/>
      <top style="thin">
        <color indexed="64"/>
      </top>
      <bottom style="thin">
        <color indexed="64"/>
      </bottom>
      <diagonal/>
    </border>
    <border>
      <left/>
      <right/>
      <top style="thin">
        <color theme="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5" fontId="27" fillId="0" borderId="0" applyFont="0" applyFill="0" applyBorder="0" applyAlignment="0" applyProtection="0"/>
    <xf numFmtId="0" fontId="24" fillId="0" borderId="0"/>
    <xf numFmtId="9" fontId="27" fillId="0" borderId="0" applyFont="0" applyFill="0" applyBorder="0" applyAlignment="0" applyProtection="0"/>
    <xf numFmtId="9" fontId="27" fillId="0" borderId="0" applyFont="0" applyFill="0" applyBorder="0" applyAlignment="0" applyProtection="0"/>
    <xf numFmtId="0" fontId="24" fillId="0" borderId="0"/>
    <xf numFmtId="43" fontId="1" fillId="0" borderId="0" applyFont="0" applyFill="0" applyBorder="0" applyAlignment="0" applyProtection="0"/>
    <xf numFmtId="9" fontId="1" fillId="0" borderId="0" applyFont="0" applyFill="0" applyBorder="0" applyAlignment="0" applyProtection="0"/>
    <xf numFmtId="165" fontId="2" fillId="0" borderId="0" applyFont="0" applyFill="0" applyBorder="0" applyAlignment="0" applyProtection="0"/>
    <xf numFmtId="0" fontId="1" fillId="0" borderId="0"/>
    <xf numFmtId="43" fontId="1" fillId="0" borderId="0" applyFont="0" applyFill="0" applyBorder="0" applyAlignment="0" applyProtection="0"/>
    <xf numFmtId="165" fontId="27" fillId="0" borderId="0" applyFont="0" applyFill="0" applyBorder="0" applyAlignment="0" applyProtection="0"/>
    <xf numFmtId="0" fontId="1" fillId="0" borderId="0"/>
    <xf numFmtId="165" fontId="2" fillId="0" borderId="0" applyFont="0" applyFill="0" applyBorder="0" applyAlignment="0" applyProtection="0"/>
    <xf numFmtId="0" fontId="1" fillId="3" borderId="0" applyNumberFormat="0" applyBorder="0" applyAlignment="0" applyProtection="0"/>
  </cellStyleXfs>
  <cellXfs count="641">
    <xf numFmtId="0" fontId="0" fillId="0" borderId="0" xfId="0"/>
    <xf numFmtId="0" fontId="3" fillId="2" borderId="0" xfId="3" applyFont="1" applyFill="1"/>
    <xf numFmtId="0" fontId="4" fillId="0" borderId="0" xfId="3" applyFont="1"/>
    <xf numFmtId="0" fontId="5" fillId="2" borderId="0" xfId="3" applyFont="1" applyFill="1"/>
    <xf numFmtId="0" fontId="6" fillId="0" borderId="0" xfId="3" applyFont="1"/>
    <xf numFmtId="0" fontId="7" fillId="2" borderId="0" xfId="3" applyFont="1" applyFill="1" applyAlignment="1">
      <alignment horizontal="right"/>
    </xf>
    <xf numFmtId="0" fontId="8" fillId="0" borderId="1" xfId="3" applyFont="1" applyBorder="1"/>
    <xf numFmtId="0" fontId="9" fillId="0" borderId="1" xfId="3" applyFont="1" applyBorder="1" applyAlignment="1">
      <alignment horizontal="right"/>
    </xf>
    <xf numFmtId="0" fontId="9" fillId="0" borderId="1" xfId="3" applyFont="1" applyBorder="1" applyAlignment="1">
      <alignment horizontal="left"/>
    </xf>
    <xf numFmtId="0" fontId="6" fillId="0" borderId="1" xfId="3" applyFont="1" applyBorder="1"/>
    <xf numFmtId="0" fontId="9" fillId="0" borderId="0" xfId="3" applyFont="1"/>
    <xf numFmtId="0" fontId="9" fillId="0" borderId="0" xfId="3" applyFont="1" applyAlignment="1">
      <alignment horizontal="left"/>
    </xf>
    <xf numFmtId="164" fontId="9" fillId="0" borderId="0" xfId="3" applyNumberFormat="1" applyFont="1"/>
    <xf numFmtId="0" fontId="6" fillId="0" borderId="1" xfId="3" applyFont="1" applyBorder="1" applyAlignment="1">
      <alignment horizontal="left"/>
    </xf>
    <xf numFmtId="0" fontId="6" fillId="0" borderId="2" xfId="3" applyFont="1" applyBorder="1"/>
    <xf numFmtId="0" fontId="6" fillId="0" borderId="2" xfId="3" applyFont="1" applyBorder="1" applyAlignment="1">
      <alignment horizontal="left"/>
    </xf>
    <xf numFmtId="0" fontId="6" fillId="2" borderId="1" xfId="3" applyFont="1" applyFill="1" applyBorder="1"/>
    <xf numFmtId="0" fontId="6" fillId="0" borderId="0" xfId="3" applyFont="1" applyAlignment="1">
      <alignment horizontal="left"/>
    </xf>
    <xf numFmtId="164" fontId="6" fillId="0" borderId="0" xfId="3" applyNumberFormat="1" applyFont="1"/>
    <xf numFmtId="166" fontId="9" fillId="0" borderId="1" xfId="3" applyNumberFormat="1" applyFont="1" applyBorder="1" applyAlignment="1">
      <alignment horizontal="right"/>
    </xf>
    <xf numFmtId="166" fontId="6" fillId="0" borderId="1" xfId="3" applyNumberFormat="1" applyFont="1" applyBorder="1" applyAlignment="1">
      <alignment horizontal="right"/>
    </xf>
    <xf numFmtId="0" fontId="2" fillId="0" borderId="0" xfId="3"/>
    <xf numFmtId="164" fontId="12" fillId="2" borderId="0" xfId="1" applyNumberFormat="1" applyFont="1" applyFill="1" applyBorder="1"/>
    <xf numFmtId="0" fontId="5" fillId="0" borderId="0" xfId="3" applyFont="1"/>
    <xf numFmtId="0" fontId="2" fillId="0" borderId="0" xfId="0" applyFont="1"/>
    <xf numFmtId="0" fontId="7" fillId="0" borderId="0" xfId="3" applyFont="1" applyAlignment="1">
      <alignment horizontal="right"/>
    </xf>
    <xf numFmtId="164" fontId="2" fillId="0" borderId="0" xfId="3" applyNumberFormat="1"/>
    <xf numFmtId="3" fontId="2" fillId="0" borderId="0" xfId="3" applyNumberFormat="1"/>
    <xf numFmtId="0" fontId="4" fillId="2" borderId="0" xfId="3" applyFont="1" applyFill="1"/>
    <xf numFmtId="0" fontId="7" fillId="2" borderId="0" xfId="3" applyFont="1" applyFill="1" applyAlignment="1">
      <alignment vertical="center" wrapText="1"/>
    </xf>
    <xf numFmtId="0" fontId="7" fillId="2" borderId="0" xfId="3" applyFont="1" applyFill="1" applyAlignment="1">
      <alignment vertical="center"/>
    </xf>
    <xf numFmtId="164" fontId="9" fillId="0" borderId="0" xfId="3" applyNumberFormat="1" applyFont="1" applyAlignment="1">
      <alignment vertical="center"/>
    </xf>
    <xf numFmtId="0" fontId="9" fillId="0" borderId="2" xfId="3" applyFont="1" applyBorder="1" applyAlignment="1">
      <alignment horizontal="left" vertical="center"/>
    </xf>
    <xf numFmtId="164" fontId="6" fillId="0" borderId="2" xfId="3" applyNumberFormat="1" applyFont="1" applyBorder="1" applyAlignment="1">
      <alignment vertical="center"/>
    </xf>
    <xf numFmtId="0" fontId="9" fillId="0" borderId="0" xfId="3" applyFont="1" applyAlignment="1">
      <alignment horizontal="left" vertical="center"/>
    </xf>
    <xf numFmtId="0" fontId="9" fillId="0" borderId="0" xfId="3" applyFont="1" applyAlignment="1">
      <alignment vertical="center" wrapText="1"/>
    </xf>
    <xf numFmtId="0" fontId="6" fillId="0" borderId="0" xfId="3" applyFont="1" applyAlignment="1">
      <alignment vertical="center" wrapText="1"/>
    </xf>
    <xf numFmtId="0" fontId="6" fillId="0" borderId="0" xfId="3" applyFont="1" applyAlignment="1">
      <alignment vertical="center"/>
    </xf>
    <xf numFmtId="164" fontId="6" fillId="0" borderId="0" xfId="3" applyNumberFormat="1" applyFont="1" applyAlignment="1">
      <alignment vertical="center"/>
    </xf>
    <xf numFmtId="43" fontId="9" fillId="0" borderId="0" xfId="1" applyFont="1" applyFill="1" applyBorder="1" applyAlignment="1">
      <alignment vertical="center"/>
    </xf>
    <xf numFmtId="0" fontId="16" fillId="2" borderId="0" xfId="3" applyFont="1" applyFill="1" applyAlignment="1">
      <alignment wrapText="1"/>
    </xf>
    <xf numFmtId="0" fontId="16" fillId="2" borderId="0" xfId="3" applyFont="1" applyFill="1"/>
    <xf numFmtId="164" fontId="16" fillId="0" borderId="0" xfId="3" applyNumberFormat="1" applyFont="1"/>
    <xf numFmtId="164" fontId="16" fillId="2" borderId="0" xfId="3" applyNumberFormat="1" applyFont="1" applyFill="1"/>
    <xf numFmtId="168" fontId="16" fillId="0" borderId="0" xfId="1" applyNumberFormat="1" applyFont="1" applyFill="1" applyBorder="1"/>
    <xf numFmtId="0" fontId="17" fillId="2" borderId="0" xfId="3" applyFont="1" applyFill="1"/>
    <xf numFmtId="0" fontId="18" fillId="2" borderId="0" xfId="3" applyFont="1" applyFill="1"/>
    <xf numFmtId="164" fontId="18" fillId="0" borderId="0" xfId="3" applyNumberFormat="1" applyFont="1"/>
    <xf numFmtId="164" fontId="18" fillId="2" borderId="0" xfId="3" applyNumberFormat="1" applyFont="1" applyFill="1"/>
    <xf numFmtId="164" fontId="7" fillId="0" borderId="0" xfId="3" applyNumberFormat="1" applyFont="1" applyAlignment="1">
      <alignment vertical="center"/>
    </xf>
    <xf numFmtId="164" fontId="7" fillId="2" borderId="0" xfId="3" applyNumberFormat="1" applyFont="1" applyFill="1" applyAlignment="1">
      <alignment vertical="center"/>
    </xf>
    <xf numFmtId="0" fontId="7" fillId="0" borderId="1" xfId="3" applyFont="1" applyBorder="1" applyAlignment="1">
      <alignment horizontal="right" vertical="center"/>
    </xf>
    <xf numFmtId="0" fontId="7" fillId="2" borderId="0" xfId="3" applyFont="1" applyFill="1" applyAlignment="1">
      <alignment wrapText="1"/>
    </xf>
    <xf numFmtId="0" fontId="7" fillId="2" borderId="0" xfId="3" applyFont="1" applyFill="1"/>
    <xf numFmtId="0" fontId="14" fillId="2" borderId="0" xfId="3" applyFont="1" applyFill="1" applyAlignment="1">
      <alignment horizontal="right"/>
    </xf>
    <xf numFmtId="0" fontId="13" fillId="2" borderId="1" xfId="3" applyFont="1" applyFill="1" applyBorder="1" applyAlignment="1">
      <alignment wrapText="1"/>
    </xf>
    <xf numFmtId="0" fontId="14" fillId="2" borderId="1" xfId="3" applyFont="1" applyFill="1" applyBorder="1" applyAlignment="1">
      <alignment horizontal="left"/>
    </xf>
    <xf numFmtId="0" fontId="4" fillId="2" borderId="0" xfId="3" applyFont="1" applyFill="1" applyAlignment="1">
      <alignment wrapText="1"/>
    </xf>
    <xf numFmtId="0" fontId="6" fillId="2" borderId="0" xfId="3" applyFont="1" applyFill="1" applyAlignment="1">
      <alignment horizontal="left"/>
    </xf>
    <xf numFmtId="0" fontId="6" fillId="2" borderId="1" xfId="3" applyFont="1" applyFill="1" applyBorder="1" applyAlignment="1">
      <alignment wrapText="1"/>
    </xf>
    <xf numFmtId="0" fontId="9" fillId="2" borderId="0" xfId="3" applyFont="1" applyFill="1" applyAlignment="1">
      <alignment wrapText="1"/>
    </xf>
    <xf numFmtId="0" fontId="6" fillId="2" borderId="2" xfId="3" applyFont="1" applyFill="1" applyBorder="1" applyAlignment="1">
      <alignment wrapText="1"/>
    </xf>
    <xf numFmtId="0" fontId="3" fillId="2" borderId="0" xfId="0" applyFont="1" applyFill="1"/>
    <xf numFmtId="0" fontId="19" fillId="2" borderId="0" xfId="0" applyFont="1" applyFill="1"/>
    <xf numFmtId="0" fontId="20" fillId="2" borderId="0" xfId="0" applyFont="1" applyFill="1"/>
    <xf numFmtId="0" fontId="12" fillId="2" borderId="0" xfId="0" applyFont="1" applyFill="1"/>
    <xf numFmtId="0" fontId="0" fillId="2" borderId="0" xfId="0" applyFill="1"/>
    <xf numFmtId="0" fontId="10" fillId="2" borderId="0" xfId="0" applyFont="1" applyFill="1"/>
    <xf numFmtId="164" fontId="10" fillId="0" borderId="0" xfId="1" applyNumberFormat="1" applyFont="1" applyFill="1" applyBorder="1"/>
    <xf numFmtId="0" fontId="10" fillId="0" borderId="0" xfId="0" applyFont="1" applyAlignment="1">
      <alignment wrapText="1"/>
    </xf>
    <xf numFmtId="0" fontId="10" fillId="0" borderId="0" xfId="0" applyFont="1"/>
    <xf numFmtId="0" fontId="11" fillId="2" borderId="0" xfId="0" applyFont="1" applyFill="1"/>
    <xf numFmtId="0" fontId="10" fillId="0" borderId="2" xfId="0" applyFont="1" applyBorder="1"/>
    <xf numFmtId="0" fontId="22" fillId="0" borderId="2" xfId="0" applyFont="1" applyBorder="1"/>
    <xf numFmtId="164" fontId="10" fillId="0" borderId="2" xfId="1" applyNumberFormat="1" applyFont="1" applyFill="1" applyBorder="1"/>
    <xf numFmtId="0" fontId="24" fillId="0" borderId="0" xfId="0" applyFont="1" applyAlignment="1">
      <alignment horizontal="justify"/>
    </xf>
    <xf numFmtId="0" fontId="4" fillId="0" borderId="0" xfId="0" applyFont="1" applyAlignment="1">
      <alignment horizontal="left" vertical="top" wrapText="1"/>
    </xf>
    <xf numFmtId="0" fontId="2" fillId="2" borderId="0" xfId="0" applyFont="1" applyFill="1"/>
    <xf numFmtId="164" fontId="2" fillId="0" borderId="0" xfId="4" applyNumberFormat="1" applyFont="1" applyFill="1" applyBorder="1" applyAlignment="1"/>
    <xf numFmtId="164" fontId="4" fillId="0" borderId="1" xfId="4" applyNumberFormat="1" applyFont="1" applyFill="1" applyBorder="1" applyAlignment="1"/>
    <xf numFmtId="0" fontId="4" fillId="2" borderId="1" xfId="3" applyFont="1" applyFill="1" applyBorder="1"/>
    <xf numFmtId="0" fontId="4" fillId="2" borderId="0" xfId="0" applyFont="1" applyFill="1"/>
    <xf numFmtId="164" fontId="22" fillId="0" borderId="0" xfId="0" applyNumberFormat="1" applyFont="1"/>
    <xf numFmtId="0" fontId="4" fillId="0" borderId="0" xfId="0" applyFont="1" applyAlignment="1">
      <alignment wrapText="1"/>
    </xf>
    <xf numFmtId="166" fontId="4" fillId="0" borderId="1" xfId="0" applyNumberFormat="1" applyFont="1" applyBorder="1" applyAlignment="1">
      <alignment horizontal="right"/>
    </xf>
    <xf numFmtId="0" fontId="26" fillId="0" borderId="1" xfId="0" applyFont="1" applyBorder="1"/>
    <xf numFmtId="164" fontId="4" fillId="2" borderId="0" xfId="4" applyNumberFormat="1" applyFont="1" applyFill="1" applyBorder="1" applyAlignment="1"/>
    <xf numFmtId="0" fontId="24" fillId="0" borderId="0" xfId="0" applyFont="1"/>
    <xf numFmtId="0" fontId="11" fillId="0" borderId="0" xfId="0" applyFont="1"/>
    <xf numFmtId="0" fontId="4" fillId="0" borderId="0" xfId="0" applyFont="1" applyAlignment="1">
      <alignment horizontal="left"/>
    </xf>
    <xf numFmtId="0" fontId="29" fillId="0" borderId="1" xfId="0" applyFont="1" applyBorder="1"/>
    <xf numFmtId="0" fontId="4" fillId="0" borderId="1" xfId="0" applyFont="1" applyBorder="1"/>
    <xf numFmtId="0" fontId="4" fillId="0" borderId="0" xfId="0" applyFont="1" applyAlignment="1">
      <alignment horizontal="left" wrapText="1"/>
    </xf>
    <xf numFmtId="0" fontId="4" fillId="0" borderId="2" xfId="0" applyFont="1" applyBorder="1"/>
    <xf numFmtId="0" fontId="24" fillId="0" borderId="3" xfId="0" applyFont="1" applyBorder="1"/>
    <xf numFmtId="0" fontId="4" fillId="0" borderId="0" xfId="5" applyFont="1"/>
    <xf numFmtId="167" fontId="4" fillId="0" borderId="0" xfId="7" applyNumberFormat="1" applyFont="1" applyFill="1" applyBorder="1"/>
    <xf numFmtId="0" fontId="28" fillId="0" borderId="0" xfId="0" applyFont="1"/>
    <xf numFmtId="0" fontId="2" fillId="0" borderId="0" xfId="0" applyFont="1" applyAlignment="1">
      <alignment horizontal="justify" wrapText="1"/>
    </xf>
    <xf numFmtId="0" fontId="4" fillId="0" borderId="0" xfId="0" applyFont="1"/>
    <xf numFmtId="0" fontId="28" fillId="0" borderId="1" xfId="0" applyFont="1" applyBorder="1"/>
    <xf numFmtId="0" fontId="29" fillId="0" borderId="0" xfId="0" applyFont="1"/>
    <xf numFmtId="0" fontId="4" fillId="0" borderId="0" xfId="0" applyFont="1" applyAlignment="1">
      <alignment horizontal="right"/>
    </xf>
    <xf numFmtId="164" fontId="4" fillId="0" borderId="0" xfId="4" applyNumberFormat="1" applyFont="1" applyFill="1" applyBorder="1" applyAlignment="1"/>
    <xf numFmtId="0" fontId="22" fillId="0" borderId="0" xfId="0" applyFont="1"/>
    <xf numFmtId="0" fontId="31" fillId="0" borderId="0" xfId="8" applyFont="1"/>
    <xf numFmtId="0" fontId="5" fillId="0" borderId="0" xfId="0" applyFont="1" applyAlignment="1">
      <alignment vertical="top"/>
    </xf>
    <xf numFmtId="0" fontId="11" fillId="0" borderId="0" xfId="8" applyFont="1"/>
    <xf numFmtId="0" fontId="11" fillId="0" borderId="0" xfId="8" applyFont="1" applyAlignment="1">
      <alignment vertical="top"/>
    </xf>
    <xf numFmtId="0" fontId="11" fillId="0" borderId="1" xfId="8" applyFont="1" applyBorder="1" applyAlignment="1">
      <alignment vertical="top"/>
    </xf>
    <xf numFmtId="0" fontId="11" fillId="0" borderId="1" xfId="0" applyFont="1" applyBorder="1"/>
    <xf numFmtId="0" fontId="11" fillId="0" borderId="0" xfId="8" applyFont="1" applyAlignment="1">
      <alignment horizontal="justify" vertical="top"/>
    </xf>
    <xf numFmtId="0" fontId="31" fillId="0" borderId="0" xfId="8" applyFont="1" applyAlignment="1">
      <alignment vertical="top"/>
    </xf>
    <xf numFmtId="0" fontId="11" fillId="0" borderId="1" xfId="8" applyFont="1" applyBorder="1"/>
    <xf numFmtId="0" fontId="22" fillId="0" borderId="1" xfId="8" applyFont="1" applyBorder="1"/>
    <xf numFmtId="0" fontId="26" fillId="2" borderId="1" xfId="3" applyFont="1" applyFill="1" applyBorder="1"/>
    <xf numFmtId="0" fontId="4" fillId="2" borderId="2" xfId="0" applyFont="1" applyFill="1" applyBorder="1"/>
    <xf numFmtId="0" fontId="11" fillId="0" borderId="1" xfId="0" applyFont="1" applyBorder="1" applyAlignment="1">
      <alignment vertical="center" wrapText="1"/>
    </xf>
    <xf numFmtId="0" fontId="22" fillId="0" borderId="1" xfId="0" applyFont="1" applyBorder="1" applyAlignment="1">
      <alignment horizontal="right" vertical="center" wrapText="1"/>
    </xf>
    <xf numFmtId="0" fontId="22" fillId="0" borderId="2" xfId="0" applyFont="1" applyBorder="1" applyAlignment="1">
      <alignment vertical="center"/>
    </xf>
    <xf numFmtId="164" fontId="4" fillId="0" borderId="2" xfId="4" applyNumberFormat="1" applyFont="1" applyFill="1" applyBorder="1" applyAlignment="1"/>
    <xf numFmtId="164" fontId="2" fillId="0" borderId="2" xfId="4" applyNumberFormat="1" applyFont="1" applyFill="1" applyBorder="1" applyAlignment="1"/>
    <xf numFmtId="0" fontId="22" fillId="0" borderId="0" xfId="0" applyFont="1" applyAlignment="1">
      <alignment vertical="center"/>
    </xf>
    <xf numFmtId="0" fontId="22" fillId="0" borderId="1" xfId="0" applyFont="1" applyBorder="1" applyAlignment="1">
      <alignment vertical="center"/>
    </xf>
    <xf numFmtId="0" fontId="22" fillId="0" borderId="0" xfId="0" applyFont="1" applyAlignment="1">
      <alignment horizontal="right" vertical="center" wrapText="1"/>
    </xf>
    <xf numFmtId="0" fontId="33" fillId="0" borderId="0" xfId="0" applyFont="1" applyAlignment="1">
      <alignment vertical="top"/>
    </xf>
    <xf numFmtId="0" fontId="28" fillId="2" borderId="0" xfId="0" applyFont="1" applyFill="1"/>
    <xf numFmtId="0" fontId="24" fillId="2" borderId="0" xfId="0" applyFont="1" applyFill="1"/>
    <xf numFmtId="0" fontId="3" fillId="0" borderId="0" xfId="0" applyFont="1"/>
    <xf numFmtId="0" fontId="31" fillId="2" borderId="0" xfId="0" applyFont="1" applyFill="1"/>
    <xf numFmtId="164" fontId="22" fillId="0" borderId="0" xfId="1" applyNumberFormat="1" applyFont="1" applyFill="1" applyBorder="1"/>
    <xf numFmtId="164" fontId="11" fillId="0" borderId="0" xfId="1" applyNumberFormat="1" applyFont="1" applyFill="1" applyBorder="1" applyAlignment="1">
      <alignment horizontal="right"/>
    </xf>
    <xf numFmtId="0" fontId="22" fillId="2" borderId="0" xfId="0" applyFont="1" applyFill="1" applyAlignment="1">
      <alignment horizontal="left"/>
    </xf>
    <xf numFmtId="0" fontId="22" fillId="2" borderId="0" xfId="0" applyFont="1" applyFill="1" applyAlignment="1">
      <alignment horizontal="justify" wrapText="1"/>
    </xf>
    <xf numFmtId="164" fontId="22" fillId="0" borderId="0" xfId="1" applyNumberFormat="1" applyFont="1" applyFill="1" applyBorder="1" applyAlignment="1">
      <alignment horizontal="right"/>
    </xf>
    <xf numFmtId="164" fontId="2" fillId="2" borderId="0" xfId="1" applyNumberFormat="1" applyFont="1" applyFill="1" applyBorder="1" applyAlignment="1">
      <alignment horizontal="right"/>
    </xf>
    <xf numFmtId="0" fontId="26" fillId="2" borderId="0" xfId="0" applyFont="1" applyFill="1"/>
    <xf numFmtId="164" fontId="4" fillId="2" borderId="0" xfId="1" applyNumberFormat="1" applyFont="1" applyFill="1" applyBorder="1" applyAlignment="1">
      <alignment horizontal="right"/>
    </xf>
    <xf numFmtId="0" fontId="2" fillId="2" borderId="1" xfId="0" applyFont="1" applyFill="1" applyBorder="1"/>
    <xf numFmtId="0" fontId="26" fillId="0" borderId="0" xfId="0" applyFont="1"/>
    <xf numFmtId="0" fontId="2" fillId="0" borderId="1" xfId="0" applyFont="1" applyBorder="1"/>
    <xf numFmtId="164" fontId="2" fillId="0" borderId="1" xfId="4" applyNumberFormat="1" applyFont="1" applyFill="1" applyBorder="1" applyAlignment="1"/>
    <xf numFmtId="164" fontId="4" fillId="0" borderId="0" xfId="0" applyNumberFormat="1" applyFont="1"/>
    <xf numFmtId="0" fontId="23" fillId="2" borderId="0" xfId="3" applyFont="1" applyFill="1"/>
    <xf numFmtId="0" fontId="4" fillId="2" borderId="0" xfId="3" applyFont="1" applyFill="1" applyAlignment="1">
      <alignment horizontal="right"/>
    </xf>
    <xf numFmtId="0" fontId="2" fillId="2" borderId="1" xfId="3" applyFill="1" applyBorder="1" applyAlignment="1">
      <alignment horizontal="right"/>
    </xf>
    <xf numFmtId="0" fontId="4" fillId="0" borderId="1" xfId="3" applyFont="1" applyBorder="1" applyAlignment="1">
      <alignment horizontal="right"/>
    </xf>
    <xf numFmtId="0" fontId="2" fillId="2" borderId="0" xfId="3" applyFill="1"/>
    <xf numFmtId="0" fontId="2" fillId="2" borderId="0" xfId="3" applyFill="1" applyAlignment="1">
      <alignment horizontal="right"/>
    </xf>
    <xf numFmtId="164" fontId="2" fillId="2" borderId="0" xfId="3" applyNumberFormat="1" applyFill="1"/>
    <xf numFmtId="164" fontId="4" fillId="2" borderId="1" xfId="3" applyNumberFormat="1" applyFont="1" applyFill="1" applyBorder="1"/>
    <xf numFmtId="0" fontId="4" fillId="2" borderId="2" xfId="3" applyFont="1" applyFill="1" applyBorder="1"/>
    <xf numFmtId="164" fontId="4" fillId="2" borderId="2" xfId="3" applyNumberFormat="1" applyFont="1" applyFill="1" applyBorder="1"/>
    <xf numFmtId="164" fontId="4" fillId="2" borderId="0" xfId="3" applyNumberFormat="1" applyFont="1" applyFill="1"/>
    <xf numFmtId="164" fontId="4" fillId="0" borderId="2" xfId="1" applyNumberFormat="1" applyFont="1" applyFill="1" applyBorder="1"/>
    <xf numFmtId="0" fontId="2" fillId="0" borderId="0" xfId="0" applyFont="1" applyAlignment="1">
      <alignment horizontal="justify" vertical="center" wrapText="1"/>
    </xf>
    <xf numFmtId="3" fontId="2" fillId="2" borderId="0" xfId="3" applyNumberFormat="1" applyFill="1"/>
    <xf numFmtId="0" fontId="14" fillId="2" borderId="1" xfId="3" applyFont="1" applyFill="1" applyBorder="1" applyAlignment="1">
      <alignment horizontal="right"/>
    </xf>
    <xf numFmtId="0" fontId="6" fillId="2" borderId="0" xfId="3" applyFont="1" applyFill="1"/>
    <xf numFmtId="0" fontId="9" fillId="2" borderId="0" xfId="3" applyFont="1" applyFill="1"/>
    <xf numFmtId="0" fontId="9" fillId="2" borderId="0" xfId="3" applyFont="1" applyFill="1" applyAlignment="1">
      <alignment horizontal="left"/>
    </xf>
    <xf numFmtId="0" fontId="6" fillId="2" borderId="2" xfId="3" applyFont="1" applyFill="1" applyBorder="1"/>
    <xf numFmtId="0" fontId="22" fillId="2" borderId="0" xfId="0" applyFont="1" applyFill="1"/>
    <xf numFmtId="0" fontId="10" fillId="2" borderId="2" xfId="0" applyFont="1" applyFill="1" applyBorder="1"/>
    <xf numFmtId="0" fontId="22" fillId="0" borderId="0" xfId="0" applyFont="1" applyAlignment="1">
      <alignment vertical="center" wrapText="1"/>
    </xf>
    <xf numFmtId="0" fontId="30" fillId="0" borderId="0" xfId="0" applyFont="1" applyAlignment="1">
      <alignment horizontal="center" vertical="center" wrapText="1" readingOrder="1"/>
    </xf>
    <xf numFmtId="0" fontId="30" fillId="0" borderId="0" xfId="0" applyFont="1" applyAlignment="1">
      <alignment vertical="center" wrapText="1" readingOrder="1"/>
    </xf>
    <xf numFmtId="2" fontId="30" fillId="0" borderId="1" xfId="0" applyNumberFormat="1" applyFont="1" applyBorder="1" applyAlignment="1">
      <alignment horizontal="center" vertical="center" wrapText="1" readingOrder="1"/>
    </xf>
    <xf numFmtId="0" fontId="30" fillId="0" borderId="1" xfId="0" applyFont="1" applyBorder="1" applyAlignment="1">
      <alignment horizontal="center" vertical="center" readingOrder="1"/>
    </xf>
    <xf numFmtId="0" fontId="36" fillId="0" borderId="1" xfId="0" applyFont="1" applyBorder="1"/>
    <xf numFmtId="164" fontId="2" fillId="0" borderId="0" xfId="1" applyNumberFormat="1" applyFont="1" applyFill="1" applyBorder="1" applyAlignment="1"/>
    <xf numFmtId="0" fontId="24" fillId="0" borderId="0" xfId="0" applyFont="1" applyAlignment="1">
      <alignment horizontal="left"/>
    </xf>
    <xf numFmtId="164" fontId="22" fillId="0" borderId="2" xfId="1" applyNumberFormat="1" applyFont="1" applyFill="1" applyBorder="1" applyAlignment="1">
      <alignment horizontal="right"/>
    </xf>
    <xf numFmtId="0" fontId="22" fillId="0" borderId="0" xfId="0" applyFont="1" applyAlignment="1">
      <alignment horizontal="justify" wrapText="1"/>
    </xf>
    <xf numFmtId="164" fontId="6" fillId="0" borderId="1" xfId="1" applyNumberFormat="1" applyFont="1" applyFill="1" applyBorder="1"/>
    <xf numFmtId="164" fontId="6" fillId="0" borderId="2" xfId="1" applyNumberFormat="1" applyFont="1" applyFill="1" applyBorder="1"/>
    <xf numFmtId="164" fontId="6" fillId="0" borderId="0" xfId="1" applyNumberFormat="1" applyFont="1" applyFill="1" applyBorder="1"/>
    <xf numFmtId="0" fontId="2" fillId="2" borderId="0" xfId="3" applyFill="1" applyAlignment="1">
      <alignment wrapText="1"/>
    </xf>
    <xf numFmtId="0" fontId="12" fillId="0" borderId="0" xfId="0" applyFont="1"/>
    <xf numFmtId="0" fontId="4" fillId="0" borderId="2" xfId="0" applyFont="1" applyBorder="1" applyAlignment="1">
      <alignment horizontal="left"/>
    </xf>
    <xf numFmtId="0" fontId="24" fillId="0" borderId="3" xfId="0" applyFont="1" applyBorder="1" applyAlignment="1">
      <alignment horizontal="left"/>
    </xf>
    <xf numFmtId="164" fontId="24" fillId="0" borderId="3" xfId="1" applyNumberFormat="1" applyFont="1" applyFill="1" applyBorder="1"/>
    <xf numFmtId="169" fontId="11" fillId="0" borderId="1" xfId="1" applyNumberFormat="1" applyFont="1" applyFill="1" applyBorder="1"/>
    <xf numFmtId="169" fontId="11" fillId="0" borderId="1" xfId="1" applyNumberFormat="1" applyFont="1" applyFill="1" applyBorder="1" applyAlignment="1">
      <alignment vertical="top"/>
    </xf>
    <xf numFmtId="169" fontId="11" fillId="0" borderId="1" xfId="1" applyNumberFormat="1" applyFont="1" applyFill="1" applyBorder="1" applyAlignment="1">
      <alignment horizontal="justify" vertical="top"/>
    </xf>
    <xf numFmtId="164" fontId="2" fillId="0" borderId="0" xfId="1" applyNumberFormat="1" applyFont="1" applyFill="1" applyBorder="1" applyAlignment="1">
      <alignment horizontal="right"/>
    </xf>
    <xf numFmtId="0" fontId="11" fillId="0" borderId="0" xfId="0" applyFont="1" applyAlignment="1">
      <alignment horizontal="right"/>
    </xf>
    <xf numFmtId="164" fontId="4" fillId="0" borderId="1" xfId="3" applyNumberFormat="1" applyFont="1" applyBorder="1"/>
    <xf numFmtId="164" fontId="4" fillId="0" borderId="2" xfId="3" applyNumberFormat="1" applyFont="1" applyBorder="1"/>
    <xf numFmtId="164" fontId="4" fillId="0" borderId="0" xfId="3" applyNumberFormat="1" applyFont="1"/>
    <xf numFmtId="0" fontId="0" fillId="0" borderId="0" xfId="0" applyAlignment="1">
      <alignment vertical="top"/>
    </xf>
    <xf numFmtId="167" fontId="4" fillId="0" borderId="2" xfId="7" applyNumberFormat="1" applyFont="1" applyFill="1" applyBorder="1"/>
    <xf numFmtId="0" fontId="11" fillId="0" borderId="0" xfId="0" applyFont="1" applyAlignment="1">
      <alignment horizontal="left" vertical="top" wrapText="1"/>
    </xf>
    <xf numFmtId="0" fontId="8" fillId="0" borderId="0" xfId="3" applyFont="1"/>
    <xf numFmtId="0" fontId="9" fillId="0" borderId="0" xfId="3" applyFont="1" applyAlignment="1">
      <alignment horizontal="right"/>
    </xf>
    <xf numFmtId="0" fontId="9" fillId="0" borderId="3" xfId="3" applyFont="1" applyBorder="1"/>
    <xf numFmtId="0" fontId="6" fillId="0" borderId="3" xfId="3" applyFont="1" applyBorder="1"/>
    <xf numFmtId="0" fontId="6" fillId="0" borderId="3" xfId="3" applyFont="1" applyBorder="1" applyAlignment="1">
      <alignment horizontal="left"/>
    </xf>
    <xf numFmtId="164" fontId="6" fillId="0" borderId="3" xfId="1" applyNumberFormat="1" applyFont="1" applyFill="1" applyBorder="1"/>
    <xf numFmtId="0" fontId="9" fillId="2" borderId="0" xfId="0" applyFont="1" applyFill="1"/>
    <xf numFmtId="0" fontId="2" fillId="0" borderId="3" xfId="3" applyBorder="1"/>
    <xf numFmtId="0" fontId="9" fillId="0" borderId="1" xfId="3" applyFont="1" applyBorder="1"/>
    <xf numFmtId="164" fontId="9" fillId="0" borderId="1" xfId="3" applyNumberFormat="1" applyFont="1" applyBorder="1"/>
    <xf numFmtId="0" fontId="15" fillId="0" borderId="0" xfId="0" applyFont="1" applyAlignment="1">
      <alignment horizontal="right" vertical="center"/>
    </xf>
    <xf numFmtId="164" fontId="9" fillId="0" borderId="3" xfId="3" applyNumberFormat="1" applyFont="1" applyBorder="1" applyAlignment="1">
      <alignment vertical="center"/>
    </xf>
    <xf numFmtId="164" fontId="12" fillId="0" borderId="0" xfId="1" applyNumberFormat="1" applyFont="1" applyFill="1" applyBorder="1" applyAlignment="1">
      <alignment vertical="center"/>
    </xf>
    <xf numFmtId="0" fontId="6" fillId="0" borderId="2" xfId="3" applyFont="1" applyBorder="1" applyAlignment="1">
      <alignment vertical="center" wrapText="1"/>
    </xf>
    <xf numFmtId="0" fontId="6" fillId="0" borderId="2" xfId="3" applyFont="1" applyBorder="1" applyAlignment="1">
      <alignment horizontal="left" vertical="center"/>
    </xf>
    <xf numFmtId="0" fontId="9" fillId="0" borderId="3" xfId="3" applyFont="1" applyBorder="1" applyAlignment="1">
      <alignment vertical="center" wrapText="1"/>
    </xf>
    <xf numFmtId="0" fontId="13" fillId="2" borderId="0" xfId="3" applyFont="1" applyFill="1" applyAlignment="1">
      <alignment wrapText="1"/>
    </xf>
    <xf numFmtId="0" fontId="14" fillId="2" borderId="0" xfId="3" applyFont="1" applyFill="1" applyAlignment="1">
      <alignment horizontal="left"/>
    </xf>
    <xf numFmtId="2" fontId="9" fillId="2" borderId="0" xfId="3" applyNumberFormat="1" applyFont="1" applyFill="1"/>
    <xf numFmtId="1" fontId="9" fillId="2" borderId="0" xfId="3" applyNumberFormat="1" applyFont="1" applyFill="1" applyAlignment="1">
      <alignment horizontal="left"/>
    </xf>
    <xf numFmtId="1" fontId="9" fillId="0" borderId="0" xfId="3" applyNumberFormat="1" applyFont="1" applyAlignment="1">
      <alignment horizontal="left"/>
    </xf>
    <xf numFmtId="0" fontId="9" fillId="2" borderId="0" xfId="3" quotePrefix="1" applyFont="1" applyFill="1" applyAlignment="1">
      <alignment horizontal="left"/>
    </xf>
    <xf numFmtId="0" fontId="9" fillId="0" borderId="0" xfId="3" quotePrefix="1" applyFont="1" applyAlignment="1">
      <alignment horizontal="left"/>
    </xf>
    <xf numFmtId="164" fontId="12" fillId="0" borderId="0" xfId="1" applyNumberFormat="1" applyFont="1" applyFill="1" applyBorder="1"/>
    <xf numFmtId="0" fontId="9" fillId="0" borderId="0" xfId="3" applyFont="1" applyAlignment="1">
      <alignment wrapText="1"/>
    </xf>
    <xf numFmtId="0" fontId="9" fillId="2" borderId="2" xfId="3" applyFont="1" applyFill="1" applyBorder="1" applyAlignment="1">
      <alignment horizontal="left"/>
    </xf>
    <xf numFmtId="0" fontId="9" fillId="0" borderId="2" xfId="3" applyFont="1" applyBorder="1" applyAlignment="1">
      <alignment horizontal="left"/>
    </xf>
    <xf numFmtId="164" fontId="6" fillId="0" borderId="2" xfId="3" applyNumberFormat="1" applyFont="1" applyBorder="1"/>
    <xf numFmtId="0" fontId="6" fillId="2" borderId="0" xfId="3" applyFont="1" applyFill="1" applyAlignment="1">
      <alignment wrapText="1"/>
    </xf>
    <xf numFmtId="0" fontId="9" fillId="2" borderId="0" xfId="0" applyFont="1" applyFill="1" applyAlignment="1">
      <alignment horizontal="left"/>
    </xf>
    <xf numFmtId="0" fontId="9" fillId="0" borderId="0" xfId="0" applyFont="1" applyAlignment="1">
      <alignment horizontal="left"/>
    </xf>
    <xf numFmtId="0" fontId="6" fillId="2" borderId="1" xfId="3" applyFont="1" applyFill="1" applyBorder="1" applyAlignment="1">
      <alignment horizontal="left"/>
    </xf>
    <xf numFmtId="0" fontId="9" fillId="2" borderId="0" xfId="3" applyFont="1" applyFill="1" applyAlignment="1">
      <alignment horizontal="right"/>
    </xf>
    <xf numFmtId="0" fontId="26" fillId="2" borderId="0" xfId="3" applyFont="1" applyFill="1"/>
    <xf numFmtId="0" fontId="2" fillId="2" borderId="3" xfId="3" applyFill="1" applyBorder="1"/>
    <xf numFmtId="0" fontId="2" fillId="2" borderId="3" xfId="3" applyFill="1" applyBorder="1" applyAlignment="1">
      <alignment horizontal="right"/>
    </xf>
    <xf numFmtId="164" fontId="2" fillId="0" borderId="3" xfId="3" applyNumberFormat="1" applyBorder="1"/>
    <xf numFmtId="164" fontId="2" fillId="2" borderId="3" xfId="3" applyNumberFormat="1" applyFill="1" applyBorder="1"/>
    <xf numFmtId="0" fontId="2" fillId="0" borderId="0" xfId="3" applyAlignment="1">
      <alignment vertical="center"/>
    </xf>
    <xf numFmtId="164" fontId="2" fillId="2" borderId="1" xfId="3" applyNumberFormat="1" applyFill="1" applyBorder="1"/>
    <xf numFmtId="164" fontId="2" fillId="0" borderId="1" xfId="3" applyNumberFormat="1" applyBorder="1"/>
    <xf numFmtId="164" fontId="2" fillId="0" borderId="0" xfId="1" applyNumberFormat="1" applyFont="1" applyFill="1" applyBorder="1"/>
    <xf numFmtId="164" fontId="2" fillId="0" borderId="0" xfId="11" applyNumberFormat="1" applyFill="1" applyBorder="1"/>
    <xf numFmtId="164" fontId="4" fillId="0" borderId="0" xfId="1" applyNumberFormat="1" applyFont="1" applyFill="1" applyBorder="1"/>
    <xf numFmtId="0" fontId="38" fillId="0" borderId="0" xfId="0" applyFont="1" applyAlignment="1">
      <alignment horizontal="justify"/>
    </xf>
    <xf numFmtId="0" fontId="24" fillId="2" borderId="0" xfId="0" applyFont="1" applyFill="1" applyAlignment="1">
      <alignment horizontal="justify" vertical="top" wrapText="1"/>
    </xf>
    <xf numFmtId="0" fontId="39" fillId="0" borderId="0" xfId="0" applyFont="1"/>
    <xf numFmtId="0" fontId="4" fillId="2" borderId="0" xfId="0" applyFont="1" applyFill="1" applyAlignment="1">
      <alignment horizontal="right"/>
    </xf>
    <xf numFmtId="0" fontId="2" fillId="2" borderId="3" xfId="0" applyFont="1" applyFill="1" applyBorder="1"/>
    <xf numFmtId="164" fontId="2" fillId="0" borderId="3" xfId="4" applyNumberFormat="1" applyFont="1" applyFill="1" applyBorder="1" applyAlignment="1"/>
    <xf numFmtId="164" fontId="2" fillId="0" borderId="2" xfId="1" applyNumberFormat="1" applyFont="1" applyFill="1" applyBorder="1"/>
    <xf numFmtId="164" fontId="22" fillId="0" borderId="4" xfId="0" applyNumberFormat="1" applyFont="1" applyBorder="1"/>
    <xf numFmtId="0" fontId="25" fillId="2" borderId="0" xfId="0" applyFont="1" applyFill="1"/>
    <xf numFmtId="164" fontId="24" fillId="0" borderId="3" xfId="4" applyNumberFormat="1" applyFont="1" applyFill="1" applyBorder="1"/>
    <xf numFmtId="164" fontId="24" fillId="0" borderId="0" xfId="1" applyNumberFormat="1" applyFont="1" applyFill="1" applyBorder="1"/>
    <xf numFmtId="164" fontId="24" fillId="0" borderId="0" xfId="4" applyNumberFormat="1" applyFont="1" applyFill="1" applyBorder="1"/>
    <xf numFmtId="0" fontId="2" fillId="0" borderId="0" xfId="0" applyFont="1" applyAlignment="1">
      <alignment horizontal="left"/>
    </xf>
    <xf numFmtId="0" fontId="2" fillId="0" borderId="1" xfId="0" applyFont="1" applyBorder="1" applyAlignment="1">
      <alignment horizontal="left"/>
    </xf>
    <xf numFmtId="164" fontId="2" fillId="0" borderId="1" xfId="1" applyNumberFormat="1" applyFont="1" applyFill="1" applyBorder="1"/>
    <xf numFmtId="164" fontId="2" fillId="0" borderId="0" xfId="4" applyNumberFormat="1" applyFont="1" applyFill="1" applyBorder="1"/>
    <xf numFmtId="3" fontId="24" fillId="0" borderId="0" xfId="4" applyNumberFormat="1" applyFont="1" applyFill="1" applyBorder="1"/>
    <xf numFmtId="3" fontId="4" fillId="0" borderId="0" xfId="4" applyNumberFormat="1" applyFont="1" applyFill="1" applyBorder="1" applyAlignment="1">
      <alignment wrapText="1"/>
    </xf>
    <xf numFmtId="0" fontId="28" fillId="0" borderId="2" xfId="0" applyFont="1" applyBorder="1" applyAlignment="1">
      <alignment horizontal="left"/>
    </xf>
    <xf numFmtId="0" fontId="24" fillId="0" borderId="2" xfId="0" applyFont="1" applyBorder="1"/>
    <xf numFmtId="164" fontId="28" fillId="0" borderId="2" xfId="1" applyNumberFormat="1" applyFont="1" applyFill="1" applyBorder="1"/>
    <xf numFmtId="164" fontId="28" fillId="0" borderId="2" xfId="4" applyNumberFormat="1" applyFont="1" applyFill="1" applyBorder="1"/>
    <xf numFmtId="3" fontId="24" fillId="0" borderId="0" xfId="0" applyNumberFormat="1" applyFont="1"/>
    <xf numFmtId="0" fontId="28" fillId="0" borderId="3" xfId="0" applyFont="1" applyBorder="1"/>
    <xf numFmtId="0" fontId="29" fillId="0" borderId="3" xfId="0" applyFont="1" applyBorder="1"/>
    <xf numFmtId="0" fontId="4" fillId="0" borderId="3" xfId="0" applyFont="1" applyBorder="1" applyAlignment="1">
      <alignment horizontal="right"/>
    </xf>
    <xf numFmtId="9" fontId="4" fillId="0" borderId="0" xfId="2" applyFont="1" applyFill="1" applyBorder="1" applyAlignment="1">
      <alignment horizontal="left" wrapText="1"/>
    </xf>
    <xf numFmtId="9" fontId="24" fillId="0" borderId="0" xfId="2" applyFont="1" applyFill="1" applyBorder="1"/>
    <xf numFmtId="9" fontId="24" fillId="0" borderId="0" xfId="2" applyFont="1" applyFill="1" applyBorder="1" applyAlignment="1">
      <alignment horizontal="right" vertical="center"/>
    </xf>
    <xf numFmtId="0" fontId="24" fillId="0" borderId="1" xfId="0" applyFont="1" applyBorder="1" applyAlignment="1">
      <alignment horizontal="left"/>
    </xf>
    <xf numFmtId="0" fontId="24" fillId="0" borderId="1" xfId="0" applyFont="1" applyBorder="1"/>
    <xf numFmtId="9" fontId="24" fillId="0" borderId="1" xfId="2" applyFont="1" applyFill="1" applyBorder="1"/>
    <xf numFmtId="0" fontId="22" fillId="0" borderId="3" xfId="0" applyFont="1" applyBorder="1" applyAlignment="1">
      <alignment vertical="center" wrapText="1"/>
    </xf>
    <xf numFmtId="0" fontId="30" fillId="0" borderId="3" xfId="0" applyFont="1" applyBorder="1" applyAlignment="1">
      <alignment horizontal="center" vertical="center" wrapText="1" readingOrder="1"/>
    </xf>
    <xf numFmtId="0" fontId="30" fillId="0" borderId="3" xfId="0" applyFont="1" applyBorder="1" applyAlignment="1">
      <alignment vertical="center" wrapText="1" readingOrder="1"/>
    </xf>
    <xf numFmtId="2" fontId="30" fillId="0" borderId="0" xfId="0" applyNumberFormat="1" applyFont="1" applyAlignment="1">
      <alignment horizontal="center" vertical="center" wrapText="1" readingOrder="1"/>
    </xf>
    <xf numFmtId="0" fontId="22" fillId="0" borderId="1" xfId="0" applyFont="1" applyBorder="1" applyAlignment="1">
      <alignment vertical="center" wrapText="1"/>
    </xf>
    <xf numFmtId="0" fontId="30" fillId="0" borderId="1" xfId="0" applyFont="1" applyBorder="1" applyAlignment="1">
      <alignment vertical="center" wrapText="1" readingOrder="1"/>
    </xf>
    <xf numFmtId="0" fontId="32" fillId="0" borderId="0" xfId="0" applyFont="1" applyAlignment="1">
      <alignment horizontal="left" wrapText="1" readingOrder="1"/>
    </xf>
    <xf numFmtId="0" fontId="22" fillId="0" borderId="0" xfId="8" applyFont="1" applyAlignment="1">
      <alignment horizontal="right"/>
    </xf>
    <xf numFmtId="169" fontId="24" fillId="0" borderId="3" xfId="1" applyNumberFormat="1" applyFont="1" applyFill="1" applyBorder="1"/>
    <xf numFmtId="169" fontId="24" fillId="0" borderId="0" xfId="1" applyNumberFormat="1" applyFont="1" applyFill="1" applyBorder="1"/>
    <xf numFmtId="49" fontId="4" fillId="0" borderId="0" xfId="0" applyNumberFormat="1" applyFont="1" applyAlignment="1">
      <alignment horizontal="right" wrapText="1"/>
    </xf>
    <xf numFmtId="166" fontId="5" fillId="0" borderId="0" xfId="0" applyNumberFormat="1" applyFont="1" applyAlignment="1">
      <alignment horizontal="left" vertical="top"/>
    </xf>
    <xf numFmtId="0" fontId="2" fillId="0" borderId="3" xfId="0" applyFont="1" applyBorder="1"/>
    <xf numFmtId="164" fontId="2" fillId="0" borderId="3" xfId="1" applyNumberFormat="1" applyFont="1" applyFill="1" applyBorder="1" applyAlignment="1"/>
    <xf numFmtId="164" fontId="4" fillId="0" borderId="2" xfId="4" applyNumberFormat="1" applyFont="1" applyFill="1" applyBorder="1" applyAlignment="1">
      <alignment horizontal="right"/>
    </xf>
    <xf numFmtId="10" fontId="4" fillId="0" borderId="1" xfId="2" applyNumberFormat="1" applyFont="1" applyFill="1" applyBorder="1" applyAlignment="1"/>
    <xf numFmtId="164" fontId="4" fillId="0" borderId="0" xfId="4" applyNumberFormat="1" applyFont="1" applyFill="1" applyBorder="1" applyAlignment="1">
      <alignment horizontal="right"/>
    </xf>
    <xf numFmtId="0" fontId="26" fillId="0" borderId="0" xfId="3" applyFont="1"/>
    <xf numFmtId="164" fontId="22" fillId="0" borderId="2" xfId="0" applyNumberFormat="1" applyFont="1" applyBorder="1"/>
    <xf numFmtId="0" fontId="20" fillId="0" borderId="1" xfId="0" applyFont="1" applyBorder="1" applyAlignment="1">
      <alignment vertical="center" wrapText="1"/>
    </xf>
    <xf numFmtId="164" fontId="4" fillId="0" borderId="3" xfId="4" applyNumberFormat="1" applyFont="1" applyFill="1" applyBorder="1" applyAlignment="1"/>
    <xf numFmtId="164" fontId="2" fillId="0" borderId="3" xfId="4" applyNumberFormat="1" applyFont="1" applyFill="1" applyBorder="1"/>
    <xf numFmtId="166" fontId="22" fillId="0" borderId="0" xfId="0" applyNumberFormat="1" applyFont="1" applyAlignment="1">
      <alignment horizontal="right"/>
    </xf>
    <xf numFmtId="164" fontId="2" fillId="0" borderId="0" xfId="4" applyNumberFormat="1" applyFont="1" applyFill="1" applyBorder="1" applyAlignment="1">
      <alignment horizontal="right"/>
    </xf>
    <xf numFmtId="0" fontId="22" fillId="2" borderId="2" xfId="0" applyFont="1" applyFill="1" applyBorder="1" applyAlignment="1">
      <alignment horizontal="justify" wrapText="1"/>
    </xf>
    <xf numFmtId="164" fontId="4" fillId="0" borderId="2" xfId="1" applyNumberFormat="1" applyFont="1" applyFill="1" applyBorder="1" applyAlignment="1">
      <alignment horizontal="right"/>
    </xf>
    <xf numFmtId="0" fontId="22" fillId="2" borderId="2" xfId="0" applyFont="1" applyFill="1" applyBorder="1" applyAlignment="1">
      <alignment horizontal="left"/>
    </xf>
    <xf numFmtId="164" fontId="2" fillId="2" borderId="3" xfId="1" applyNumberFormat="1" applyFont="1" applyFill="1" applyBorder="1" applyAlignment="1">
      <alignment horizontal="right"/>
    </xf>
    <xf numFmtId="164" fontId="2" fillId="0" borderId="3" xfId="1" applyNumberFormat="1" applyFont="1" applyFill="1" applyBorder="1" applyAlignment="1">
      <alignment horizontal="right"/>
    </xf>
    <xf numFmtId="0" fontId="22" fillId="0" borderId="2" xfId="0" applyFont="1" applyBorder="1" applyAlignment="1">
      <alignment horizontal="justify" wrapText="1"/>
    </xf>
    <xf numFmtId="0" fontId="26" fillId="2" borderId="3" xfId="0" applyFont="1" applyFill="1" applyBorder="1"/>
    <xf numFmtId="164" fontId="4" fillId="0" borderId="0" xfId="1" applyNumberFormat="1" applyFont="1" applyFill="1" applyBorder="1" applyAlignment="1">
      <alignment horizontal="right"/>
    </xf>
    <xf numFmtId="0" fontId="41" fillId="2" borderId="0" xfId="0" applyFont="1" applyFill="1"/>
    <xf numFmtId="0" fontId="42" fillId="2" borderId="0" xfId="0" applyFont="1" applyFill="1"/>
    <xf numFmtId="164" fontId="24" fillId="0" borderId="3" xfId="1" applyNumberFormat="1" applyFont="1" applyFill="1" applyBorder="1" applyAlignment="1"/>
    <xf numFmtId="164" fontId="24" fillId="0" borderId="3" xfId="4" applyNumberFormat="1" applyFont="1" applyFill="1" applyBorder="1" applyAlignment="1"/>
    <xf numFmtId="164" fontId="24" fillId="0" borderId="0" xfId="1" applyNumberFormat="1" applyFont="1" applyFill="1" applyBorder="1" applyAlignment="1"/>
    <xf numFmtId="164" fontId="24" fillId="0" borderId="0" xfId="4" applyNumberFormat="1" applyFont="1" applyFill="1" applyBorder="1" applyAlignment="1"/>
    <xf numFmtId="164" fontId="4" fillId="0" borderId="2" xfId="1" applyNumberFormat="1" applyFont="1" applyFill="1" applyBorder="1" applyAlignment="1"/>
    <xf numFmtId="0" fontId="31" fillId="0" borderId="1" xfId="0" applyFont="1" applyBorder="1" applyAlignment="1">
      <alignment horizontal="left"/>
    </xf>
    <xf numFmtId="0" fontId="11" fillId="0" borderId="1" xfId="0" applyFont="1" applyBorder="1" applyAlignment="1">
      <alignment horizontal="left" vertical="top" wrapText="1"/>
    </xf>
    <xf numFmtId="164" fontId="2" fillId="0" borderId="0" xfId="1" applyNumberFormat="1" applyFont="1" applyFill="1" applyAlignment="1">
      <alignment horizontal="right" vertical="top"/>
    </xf>
    <xf numFmtId="164" fontId="2" fillId="0" borderId="0" xfId="1" applyNumberFormat="1" applyFont="1" applyFill="1" applyAlignment="1">
      <alignment horizontal="left" vertical="top"/>
    </xf>
    <xf numFmtId="0" fontId="22" fillId="0" borderId="2" xfId="0" applyFont="1" applyBorder="1" applyAlignment="1">
      <alignment horizontal="left" vertical="top"/>
    </xf>
    <xf numFmtId="0" fontId="22" fillId="0" borderId="2" xfId="0" applyFont="1" applyBorder="1" applyAlignment="1">
      <alignment horizontal="left" vertical="top" wrapText="1"/>
    </xf>
    <xf numFmtId="164" fontId="4" fillId="0" borderId="2" xfId="1" applyNumberFormat="1" applyFont="1" applyFill="1" applyBorder="1" applyAlignment="1">
      <alignment horizontal="right" vertical="top"/>
    </xf>
    <xf numFmtId="0" fontId="22" fillId="0" borderId="0" xfId="0" applyFont="1" applyAlignment="1">
      <alignment horizontal="left" vertical="top" wrapText="1"/>
    </xf>
    <xf numFmtId="164" fontId="4" fillId="0" borderId="0" xfId="1" applyNumberFormat="1" applyFont="1" applyFill="1" applyBorder="1" applyAlignment="1">
      <alignment horizontal="right" vertical="top"/>
    </xf>
    <xf numFmtId="164" fontId="2" fillId="0" borderId="0" xfId="1" applyNumberFormat="1" applyFont="1" applyFill="1" applyBorder="1" applyAlignment="1">
      <alignment horizontal="right" vertical="top"/>
    </xf>
    <xf numFmtId="164" fontId="11" fillId="0" borderId="0" xfId="1" applyNumberFormat="1" applyFont="1" applyFill="1" applyAlignment="1">
      <alignment horizontal="right" vertical="top"/>
    </xf>
    <xf numFmtId="164" fontId="4" fillId="0" borderId="2" xfId="1" applyNumberFormat="1" applyFont="1" applyFill="1" applyBorder="1" applyAlignment="1">
      <alignment horizontal="left" vertical="top"/>
    </xf>
    <xf numFmtId="0" fontId="43" fillId="0" borderId="0" xfId="0" applyFont="1" applyAlignment="1">
      <alignment horizontal="justify"/>
    </xf>
    <xf numFmtId="0" fontId="18" fillId="0" borderId="0" xfId="0" applyFont="1" applyAlignment="1">
      <alignment horizontal="justify"/>
    </xf>
    <xf numFmtId="164" fontId="39" fillId="0" borderId="0" xfId="14" applyNumberFormat="1" applyFont="1" applyFill="1" applyBorder="1" applyAlignment="1">
      <alignment horizontal="justify"/>
    </xf>
    <xf numFmtId="166" fontId="4" fillId="0" borderId="0" xfId="0" applyNumberFormat="1" applyFont="1" applyAlignment="1">
      <alignment horizontal="right"/>
    </xf>
    <xf numFmtId="0" fontId="2" fillId="0" borderId="2" xfId="0" applyFont="1" applyBorder="1"/>
    <xf numFmtId="166" fontId="28" fillId="0" borderId="0" xfId="0" applyNumberFormat="1" applyFont="1" applyAlignment="1">
      <alignment horizontal="left"/>
    </xf>
    <xf numFmtId="14" fontId="2" fillId="0" borderId="0" xfId="4" applyNumberFormat="1" applyFont="1" applyFill="1" applyBorder="1" applyAlignment="1"/>
    <xf numFmtId="164" fontId="4" fillId="0" borderId="2" xfId="0" applyNumberFormat="1" applyFont="1" applyBorder="1"/>
    <xf numFmtId="0" fontId="22" fillId="0" borderId="2" xfId="0" applyFont="1" applyBorder="1" applyAlignment="1">
      <alignment horizontal="left"/>
    </xf>
    <xf numFmtId="0" fontId="9" fillId="0" borderId="2" xfId="3" applyFont="1" applyBorder="1"/>
    <xf numFmtId="164" fontId="9" fillId="0" borderId="2" xfId="3" applyNumberFormat="1" applyFont="1" applyBorder="1"/>
    <xf numFmtId="0" fontId="24" fillId="0" borderId="0" xfId="0" applyFont="1" applyAlignment="1">
      <alignment vertical="top"/>
    </xf>
    <xf numFmtId="0" fontId="41" fillId="0" borderId="0" xfId="15" applyFont="1"/>
    <xf numFmtId="0" fontId="12" fillId="0" borderId="0" xfId="15" applyFont="1"/>
    <xf numFmtId="0" fontId="8" fillId="0" borderId="0" xfId="15" applyFont="1"/>
    <xf numFmtId="0" fontId="11" fillId="0" borderId="3" xfId="15" applyFont="1" applyBorder="1"/>
    <xf numFmtId="0" fontId="11" fillId="0" borderId="0" xfId="15" applyFont="1"/>
    <xf numFmtId="0" fontId="11" fillId="0" borderId="1" xfId="15" applyFont="1" applyBorder="1"/>
    <xf numFmtId="0" fontId="33" fillId="0" borderId="0" xfId="15" applyFont="1"/>
    <xf numFmtId="14" fontId="4" fillId="0" borderId="0" xfId="0" applyNumberFormat="1" applyFont="1" applyAlignment="1">
      <alignment horizontal="left" vertical="top"/>
    </xf>
    <xf numFmtId="0" fontId="31" fillId="0" borderId="1" xfId="0" applyFont="1" applyBorder="1"/>
    <xf numFmtId="0" fontId="22" fillId="0" borderId="1" xfId="0" applyFont="1" applyBorder="1" applyAlignment="1">
      <alignment horizontal="right"/>
    </xf>
    <xf numFmtId="164" fontId="22" fillId="0" borderId="3" xfId="1" applyNumberFormat="1" applyFont="1" applyFill="1" applyBorder="1" applyAlignment="1">
      <alignment horizontal="right" indent="1"/>
    </xf>
    <xf numFmtId="170" fontId="22" fillId="0" borderId="0" xfId="1" quotePrefix="1" applyNumberFormat="1" applyFont="1" applyFill="1" applyBorder="1" applyAlignment="1">
      <alignment horizontal="right"/>
    </xf>
    <xf numFmtId="10" fontId="22" fillId="0" borderId="0" xfId="2" applyNumberFormat="1" applyFont="1" applyFill="1" applyBorder="1" applyAlignment="1">
      <alignment horizontal="right"/>
    </xf>
    <xf numFmtId="0" fontId="22" fillId="0" borderId="0" xfId="0" applyFont="1" applyAlignment="1">
      <alignment horizontal="right" indent="1"/>
    </xf>
    <xf numFmtId="164" fontId="22" fillId="0" borderId="0" xfId="1" applyNumberFormat="1" applyFont="1" applyFill="1" applyBorder="1" applyAlignment="1">
      <alignment horizontal="right" indent="1"/>
    </xf>
    <xf numFmtId="170" fontId="22" fillId="0" borderId="0" xfId="0" applyNumberFormat="1" applyFont="1" applyAlignment="1">
      <alignment horizontal="right"/>
    </xf>
    <xf numFmtId="10" fontId="22" fillId="0" borderId="1" xfId="2" applyNumberFormat="1" applyFont="1" applyFill="1" applyBorder="1" applyAlignment="1">
      <alignment horizontal="right"/>
    </xf>
    <xf numFmtId="0" fontId="4" fillId="0" borderId="0" xfId="3" applyFont="1" applyAlignment="1">
      <alignment horizontal="right"/>
    </xf>
    <xf numFmtId="166" fontId="4" fillId="0" borderId="1" xfId="3" applyNumberFormat="1" applyFont="1" applyBorder="1" applyAlignment="1">
      <alignment horizontal="right"/>
    </xf>
    <xf numFmtId="164" fontId="0" fillId="0" borderId="0" xfId="0" applyNumberFormat="1"/>
    <xf numFmtId="0" fontId="4" fillId="0" borderId="8" xfId="0" applyFont="1" applyBorder="1" applyAlignment="1">
      <alignment horizontal="right"/>
    </xf>
    <xf numFmtId="9" fontId="24" fillId="0" borderId="7" xfId="2" applyFont="1" applyFill="1" applyBorder="1"/>
    <xf numFmtId="0" fontId="3" fillId="2" borderId="0" xfId="3" applyFont="1" applyFill="1" applyAlignment="1">
      <alignment wrapText="1"/>
    </xf>
    <xf numFmtId="0" fontId="12" fillId="2" borderId="0" xfId="0" applyFont="1" applyFill="1" applyAlignment="1">
      <alignment wrapText="1"/>
    </xf>
    <xf numFmtId="0" fontId="30" fillId="0" borderId="1" xfId="0" applyFont="1" applyBorder="1" applyAlignment="1">
      <alignment horizontal="center" vertical="center" wrapText="1" readingOrder="1"/>
    </xf>
    <xf numFmtId="0" fontId="3" fillId="0" borderId="0" xfId="0" applyFont="1" applyAlignment="1">
      <alignment horizontal="justify"/>
    </xf>
    <xf numFmtId="0" fontId="25" fillId="0" borderId="0" xfId="0" applyFont="1" applyAlignment="1">
      <alignment horizontal="justify"/>
    </xf>
    <xf numFmtId="0" fontId="32" fillId="0" borderId="0" xfId="0" applyFont="1" applyAlignment="1">
      <alignment horizontal="center" wrapText="1" readingOrder="1"/>
    </xf>
    <xf numFmtId="0" fontId="24" fillId="0" borderId="0" xfId="0" applyFont="1" applyAlignment="1">
      <alignment horizontal="justify" vertical="top" wrapText="1"/>
    </xf>
    <xf numFmtId="0" fontId="28" fillId="0" borderId="0" xfId="0" applyFont="1" applyAlignment="1">
      <alignment horizontal="right"/>
    </xf>
    <xf numFmtId="0" fontId="22" fillId="0" borderId="0" xfId="0" applyFont="1" applyAlignment="1">
      <alignment horizontal="center" vertical="center" wrapText="1"/>
    </xf>
    <xf numFmtId="0" fontId="3" fillId="0" borderId="0" xfId="0" applyFont="1" applyAlignment="1">
      <alignment horizontal="left"/>
    </xf>
    <xf numFmtId="0" fontId="5" fillId="0" borderId="0" xfId="0" applyFont="1" applyAlignment="1">
      <alignment horizontal="left" vertical="top"/>
    </xf>
    <xf numFmtId="0" fontId="35" fillId="0" borderId="0" xfId="0" applyFont="1" applyAlignment="1">
      <alignment horizontal="left"/>
    </xf>
    <xf numFmtId="0" fontId="24" fillId="0" borderId="0" xfId="0" quotePrefix="1" applyFont="1" applyAlignment="1">
      <alignment horizontal="justify" vertical="top" wrapText="1"/>
    </xf>
    <xf numFmtId="0" fontId="22" fillId="0" borderId="0" xfId="8" applyFont="1" applyAlignment="1">
      <alignment horizontal="center"/>
    </xf>
    <xf numFmtId="0" fontId="2" fillId="0" borderId="1" xfId="0" applyFont="1" applyBorder="1" applyAlignment="1">
      <alignment horizontal="right" wrapText="1"/>
    </xf>
    <xf numFmtId="0" fontId="2" fillId="0" borderId="0" xfId="0" applyFont="1" applyAlignment="1">
      <alignment horizontal="left" vertical="top" wrapText="1"/>
    </xf>
    <xf numFmtId="0" fontId="24" fillId="0" borderId="0" xfId="0" applyFont="1" applyAlignment="1">
      <alignment wrapText="1"/>
    </xf>
    <xf numFmtId="0" fontId="4" fillId="0" borderId="0" xfId="0" applyFont="1" applyAlignment="1">
      <alignment horizontal="right" wrapText="1"/>
    </xf>
    <xf numFmtId="166" fontId="4" fillId="0" borderId="0" xfId="0" applyNumberFormat="1" applyFont="1" applyAlignment="1">
      <alignment horizontal="right" wrapText="1"/>
    </xf>
    <xf numFmtId="166" fontId="4" fillId="0" borderId="1" xfId="0" applyNumberFormat="1" applyFont="1" applyBorder="1" applyAlignment="1">
      <alignment horizontal="right" wrapText="1"/>
    </xf>
    <xf numFmtId="0" fontId="22" fillId="0" borderId="0" xfId="0" applyFont="1" applyAlignment="1">
      <alignment horizontal="right" wrapText="1"/>
    </xf>
    <xf numFmtId="0" fontId="22" fillId="0" borderId="1" xfId="0" applyFont="1" applyBorder="1" applyAlignment="1">
      <alignment horizontal="right" wrapText="1"/>
    </xf>
    <xf numFmtId="0" fontId="7" fillId="4" borderId="0" xfId="3" applyFont="1" applyFill="1" applyAlignment="1">
      <alignment horizontal="right"/>
    </xf>
    <xf numFmtId="0" fontId="45" fillId="0" borderId="0" xfId="0" applyFont="1" applyAlignment="1">
      <alignment horizontal="right"/>
    </xf>
    <xf numFmtId="0" fontId="6" fillId="4" borderId="2" xfId="3" applyFont="1" applyFill="1" applyBorder="1"/>
    <xf numFmtId="0" fontId="5" fillId="4" borderId="0" xfId="3" applyFont="1" applyFill="1"/>
    <xf numFmtId="164" fontId="46" fillId="0" borderId="0" xfId="1" applyNumberFormat="1" applyFont="1" applyFill="1" applyBorder="1"/>
    <xf numFmtId="164" fontId="46" fillId="0" borderId="3" xfId="1" applyNumberFormat="1" applyFont="1" applyFill="1" applyBorder="1"/>
    <xf numFmtId="164" fontId="46" fillId="0" borderId="1" xfId="1" applyNumberFormat="1" applyFont="1" applyFill="1" applyBorder="1"/>
    <xf numFmtId="0" fontId="46" fillId="0" borderId="0" xfId="0" applyFont="1" applyAlignment="1">
      <alignment horizontal="right"/>
    </xf>
    <xf numFmtId="0" fontId="46" fillId="0" borderId="1" xfId="0" applyFont="1" applyBorder="1" applyAlignment="1">
      <alignment horizontal="right"/>
    </xf>
    <xf numFmtId="0" fontId="45" fillId="0" borderId="1" xfId="0" applyFont="1" applyBorder="1" applyAlignment="1">
      <alignment horizontal="right"/>
    </xf>
    <xf numFmtId="167" fontId="46" fillId="0" borderId="0" xfId="2" applyNumberFormat="1" applyFont="1" applyFill="1" applyBorder="1"/>
    <xf numFmtId="167" fontId="46" fillId="0" borderId="3" xfId="2" applyNumberFormat="1" applyFont="1" applyFill="1" applyBorder="1"/>
    <xf numFmtId="0" fontId="11" fillId="4" borderId="0" xfId="0" applyFont="1" applyFill="1"/>
    <xf numFmtId="165" fontId="46" fillId="0" borderId="0" xfId="1" applyNumberFormat="1" applyFont="1" applyFill="1" applyBorder="1"/>
    <xf numFmtId="9" fontId="46" fillId="0" borderId="0" xfId="2" applyFont="1" applyFill="1" applyBorder="1"/>
    <xf numFmtId="167" fontId="46" fillId="0" borderId="1" xfId="2" applyNumberFormat="1" applyFont="1" applyFill="1" applyBorder="1"/>
    <xf numFmtId="0" fontId="48" fillId="0" borderId="0" xfId="0" applyFont="1"/>
    <xf numFmtId="0" fontId="11" fillId="0" borderId="0" xfId="0" applyFont="1" applyAlignment="1">
      <alignment vertical="center"/>
    </xf>
    <xf numFmtId="164" fontId="6" fillId="0" borderId="3" xfId="3" applyNumberFormat="1" applyFont="1" applyBorder="1" applyAlignment="1">
      <alignment vertical="center"/>
    </xf>
    <xf numFmtId="166" fontId="7" fillId="0" borderId="1" xfId="3" applyNumberFormat="1" applyFont="1" applyBorder="1" applyAlignment="1">
      <alignment horizontal="right"/>
    </xf>
    <xf numFmtId="166" fontId="7" fillId="0" borderId="0" xfId="3" applyNumberFormat="1" applyFont="1" applyAlignment="1">
      <alignment horizontal="right"/>
    </xf>
    <xf numFmtId="0" fontId="13" fillId="2" borderId="1" xfId="0" applyFont="1" applyFill="1" applyBorder="1"/>
    <xf numFmtId="0" fontId="7" fillId="0" borderId="1" xfId="0" applyFont="1" applyBorder="1" applyAlignment="1">
      <alignment horizontal="right"/>
    </xf>
    <xf numFmtId="0" fontId="21" fillId="2" borderId="1" xfId="0" applyFont="1" applyFill="1" applyBorder="1" applyAlignment="1">
      <alignment wrapText="1"/>
    </xf>
    <xf numFmtId="0" fontId="10" fillId="0" borderId="2" xfId="0" applyFont="1" applyBorder="1" applyAlignment="1">
      <alignmen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vertical="center"/>
    </xf>
    <xf numFmtId="0" fontId="12" fillId="0" borderId="0" xfId="0" quotePrefix="1" applyFont="1" applyAlignment="1">
      <alignment wrapText="1"/>
    </xf>
    <xf numFmtId="0" fontId="12" fillId="0" borderId="0" xfId="0" quotePrefix="1" applyFont="1"/>
    <xf numFmtId="1" fontId="12" fillId="0" borderId="0" xfId="0" applyNumberFormat="1" applyFont="1"/>
    <xf numFmtId="0" fontId="9" fillId="0" borderId="0" xfId="3" applyFont="1" applyAlignment="1">
      <alignment horizontal="right" wrapText="1"/>
    </xf>
    <xf numFmtId="0" fontId="21" fillId="2" borderId="0" xfId="0" applyFont="1" applyFill="1" applyAlignment="1">
      <alignment wrapText="1"/>
    </xf>
    <xf numFmtId="0" fontId="12" fillId="2" borderId="0" xfId="0" quotePrefix="1" applyFont="1" applyFill="1" applyAlignment="1">
      <alignment wrapText="1"/>
    </xf>
    <xf numFmtId="0" fontId="10" fillId="2" borderId="2" xfId="0" applyFont="1" applyFill="1" applyBorder="1" applyAlignment="1">
      <alignment wrapText="1"/>
    </xf>
    <xf numFmtId="0" fontId="2" fillId="0" borderId="0" xfId="0" quotePrefix="1" applyFont="1" applyAlignment="1">
      <alignment vertical="top" wrapText="1"/>
    </xf>
    <xf numFmtId="0" fontId="4" fillId="0" borderId="4" xfId="3" applyFont="1" applyBorder="1"/>
    <xf numFmtId="0" fontId="4" fillId="0" borderId="4" xfId="0" applyFont="1" applyBorder="1"/>
    <xf numFmtId="0" fontId="9" fillId="0" borderId="10" xfId="0" applyFont="1" applyBorder="1"/>
    <xf numFmtId="0" fontId="4" fillId="0" borderId="10" xfId="0" applyFont="1" applyBorder="1"/>
    <xf numFmtId="164" fontId="22" fillId="0" borderId="10" xfId="0" applyNumberFormat="1" applyFont="1" applyBorder="1"/>
    <xf numFmtId="0" fontId="40" fillId="0" borderId="0" xfId="0" applyFont="1"/>
    <xf numFmtId="164" fontId="4" fillId="0" borderId="2" xfId="4" applyNumberFormat="1" applyFont="1" applyFill="1" applyBorder="1"/>
    <xf numFmtId="164" fontId="2" fillId="0" borderId="0" xfId="4" applyNumberFormat="1" applyFont="1" applyFill="1"/>
    <xf numFmtId="0" fontId="25" fillId="0" borderId="0" xfId="0" applyFont="1"/>
    <xf numFmtId="166" fontId="4" fillId="0" borderId="0" xfId="3" applyNumberFormat="1" applyFont="1" applyAlignment="1">
      <alignment horizontal="right"/>
    </xf>
    <xf numFmtId="166" fontId="4" fillId="0" borderId="6" xfId="3" applyNumberFormat="1" applyFont="1" applyBorder="1" applyAlignment="1">
      <alignment horizontal="right"/>
    </xf>
    <xf numFmtId="164" fontId="2" fillId="0" borderId="7" xfId="1" applyNumberFormat="1" applyFont="1" applyFill="1" applyBorder="1"/>
    <xf numFmtId="164" fontId="4" fillId="0" borderId="11" xfId="1" applyNumberFormat="1" applyFont="1" applyFill="1" applyBorder="1"/>
    <xf numFmtId="164" fontId="4" fillId="0" borderId="0" xfId="4" applyNumberFormat="1" applyFont="1" applyFill="1" applyBorder="1"/>
    <xf numFmtId="3" fontId="24" fillId="0" borderId="9" xfId="4" applyNumberFormat="1" applyFont="1" applyFill="1" applyBorder="1"/>
    <xf numFmtId="3" fontId="4" fillId="0" borderId="9" xfId="4" applyNumberFormat="1" applyFont="1" applyFill="1" applyBorder="1" applyAlignment="1">
      <alignment wrapText="1"/>
    </xf>
    <xf numFmtId="164" fontId="28" fillId="0" borderId="11" xfId="4" applyNumberFormat="1" applyFont="1" applyFill="1" applyBorder="1"/>
    <xf numFmtId="3" fontId="24" fillId="0" borderId="9" xfId="0" applyNumberFormat="1" applyFont="1" applyBorder="1"/>
    <xf numFmtId="0" fontId="17" fillId="0" borderId="0" xfId="0" applyFont="1"/>
    <xf numFmtId="164" fontId="17" fillId="0" borderId="0" xfId="4" applyNumberFormat="1" applyFont="1" applyFill="1" applyBorder="1" applyAlignment="1"/>
    <xf numFmtId="0" fontId="50" fillId="0" borderId="0" xfId="0" applyFont="1" applyAlignment="1">
      <alignment horizontal="center" vertical="top" wrapText="1"/>
    </xf>
    <xf numFmtId="0" fontId="30" fillId="5" borderId="3" xfId="0" applyFont="1" applyFill="1" applyBorder="1" applyAlignment="1">
      <alignment horizontal="center" vertical="center" wrapText="1" readingOrder="1"/>
    </xf>
    <xf numFmtId="0" fontId="50" fillId="0" borderId="1" xfId="8" applyFont="1" applyBorder="1" applyAlignment="1">
      <alignment vertical="top"/>
    </xf>
    <xf numFmtId="0" fontId="50" fillId="0" borderId="1" xfId="8" applyFont="1" applyBorder="1" applyAlignment="1">
      <alignment vertical="top" wrapText="1"/>
    </xf>
    <xf numFmtId="0" fontId="50" fillId="0" borderId="1" xfId="8" applyFont="1" applyBorder="1"/>
    <xf numFmtId="164" fontId="4" fillId="0" borderId="1" xfId="4" applyNumberFormat="1" applyFont="1" applyFill="1" applyBorder="1" applyAlignment="1">
      <alignment horizontal="right"/>
    </xf>
    <xf numFmtId="0" fontId="4" fillId="0" borderId="3" xfId="0" applyFont="1" applyBorder="1"/>
    <xf numFmtId="164" fontId="22" fillId="0" borderId="1" xfId="0" applyNumberFormat="1" applyFont="1" applyBorder="1"/>
    <xf numFmtId="164" fontId="2" fillId="0" borderId="3" xfId="0" applyNumberFormat="1" applyFont="1" applyBorder="1"/>
    <xf numFmtId="164" fontId="2" fillId="0" borderId="0" xfId="0" applyNumberFormat="1" applyFont="1"/>
    <xf numFmtId="0" fontId="2" fillId="0" borderId="0" xfId="0" applyFont="1" applyAlignment="1">
      <alignment horizontal="left" wrapText="1"/>
    </xf>
    <xf numFmtId="0" fontId="31" fillId="0" borderId="0" xfId="0" applyFont="1"/>
    <xf numFmtId="0" fontId="22" fillId="0" borderId="0" xfId="0" applyFont="1" applyAlignment="1">
      <alignment horizontal="right"/>
    </xf>
    <xf numFmtId="166" fontId="2" fillId="0" borderId="0" xfId="0" applyNumberFormat="1" applyFont="1" applyAlignment="1">
      <alignment wrapText="1"/>
    </xf>
    <xf numFmtId="164" fontId="2" fillId="0" borderId="1" xfId="4" applyNumberFormat="1" applyFont="1" applyFill="1" applyBorder="1"/>
    <xf numFmtId="164" fontId="2" fillId="0" borderId="0" xfId="4" applyNumberFormat="1" applyFont="1" applyFill="1" applyBorder="1" applyAlignment="1">
      <alignment horizontal="left"/>
    </xf>
    <xf numFmtId="164" fontId="4" fillId="0" borderId="2" xfId="0" applyNumberFormat="1" applyFont="1" applyBorder="1" applyAlignment="1">
      <alignment horizontal="right"/>
    </xf>
    <xf numFmtId="0" fontId="4" fillId="0" borderId="2" xfId="0" applyFont="1" applyBorder="1" applyAlignment="1">
      <alignment horizontal="right"/>
    </xf>
    <xf numFmtId="0" fontId="2" fillId="0" borderId="0" xfId="0" applyFont="1" applyAlignment="1">
      <alignment horizontal="right"/>
    </xf>
    <xf numFmtId="0" fontId="33" fillId="0" borderId="0" xfId="0" applyFont="1" applyAlignment="1">
      <alignment horizontal="right" vertical="top"/>
    </xf>
    <xf numFmtId="0" fontId="2" fillId="0" borderId="0" xfId="4" applyNumberFormat="1" applyFont="1" applyFill="1" applyBorder="1" applyAlignment="1">
      <alignment horizontal="right"/>
    </xf>
    <xf numFmtId="0" fontId="22" fillId="0" borderId="0" xfId="0" applyFont="1" applyAlignment="1">
      <alignment horizontal="left"/>
    </xf>
    <xf numFmtId="0" fontId="44" fillId="0" borderId="0" xfId="0" applyFont="1"/>
    <xf numFmtId="0" fontId="4" fillId="0" borderId="0" xfId="15" applyFont="1" applyAlignment="1">
      <alignment horizontal="right" vertical="center" wrapText="1"/>
    </xf>
    <xf numFmtId="164" fontId="11" fillId="0" borderId="3" xfId="15" applyNumberFormat="1" applyFont="1" applyBorder="1"/>
    <xf numFmtId="164" fontId="11" fillId="0" borderId="3" xfId="1" applyNumberFormat="1" applyFont="1" applyFill="1" applyBorder="1"/>
    <xf numFmtId="164" fontId="11" fillId="0" borderId="0" xfId="15" applyNumberFormat="1" applyFont="1"/>
    <xf numFmtId="164" fontId="11" fillId="0" borderId="0" xfId="1" applyNumberFormat="1" applyFont="1" applyFill="1" applyBorder="1"/>
    <xf numFmtId="164" fontId="11" fillId="0" borderId="1" xfId="15" applyNumberFormat="1" applyFont="1" applyBorder="1"/>
    <xf numFmtId="164" fontId="11" fillId="0" borderId="1" xfId="1" applyNumberFormat="1" applyFont="1" applyFill="1" applyBorder="1"/>
    <xf numFmtId="43" fontId="2" fillId="0" borderId="0" xfId="1" quotePrefix="1" applyFont="1" applyFill="1" applyAlignment="1">
      <alignment vertical="top" wrapText="1"/>
    </xf>
    <xf numFmtId="0" fontId="11" fillId="0" borderId="3" xfId="0" applyFont="1" applyBorder="1" applyAlignment="1">
      <alignment horizontal="right"/>
    </xf>
    <xf numFmtId="0" fontId="11" fillId="0" borderId="3" xfId="0" applyFont="1" applyBorder="1" applyAlignment="1">
      <alignment horizontal="left"/>
    </xf>
    <xf numFmtId="0" fontId="11" fillId="0" borderId="0" xfId="0" applyFont="1" applyAlignment="1">
      <alignment horizontal="left"/>
    </xf>
    <xf numFmtId="164" fontId="11" fillId="0" borderId="3" xfId="1" applyNumberFormat="1" applyFont="1" applyFill="1" applyBorder="1" applyAlignment="1">
      <alignment horizontal="left"/>
    </xf>
    <xf numFmtId="167" fontId="11" fillId="0" borderId="0" xfId="2" applyNumberFormat="1" applyFont="1" applyFill="1" applyBorder="1" applyAlignment="1">
      <alignment horizontal="right"/>
    </xf>
    <xf numFmtId="0" fontId="11" fillId="2" borderId="3" xfId="0" applyFont="1" applyFill="1" applyBorder="1" applyAlignment="1">
      <alignment horizontal="left"/>
    </xf>
    <xf numFmtId="0" fontId="11" fillId="2" borderId="3" xfId="0" applyFont="1" applyFill="1" applyBorder="1" applyAlignment="1">
      <alignment horizontal="justify" wrapText="1"/>
    </xf>
    <xf numFmtId="0" fontId="11" fillId="2" borderId="0" xfId="0" applyFont="1" applyFill="1" applyAlignment="1">
      <alignment horizontal="left"/>
    </xf>
    <xf numFmtId="0" fontId="11" fillId="2" borderId="0" xfId="0" applyFont="1" applyFill="1" applyAlignment="1">
      <alignment horizontal="justify" wrapText="1"/>
    </xf>
    <xf numFmtId="0" fontId="11" fillId="0" borderId="0" xfId="0" applyFont="1" applyAlignment="1">
      <alignment horizontal="left" vertical="top"/>
    </xf>
    <xf numFmtId="0" fontId="11" fillId="0" borderId="5" xfId="0" applyFont="1" applyBorder="1"/>
    <xf numFmtId="0" fontId="11" fillId="0" borderId="0" xfId="0" applyFont="1" applyAlignment="1">
      <alignment horizontal="justify" vertical="top" wrapText="1"/>
    </xf>
    <xf numFmtId="0" fontId="11" fillId="0" borderId="3" xfId="0" applyFont="1" applyBorder="1"/>
    <xf numFmtId="43" fontId="11" fillId="0" borderId="3" xfId="1" applyFont="1" applyFill="1" applyBorder="1"/>
    <xf numFmtId="170" fontId="11" fillId="0" borderId="0" xfId="1" applyNumberFormat="1" applyFont="1" applyFill="1" applyBorder="1" applyAlignment="1">
      <alignment horizontal="right" vertical="top"/>
    </xf>
    <xf numFmtId="164" fontId="11" fillId="0" borderId="3" xfId="1" applyNumberFormat="1" applyFont="1" applyFill="1" applyBorder="1" applyAlignment="1">
      <alignment horizontal="right"/>
    </xf>
    <xf numFmtId="170" fontId="11" fillId="0" borderId="0" xfId="1" quotePrefix="1" applyNumberFormat="1" applyFont="1" applyFill="1" applyBorder="1" applyAlignment="1">
      <alignment horizontal="left"/>
    </xf>
    <xf numFmtId="10" fontId="11" fillId="0" borderId="0" xfId="0" applyNumberFormat="1" applyFont="1" applyAlignment="1">
      <alignment horizontal="right"/>
    </xf>
    <xf numFmtId="170" fontId="11" fillId="0" borderId="0" xfId="1" applyNumberFormat="1" applyFont="1" applyFill="1" applyBorder="1" applyAlignment="1">
      <alignment horizontal="center"/>
    </xf>
    <xf numFmtId="170" fontId="11" fillId="0" borderId="0" xfId="1" applyNumberFormat="1" applyFont="1" applyFill="1" applyBorder="1" applyAlignment="1">
      <alignment horizontal="right" indent="1"/>
    </xf>
    <xf numFmtId="170" fontId="11" fillId="0" borderId="0" xfId="0" applyNumberFormat="1" applyFont="1" applyAlignment="1">
      <alignment horizontal="left"/>
    </xf>
    <xf numFmtId="10" fontId="11" fillId="0" borderId="1" xfId="0" applyNumberFormat="1" applyFont="1" applyBorder="1" applyAlignment="1">
      <alignment horizontal="right"/>
    </xf>
    <xf numFmtId="164" fontId="2" fillId="2" borderId="1" xfId="3" applyNumberFormat="1" applyFill="1" applyBorder="1" applyAlignment="1">
      <alignment wrapText="1"/>
    </xf>
    <xf numFmtId="0" fontId="13" fillId="0" borderId="0" xfId="3" applyFont="1" applyAlignment="1">
      <alignment vertical="center" wrapText="1"/>
    </xf>
    <xf numFmtId="0" fontId="14" fillId="0" borderId="0" xfId="3" applyFont="1" applyAlignment="1">
      <alignment horizontal="right" vertical="center"/>
    </xf>
    <xf numFmtId="0" fontId="14" fillId="0" borderId="0" xfId="3" applyFont="1" applyAlignment="1">
      <alignment horizontal="left" vertical="center"/>
    </xf>
    <xf numFmtId="0" fontId="9" fillId="0" borderId="3" xfId="3" applyFont="1" applyBorder="1" applyAlignment="1">
      <alignment vertical="center"/>
    </xf>
    <xf numFmtId="0" fontId="9" fillId="0" borderId="3" xfId="3" applyFont="1" applyBorder="1" applyAlignment="1">
      <alignment horizontal="right" vertical="center"/>
    </xf>
    <xf numFmtId="0" fontId="9" fillId="0" borderId="3" xfId="3" applyFont="1" applyBorder="1" applyAlignment="1">
      <alignment horizontal="left" vertical="center"/>
    </xf>
    <xf numFmtId="0" fontId="9" fillId="0" borderId="0" xfId="3" applyFont="1" applyAlignment="1">
      <alignment horizontal="right" vertical="center"/>
    </xf>
    <xf numFmtId="0" fontId="9" fillId="0" borderId="0" xfId="3" applyFont="1" applyAlignment="1">
      <alignment vertical="center"/>
    </xf>
    <xf numFmtId="0" fontId="6" fillId="0" borderId="2" xfId="3" applyFont="1" applyBorder="1" applyAlignment="1">
      <alignment vertical="center"/>
    </xf>
    <xf numFmtId="164" fontId="6" fillId="0" borderId="1" xfId="3" applyNumberFormat="1" applyFont="1" applyBorder="1" applyAlignment="1">
      <alignment vertical="center"/>
    </xf>
    <xf numFmtId="0" fontId="6" fillId="0" borderId="2" xfId="0" applyFont="1" applyBorder="1" applyAlignment="1">
      <alignment vertical="center" wrapText="1"/>
    </xf>
    <xf numFmtId="0" fontId="9" fillId="0" borderId="0" xfId="0" applyFont="1" applyAlignment="1">
      <alignment vertical="center" wrapText="1"/>
    </xf>
    <xf numFmtId="164" fontId="9" fillId="0" borderId="2" xfId="3" applyNumberFormat="1" applyFont="1" applyBorder="1" applyAlignment="1">
      <alignment vertical="center"/>
    </xf>
    <xf numFmtId="164" fontId="6" fillId="0" borderId="4" xfId="3" applyNumberFormat="1" applyFont="1" applyBorder="1" applyAlignment="1">
      <alignment vertical="center"/>
    </xf>
    <xf numFmtId="164" fontId="9" fillId="0" borderId="1" xfId="3" applyNumberFormat="1" applyFont="1" applyBorder="1" applyAlignment="1">
      <alignment vertical="center"/>
    </xf>
    <xf numFmtId="164" fontId="9" fillId="0" borderId="12" xfId="3" applyNumberFormat="1" applyFont="1" applyBorder="1" applyAlignment="1">
      <alignment vertical="center"/>
    </xf>
    <xf numFmtId="164" fontId="12" fillId="0" borderId="1" xfId="1" applyNumberFormat="1" applyFont="1" applyFill="1" applyBorder="1" applyAlignment="1">
      <alignment vertical="center"/>
    </xf>
    <xf numFmtId="164" fontId="12" fillId="0" borderId="12" xfId="1" applyNumberFormat="1" applyFont="1" applyFill="1" applyBorder="1" applyAlignment="1">
      <alignment vertical="center"/>
    </xf>
    <xf numFmtId="0" fontId="9" fillId="0" borderId="1" xfId="3" applyFont="1" applyBorder="1" applyAlignment="1">
      <alignment vertical="center"/>
    </xf>
    <xf numFmtId="0" fontId="13" fillId="0" borderId="1" xfId="3" applyFont="1" applyBorder="1" applyAlignment="1">
      <alignment vertical="center" wrapText="1"/>
    </xf>
    <xf numFmtId="0" fontId="14" fillId="0" borderId="1" xfId="3" applyFont="1" applyBorder="1" applyAlignment="1">
      <alignment horizontal="right" vertical="center"/>
    </xf>
    <xf numFmtId="0" fontId="6" fillId="0" borderId="3" xfId="3" applyFont="1" applyBorder="1" applyAlignment="1">
      <alignment vertical="center" wrapText="1"/>
    </xf>
    <xf numFmtId="0" fontId="6" fillId="0" borderId="3" xfId="3" applyFont="1" applyBorder="1" applyAlignment="1">
      <alignment vertical="center"/>
    </xf>
    <xf numFmtId="164" fontId="9" fillId="0" borderId="0" xfId="16" applyNumberFormat="1" applyFont="1" applyFill="1" applyBorder="1"/>
    <xf numFmtId="0" fontId="14" fillId="0" borderId="1" xfId="3" applyFont="1" applyBorder="1" applyAlignment="1">
      <alignment horizontal="left"/>
    </xf>
    <xf numFmtId="0" fontId="14" fillId="0" borderId="0" xfId="3" applyFont="1" applyAlignment="1">
      <alignment horizontal="left"/>
    </xf>
    <xf numFmtId="164" fontId="4" fillId="0" borderId="1" xfId="4" applyNumberFormat="1" applyFont="1" applyFill="1" applyBorder="1"/>
    <xf numFmtId="164" fontId="2" fillId="0" borderId="0" xfId="1" applyNumberFormat="1" applyFont="1" applyFill="1"/>
    <xf numFmtId="166" fontId="4" fillId="0" borderId="7" xfId="3" applyNumberFormat="1" applyFont="1" applyBorder="1" applyAlignment="1">
      <alignment horizontal="right"/>
    </xf>
    <xf numFmtId="164" fontId="24" fillId="0" borderId="13" xfId="1" applyNumberFormat="1" applyFont="1" applyFill="1" applyBorder="1"/>
    <xf numFmtId="164" fontId="24" fillId="0" borderId="14" xfId="1" applyNumberFormat="1" applyFont="1" applyFill="1" applyBorder="1"/>
    <xf numFmtId="164" fontId="2" fillId="0" borderId="6" xfId="1" applyNumberFormat="1" applyFont="1" applyFill="1" applyBorder="1"/>
    <xf numFmtId="164" fontId="4" fillId="0" borderId="15" xfId="1" applyNumberFormat="1" applyFont="1" applyFill="1" applyBorder="1"/>
    <xf numFmtId="164" fontId="2" fillId="0" borderId="15" xfId="1" applyNumberFormat="1" applyFont="1" applyFill="1" applyBorder="1"/>
    <xf numFmtId="164" fontId="24" fillId="0" borderId="1" xfId="4" applyNumberFormat="1" applyFont="1" applyFill="1" applyBorder="1"/>
    <xf numFmtId="164" fontId="4" fillId="0" borderId="1" xfId="1" applyNumberFormat="1" applyFont="1" applyFill="1" applyBorder="1"/>
    <xf numFmtId="164" fontId="28" fillId="0" borderId="15" xfId="1" applyNumberFormat="1" applyFont="1" applyFill="1" applyBorder="1"/>
    <xf numFmtId="164" fontId="28" fillId="0" borderId="1" xfId="1" applyNumberFormat="1" applyFont="1" applyFill="1" applyBorder="1"/>
    <xf numFmtId="164" fontId="28" fillId="0" borderId="6" xfId="1" applyNumberFormat="1" applyFont="1" applyFill="1" applyBorder="1"/>
    <xf numFmtId="167" fontId="4" fillId="0" borderId="1" xfId="7" applyNumberFormat="1" applyFont="1" applyFill="1" applyBorder="1"/>
    <xf numFmtId="167" fontId="4" fillId="0" borderId="15" xfId="7" applyNumberFormat="1" applyFont="1" applyFill="1" applyBorder="1"/>
    <xf numFmtId="9" fontId="24" fillId="0" borderId="14" xfId="2" applyFont="1" applyFill="1" applyBorder="1"/>
    <xf numFmtId="9" fontId="4" fillId="0" borderId="14" xfId="2" applyFont="1" applyFill="1" applyBorder="1" applyAlignment="1">
      <alignment horizontal="left" wrapText="1"/>
    </xf>
    <xf numFmtId="9" fontId="24" fillId="0" borderId="6" xfId="2" applyFont="1" applyFill="1" applyBorder="1"/>
    <xf numFmtId="164" fontId="11" fillId="0" borderId="2" xfId="0" applyNumberFormat="1" applyFont="1" applyBorder="1"/>
    <xf numFmtId="164" fontId="11" fillId="0" borderId="0" xfId="1" applyNumberFormat="1" applyFont="1" applyFill="1" applyAlignment="1">
      <alignment horizontal="right"/>
    </xf>
    <xf numFmtId="164" fontId="11" fillId="0" borderId="0" xfId="1" applyNumberFormat="1" applyFont="1" applyFill="1" applyBorder="1" applyAlignment="1">
      <alignment horizontal="left"/>
    </xf>
    <xf numFmtId="164" fontId="2" fillId="0" borderId="2" xfId="1" applyNumberFormat="1" applyFont="1" applyFill="1" applyBorder="1" applyAlignment="1">
      <alignment horizontal="right"/>
    </xf>
    <xf numFmtId="0" fontId="11" fillId="0" borderId="2" xfId="0" applyFont="1" applyBorder="1" applyAlignment="1">
      <alignment horizontal="left"/>
    </xf>
    <xf numFmtId="164" fontId="11" fillId="0" borderId="2" xfId="1" applyNumberFormat="1" applyFont="1" applyFill="1" applyBorder="1" applyAlignment="1">
      <alignment horizontal="left"/>
    </xf>
    <xf numFmtId="164" fontId="22" fillId="0" borderId="2" xfId="1" applyNumberFormat="1" applyFont="1" applyFill="1" applyBorder="1"/>
    <xf numFmtId="164" fontId="11" fillId="2" borderId="3" xfId="1" applyNumberFormat="1" applyFont="1" applyFill="1" applyBorder="1" applyAlignment="1">
      <alignment horizontal="justify" wrapText="1"/>
    </xf>
    <xf numFmtId="164" fontId="11" fillId="2" borderId="0" xfId="1" applyNumberFormat="1" applyFont="1" applyFill="1" applyBorder="1" applyAlignment="1">
      <alignment horizontal="justify" wrapText="1"/>
    </xf>
    <xf numFmtId="0" fontId="11" fillId="0" borderId="0" xfId="0" applyFont="1" applyAlignment="1">
      <alignment horizontal="justify" wrapText="1"/>
    </xf>
    <xf numFmtId="0" fontId="11" fillId="0" borderId="3" xfId="0" applyFont="1" applyBorder="1" applyAlignment="1">
      <alignment horizontal="justify" wrapText="1"/>
    </xf>
    <xf numFmtId="0" fontId="11" fillId="0" borderId="0" xfId="0" quotePrefix="1" applyFont="1" applyAlignment="1">
      <alignment horizontal="left"/>
    </xf>
    <xf numFmtId="164" fontId="11" fillId="0" borderId="0" xfId="1" applyNumberFormat="1" applyFont="1" applyFill="1"/>
    <xf numFmtId="164" fontId="2" fillId="0" borderId="0" xfId="4" applyNumberFormat="1" applyFont="1"/>
    <xf numFmtId="0" fontId="2" fillId="0" borderId="0" xfId="0" quotePrefix="1" applyFont="1" applyAlignment="1">
      <alignment horizontal="left"/>
    </xf>
    <xf numFmtId="0" fontId="0" fillId="2" borderId="0" xfId="0" quotePrefix="1" applyFill="1"/>
    <xf numFmtId="10" fontId="11" fillId="0" borderId="1" xfId="2" applyNumberFormat="1" applyFont="1" applyBorder="1"/>
    <xf numFmtId="0" fontId="3" fillId="2" borderId="0" xfId="3" applyFont="1" applyFill="1" applyAlignment="1">
      <alignment wrapText="1"/>
    </xf>
    <xf numFmtId="0" fontId="34" fillId="2" borderId="0" xfId="3" applyFont="1" applyFill="1" applyAlignment="1">
      <alignment horizontal="left" vertical="top" wrapText="1"/>
    </xf>
    <xf numFmtId="164" fontId="9" fillId="0" borderId="0" xfId="3" applyNumberFormat="1" applyFont="1" applyAlignment="1">
      <alignment horizontal="right" wrapText="1"/>
    </xf>
    <xf numFmtId="0" fontId="12" fillId="0" borderId="0" xfId="0" applyFont="1" applyAlignment="1">
      <alignment wrapText="1"/>
    </xf>
    <xf numFmtId="0" fontId="9" fillId="0" borderId="0" xfId="3" applyFont="1" applyAlignment="1">
      <alignment horizontal="right" wrapText="1"/>
    </xf>
    <xf numFmtId="0" fontId="7" fillId="2" borderId="0" xfId="3" applyFont="1" applyFill="1" applyAlignment="1">
      <alignment horizontal="right" wrapText="1"/>
    </xf>
    <xf numFmtId="0" fontId="7" fillId="2" borderId="1" xfId="3" applyFont="1" applyFill="1" applyBorder="1" applyAlignment="1">
      <alignment horizontal="right" wrapText="1"/>
    </xf>
    <xf numFmtId="0" fontId="7" fillId="0" borderId="0" xfId="3" applyFont="1" applyAlignment="1">
      <alignment horizontal="right" wrapText="1"/>
    </xf>
    <xf numFmtId="0" fontId="7" fillId="0" borderId="1" xfId="3" applyFont="1" applyBorder="1" applyAlignment="1">
      <alignment horizontal="right" wrapText="1"/>
    </xf>
    <xf numFmtId="0" fontId="11" fillId="0" borderId="0" xfId="0" applyFont="1" applyAlignment="1">
      <alignment horizontal="left" vertical="center" wrapText="1"/>
    </xf>
    <xf numFmtId="0" fontId="2" fillId="0" borderId="0" xfId="0" quotePrefix="1" applyFont="1" applyAlignment="1">
      <alignment horizontal="justify" vertical="top" wrapText="1"/>
    </xf>
    <xf numFmtId="0" fontId="2" fillId="0" borderId="0" xfId="0" applyFont="1" applyAlignment="1">
      <alignment horizontal="justify" vertical="top" wrapText="1"/>
    </xf>
    <xf numFmtId="0" fontId="23" fillId="0" borderId="0" xfId="0" applyFont="1" applyAlignment="1">
      <alignment horizontal="justify"/>
    </xf>
    <xf numFmtId="0" fontId="3" fillId="0" borderId="0" xfId="0" applyFont="1" applyAlignment="1">
      <alignment horizontal="justify"/>
    </xf>
    <xf numFmtId="0" fontId="4" fillId="0" borderId="0" xfId="0" applyFont="1" applyAlignment="1">
      <alignment horizontal="center" wrapText="1" readingOrder="1"/>
    </xf>
    <xf numFmtId="0" fontId="32" fillId="0" borderId="0" xfId="0" applyFont="1" applyAlignment="1">
      <alignment horizontal="center" wrapText="1" readingOrder="1"/>
    </xf>
    <xf numFmtId="0" fontId="50" fillId="0" borderId="0" xfId="0" applyFont="1" applyAlignment="1">
      <alignment horizontal="center" vertical="top" wrapText="1"/>
    </xf>
    <xf numFmtId="0" fontId="24" fillId="0" borderId="0" xfId="0" applyFont="1" applyAlignment="1">
      <alignment horizontal="justify" vertical="top" wrapText="1"/>
    </xf>
    <xf numFmtId="0" fontId="4" fillId="0" borderId="0" xfId="0" applyFont="1" applyAlignment="1">
      <alignment horizontal="right" wrapText="1"/>
    </xf>
    <xf numFmtId="0" fontId="28" fillId="0" borderId="0" xfId="0" applyFont="1" applyAlignment="1">
      <alignment horizontal="center"/>
    </xf>
    <xf numFmtId="0" fontId="22" fillId="0" borderId="0" xfId="0" applyFont="1" applyAlignment="1">
      <alignment horizontal="center" vertical="center" wrapText="1"/>
    </xf>
    <xf numFmtId="0" fontId="50" fillId="0" borderId="0" xfId="0" applyFont="1" applyAlignment="1">
      <alignment horizontal="center" vertical="center" wrapText="1"/>
    </xf>
    <xf numFmtId="0" fontId="24" fillId="0" borderId="0" xfId="0" quotePrefix="1" applyFont="1" applyAlignment="1">
      <alignment horizontal="justify" vertical="top" wrapText="1"/>
    </xf>
    <xf numFmtId="0" fontId="24" fillId="0" borderId="0" xfId="0" quotePrefix="1" applyFont="1" applyAlignment="1">
      <alignment horizontal="left" vertical="top" wrapText="1"/>
    </xf>
    <xf numFmtId="0" fontId="35" fillId="0" borderId="0" xfId="0" applyFont="1" applyAlignment="1">
      <alignment horizontal="left"/>
    </xf>
    <xf numFmtId="0" fontId="5" fillId="0" borderId="0" xfId="0" applyFont="1" applyAlignment="1">
      <alignment horizontal="left" vertical="top"/>
    </xf>
    <xf numFmtId="0" fontId="30" fillId="0" borderId="1" xfId="0" quotePrefix="1"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30" fillId="5" borderId="3" xfId="1" quotePrefix="1" applyNumberFormat="1" applyFont="1" applyFill="1" applyBorder="1" applyAlignment="1">
      <alignment horizontal="center" vertical="center" wrapText="1" readingOrder="1"/>
    </xf>
    <xf numFmtId="2" fontId="30" fillId="5" borderId="3" xfId="0" applyNumberFormat="1" applyFont="1" applyFill="1" applyBorder="1" applyAlignment="1">
      <alignment horizontal="center" vertical="center" wrapText="1" readingOrder="1"/>
    </xf>
    <xf numFmtId="0" fontId="2" fillId="0" borderId="0" xfId="5" applyFont="1" applyAlignment="1">
      <alignment horizontal="justify" vertical="top" wrapText="1"/>
    </xf>
    <xf numFmtId="0" fontId="3" fillId="0" borderId="0" xfId="0" applyFont="1" applyAlignment="1">
      <alignment horizontal="left"/>
    </xf>
    <xf numFmtId="0" fontId="33" fillId="0" borderId="0" xfId="0" applyFont="1" applyAlignment="1">
      <alignment horizontal="left" vertical="top"/>
    </xf>
    <xf numFmtId="0" fontId="22" fillId="0" borderId="0" xfId="8" applyFont="1" applyAlignment="1">
      <alignment horizontal="center"/>
    </xf>
    <xf numFmtId="164" fontId="4" fillId="0" borderId="1" xfId="4" applyNumberFormat="1" applyFont="1" applyFill="1" applyBorder="1" applyAlignment="1">
      <alignment horizontal="center"/>
    </xf>
    <xf numFmtId="164" fontId="4" fillId="0" borderId="0" xfId="4" applyNumberFormat="1" applyFont="1" applyFill="1" applyBorder="1" applyAlignment="1">
      <alignment horizontal="right" wrapText="1"/>
    </xf>
    <xf numFmtId="164" fontId="4" fillId="0" borderId="1" xfId="4" applyNumberFormat="1" applyFont="1" applyFill="1" applyBorder="1" applyAlignment="1">
      <alignment horizontal="right" wrapText="1"/>
    </xf>
    <xf numFmtId="164" fontId="4" fillId="0" borderId="0" xfId="4" applyNumberFormat="1" applyFont="1" applyFill="1" applyAlignment="1">
      <alignment horizontal="right" wrapText="1"/>
    </xf>
    <xf numFmtId="166" fontId="28" fillId="0" borderId="0" xfId="0" applyNumberFormat="1" applyFont="1" applyAlignment="1">
      <alignment horizontal="left" wrapText="1"/>
    </xf>
    <xf numFmtId="0" fontId="28" fillId="0" borderId="0" xfId="0" applyFont="1" applyAlignment="1">
      <alignment horizontal="left" wrapText="1"/>
    </xf>
    <xf numFmtId="166" fontId="28" fillId="0" borderId="0" xfId="0" applyNumberFormat="1" applyFont="1" applyAlignment="1">
      <alignment horizontal="center" wrapText="1"/>
    </xf>
    <xf numFmtId="0" fontId="2" fillId="0" borderId="0" xfId="0" applyFont="1" applyAlignment="1">
      <alignment horizontal="left" vertical="top" wrapText="1"/>
    </xf>
    <xf numFmtId="0" fontId="22" fillId="0" borderId="1" xfId="0" applyFont="1" applyBorder="1" applyAlignment="1">
      <alignment horizontal="center" wrapText="1"/>
    </xf>
    <xf numFmtId="166" fontId="4" fillId="0" borderId="0" xfId="0" applyNumberFormat="1" applyFont="1" applyAlignment="1">
      <alignment horizontal="left" wrapText="1"/>
    </xf>
    <xf numFmtId="0" fontId="4" fillId="0" borderId="0" xfId="0" applyFont="1" applyAlignment="1">
      <alignment horizontal="center" wrapText="1"/>
    </xf>
    <xf numFmtId="0" fontId="2" fillId="0" borderId="1" xfId="0" applyFont="1" applyBorder="1" applyAlignment="1">
      <alignment horizontal="right" wrapText="1"/>
    </xf>
    <xf numFmtId="0" fontId="4" fillId="0" borderId="1" xfId="0" applyFont="1" applyBorder="1" applyAlignment="1">
      <alignment horizontal="right" wrapText="1"/>
    </xf>
    <xf numFmtId="0" fontId="22" fillId="0" borderId="0" xfId="0" applyFont="1" applyAlignment="1">
      <alignment horizontal="right" wrapText="1"/>
    </xf>
    <xf numFmtId="0" fontId="22" fillId="0" borderId="1" xfId="0" applyFont="1" applyBorder="1" applyAlignment="1">
      <alignment horizontal="right" wrapText="1"/>
    </xf>
    <xf numFmtId="0" fontId="11" fillId="0" borderId="0" xfId="0" applyFont="1" applyAlignment="1">
      <alignment horizontal="justify" vertical="top" wrapText="1"/>
    </xf>
    <xf numFmtId="0" fontId="24" fillId="0" borderId="0" xfId="0" applyFont="1" applyAlignment="1">
      <alignment wrapText="1"/>
    </xf>
    <xf numFmtId="0" fontId="37" fillId="0" borderId="0" xfId="12" applyFont="1" applyAlignment="1">
      <alignment horizontal="left" vertical="top" wrapText="1"/>
    </xf>
    <xf numFmtId="0" fontId="2" fillId="0" borderId="0" xfId="12" applyFont="1" applyAlignment="1">
      <alignment horizontal="justify" vertical="top" wrapText="1"/>
    </xf>
    <xf numFmtId="14" fontId="22" fillId="0" borderId="0" xfId="15" applyNumberFormat="1" applyFont="1" applyAlignment="1">
      <alignment horizontal="center" vertical="center" wrapText="1"/>
    </xf>
    <xf numFmtId="166" fontId="4" fillId="0" borderId="0" xfId="0" applyNumberFormat="1" applyFont="1" applyAlignment="1">
      <alignment horizontal="right" wrapText="1"/>
    </xf>
    <xf numFmtId="166" fontId="4" fillId="0" borderId="1" xfId="0" applyNumberFormat="1" applyFont="1" applyBorder="1" applyAlignment="1">
      <alignment horizontal="right" wrapText="1"/>
    </xf>
    <xf numFmtId="0" fontId="11" fillId="0" borderId="0" xfId="0" quotePrefix="1" applyFont="1" applyAlignment="1">
      <alignment horizontal="justify" vertical="top" wrapText="1"/>
    </xf>
    <xf numFmtId="0" fontId="19" fillId="0" borderId="0" xfId="0" applyFont="1"/>
    <xf numFmtId="164" fontId="19" fillId="0" borderId="0" xfId="0" applyNumberFormat="1" applyFont="1"/>
    <xf numFmtId="0" fontId="19" fillId="0" borderId="0" xfId="0" applyFont="1" applyAlignment="1">
      <alignment horizontal="left" vertical="center"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9" fillId="0" borderId="0" xfId="0" applyFont="1" applyAlignment="1">
      <alignment vertical="center"/>
    </xf>
    <xf numFmtId="0" fontId="19" fillId="5" borderId="3" xfId="1" applyNumberFormat="1" applyFont="1" applyFill="1" applyBorder="1" applyAlignment="1">
      <alignment vertical="center" wrapText="1"/>
    </xf>
    <xf numFmtId="0" fontId="19" fillId="5" borderId="3" xfId="1" quotePrefix="1" applyNumberFormat="1" applyFont="1" applyFill="1" applyBorder="1" applyAlignment="1">
      <alignment horizontal="center" vertical="center" wrapText="1"/>
    </xf>
    <xf numFmtId="0" fontId="19" fillId="5" borderId="3" xfId="1" applyNumberFormat="1" applyFont="1" applyFill="1" applyBorder="1" applyAlignment="1">
      <alignment horizontal="center" vertical="center" wrapText="1"/>
    </xf>
    <xf numFmtId="169" fontId="19" fillId="5" borderId="3" xfId="1" applyNumberFormat="1" applyFont="1" applyFill="1" applyBorder="1" applyAlignment="1">
      <alignment horizontal="center" vertical="center"/>
    </xf>
    <xf numFmtId="0" fontId="24" fillId="0" borderId="1" xfId="8" applyFont="1" applyBorder="1"/>
    <xf numFmtId="0" fontId="24" fillId="0" borderId="0" xfId="8" applyFont="1"/>
    <xf numFmtId="10" fontId="19" fillId="0" borderId="0" xfId="2" applyNumberFormat="1" applyFont="1" applyFill="1" applyBorder="1"/>
    <xf numFmtId="0" fontId="19" fillId="0" borderId="0" xfId="0" applyFont="1" applyAlignment="1">
      <alignment vertical="top"/>
    </xf>
    <xf numFmtId="9" fontId="19" fillId="0" borderId="0" xfId="0" applyNumberFormat="1" applyFont="1" applyAlignment="1">
      <alignment horizontal="right"/>
    </xf>
    <xf numFmtId="0" fontId="19" fillId="0" borderId="1" xfId="0" applyFont="1" applyBorder="1"/>
    <xf numFmtId="0" fontId="19" fillId="0" borderId="5" xfId="0" applyFont="1" applyBorder="1"/>
    <xf numFmtId="0" fontId="19" fillId="0" borderId="3" xfId="0" applyFont="1" applyBorder="1"/>
    <xf numFmtId="0" fontId="19" fillId="0" borderId="0" xfId="0" applyFont="1" applyAlignment="1">
      <alignment horizontal="left" vertical="top" wrapText="1"/>
    </xf>
    <xf numFmtId="0" fontId="19" fillId="0" borderId="2" xfId="0" applyFont="1" applyBorder="1"/>
    <xf numFmtId="0" fontId="19" fillId="0" borderId="0" xfId="0" applyFont="1" applyAlignment="1">
      <alignment horizontal="right"/>
    </xf>
    <xf numFmtId="0" fontId="19" fillId="0" borderId="3" xfId="0" applyFont="1" applyBorder="1" applyAlignment="1">
      <alignment horizontal="left"/>
    </xf>
    <xf numFmtId="0" fontId="19" fillId="0" borderId="0" xfId="0" applyFont="1" applyAlignment="1">
      <alignment horizontal="left"/>
    </xf>
    <xf numFmtId="0" fontId="19" fillId="0" borderId="0" xfId="0" applyFont="1" applyAlignment="1">
      <alignment horizontal="justify" wrapText="1"/>
    </xf>
    <xf numFmtId="0" fontId="19" fillId="2" borderId="0" xfId="0" applyFont="1" applyFill="1" applyAlignment="1">
      <alignment horizontal="justify" wrapText="1"/>
    </xf>
    <xf numFmtId="0" fontId="19" fillId="0" borderId="3" xfId="0" applyFont="1" applyBorder="1" applyAlignment="1">
      <alignment horizontal="justify" wrapText="1"/>
    </xf>
    <xf numFmtId="164" fontId="19" fillId="0" borderId="3" xfId="1" applyNumberFormat="1" applyFont="1" applyFill="1" applyBorder="1" applyAlignment="1">
      <alignment horizontal="justify" wrapText="1"/>
    </xf>
    <xf numFmtId="164" fontId="19" fillId="0" borderId="0" xfId="1" applyNumberFormat="1" applyFont="1" applyFill="1" applyBorder="1" applyAlignment="1">
      <alignment horizontal="justify" wrapText="1"/>
    </xf>
    <xf numFmtId="0" fontId="19" fillId="0" borderId="0" xfId="0" quotePrefix="1" applyFont="1" applyAlignment="1">
      <alignment horizontal="left"/>
    </xf>
    <xf numFmtId="0" fontId="19" fillId="0" borderId="0" xfId="0" applyFont="1" applyAlignment="1">
      <alignment horizontal="left" vertical="top"/>
    </xf>
    <xf numFmtId="0" fontId="19" fillId="0" borderId="0" xfId="0" applyFont="1" applyAlignment="1">
      <alignment wrapText="1"/>
    </xf>
    <xf numFmtId="164" fontId="19" fillId="0" borderId="0" xfId="17" applyNumberFormat="1" applyFont="1" applyFill="1" applyBorder="1" applyAlignment="1">
      <alignment horizontal="right"/>
    </xf>
    <xf numFmtId="3" fontId="11" fillId="0" borderId="3" xfId="0" applyNumberFormat="1" applyFont="1" applyBorder="1"/>
    <xf numFmtId="3" fontId="11" fillId="0" borderId="0" xfId="0" applyNumberFormat="1" applyFont="1"/>
    <xf numFmtId="169" fontId="11" fillId="0" borderId="3" xfId="1" applyNumberFormat="1" applyFont="1" applyFill="1" applyBorder="1"/>
    <xf numFmtId="169" fontId="11" fillId="0" borderId="0" xfId="1" applyNumberFormat="1" applyFont="1" applyFill="1" applyBorder="1"/>
  </cellXfs>
  <cellStyles count="18">
    <cellStyle name="20 % – uthevingsfarge 1 2 3" xfId="17" xr:uid="{3B04C8B0-C610-4C8C-85F2-E1E4FED1A63C}"/>
    <cellStyle name="Comma" xfId="1" builtinId="3"/>
    <cellStyle name="Comma 4" xfId="11" xr:uid="{5A03485D-7F2E-46DD-A171-38083C38A615}"/>
    <cellStyle name="Comma 6" xfId="9" xr:uid="{79AE78CA-C6E0-4507-B36C-1DDF3C58782A}"/>
    <cellStyle name="Komma 6" xfId="16" xr:uid="{9D987B92-9E56-4EF5-8EA5-584AA8E0AC7F}"/>
    <cellStyle name="Komma 9" xfId="13" xr:uid="{D69F8F17-FBFB-49D7-BFF0-274C162618B2}"/>
    <cellStyle name="Normal" xfId="0" builtinId="0"/>
    <cellStyle name="Normal 18" xfId="5" xr:uid="{BD98ADA2-9E18-4424-818D-5DA844F6BA0F}"/>
    <cellStyle name="Normal 2" xfId="3" xr:uid="{9004FA1A-5871-46DD-95C2-77094AAFE97D}"/>
    <cellStyle name="Normal 2 2" xfId="8" xr:uid="{9079152A-9726-436B-91D1-DBD557BEABC8}"/>
    <cellStyle name="Normal 50" xfId="15" xr:uid="{A9539934-5342-40F3-90AA-821428A5B44B}"/>
    <cellStyle name="Normal 94" xfId="12" xr:uid="{DE9FFA04-573A-4A2E-A957-651828FC52F6}"/>
    <cellStyle name="Percent" xfId="2" builtinId="5"/>
    <cellStyle name="Percent 5" xfId="10" xr:uid="{98CB63F7-5C09-49CC-8420-A7760EB445C4}"/>
    <cellStyle name="Prosent 2" xfId="6" xr:uid="{5932B744-5348-43E8-AC3B-75F5EA413343}"/>
    <cellStyle name="Prosent 2 2" xfId="7" xr:uid="{250156D6-B6C8-4AEB-A83F-D8CF9FBEE5B0}"/>
    <cellStyle name="Tusenskille 2" xfId="4" xr:uid="{7C0D42F9-0CA3-47A0-9AA3-D1C9A77177CF}"/>
    <cellStyle name="Tusenskille 2 2" xfId="14" xr:uid="{7B9D9F1D-9BAC-4B4E-B9D6-717F65EADD75}"/>
  </cellStyles>
  <dxfs count="0"/>
  <tableStyles count="0" defaultTableStyle="TableStyleMedium2" defaultPivotStyle="PivotStyleLight16"/>
  <colors>
    <mruColors>
      <color rgb="FF003A64"/>
      <color rgb="FFE318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55498</xdr:rowOff>
    </xdr:from>
    <xdr:to>
      <xdr:col>9</xdr:col>
      <xdr:colOff>638175</xdr:colOff>
      <xdr:row>55</xdr:row>
      <xdr:rowOff>171450</xdr:rowOff>
    </xdr:to>
    <xdr:pic>
      <xdr:nvPicPr>
        <xdr:cNvPr id="2" name="Picture 1">
          <a:extLst>
            <a:ext uri="{FF2B5EF4-FFF2-40B4-BE49-F238E27FC236}">
              <a16:creationId xmlns:a16="http://schemas.microsoft.com/office/drawing/2014/main" id="{3EF32DDA-134E-4BC4-9A3A-482629B51C11}"/>
            </a:ext>
          </a:extLst>
        </xdr:cNvPr>
        <xdr:cNvPicPr>
          <a:picLocks noChangeAspect="1"/>
        </xdr:cNvPicPr>
      </xdr:nvPicPr>
      <xdr:blipFill>
        <a:blip xmlns:r="http://schemas.openxmlformats.org/officeDocument/2006/relationships" r:embed="rId1"/>
        <a:stretch>
          <a:fillRect/>
        </a:stretch>
      </xdr:blipFill>
      <xdr:spPr>
        <a:xfrm>
          <a:off x="19050" y="55498"/>
          <a:ext cx="7477125" cy="105934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C80DF-895E-4F89-ABC3-751DDB5168D2}">
  <dimension ref="A1"/>
  <sheetViews>
    <sheetView showGridLines="0" tabSelected="1" zoomScaleNormal="100" workbookViewId="0">
      <selection activeCell="L67" sqref="L67"/>
    </sheetView>
  </sheetViews>
  <sheetFormatPr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80A94-BD6D-485A-8238-F9C55D1D96E6}">
  <dimension ref="A1:J47"/>
  <sheetViews>
    <sheetView showGridLines="0" workbookViewId="0">
      <selection activeCell="L63" sqref="L63"/>
    </sheetView>
  </sheetViews>
  <sheetFormatPr defaultColWidth="11.42578125" defaultRowHeight="15" x14ac:dyDescent="0.25"/>
  <sheetData>
    <row r="1" spans="1:10" ht="18" x14ac:dyDescent="0.25">
      <c r="A1" s="1" t="s">
        <v>0</v>
      </c>
      <c r="B1" s="2"/>
      <c r="C1" s="2"/>
      <c r="D1" s="2"/>
      <c r="E1" s="2"/>
      <c r="F1" s="2"/>
      <c r="G1" s="2"/>
      <c r="H1" s="2"/>
      <c r="I1" s="2"/>
      <c r="J1" s="2"/>
    </row>
    <row r="2" spans="1:10" ht="18" x14ac:dyDescent="0.25">
      <c r="A2" s="1"/>
      <c r="B2" s="2"/>
      <c r="C2" s="2"/>
      <c r="D2" s="2"/>
      <c r="E2" s="2"/>
      <c r="F2" s="2"/>
      <c r="G2" s="2"/>
      <c r="H2" s="2"/>
      <c r="I2" s="2"/>
      <c r="J2" s="2"/>
    </row>
    <row r="3" spans="1:10" x14ac:dyDescent="0.25">
      <c r="A3" s="3" t="s">
        <v>1</v>
      </c>
      <c r="B3" s="2"/>
      <c r="C3" s="2"/>
      <c r="D3" s="2"/>
      <c r="E3" s="2"/>
      <c r="F3" s="2"/>
      <c r="G3" s="2"/>
      <c r="H3" s="2"/>
      <c r="I3" s="2"/>
      <c r="J3" s="2"/>
    </row>
    <row r="4" spans="1:10" x14ac:dyDescent="0.25">
      <c r="A4" s="4"/>
      <c r="B4" s="4"/>
      <c r="C4" s="4"/>
      <c r="D4" s="4"/>
      <c r="E4" s="4"/>
      <c r="F4" s="4"/>
      <c r="G4" s="4"/>
      <c r="H4" s="4"/>
      <c r="I4" s="4"/>
      <c r="J4" s="376" t="s">
        <v>272</v>
      </c>
    </row>
    <row r="5" spans="1:10" x14ac:dyDescent="0.25">
      <c r="A5" s="193" t="s">
        <v>2</v>
      </c>
      <c r="B5" s="194"/>
      <c r="C5" s="194"/>
      <c r="D5" s="194"/>
      <c r="E5" s="11"/>
      <c r="F5" s="377"/>
      <c r="G5" s="377"/>
      <c r="H5" s="377" t="s">
        <v>429</v>
      </c>
      <c r="I5" s="377" t="s">
        <v>292</v>
      </c>
      <c r="J5" s="377">
        <v>2021</v>
      </c>
    </row>
    <row r="6" spans="1:10" x14ac:dyDescent="0.25">
      <c r="A6" s="196" t="s">
        <v>4</v>
      </c>
      <c r="B6" s="196"/>
      <c r="C6" s="196"/>
      <c r="D6" s="196"/>
      <c r="E6" s="197"/>
      <c r="F6" s="198"/>
      <c r="G6" s="198"/>
      <c r="H6" s="198">
        <v>1059283.2283299994</v>
      </c>
      <c r="I6" s="198">
        <v>1150958.5966000007</v>
      </c>
      <c r="J6" s="198">
        <v>4665172.9578400003</v>
      </c>
    </row>
    <row r="7" spans="1:10" x14ac:dyDescent="0.25">
      <c r="A7" s="14" t="s">
        <v>8</v>
      </c>
      <c r="B7" s="14"/>
      <c r="C7" s="14"/>
      <c r="D7" s="14"/>
      <c r="E7" s="15"/>
      <c r="F7" s="175"/>
      <c r="G7" s="175"/>
      <c r="H7" s="175">
        <v>51839.740850000017</v>
      </c>
      <c r="I7" s="175">
        <v>-15980.882909999993</v>
      </c>
      <c r="J7" s="175">
        <v>63293.59461</v>
      </c>
    </row>
    <row r="8" spans="1:10" x14ac:dyDescent="0.25">
      <c r="A8" s="9" t="s">
        <v>9</v>
      </c>
      <c r="B8" s="9"/>
      <c r="C8" s="9"/>
      <c r="D8" s="9"/>
      <c r="E8" s="13"/>
      <c r="F8" s="174"/>
      <c r="G8" s="174"/>
      <c r="H8" s="174">
        <v>1111122.9691799993</v>
      </c>
      <c r="I8" s="174">
        <v>1134977.7136900008</v>
      </c>
      <c r="J8" s="174">
        <v>4728466.5524500003</v>
      </c>
    </row>
    <row r="9" spans="1:10" x14ac:dyDescent="0.25">
      <c r="A9" s="14" t="s">
        <v>14</v>
      </c>
      <c r="B9" s="14"/>
      <c r="C9" s="14"/>
      <c r="D9" s="14"/>
      <c r="E9" s="15"/>
      <c r="F9" s="175"/>
      <c r="G9" s="175"/>
      <c r="H9" s="175">
        <v>391452.40255999984</v>
      </c>
      <c r="I9" s="175">
        <v>408360.82683999999</v>
      </c>
      <c r="J9" s="175">
        <v>1624767.08607</v>
      </c>
    </row>
    <row r="10" spans="1:10" x14ac:dyDescent="0.25">
      <c r="A10" s="10" t="s">
        <v>15</v>
      </c>
      <c r="B10" s="10"/>
      <c r="C10" s="10"/>
      <c r="D10" s="10"/>
      <c r="E10" s="11"/>
      <c r="F10" s="12"/>
      <c r="G10" s="12"/>
      <c r="H10" s="12">
        <v>327926.27896999998</v>
      </c>
      <c r="I10" s="12">
        <v>359714.87416999997</v>
      </c>
      <c r="J10" s="12">
        <v>1498727.6843600003</v>
      </c>
    </row>
    <row r="11" spans="1:10" x14ac:dyDescent="0.25">
      <c r="A11" s="14" t="s">
        <v>16</v>
      </c>
      <c r="B11" s="14"/>
      <c r="C11" s="14"/>
      <c r="D11" s="14"/>
      <c r="E11" s="15"/>
      <c r="F11" s="175"/>
      <c r="G11" s="175"/>
      <c r="H11" s="175">
        <v>391744.28764999949</v>
      </c>
      <c r="I11" s="175">
        <v>366902.01268000086</v>
      </c>
      <c r="J11" s="175">
        <v>1604971.7820199998</v>
      </c>
    </row>
    <row r="12" spans="1:10" ht="16.5" customHeight="1" x14ac:dyDescent="0.25">
      <c r="A12" s="10" t="s">
        <v>17</v>
      </c>
      <c r="B12" s="10"/>
      <c r="C12" s="10"/>
      <c r="D12" s="10"/>
      <c r="E12" s="11"/>
      <c r="F12" s="12"/>
      <c r="G12" s="12"/>
      <c r="H12" s="12">
        <v>98593.179019999952</v>
      </c>
      <c r="I12" s="12">
        <v>90807.355919999973</v>
      </c>
      <c r="J12" s="12">
        <v>404493.96113999997</v>
      </c>
    </row>
    <row r="13" spans="1:10" ht="15" customHeight="1" x14ac:dyDescent="0.25">
      <c r="A13" s="378" t="s">
        <v>19</v>
      </c>
      <c r="B13" s="14"/>
      <c r="C13" s="14"/>
      <c r="D13" s="14"/>
      <c r="E13" s="14"/>
      <c r="F13" s="175"/>
      <c r="G13" s="175"/>
      <c r="H13" s="175">
        <v>293151.10862999957</v>
      </c>
      <c r="I13" s="175">
        <v>276094.65676000086</v>
      </c>
      <c r="J13" s="175">
        <v>1200477.8208799998</v>
      </c>
    </row>
    <row r="14" spans="1:10" x14ac:dyDescent="0.25">
      <c r="A14" s="329" t="s">
        <v>39</v>
      </c>
      <c r="B14" s="329"/>
      <c r="C14" s="329"/>
      <c r="D14" s="329"/>
      <c r="E14" s="219"/>
      <c r="F14" s="330"/>
      <c r="G14" s="330"/>
      <c r="H14" s="330">
        <v>294657.01439999958</v>
      </c>
      <c r="I14" s="330">
        <v>276094.65676000086</v>
      </c>
      <c r="J14" s="330">
        <v>1200394.5208799997</v>
      </c>
    </row>
    <row r="15" spans="1:10" x14ac:dyDescent="0.25">
      <c r="A15" s="4"/>
      <c r="B15" s="4"/>
      <c r="C15" s="4"/>
      <c r="D15" s="4"/>
      <c r="E15" s="4"/>
      <c r="F15" s="17"/>
      <c r="G15" s="18"/>
      <c r="H15" s="176"/>
      <c r="I15" s="176"/>
      <c r="J15" s="176"/>
    </row>
    <row r="16" spans="1:10" x14ac:dyDescent="0.25">
      <c r="A16" s="379" t="s">
        <v>20</v>
      </c>
      <c r="B16" s="2"/>
      <c r="C16" s="2"/>
      <c r="D16" s="2"/>
      <c r="E16" s="2"/>
      <c r="F16" s="2"/>
      <c r="G16" s="2"/>
      <c r="H16" s="2"/>
      <c r="I16" s="2"/>
      <c r="J16" s="2"/>
    </row>
    <row r="17" spans="1:10" x14ac:dyDescent="0.25">
      <c r="A17" s="2"/>
      <c r="B17" s="2"/>
      <c r="C17" s="2"/>
      <c r="D17" s="2"/>
      <c r="E17" s="2"/>
      <c r="F17" s="2"/>
      <c r="G17" s="2"/>
      <c r="H17" s="2"/>
      <c r="I17" s="25"/>
      <c r="J17" s="25" t="str">
        <f>+J4</f>
        <v>Bank Norwegian Group</v>
      </c>
    </row>
    <row r="18" spans="1:10" x14ac:dyDescent="0.25">
      <c r="A18" s="6" t="s">
        <v>2</v>
      </c>
      <c r="B18" s="7"/>
      <c r="C18" s="7"/>
      <c r="D18" s="7"/>
      <c r="E18" s="8"/>
      <c r="F18" s="8"/>
      <c r="G18" s="19"/>
      <c r="H18" s="20">
        <v>44834</v>
      </c>
      <c r="I18" s="20">
        <v>44469</v>
      </c>
      <c r="J18" s="20">
        <v>44561</v>
      </c>
    </row>
    <row r="19" spans="1:10" x14ac:dyDescent="0.25">
      <c r="A19" s="195" t="s">
        <v>21</v>
      </c>
      <c r="B19" s="200"/>
      <c r="C19" s="21"/>
      <c r="D19" s="21"/>
      <c r="E19" s="21"/>
      <c r="F19" s="21"/>
      <c r="G19" s="21"/>
      <c r="H19" s="380">
        <v>53187700.525049992</v>
      </c>
      <c r="I19" s="381">
        <v>57607306.723459996</v>
      </c>
      <c r="J19" s="381">
        <v>56464925.862940006</v>
      </c>
    </row>
    <row r="20" spans="1:10" x14ac:dyDescent="0.25">
      <c r="A20" s="10" t="s">
        <v>22</v>
      </c>
      <c r="B20" s="10"/>
      <c r="C20" s="10"/>
      <c r="D20" s="10"/>
      <c r="E20" s="11"/>
      <c r="F20" s="11"/>
      <c r="G20" s="12"/>
      <c r="H20" s="380">
        <v>39233674.962590002</v>
      </c>
      <c r="I20" s="380">
        <v>34216694.508199997</v>
      </c>
      <c r="J20" s="380">
        <v>33649320.332419999</v>
      </c>
    </row>
    <row r="21" spans="1:10" x14ac:dyDescent="0.25">
      <c r="A21" s="10" t="s">
        <v>23</v>
      </c>
      <c r="B21" s="10"/>
      <c r="C21" s="10"/>
      <c r="D21" s="10"/>
      <c r="E21" s="11"/>
      <c r="F21" s="11"/>
      <c r="G21" s="12"/>
      <c r="H21" s="380">
        <v>11577423.017660001</v>
      </c>
      <c r="I21" s="380">
        <v>22825757.815280002</v>
      </c>
      <c r="J21" s="380">
        <v>22125894.44658</v>
      </c>
    </row>
    <row r="22" spans="1:10" s="190" customFormat="1" ht="18" customHeight="1" x14ac:dyDescent="0.2">
      <c r="A22" s="10" t="s">
        <v>24</v>
      </c>
      <c r="B22" s="10"/>
      <c r="C22" s="10"/>
      <c r="D22" s="10"/>
      <c r="E22" s="11"/>
      <c r="F22" s="11"/>
      <c r="G22" s="12"/>
      <c r="H22" s="380">
        <v>33619116.00931</v>
      </c>
      <c r="I22" s="380">
        <v>38224251.878389999</v>
      </c>
      <c r="J22" s="380">
        <v>36393610.674900003</v>
      </c>
    </row>
    <row r="23" spans="1:10" ht="14.45" customHeight="1" x14ac:dyDescent="0.25">
      <c r="A23" s="10" t="s">
        <v>25</v>
      </c>
      <c r="B23" s="10"/>
      <c r="C23" s="10"/>
      <c r="D23" s="10"/>
      <c r="E23" s="11"/>
      <c r="F23" s="11"/>
      <c r="G23" s="12"/>
      <c r="H23" s="380">
        <v>6217666.5438700002</v>
      </c>
      <c r="I23" s="380">
        <v>6018620.5538300006</v>
      </c>
      <c r="J23" s="380">
        <v>6945201.2167399991</v>
      </c>
    </row>
    <row r="24" spans="1:10" x14ac:dyDescent="0.25">
      <c r="A24" s="10" t="s">
        <v>387</v>
      </c>
      <c r="B24" s="10"/>
      <c r="C24" s="10"/>
      <c r="D24" s="10"/>
      <c r="E24" s="11"/>
      <c r="F24" s="11"/>
      <c r="G24" s="12"/>
      <c r="H24" s="380">
        <v>679927.32899000007</v>
      </c>
      <c r="I24" s="380">
        <v>0</v>
      </c>
      <c r="J24" s="380">
        <v>0</v>
      </c>
    </row>
    <row r="25" spans="1:10" x14ac:dyDescent="0.25">
      <c r="A25" s="10" t="s">
        <v>26</v>
      </c>
      <c r="B25" s="10"/>
      <c r="C25" s="10"/>
      <c r="D25" s="10"/>
      <c r="E25" s="11"/>
      <c r="F25" s="11"/>
      <c r="G25" s="12"/>
      <c r="H25" s="380">
        <v>539199.50909000007</v>
      </c>
      <c r="I25" s="380">
        <v>753806.83615999995</v>
      </c>
      <c r="J25" s="380">
        <v>739801.07229000004</v>
      </c>
    </row>
    <row r="26" spans="1:10" x14ac:dyDescent="0.25">
      <c r="A26" s="10" t="s">
        <v>27</v>
      </c>
      <c r="B26" s="10"/>
      <c r="C26" s="10"/>
      <c r="D26" s="10"/>
      <c r="E26" s="11"/>
      <c r="F26" s="11"/>
      <c r="G26" s="12"/>
      <c r="H26" s="380">
        <v>125000</v>
      </c>
      <c r="I26" s="380">
        <v>425000</v>
      </c>
      <c r="J26" s="380">
        <v>425000</v>
      </c>
    </row>
    <row r="27" spans="1:10" x14ac:dyDescent="0.25">
      <c r="A27" s="201" t="s">
        <v>28</v>
      </c>
      <c r="B27" s="201"/>
      <c r="C27" s="201"/>
      <c r="D27" s="201"/>
      <c r="E27" s="8"/>
      <c r="F27" s="8"/>
      <c r="G27" s="202"/>
      <c r="H27" s="382">
        <v>10857072.793497639</v>
      </c>
      <c r="I27" s="382">
        <v>11202753.741157636</v>
      </c>
      <c r="J27" s="382">
        <v>11169308.90487764</v>
      </c>
    </row>
    <row r="28" spans="1:10" x14ac:dyDescent="0.25">
      <c r="A28" s="10"/>
      <c r="B28" s="10"/>
      <c r="C28" s="10"/>
      <c r="D28" s="10"/>
      <c r="E28" s="11"/>
      <c r="F28" s="11"/>
      <c r="G28" s="12"/>
      <c r="H28" s="380"/>
      <c r="I28" s="380"/>
      <c r="J28" s="380"/>
    </row>
    <row r="29" spans="1:10" x14ac:dyDescent="0.25">
      <c r="A29" s="10"/>
      <c r="B29" s="10"/>
      <c r="C29" s="10"/>
      <c r="D29" s="10"/>
      <c r="E29" s="11"/>
      <c r="F29" s="11"/>
      <c r="G29" s="12"/>
      <c r="H29" s="380"/>
      <c r="I29" s="380"/>
      <c r="J29" s="380"/>
    </row>
    <row r="30" spans="1:10" x14ac:dyDescent="0.25">
      <c r="A30" s="23" t="s">
        <v>29</v>
      </c>
      <c r="B30" s="24"/>
      <c r="C30" s="24"/>
      <c r="D30" s="24"/>
      <c r="E30" s="24"/>
      <c r="F30" s="24"/>
      <c r="G30" s="24"/>
      <c r="H30" s="2"/>
      <c r="I30" s="25"/>
      <c r="J30" s="88"/>
    </row>
    <row r="31" spans="1:10" x14ac:dyDescent="0.25">
      <c r="A31" s="23"/>
      <c r="B31" s="24"/>
      <c r="C31" s="24"/>
      <c r="D31" s="24"/>
      <c r="E31" s="24"/>
      <c r="F31" s="24"/>
      <c r="G31" s="24"/>
      <c r="H31" s="2"/>
      <c r="I31" s="25"/>
      <c r="J31" s="25" t="str">
        <f>+J4</f>
        <v>Bank Norwegian Group</v>
      </c>
    </row>
    <row r="32" spans="1:10" x14ac:dyDescent="0.25">
      <c r="A32" s="383"/>
      <c r="B32" s="383"/>
      <c r="C32" s="384"/>
      <c r="D32" s="384"/>
      <c r="E32" s="384"/>
      <c r="F32" s="384"/>
      <c r="G32" s="385"/>
      <c r="H32" s="377" t="str">
        <f>+H5</f>
        <v>Q3 2022</v>
      </c>
      <c r="I32" s="377" t="str">
        <f>+I5</f>
        <v>Q3 2021</v>
      </c>
      <c r="J32" s="377">
        <f>+J5</f>
        <v>2021</v>
      </c>
    </row>
    <row r="33" spans="1:10" x14ac:dyDescent="0.25">
      <c r="A33" s="195" t="s">
        <v>388</v>
      </c>
      <c r="B33" s="195"/>
      <c r="C33" s="10"/>
      <c r="D33" s="10"/>
      <c r="E33" s="10"/>
      <c r="F33" s="10"/>
      <c r="G33" s="386"/>
      <c r="H33" s="387">
        <v>0.11066728072328044</v>
      </c>
      <c r="I33" s="387">
        <v>0.10055890593452715</v>
      </c>
      <c r="J33" s="387">
        <v>0.1082598821464161</v>
      </c>
    </row>
    <row r="34" spans="1:10" ht="14.45" customHeight="1" x14ac:dyDescent="0.25">
      <c r="A34" s="10" t="s">
        <v>389</v>
      </c>
      <c r="B34" s="10"/>
      <c r="C34" s="10"/>
      <c r="D34" s="10"/>
      <c r="E34" s="10"/>
      <c r="F34" s="388"/>
      <c r="G34" s="386"/>
      <c r="H34" s="386">
        <v>2.2092320518478193E-2</v>
      </c>
      <c r="I34" s="386">
        <v>1.8995240937576895E-2</v>
      </c>
      <c r="J34" s="386">
        <v>2.0318224343226936E-2</v>
      </c>
    </row>
    <row r="35" spans="1:10" x14ac:dyDescent="0.25">
      <c r="A35" s="10" t="s">
        <v>307</v>
      </c>
      <c r="B35" s="10"/>
      <c r="C35" s="10"/>
      <c r="D35" s="10"/>
      <c r="E35" s="10"/>
      <c r="F35" s="10"/>
      <c r="G35" s="389"/>
      <c r="H35" s="389">
        <v>1.5570953965588392</v>
      </c>
      <c r="I35" s="389">
        <v>1.429811012596258</v>
      </c>
      <c r="J35" s="389">
        <v>6.245179815633235</v>
      </c>
    </row>
    <row r="36" spans="1:10" x14ac:dyDescent="0.25">
      <c r="A36" s="10" t="s">
        <v>343</v>
      </c>
      <c r="B36" s="10"/>
      <c r="C36" s="10"/>
      <c r="D36" s="10"/>
      <c r="E36" s="10"/>
      <c r="F36" s="10"/>
      <c r="G36" s="389"/>
      <c r="H36" s="389">
        <v>0</v>
      </c>
      <c r="I36" s="389">
        <v>0</v>
      </c>
      <c r="J36" s="389">
        <v>3.85</v>
      </c>
    </row>
    <row r="37" spans="1:10" x14ac:dyDescent="0.25">
      <c r="A37" s="10" t="s">
        <v>308</v>
      </c>
      <c r="B37" s="10"/>
      <c r="C37" s="10"/>
      <c r="D37" s="10"/>
      <c r="E37" s="10"/>
      <c r="F37" s="10"/>
      <c r="G37" s="386"/>
      <c r="H37" s="386">
        <v>0.2576148992430537</v>
      </c>
      <c r="I37" s="386">
        <v>0.25721434384645958</v>
      </c>
      <c r="J37" s="386">
        <v>0.25490655146984298</v>
      </c>
    </row>
    <row r="38" spans="1:10" x14ac:dyDescent="0.25">
      <c r="A38" s="10" t="s">
        <v>30</v>
      </c>
      <c r="B38" s="10"/>
      <c r="C38" s="10"/>
      <c r="D38" s="10"/>
      <c r="E38" s="10"/>
      <c r="F38" s="10"/>
      <c r="G38" s="386"/>
      <c r="H38" s="386">
        <v>0.18040387990805895</v>
      </c>
      <c r="I38" s="386">
        <v>0.16501332544220948</v>
      </c>
      <c r="J38" s="386">
        <v>0.16396453338676656</v>
      </c>
    </row>
    <row r="39" spans="1:10" x14ac:dyDescent="0.25">
      <c r="A39" s="10" t="s">
        <v>31</v>
      </c>
      <c r="B39" s="10"/>
      <c r="C39" s="10"/>
      <c r="D39" s="10"/>
      <c r="E39" s="10"/>
      <c r="F39" s="10"/>
      <c r="G39" s="390"/>
      <c r="H39" s="390">
        <v>2.6142316117241555</v>
      </c>
      <c r="I39" s="390">
        <v>3.9995591113908513</v>
      </c>
      <c r="J39" s="390">
        <v>3.3827034097738062</v>
      </c>
    </row>
    <row r="40" spans="1:10" x14ac:dyDescent="0.25">
      <c r="A40" s="10" t="s">
        <v>390</v>
      </c>
      <c r="B40" s="10"/>
      <c r="C40" s="10"/>
      <c r="D40" s="10"/>
      <c r="E40" s="10"/>
      <c r="F40" s="10"/>
      <c r="G40" s="386"/>
      <c r="H40" s="386">
        <v>7.8773781350230332E-2</v>
      </c>
      <c r="I40" s="386">
        <v>7.854011838537768E-2</v>
      </c>
      <c r="J40" s="386">
        <v>7.8964065539834025E-2</v>
      </c>
    </row>
    <row r="41" spans="1:10" x14ac:dyDescent="0.25">
      <c r="A41" s="10" t="s">
        <v>391</v>
      </c>
      <c r="B41" s="10"/>
      <c r="C41" s="10"/>
      <c r="D41" s="10"/>
      <c r="E41" s="10"/>
      <c r="F41" s="10"/>
      <c r="G41" s="389"/>
      <c r="H41" s="389">
        <v>0.35230340242978592</v>
      </c>
      <c r="I41" s="389">
        <v>0.35979633953547102</v>
      </c>
      <c r="J41" s="389">
        <v>0.34361395349791468</v>
      </c>
    </row>
    <row r="42" spans="1:10" x14ac:dyDescent="0.25">
      <c r="A42" s="10" t="s">
        <v>392</v>
      </c>
      <c r="B42" s="10"/>
      <c r="C42" s="10"/>
      <c r="D42" s="10"/>
      <c r="E42" s="10"/>
      <c r="F42" s="10"/>
      <c r="G42" s="386"/>
      <c r="H42" s="386">
        <v>3.2847919559992535E-2</v>
      </c>
      <c r="I42" s="386">
        <v>3.6420727228988925E-2</v>
      </c>
      <c r="J42" s="386">
        <v>3.7574809371035023E-2</v>
      </c>
    </row>
    <row r="43" spans="1:10" x14ac:dyDescent="0.25">
      <c r="A43" s="10" t="s">
        <v>393</v>
      </c>
      <c r="B43" s="10"/>
      <c r="C43" s="10"/>
      <c r="D43" s="10"/>
      <c r="E43" s="10"/>
      <c r="F43" s="10"/>
      <c r="G43" s="386"/>
      <c r="H43" s="386">
        <v>0.13090969648668502</v>
      </c>
      <c r="I43" s="386">
        <v>0.20967061245097401</v>
      </c>
      <c r="J43" s="386">
        <v>0.19652912278285922</v>
      </c>
    </row>
    <row r="44" spans="1:10" x14ac:dyDescent="0.25">
      <c r="A44" s="10" t="s">
        <v>394</v>
      </c>
      <c r="B44" s="10"/>
      <c r="C44" s="10"/>
      <c r="D44" s="10"/>
      <c r="E44" s="10"/>
      <c r="F44" s="10"/>
      <c r="G44" s="386"/>
      <c r="H44" s="386">
        <v>0.39413167184808456</v>
      </c>
      <c r="I44" s="386">
        <v>0.3735161577338913</v>
      </c>
      <c r="J44" s="386">
        <v>0.38305176771815441</v>
      </c>
    </row>
    <row r="45" spans="1:10" x14ac:dyDescent="0.25">
      <c r="A45" s="201" t="s">
        <v>395</v>
      </c>
      <c r="B45" s="201"/>
      <c r="C45" s="201"/>
      <c r="D45" s="201"/>
      <c r="E45" s="201"/>
      <c r="F45" s="201"/>
      <c r="G45" s="391"/>
      <c r="H45" s="391">
        <v>6.9126633454554956E-2</v>
      </c>
      <c r="I45" s="391">
        <v>9.2668660557329585E-2</v>
      </c>
      <c r="J45" s="391">
        <v>8.9234160171485347E-2</v>
      </c>
    </row>
    <row r="46" spans="1:10" x14ac:dyDescent="0.25">
      <c r="A46" s="21"/>
      <c r="B46" s="21"/>
      <c r="C46" s="21"/>
      <c r="D46" s="21"/>
      <c r="E46" s="21"/>
      <c r="F46" s="21"/>
      <c r="G46" s="21"/>
      <c r="H46" s="26"/>
      <c r="I46" s="27"/>
      <c r="J46" s="27"/>
    </row>
    <row r="47" spans="1:10" x14ac:dyDescent="0.25">
      <c r="A47" s="392" t="s">
        <v>396</v>
      </c>
      <c r="B47" s="21"/>
      <c r="C47" s="21"/>
      <c r="D47" s="21"/>
      <c r="E47" s="21"/>
      <c r="F47" s="21"/>
      <c r="G47" s="21"/>
      <c r="H47" s="26"/>
      <c r="I47" s="27"/>
      <c r="J47"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0D48-4E39-46D3-A161-7379B86B5766}">
  <dimension ref="A1:J78"/>
  <sheetViews>
    <sheetView showGridLines="0" zoomScaleNormal="100" workbookViewId="0">
      <selection activeCell="K93" sqref="K93"/>
    </sheetView>
  </sheetViews>
  <sheetFormatPr defaultColWidth="11.42578125" defaultRowHeight="15" x14ac:dyDescent="0.25"/>
  <cols>
    <col min="1" max="1" width="46.28515625" customWidth="1"/>
    <col min="2" max="4" width="0.85546875" customWidth="1"/>
  </cols>
  <sheetData>
    <row r="1" spans="1:10" ht="18" x14ac:dyDescent="0.25">
      <c r="A1" s="547" t="s">
        <v>1</v>
      </c>
      <c r="B1" s="547"/>
      <c r="C1" s="547"/>
      <c r="D1" s="547"/>
      <c r="E1" s="547"/>
      <c r="F1" s="28"/>
      <c r="G1" s="28"/>
      <c r="H1" s="28"/>
      <c r="I1" s="28"/>
      <c r="J1" s="28"/>
    </row>
    <row r="2" spans="1:10" x14ac:dyDescent="0.25">
      <c r="A2" s="29"/>
      <c r="B2" s="30"/>
      <c r="C2" s="30"/>
      <c r="D2" s="30"/>
      <c r="E2" s="30"/>
      <c r="F2" s="30"/>
      <c r="G2" s="393"/>
      <c r="H2" s="393"/>
      <c r="I2" s="5"/>
      <c r="J2" s="5" t="s">
        <v>272</v>
      </c>
    </row>
    <row r="3" spans="1:10" x14ac:dyDescent="0.25">
      <c r="A3" s="486" t="s">
        <v>2</v>
      </c>
      <c r="B3" s="487"/>
      <c r="C3" s="487"/>
      <c r="D3" s="487"/>
      <c r="E3" s="488" t="s">
        <v>32</v>
      </c>
      <c r="F3" s="203" t="s">
        <v>429</v>
      </c>
      <c r="G3" s="203" t="s">
        <v>292</v>
      </c>
      <c r="H3" s="203" t="s">
        <v>364</v>
      </c>
      <c r="I3" s="203" t="s">
        <v>397</v>
      </c>
      <c r="J3" s="203">
        <v>2021</v>
      </c>
    </row>
    <row r="4" spans="1:10" x14ac:dyDescent="0.25">
      <c r="A4" s="489" t="s">
        <v>33</v>
      </c>
      <c r="B4" s="490"/>
      <c r="C4" s="490"/>
      <c r="D4" s="490"/>
      <c r="E4" s="491"/>
      <c r="F4" s="204">
        <v>1125914.9769799993</v>
      </c>
      <c r="G4" s="204">
        <v>1206994.4135700008</v>
      </c>
      <c r="H4" s="204">
        <v>3306019.1101699993</v>
      </c>
      <c r="I4" s="204">
        <v>3754154.1324300007</v>
      </c>
      <c r="J4" s="204">
        <v>4897187.2480800003</v>
      </c>
    </row>
    <row r="5" spans="1:10" x14ac:dyDescent="0.25">
      <c r="A5" s="35" t="s">
        <v>34</v>
      </c>
      <c r="B5" s="492"/>
      <c r="C5" s="492"/>
      <c r="D5" s="492"/>
      <c r="E5" s="34"/>
      <c r="F5" s="31">
        <v>65093.611509999959</v>
      </c>
      <c r="G5" s="31">
        <v>38269.90969999996</v>
      </c>
      <c r="H5" s="31">
        <v>182078.79369999998</v>
      </c>
      <c r="I5" s="31">
        <v>136865.42412999997</v>
      </c>
      <c r="J5" s="31">
        <v>183839.07546000002</v>
      </c>
    </row>
    <row r="6" spans="1:10" x14ac:dyDescent="0.25">
      <c r="A6" s="35" t="s">
        <v>3</v>
      </c>
      <c r="B6" s="493"/>
      <c r="C6" s="493"/>
      <c r="D6" s="493"/>
      <c r="E6" s="34"/>
      <c r="F6" s="31">
        <v>131725.36016000001</v>
      </c>
      <c r="G6" s="31">
        <v>94305.726670000033</v>
      </c>
      <c r="H6" s="31">
        <v>350694.58489</v>
      </c>
      <c r="I6" s="31">
        <v>316802.46806000004</v>
      </c>
      <c r="J6" s="31">
        <v>415853.36569999997</v>
      </c>
    </row>
    <row r="7" spans="1:10" x14ac:dyDescent="0.25">
      <c r="A7" s="206" t="s">
        <v>4</v>
      </c>
      <c r="B7" s="494"/>
      <c r="C7" s="494"/>
      <c r="D7" s="494"/>
      <c r="E7" s="32">
        <v>8</v>
      </c>
      <c r="F7" s="33">
        <v>1059283.2283299994</v>
      </c>
      <c r="G7" s="33">
        <v>1150958.5966000007</v>
      </c>
      <c r="H7" s="33">
        <v>3137403.3189799991</v>
      </c>
      <c r="I7" s="33">
        <v>3574217.088500001</v>
      </c>
      <c r="J7" s="33">
        <v>4665172.9578400003</v>
      </c>
    </row>
    <row r="8" spans="1:10" x14ac:dyDescent="0.25">
      <c r="A8" s="35" t="s">
        <v>5</v>
      </c>
      <c r="B8" s="493"/>
      <c r="C8" s="493"/>
      <c r="D8" s="493"/>
      <c r="E8" s="34">
        <v>9</v>
      </c>
      <c r="F8" s="31">
        <v>134657.16929000002</v>
      </c>
      <c r="G8" s="31">
        <v>86131.972500000003</v>
      </c>
      <c r="H8" s="31">
        <v>351009.38270000002</v>
      </c>
      <c r="I8" s="31">
        <v>247114.84943</v>
      </c>
      <c r="J8" s="31">
        <v>395589.31585999997</v>
      </c>
    </row>
    <row r="9" spans="1:10" x14ac:dyDescent="0.25">
      <c r="A9" s="35" t="s">
        <v>6</v>
      </c>
      <c r="B9" s="493"/>
      <c r="C9" s="493"/>
      <c r="D9" s="493"/>
      <c r="E9" s="34">
        <v>9</v>
      </c>
      <c r="F9" s="31">
        <v>57287.938710000002</v>
      </c>
      <c r="G9" s="31">
        <v>41384.125849999997</v>
      </c>
      <c r="H9" s="31">
        <v>160242.91305</v>
      </c>
      <c r="I9" s="31">
        <v>129229.90902000001</v>
      </c>
      <c r="J9" s="31">
        <v>182707.41995999997</v>
      </c>
    </row>
    <row r="10" spans="1:10" x14ac:dyDescent="0.25">
      <c r="A10" s="35" t="s">
        <v>35</v>
      </c>
      <c r="B10" s="493"/>
      <c r="C10" s="493"/>
      <c r="D10" s="493"/>
      <c r="E10" s="34"/>
      <c r="F10" s="31">
        <v>0</v>
      </c>
      <c r="G10" s="31">
        <v>0</v>
      </c>
      <c r="H10" s="31">
        <v>476.55993999999998</v>
      </c>
      <c r="I10" s="31">
        <v>0</v>
      </c>
      <c r="J10" s="31">
        <v>0</v>
      </c>
    </row>
    <row r="11" spans="1:10" x14ac:dyDescent="0.25">
      <c r="A11" s="35" t="s">
        <v>7</v>
      </c>
      <c r="B11" s="493"/>
      <c r="C11" s="493"/>
      <c r="D11" s="493"/>
      <c r="E11" s="34">
        <v>10</v>
      </c>
      <c r="F11" s="31">
        <v>-25529.489729999998</v>
      </c>
      <c r="G11" s="31">
        <v>-60728.72956</v>
      </c>
      <c r="H11" s="31">
        <v>-95980.24334999999</v>
      </c>
      <c r="I11" s="31">
        <v>-101466.3797</v>
      </c>
      <c r="J11" s="31">
        <v>-149588.30129</v>
      </c>
    </row>
    <row r="12" spans="1:10" x14ac:dyDescent="0.25">
      <c r="A12" s="206" t="s">
        <v>8</v>
      </c>
      <c r="B12" s="494"/>
      <c r="C12" s="494"/>
      <c r="D12" s="494"/>
      <c r="E12" s="32"/>
      <c r="F12" s="33">
        <v>51839.740850000017</v>
      </c>
      <c r="G12" s="33">
        <v>-15980.882909999993</v>
      </c>
      <c r="H12" s="33">
        <v>95262.78624000003</v>
      </c>
      <c r="I12" s="33">
        <v>16418.560709999991</v>
      </c>
      <c r="J12" s="33">
        <v>63293.59461</v>
      </c>
    </row>
    <row r="13" spans="1:10" x14ac:dyDescent="0.25">
      <c r="A13" s="496" t="s">
        <v>9</v>
      </c>
      <c r="B13" s="494"/>
      <c r="C13" s="494"/>
      <c r="D13" s="494"/>
      <c r="E13" s="207">
        <v>2</v>
      </c>
      <c r="F13" s="33">
        <v>1111122.9691799993</v>
      </c>
      <c r="G13" s="33">
        <v>1134977.7136900008</v>
      </c>
      <c r="H13" s="33">
        <v>3232666.1052199989</v>
      </c>
      <c r="I13" s="33">
        <v>3590635.6492100009</v>
      </c>
      <c r="J13" s="33">
        <v>4728466.5524500003</v>
      </c>
    </row>
    <row r="14" spans="1:10" x14ac:dyDescent="0.25">
      <c r="A14" s="497" t="s">
        <v>10</v>
      </c>
      <c r="B14" s="493"/>
      <c r="C14" s="493"/>
      <c r="D14" s="493"/>
      <c r="E14" s="34"/>
      <c r="F14" s="31">
        <v>49099.418510000018</v>
      </c>
      <c r="G14" s="31">
        <v>47032.362039999978</v>
      </c>
      <c r="H14" s="31">
        <v>132926.02723000001</v>
      </c>
      <c r="I14" s="31">
        <v>116933.93537999998</v>
      </c>
      <c r="J14" s="31">
        <v>171694.14910999997</v>
      </c>
    </row>
    <row r="15" spans="1:10" x14ac:dyDescent="0.25">
      <c r="A15" s="35" t="s">
        <v>11</v>
      </c>
      <c r="B15" s="493"/>
      <c r="C15" s="493"/>
      <c r="D15" s="493"/>
      <c r="E15" s="34">
        <v>11</v>
      </c>
      <c r="F15" s="31">
        <v>300061.74633999984</v>
      </c>
      <c r="G15" s="31">
        <v>324697.08839000005</v>
      </c>
      <c r="H15" s="31">
        <v>976747.4431400001</v>
      </c>
      <c r="I15" s="31">
        <v>851780.94368000014</v>
      </c>
      <c r="J15" s="31">
        <v>1302664.2095999999</v>
      </c>
    </row>
    <row r="16" spans="1:10" x14ac:dyDescent="0.25">
      <c r="A16" s="35" t="s">
        <v>344</v>
      </c>
      <c r="B16" s="493"/>
      <c r="C16" s="493"/>
      <c r="D16" s="493"/>
      <c r="E16" s="34"/>
      <c r="F16" s="31">
        <v>19902.357520000005</v>
      </c>
      <c r="G16" s="31">
        <v>21512.904880000002</v>
      </c>
      <c r="H16" s="31">
        <v>60253.953909999997</v>
      </c>
      <c r="I16" s="31">
        <v>71549.043550000002</v>
      </c>
      <c r="J16" s="31">
        <v>91329.332869999984</v>
      </c>
    </row>
    <row r="17" spans="1:10" x14ac:dyDescent="0.25">
      <c r="A17" s="35" t="s">
        <v>13</v>
      </c>
      <c r="B17" s="493"/>
      <c r="C17" s="493"/>
      <c r="D17" s="493"/>
      <c r="E17" s="34"/>
      <c r="F17" s="31">
        <v>22388.880190000003</v>
      </c>
      <c r="G17" s="31">
        <v>15118.47153000001</v>
      </c>
      <c r="H17" s="31">
        <v>62038.911419999997</v>
      </c>
      <c r="I17" s="31">
        <v>44654.662550000008</v>
      </c>
      <c r="J17" s="31">
        <v>59079.394490000006</v>
      </c>
    </row>
    <row r="18" spans="1:10" x14ac:dyDescent="0.25">
      <c r="A18" s="206" t="s">
        <v>14</v>
      </c>
      <c r="B18" s="494"/>
      <c r="C18" s="494"/>
      <c r="D18" s="494"/>
      <c r="E18" s="207"/>
      <c r="F18" s="33">
        <v>391452.40255999984</v>
      </c>
      <c r="G18" s="33">
        <v>408360.82683999999</v>
      </c>
      <c r="H18" s="33">
        <v>1231966.3357000002</v>
      </c>
      <c r="I18" s="33">
        <v>1084918.5851600002</v>
      </c>
      <c r="J18" s="33">
        <v>1624767.08607</v>
      </c>
    </row>
    <row r="19" spans="1:10" x14ac:dyDescent="0.25">
      <c r="A19" s="35" t="s">
        <v>15</v>
      </c>
      <c r="B19" s="493"/>
      <c r="C19" s="493"/>
      <c r="D19" s="493"/>
      <c r="E19" s="34">
        <v>6</v>
      </c>
      <c r="F19" s="498">
        <v>327926.27896999998</v>
      </c>
      <c r="G19" s="498">
        <v>359714.87416999997</v>
      </c>
      <c r="H19" s="498">
        <v>1126418.24608</v>
      </c>
      <c r="I19" s="498">
        <v>1120311.2669899999</v>
      </c>
      <c r="J19" s="498">
        <v>1498727.6843600003</v>
      </c>
    </row>
    <row r="20" spans="1:10" x14ac:dyDescent="0.25">
      <c r="A20" s="206" t="s">
        <v>16</v>
      </c>
      <c r="B20" s="494"/>
      <c r="C20" s="494"/>
      <c r="D20" s="494"/>
      <c r="E20" s="207"/>
      <c r="F20" s="495">
        <v>391744.28764999949</v>
      </c>
      <c r="G20" s="499">
        <v>366902.01268000086</v>
      </c>
      <c r="H20" s="495">
        <v>874281.52343999874</v>
      </c>
      <c r="I20" s="499">
        <v>1385405.7970600007</v>
      </c>
      <c r="J20" s="495">
        <v>1604971.7820199998</v>
      </c>
    </row>
    <row r="21" spans="1:10" x14ac:dyDescent="0.25">
      <c r="A21" s="35" t="s">
        <v>17</v>
      </c>
      <c r="B21" s="493"/>
      <c r="C21" s="493"/>
      <c r="D21" s="493"/>
      <c r="E21" s="34"/>
      <c r="F21" s="500">
        <v>98593.179019999952</v>
      </c>
      <c r="G21" s="501">
        <v>90807.355919999973</v>
      </c>
      <c r="H21" s="502">
        <v>218223.07686</v>
      </c>
      <c r="I21" s="503">
        <v>344674.07977999991</v>
      </c>
      <c r="J21" s="500">
        <v>404493.96113999997</v>
      </c>
    </row>
    <row r="22" spans="1:10" x14ac:dyDescent="0.25">
      <c r="A22" s="206" t="s">
        <v>19</v>
      </c>
      <c r="B22" s="494"/>
      <c r="C22" s="494"/>
      <c r="D22" s="494"/>
      <c r="E22" s="32">
        <v>2</v>
      </c>
      <c r="F22" s="495">
        <v>293151.10862999957</v>
      </c>
      <c r="G22" s="495">
        <v>276094.65676000086</v>
      </c>
      <c r="H22" s="495">
        <v>656058.44657999871</v>
      </c>
      <c r="I22" s="495">
        <v>1040731.7172800008</v>
      </c>
      <c r="J22" s="495">
        <v>1200477.8208799998</v>
      </c>
    </row>
    <row r="23" spans="1:10" x14ac:dyDescent="0.25">
      <c r="A23" s="36"/>
      <c r="B23" s="37"/>
      <c r="C23" s="37"/>
      <c r="D23" s="37"/>
      <c r="E23" s="37"/>
      <c r="F23" s="38"/>
      <c r="G23" s="38"/>
      <c r="H23" s="38"/>
      <c r="I23" s="38"/>
      <c r="J23" s="38"/>
    </row>
    <row r="24" spans="1:10" x14ac:dyDescent="0.25">
      <c r="A24" s="35" t="s">
        <v>36</v>
      </c>
      <c r="B24" s="493"/>
      <c r="C24" s="493"/>
      <c r="D24" s="493"/>
      <c r="E24" s="34"/>
      <c r="F24" s="31">
        <v>291027.77529999957</v>
      </c>
      <c r="G24" s="31">
        <v>267237.78177000087</v>
      </c>
      <c r="H24" s="31">
        <v>640433.84242999868</v>
      </c>
      <c r="I24" s="31">
        <v>1013570.9228800008</v>
      </c>
      <c r="J24" s="31">
        <v>1167113.6653799997</v>
      </c>
    </row>
    <row r="25" spans="1:10" x14ac:dyDescent="0.25">
      <c r="A25" s="504" t="s">
        <v>37</v>
      </c>
      <c r="B25" s="504"/>
      <c r="C25" s="504"/>
      <c r="D25" s="504"/>
      <c r="E25" s="504"/>
      <c r="F25" s="31">
        <v>2123.3333299999995</v>
      </c>
      <c r="G25" s="31">
        <v>8856.8749900000003</v>
      </c>
      <c r="H25" s="31">
        <v>15624.604149999999</v>
      </c>
      <c r="I25" s="31">
        <v>27160.794400000006</v>
      </c>
      <c r="J25" s="31">
        <v>33364.155500000008</v>
      </c>
    </row>
    <row r="26" spans="1:10" x14ac:dyDescent="0.25">
      <c r="A26" s="206" t="s">
        <v>19</v>
      </c>
      <c r="B26" s="494"/>
      <c r="C26" s="494"/>
      <c r="D26" s="494"/>
      <c r="E26" s="494"/>
      <c r="F26" s="33">
        <v>293151.10862999957</v>
      </c>
      <c r="G26" s="33">
        <v>276094.65676000086</v>
      </c>
      <c r="H26" s="33">
        <v>656058.44657999871</v>
      </c>
      <c r="I26" s="33">
        <v>1040731.7172800008</v>
      </c>
      <c r="J26" s="33">
        <v>1200477.8208799998</v>
      </c>
    </row>
    <row r="27" spans="1:10" x14ac:dyDescent="0.25">
      <c r="A27" s="36"/>
      <c r="B27" s="37"/>
      <c r="C27" s="37"/>
      <c r="D27" s="37"/>
      <c r="E27" s="37"/>
      <c r="F27" s="38"/>
      <c r="G27" s="38"/>
      <c r="H27" s="38"/>
      <c r="I27" s="38"/>
      <c r="J27" s="38"/>
    </row>
    <row r="28" spans="1:10" x14ac:dyDescent="0.25">
      <c r="A28" s="36"/>
      <c r="B28" s="37"/>
      <c r="C28" s="37"/>
      <c r="D28" s="37"/>
      <c r="E28" s="37"/>
      <c r="F28" s="38"/>
      <c r="G28" s="38"/>
      <c r="H28" s="38"/>
      <c r="I28" s="38"/>
      <c r="J28" s="38"/>
    </row>
    <row r="29" spans="1:10" x14ac:dyDescent="0.25">
      <c r="A29" s="35" t="s">
        <v>38</v>
      </c>
      <c r="B29" s="493"/>
      <c r="C29" s="493"/>
      <c r="D29" s="493"/>
      <c r="E29" s="493"/>
      <c r="F29" s="39">
        <v>1.5570976292642189</v>
      </c>
      <c r="G29" s="39">
        <v>1.4298110126497625</v>
      </c>
      <c r="H29" s="39">
        <v>3.4265340716028954</v>
      </c>
      <c r="I29" s="39">
        <v>5.4237697161076426</v>
      </c>
      <c r="J29" s="39">
        <v>6.2451798233450146</v>
      </c>
    </row>
    <row r="30" spans="1:10" x14ac:dyDescent="0.25">
      <c r="A30" s="40"/>
      <c r="B30" s="41"/>
      <c r="C30" s="41"/>
      <c r="D30" s="41"/>
      <c r="E30" s="41"/>
      <c r="F30" s="42"/>
      <c r="G30" s="43"/>
      <c r="H30" s="44"/>
      <c r="I30" s="43"/>
      <c r="J30" s="43"/>
    </row>
    <row r="31" spans="1:10" x14ac:dyDescent="0.25">
      <c r="A31" s="548"/>
      <c r="B31" s="548"/>
      <c r="C31" s="548"/>
      <c r="D31" s="548"/>
      <c r="E31" s="548"/>
      <c r="F31" s="548"/>
      <c r="G31" s="548"/>
      <c r="H31" s="548"/>
      <c r="I31" s="548"/>
      <c r="J31" s="548"/>
    </row>
    <row r="32" spans="1:10" ht="18" x14ac:dyDescent="0.25">
      <c r="A32" s="547" t="s">
        <v>39</v>
      </c>
      <c r="B32" s="547"/>
      <c r="C32" s="547"/>
      <c r="D32" s="547"/>
      <c r="E32" s="547"/>
      <c r="F32" s="47"/>
      <c r="G32" s="48"/>
      <c r="H32" s="47"/>
      <c r="I32" s="48"/>
      <c r="J32" s="48"/>
    </row>
    <row r="33" spans="1:10" x14ac:dyDescent="0.25">
      <c r="A33" s="29"/>
      <c r="B33" s="30"/>
      <c r="C33" s="30"/>
      <c r="D33" s="30"/>
      <c r="E33" s="30"/>
      <c r="F33" s="49"/>
      <c r="G33" s="50"/>
      <c r="H33" s="49"/>
      <c r="I33" s="5"/>
      <c r="J33" s="5" t="s">
        <v>272</v>
      </c>
    </row>
    <row r="34" spans="1:10" x14ac:dyDescent="0.25">
      <c r="A34" s="505" t="s">
        <v>2</v>
      </c>
      <c r="B34" s="506"/>
      <c r="C34" s="506"/>
      <c r="D34" s="506"/>
      <c r="E34" s="506"/>
      <c r="F34" s="51" t="s">
        <v>429</v>
      </c>
      <c r="G34" s="51" t="s">
        <v>292</v>
      </c>
      <c r="H34" s="51" t="s">
        <v>364</v>
      </c>
      <c r="I34" s="51" t="s">
        <v>397</v>
      </c>
      <c r="J34" s="51">
        <v>2021</v>
      </c>
    </row>
    <row r="35" spans="1:10" x14ac:dyDescent="0.25">
      <c r="A35" s="507" t="s">
        <v>18</v>
      </c>
      <c r="B35" s="508"/>
      <c r="C35" s="508"/>
      <c r="D35" s="508"/>
      <c r="E35" s="508"/>
      <c r="F35" s="33">
        <v>293151.10862999957</v>
      </c>
      <c r="G35" s="33">
        <v>276094.65676000086</v>
      </c>
      <c r="H35" s="33">
        <v>656058.44657999871</v>
      </c>
      <c r="I35" s="394">
        <v>1040731.7172800008</v>
      </c>
      <c r="J35" s="394">
        <v>1200477.8208799998</v>
      </c>
    </row>
    <row r="36" spans="1:10" x14ac:dyDescent="0.25">
      <c r="A36" s="208" t="s">
        <v>309</v>
      </c>
      <c r="B36" s="508"/>
      <c r="C36" s="508"/>
      <c r="D36" s="508"/>
      <c r="E36" s="508"/>
      <c r="F36" s="204">
        <v>2007.8757700000133</v>
      </c>
      <c r="G36" s="204">
        <v>0</v>
      </c>
      <c r="H36" s="509">
        <v>89215.30561000001</v>
      </c>
      <c r="I36" s="204">
        <v>0</v>
      </c>
      <c r="J36" s="204">
        <v>-111.1</v>
      </c>
    </row>
    <row r="37" spans="1:10" x14ac:dyDescent="0.25">
      <c r="A37" s="35" t="s">
        <v>310</v>
      </c>
      <c r="B37" s="37"/>
      <c r="C37" s="37"/>
      <c r="D37" s="37"/>
      <c r="E37" s="37"/>
      <c r="F37" s="31">
        <v>-501.96999999999753</v>
      </c>
      <c r="G37" s="31">
        <v>0</v>
      </c>
      <c r="H37" s="509">
        <v>-22303.827319999997</v>
      </c>
      <c r="I37" s="31">
        <v>0</v>
      </c>
      <c r="J37" s="31">
        <v>27.8</v>
      </c>
    </row>
    <row r="38" spans="1:10" x14ac:dyDescent="0.25">
      <c r="A38" s="35" t="s">
        <v>311</v>
      </c>
      <c r="B38" s="37"/>
      <c r="C38" s="37"/>
      <c r="D38" s="37"/>
      <c r="E38" s="37"/>
      <c r="F38" s="31">
        <v>1505.9057700000048</v>
      </c>
      <c r="G38" s="31">
        <v>0</v>
      </c>
      <c r="H38" s="31">
        <v>66911.478289999999</v>
      </c>
      <c r="I38" s="31">
        <v>0</v>
      </c>
      <c r="J38" s="31">
        <v>-83.3</v>
      </c>
    </row>
    <row r="39" spans="1:10" x14ac:dyDescent="0.25">
      <c r="A39" s="206" t="s">
        <v>40</v>
      </c>
      <c r="B39" s="494"/>
      <c r="C39" s="494"/>
      <c r="D39" s="494"/>
      <c r="E39" s="494"/>
      <c r="F39" s="33">
        <v>294657.01439999958</v>
      </c>
      <c r="G39" s="33">
        <v>276094.65676000086</v>
      </c>
      <c r="H39" s="33">
        <v>722969.92486999871</v>
      </c>
      <c r="I39" s="33">
        <v>1040731.7172800008</v>
      </c>
      <c r="J39" s="33">
        <v>1200394.5208799997</v>
      </c>
    </row>
    <row r="40" spans="1:10" x14ac:dyDescent="0.25">
      <c r="A40" s="177"/>
      <c r="B40" s="147"/>
      <c r="C40" s="147"/>
      <c r="D40" s="147"/>
      <c r="E40" s="147"/>
      <c r="F40" s="147"/>
      <c r="G40" s="147"/>
      <c r="H40" s="149"/>
      <c r="I40" s="156"/>
      <c r="J40" s="156"/>
    </row>
    <row r="41" spans="1:10" x14ac:dyDescent="0.25">
      <c r="A41" s="177"/>
      <c r="B41" s="147"/>
      <c r="C41" s="147"/>
      <c r="D41" s="147"/>
      <c r="E41" s="147"/>
      <c r="F41" s="147"/>
      <c r="G41" s="147"/>
      <c r="H41" s="149"/>
      <c r="I41" s="156"/>
      <c r="J41" s="156"/>
    </row>
    <row r="42" spans="1:10" ht="18" x14ac:dyDescent="0.25">
      <c r="A42" s="354" t="s">
        <v>20</v>
      </c>
      <c r="B42" s="28"/>
      <c r="C42" s="28"/>
      <c r="D42" s="28"/>
      <c r="E42" s="28"/>
      <c r="F42" s="28"/>
      <c r="G42" s="28"/>
      <c r="H42" s="28"/>
      <c r="I42" s="28"/>
      <c r="J42" s="28"/>
    </row>
    <row r="43" spans="1:10" x14ac:dyDescent="0.25">
      <c r="A43" s="52"/>
      <c r="B43" s="53"/>
      <c r="C43" s="53"/>
      <c r="D43" s="53"/>
      <c r="E43" s="53"/>
      <c r="F43" s="53"/>
      <c r="G43" s="53"/>
      <c r="H43" s="71"/>
      <c r="I43" s="71"/>
      <c r="J43" s="5" t="s">
        <v>272</v>
      </c>
    </row>
    <row r="44" spans="1:10" x14ac:dyDescent="0.25">
      <c r="A44" s="55" t="s">
        <v>2</v>
      </c>
      <c r="B44" s="157"/>
      <c r="C44" s="157"/>
      <c r="D44" s="56"/>
      <c r="E44" s="56"/>
      <c r="F44" s="56"/>
      <c r="G44" s="510" t="s">
        <v>32</v>
      </c>
      <c r="H44" s="395">
        <v>44834</v>
      </c>
      <c r="I44" s="395">
        <v>44469</v>
      </c>
      <c r="J44" s="395">
        <v>44561</v>
      </c>
    </row>
    <row r="45" spans="1:10" x14ac:dyDescent="0.25">
      <c r="A45" s="209"/>
      <c r="B45" s="54"/>
      <c r="C45" s="54"/>
      <c r="D45" s="210"/>
      <c r="E45" s="210"/>
      <c r="F45" s="210"/>
      <c r="G45" s="511"/>
      <c r="H45" s="396"/>
      <c r="I45" s="396"/>
      <c r="J45" s="396"/>
    </row>
    <row r="46" spans="1:10" x14ac:dyDescent="0.25">
      <c r="A46" s="57" t="s">
        <v>41</v>
      </c>
      <c r="B46" s="158"/>
      <c r="C46" s="158"/>
      <c r="D46" s="58"/>
      <c r="E46" s="58"/>
      <c r="F46" s="58"/>
      <c r="G46" s="17"/>
      <c r="H46" s="18"/>
      <c r="I46" s="18"/>
      <c r="J46" s="18"/>
    </row>
    <row r="47" spans="1:10" x14ac:dyDescent="0.25">
      <c r="A47" s="60" t="s">
        <v>42</v>
      </c>
      <c r="B47" s="159"/>
      <c r="C47" s="159"/>
      <c r="D47" s="160"/>
      <c r="E47" s="11"/>
      <c r="F47" s="11"/>
      <c r="G47" s="11"/>
      <c r="H47" s="12">
        <v>683002.78922999999</v>
      </c>
      <c r="I47" s="12">
        <v>69883.624089999998</v>
      </c>
      <c r="J47" s="12">
        <v>813302.88287999993</v>
      </c>
    </row>
    <row r="48" spans="1:10" x14ac:dyDescent="0.25">
      <c r="A48" s="60" t="s">
        <v>43</v>
      </c>
      <c r="B48" s="159"/>
      <c r="C48" s="159"/>
      <c r="D48" s="160"/>
      <c r="E48" s="11"/>
      <c r="F48" s="11"/>
      <c r="G48" s="11"/>
      <c r="H48" s="12">
        <v>569961.35554000002</v>
      </c>
      <c r="I48" s="12">
        <v>2199800.7830600003</v>
      </c>
      <c r="J48" s="12">
        <v>1079310.1233799993</v>
      </c>
    </row>
    <row r="49" spans="1:10" x14ac:dyDescent="0.25">
      <c r="A49" s="60" t="s">
        <v>22</v>
      </c>
      <c r="B49" s="159"/>
      <c r="C49" s="159"/>
      <c r="D49" s="160"/>
      <c r="E49" s="11"/>
      <c r="F49" s="11"/>
      <c r="G49" s="11" t="s">
        <v>44</v>
      </c>
      <c r="H49" s="12">
        <v>39233674.962590002</v>
      </c>
      <c r="I49" s="12">
        <v>34216694.508199997</v>
      </c>
      <c r="J49" s="12">
        <v>33649320.332419999</v>
      </c>
    </row>
    <row r="50" spans="1:10" x14ac:dyDescent="0.25">
      <c r="A50" s="60" t="s">
        <v>45</v>
      </c>
      <c r="B50" s="211"/>
      <c r="C50" s="211"/>
      <c r="D50" s="212"/>
      <c r="E50" s="213"/>
      <c r="F50" s="213"/>
      <c r="G50" s="213" t="s">
        <v>52</v>
      </c>
      <c r="H50" s="12">
        <v>10324458.872890001</v>
      </c>
      <c r="I50" s="12">
        <v>20556073.408130001</v>
      </c>
      <c r="J50" s="12">
        <v>20233281.44032</v>
      </c>
    </row>
    <row r="51" spans="1:10" x14ac:dyDescent="0.25">
      <c r="A51" s="60" t="s">
        <v>46</v>
      </c>
      <c r="B51" s="211"/>
      <c r="C51" s="211"/>
      <c r="D51" s="212"/>
      <c r="E51" s="213"/>
      <c r="F51" s="213"/>
      <c r="G51" s="213" t="s">
        <v>52</v>
      </c>
      <c r="H51" s="12">
        <v>292685.96113999997</v>
      </c>
      <c r="I51" s="12">
        <v>73361.236879999997</v>
      </c>
      <c r="J51" s="12">
        <v>133467.82545</v>
      </c>
    </row>
    <row r="52" spans="1:10" x14ac:dyDescent="0.25">
      <c r="A52" s="60" t="s">
        <v>47</v>
      </c>
      <c r="B52" s="159"/>
      <c r="C52" s="159"/>
      <c r="D52" s="214"/>
      <c r="E52" s="215"/>
      <c r="F52" s="215"/>
      <c r="G52" s="213" t="s">
        <v>52</v>
      </c>
      <c r="H52" s="216">
        <v>26948.250670000001</v>
      </c>
      <c r="I52" s="216">
        <v>26321.694789999998</v>
      </c>
      <c r="J52" s="216">
        <v>26802.021290000004</v>
      </c>
    </row>
    <row r="53" spans="1:10" x14ac:dyDescent="0.25">
      <c r="A53" s="60" t="s">
        <v>398</v>
      </c>
      <c r="B53" s="159"/>
      <c r="C53" s="159"/>
      <c r="D53" s="160"/>
      <c r="E53" s="11"/>
      <c r="F53" s="11"/>
      <c r="G53" s="11">
        <v>13</v>
      </c>
      <c r="H53" s="216">
        <v>0</v>
      </c>
      <c r="I53" s="216">
        <v>0</v>
      </c>
      <c r="J53" s="216">
        <v>0</v>
      </c>
    </row>
    <row r="54" spans="1:10" x14ac:dyDescent="0.25">
      <c r="A54" s="60" t="s">
        <v>399</v>
      </c>
      <c r="B54" s="159"/>
      <c r="C54" s="159"/>
      <c r="D54" s="160"/>
      <c r="E54" s="11"/>
      <c r="F54" s="11"/>
      <c r="G54" s="11"/>
      <c r="H54" s="12">
        <v>365762.60389999999</v>
      </c>
      <c r="I54" s="12">
        <v>403516.84271</v>
      </c>
      <c r="J54" s="12">
        <v>396807.13552000001</v>
      </c>
    </row>
    <row r="55" spans="1:10" x14ac:dyDescent="0.25">
      <c r="A55" s="60" t="s">
        <v>48</v>
      </c>
      <c r="B55" s="159"/>
      <c r="C55" s="159"/>
      <c r="D55" s="160"/>
      <c r="E55" s="11"/>
      <c r="F55" s="11"/>
      <c r="G55" s="11"/>
      <c r="H55" s="12">
        <v>26431.465729999996</v>
      </c>
      <c r="I55" s="12">
        <v>7667.53568</v>
      </c>
      <c r="J55" s="12">
        <v>22900.386929999997</v>
      </c>
    </row>
    <row r="56" spans="1:10" x14ac:dyDescent="0.25">
      <c r="A56" s="60" t="s">
        <v>49</v>
      </c>
      <c r="B56" s="159"/>
      <c r="C56" s="159"/>
      <c r="D56" s="160"/>
      <c r="E56" s="11"/>
      <c r="F56" s="11"/>
      <c r="G56" s="11"/>
      <c r="H56" s="12">
        <v>33930.012419999999</v>
      </c>
      <c r="I56" s="12">
        <v>3433.3892700000001</v>
      </c>
      <c r="J56" s="12">
        <v>35614.947009999982</v>
      </c>
    </row>
    <row r="57" spans="1:10" x14ac:dyDescent="0.25">
      <c r="A57" s="217" t="s">
        <v>101</v>
      </c>
      <c r="B57" s="159"/>
      <c r="C57" s="159"/>
      <c r="D57" s="160"/>
      <c r="E57" s="11"/>
      <c r="F57" s="11"/>
      <c r="G57" s="11"/>
      <c r="H57" s="12">
        <v>1630844.2509399897</v>
      </c>
      <c r="I57" s="12">
        <v>50553.70065000045</v>
      </c>
      <c r="J57" s="12">
        <v>74118.767740000971</v>
      </c>
    </row>
    <row r="58" spans="1:10" x14ac:dyDescent="0.25">
      <c r="A58" s="61" t="s">
        <v>21</v>
      </c>
      <c r="B58" s="161"/>
      <c r="C58" s="161"/>
      <c r="D58" s="218"/>
      <c r="E58" s="219"/>
      <c r="F58" s="219"/>
      <c r="G58" s="219"/>
      <c r="H58" s="220">
        <v>53187700.525049992</v>
      </c>
      <c r="I58" s="220">
        <v>57607306.723459996</v>
      </c>
      <c r="J58" s="220">
        <v>56464925.862940006</v>
      </c>
    </row>
    <row r="59" spans="1:10" x14ac:dyDescent="0.25">
      <c r="A59" s="221"/>
      <c r="B59" s="158"/>
      <c r="C59" s="158"/>
      <c r="D59" s="160"/>
      <c r="E59" s="11"/>
      <c r="F59" s="11"/>
      <c r="G59" s="11"/>
      <c r="H59" s="18"/>
      <c r="I59" s="18"/>
      <c r="J59" s="18"/>
    </row>
    <row r="60" spans="1:10" x14ac:dyDescent="0.25">
      <c r="A60" s="57" t="s">
        <v>50</v>
      </c>
      <c r="B60" s="158"/>
      <c r="C60" s="158"/>
      <c r="D60" s="58"/>
      <c r="E60" s="17"/>
      <c r="F60" s="17"/>
      <c r="G60" s="17"/>
      <c r="H60" s="18"/>
      <c r="I60" s="18"/>
      <c r="J60" s="18"/>
    </row>
    <row r="61" spans="1:10" x14ac:dyDescent="0.25">
      <c r="A61" s="60" t="s">
        <v>51</v>
      </c>
      <c r="B61" s="158"/>
      <c r="C61" s="158"/>
      <c r="D61" s="58"/>
      <c r="E61" s="17"/>
      <c r="F61" s="213"/>
      <c r="G61" s="213">
        <v>12</v>
      </c>
      <c r="H61" s="12">
        <v>144621.46299999999</v>
      </c>
      <c r="I61" s="12">
        <v>491395.00014999998</v>
      </c>
      <c r="J61" s="12">
        <v>0</v>
      </c>
    </row>
    <row r="62" spans="1:10" x14ac:dyDescent="0.25">
      <c r="A62" s="60" t="s">
        <v>24</v>
      </c>
      <c r="B62" s="159"/>
      <c r="C62" s="159"/>
      <c r="D62" s="160"/>
      <c r="E62" s="11"/>
      <c r="F62" s="11"/>
      <c r="G62" s="11">
        <v>2</v>
      </c>
      <c r="H62" s="12">
        <v>33619116.00931</v>
      </c>
      <c r="I62" s="12">
        <v>38224251.878389999</v>
      </c>
      <c r="J62" s="12">
        <v>36393610.674900003</v>
      </c>
    </row>
    <row r="63" spans="1:10" x14ac:dyDescent="0.25">
      <c r="A63" s="60" t="s">
        <v>25</v>
      </c>
      <c r="B63" s="159"/>
      <c r="C63" s="159"/>
      <c r="D63" s="160"/>
      <c r="E63" s="11"/>
      <c r="F63" s="11"/>
      <c r="G63" s="11" t="s">
        <v>312</v>
      </c>
      <c r="H63" s="12">
        <v>6217666.5438700002</v>
      </c>
      <c r="I63" s="12">
        <v>6018620.5538300006</v>
      </c>
      <c r="J63" s="12">
        <v>6945201.2167399991</v>
      </c>
    </row>
    <row r="64" spans="1:10" x14ac:dyDescent="0.25">
      <c r="A64" s="60" t="s">
        <v>46</v>
      </c>
      <c r="B64" s="159"/>
      <c r="C64" s="159"/>
      <c r="D64" s="212"/>
      <c r="E64" s="213"/>
      <c r="F64" s="213"/>
      <c r="G64" s="213" t="s">
        <v>52</v>
      </c>
      <c r="H64" s="12">
        <v>387037.86865000002</v>
      </c>
      <c r="I64" s="12">
        <v>61871.973010000002</v>
      </c>
      <c r="J64" s="12">
        <v>138882.53023</v>
      </c>
    </row>
    <row r="65" spans="1:10" x14ac:dyDescent="0.25">
      <c r="A65" s="217" t="s">
        <v>53</v>
      </c>
      <c r="B65" s="159"/>
      <c r="C65" s="159"/>
      <c r="D65" s="160"/>
      <c r="E65" s="11"/>
      <c r="F65" s="11"/>
      <c r="G65" s="11"/>
      <c r="H65" s="12">
        <v>221781.92491</v>
      </c>
      <c r="I65" s="12">
        <v>348107.38245000003</v>
      </c>
      <c r="J65" s="12">
        <v>481365.97892999992</v>
      </c>
    </row>
    <row r="66" spans="1:10" x14ac:dyDescent="0.25">
      <c r="A66" s="217" t="s">
        <v>54</v>
      </c>
      <c r="B66" s="159"/>
      <c r="C66" s="159"/>
      <c r="D66" s="160"/>
      <c r="E66" s="11"/>
      <c r="F66" s="11"/>
      <c r="G66" s="11"/>
      <c r="H66" s="12">
        <v>22276.057000000001</v>
      </c>
      <c r="I66" s="12">
        <v>58233.745080000001</v>
      </c>
      <c r="J66" s="12">
        <v>0</v>
      </c>
    </row>
    <row r="67" spans="1:10" x14ac:dyDescent="0.25">
      <c r="A67" s="60" t="s">
        <v>55</v>
      </c>
      <c r="B67" s="159"/>
      <c r="C67" s="159"/>
      <c r="D67" s="160"/>
      <c r="E67" s="11"/>
      <c r="F67" s="11"/>
      <c r="G67" s="11"/>
      <c r="H67" s="12">
        <v>279280.05065998994</v>
      </c>
      <c r="I67" s="12">
        <v>199953.95293999932</v>
      </c>
      <c r="J67" s="12">
        <v>387376.07256999979</v>
      </c>
    </row>
    <row r="68" spans="1:10" x14ac:dyDescent="0.25">
      <c r="A68" s="217" t="s">
        <v>274</v>
      </c>
      <c r="B68" s="159"/>
      <c r="C68" s="159"/>
      <c r="D68" s="160"/>
      <c r="E68" s="11"/>
      <c r="F68" s="11"/>
      <c r="G68" s="11"/>
      <c r="H68" s="12">
        <v>219720.97616999998</v>
      </c>
      <c r="I68" s="12">
        <v>248311.65998999999</v>
      </c>
      <c r="J68" s="12">
        <v>209379.41352999999</v>
      </c>
    </row>
    <row r="69" spans="1:10" x14ac:dyDescent="0.25">
      <c r="A69" s="217" t="s">
        <v>387</v>
      </c>
      <c r="B69" s="159"/>
      <c r="C69" s="159"/>
      <c r="D69" s="160"/>
      <c r="E69" s="11"/>
      <c r="F69" s="11"/>
      <c r="G69" s="11" t="s">
        <v>312</v>
      </c>
      <c r="H69" s="12">
        <v>679927.32899000007</v>
      </c>
      <c r="I69" s="12">
        <v>0</v>
      </c>
      <c r="J69" s="12">
        <v>0</v>
      </c>
    </row>
    <row r="70" spans="1:10" x14ac:dyDescent="0.25">
      <c r="A70" s="60" t="s">
        <v>26</v>
      </c>
      <c r="B70" s="159"/>
      <c r="C70" s="159"/>
      <c r="D70" s="160"/>
      <c r="E70" s="11"/>
      <c r="F70" s="11"/>
      <c r="G70" s="11" t="s">
        <v>312</v>
      </c>
      <c r="H70" s="12">
        <v>539199.50909000007</v>
      </c>
      <c r="I70" s="12">
        <v>753806.83615999995</v>
      </c>
      <c r="J70" s="12">
        <v>739801.07229000004</v>
      </c>
    </row>
    <row r="71" spans="1:10" x14ac:dyDescent="0.25">
      <c r="A71" s="61" t="s">
        <v>56</v>
      </c>
      <c r="B71" s="161"/>
      <c r="C71" s="161"/>
      <c r="D71" s="218"/>
      <c r="E71" s="219"/>
      <c r="F71" s="219"/>
      <c r="G71" s="219"/>
      <c r="H71" s="175">
        <v>42330627.731649987</v>
      </c>
      <c r="I71" s="175">
        <v>46404552.982000001</v>
      </c>
      <c r="J71" s="175">
        <v>45295616.959189996</v>
      </c>
    </row>
    <row r="72" spans="1:10" x14ac:dyDescent="0.25">
      <c r="A72" s="60" t="s">
        <v>57</v>
      </c>
      <c r="B72" s="159"/>
      <c r="C72" s="159"/>
      <c r="D72" s="160"/>
      <c r="E72" s="11"/>
      <c r="F72" s="11"/>
      <c r="G72" s="11"/>
      <c r="H72" s="12">
        <v>186904.26800000001</v>
      </c>
      <c r="I72" s="12">
        <v>186904.26800000001</v>
      </c>
      <c r="J72" s="12">
        <v>186904.26800000001</v>
      </c>
    </row>
    <row r="73" spans="1:10" x14ac:dyDescent="0.25">
      <c r="A73" s="60" t="s">
        <v>58</v>
      </c>
      <c r="B73" s="159"/>
      <c r="C73" s="159"/>
      <c r="D73" s="160"/>
      <c r="E73" s="11"/>
      <c r="F73" s="11"/>
      <c r="G73" s="11"/>
      <c r="H73" s="12">
        <v>983400.58667999995</v>
      </c>
      <c r="I73" s="12">
        <v>983400.58667999995</v>
      </c>
      <c r="J73" s="12">
        <v>983400.58667999995</v>
      </c>
    </row>
    <row r="74" spans="1:10" x14ac:dyDescent="0.25">
      <c r="A74" s="60" t="s">
        <v>27</v>
      </c>
      <c r="B74" s="159"/>
      <c r="C74" s="159"/>
      <c r="D74" s="160"/>
      <c r="E74" s="11"/>
      <c r="F74" s="11"/>
      <c r="G74" s="11"/>
      <c r="H74" s="12">
        <v>125000</v>
      </c>
      <c r="I74" s="12">
        <v>425000</v>
      </c>
      <c r="J74" s="12">
        <v>425000</v>
      </c>
    </row>
    <row r="75" spans="1:10" x14ac:dyDescent="0.25">
      <c r="A75" s="60" t="s">
        <v>400</v>
      </c>
      <c r="B75" s="159"/>
      <c r="C75" s="159"/>
      <c r="D75" s="160"/>
      <c r="E75" s="11"/>
      <c r="F75" s="11"/>
      <c r="G75" s="11"/>
      <c r="H75" s="12">
        <v>0</v>
      </c>
      <c r="I75" s="12">
        <v>0</v>
      </c>
      <c r="J75" s="12">
        <v>0</v>
      </c>
    </row>
    <row r="76" spans="1:10" x14ac:dyDescent="0.25">
      <c r="A76" s="60" t="s">
        <v>59</v>
      </c>
      <c r="B76" s="199"/>
      <c r="C76" s="199"/>
      <c r="D76" s="222"/>
      <c r="E76" s="223"/>
      <c r="F76" s="223"/>
      <c r="G76" s="223"/>
      <c r="H76" s="12">
        <v>9561767.9388176389</v>
      </c>
      <c r="I76" s="12">
        <v>9607448.8864776362</v>
      </c>
      <c r="J76" s="12">
        <v>9574004.0501976404</v>
      </c>
    </row>
    <row r="77" spans="1:10" x14ac:dyDescent="0.25">
      <c r="A77" s="61" t="s">
        <v>28</v>
      </c>
      <c r="B77" s="161"/>
      <c r="C77" s="161"/>
      <c r="D77" s="218"/>
      <c r="E77" s="219"/>
      <c r="F77" s="219"/>
      <c r="G77" s="219">
        <v>3</v>
      </c>
      <c r="H77" s="175">
        <v>10857072.793497639</v>
      </c>
      <c r="I77" s="175">
        <v>11202753.741157636</v>
      </c>
      <c r="J77" s="175">
        <v>11169308.90487764</v>
      </c>
    </row>
    <row r="78" spans="1:10" x14ac:dyDescent="0.25">
      <c r="A78" s="59" t="s">
        <v>60</v>
      </c>
      <c r="B78" s="16"/>
      <c r="C78" s="16"/>
      <c r="D78" s="224"/>
      <c r="E78" s="8"/>
      <c r="F78" s="8"/>
      <c r="G78" s="8"/>
      <c r="H78" s="174">
        <v>53187700.525147624</v>
      </c>
      <c r="I78" s="174">
        <v>57607306.723157637</v>
      </c>
      <c r="J78" s="174">
        <v>56464925.864067636</v>
      </c>
    </row>
  </sheetData>
  <mergeCells count="3">
    <mergeCell ref="A1:E1"/>
    <mergeCell ref="A31:J31"/>
    <mergeCell ref="A32:E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8A1C2-AD95-429B-B02C-83AF4D6DF514}">
  <dimension ref="A1:J44"/>
  <sheetViews>
    <sheetView showGridLines="0" zoomScaleNormal="100" workbookViewId="0">
      <selection activeCell="L63" sqref="L63"/>
    </sheetView>
  </sheetViews>
  <sheetFormatPr defaultColWidth="11.42578125" defaultRowHeight="15" x14ac:dyDescent="0.25"/>
  <sheetData>
    <row r="1" spans="1:10" ht="18" x14ac:dyDescent="0.25">
      <c r="A1" s="62" t="s">
        <v>61</v>
      </c>
      <c r="B1" s="63"/>
      <c r="C1" s="63"/>
      <c r="D1" s="63"/>
      <c r="E1" s="63"/>
      <c r="F1" s="63"/>
      <c r="G1" s="63"/>
      <c r="H1" s="63"/>
      <c r="I1" s="63"/>
      <c r="J1" s="63"/>
    </row>
    <row r="2" spans="1:10" x14ac:dyDescent="0.25">
      <c r="A2" s="64"/>
      <c r="B2" s="64"/>
      <c r="C2" s="64"/>
      <c r="D2" s="64"/>
      <c r="E2" s="64"/>
      <c r="F2" s="64"/>
      <c r="G2" s="64"/>
      <c r="H2" s="64"/>
      <c r="I2" s="5"/>
      <c r="J2" s="5" t="s">
        <v>272</v>
      </c>
    </row>
    <row r="3" spans="1:10" x14ac:dyDescent="0.25">
      <c r="A3" s="397" t="s">
        <v>2</v>
      </c>
      <c r="B3" s="397"/>
      <c r="C3" s="397"/>
      <c r="D3" s="397"/>
      <c r="E3" s="397"/>
      <c r="F3" s="397"/>
      <c r="G3" s="397"/>
      <c r="H3" s="398" t="s">
        <v>364</v>
      </c>
      <c r="I3" s="398" t="s">
        <v>397</v>
      </c>
      <c r="J3" s="398">
        <v>2021</v>
      </c>
    </row>
    <row r="4" spans="1:10" x14ac:dyDescent="0.25">
      <c r="A4" s="65" t="s">
        <v>62</v>
      </c>
      <c r="B4" s="65"/>
      <c r="C4" s="65"/>
      <c r="D4" s="65"/>
      <c r="E4" s="65"/>
      <c r="F4" s="65"/>
      <c r="G4" s="65"/>
      <c r="H4" s="216">
        <v>874281.52343999909</v>
      </c>
      <c r="I4" s="216">
        <v>1385405.7970600009</v>
      </c>
      <c r="J4" s="216">
        <v>1604971.7820199996</v>
      </c>
    </row>
    <row r="5" spans="1:10" x14ac:dyDescent="0.25">
      <c r="A5" s="65" t="s">
        <v>63</v>
      </c>
      <c r="B5" s="65"/>
      <c r="C5" s="65"/>
      <c r="D5" s="65"/>
      <c r="E5" s="65"/>
      <c r="F5" s="65"/>
      <c r="G5" s="65"/>
      <c r="H5" s="216">
        <v>94845.855269999563</v>
      </c>
      <c r="I5" s="216">
        <v>341155.30539999984</v>
      </c>
      <c r="J5" s="216">
        <v>218186.74706999687</v>
      </c>
    </row>
    <row r="6" spans="1:10" x14ac:dyDescent="0.25">
      <c r="A6" s="65" t="s">
        <v>12</v>
      </c>
      <c r="B6" s="65"/>
      <c r="C6" s="65"/>
      <c r="D6" s="65"/>
      <c r="E6" s="65"/>
      <c r="F6" s="65"/>
      <c r="G6" s="65"/>
      <c r="H6" s="216">
        <v>60253.953909999997</v>
      </c>
      <c r="I6" s="216">
        <v>71549.043550000002</v>
      </c>
      <c r="J6" s="216">
        <v>91329.34</v>
      </c>
    </row>
    <row r="7" spans="1:10" x14ac:dyDescent="0.25">
      <c r="A7" s="65" t="s">
        <v>15</v>
      </c>
      <c r="B7" s="65"/>
      <c r="C7" s="65"/>
      <c r="D7" s="65"/>
      <c r="E7" s="65"/>
      <c r="F7" s="65"/>
      <c r="G7" s="65"/>
      <c r="H7" s="216">
        <v>1126418.24608</v>
      </c>
      <c r="I7" s="216">
        <v>1120311.2669899999</v>
      </c>
      <c r="J7" s="216">
        <v>1498727.6843600003</v>
      </c>
    </row>
    <row r="8" spans="1:10" x14ac:dyDescent="0.25">
      <c r="A8" s="65" t="s">
        <v>64</v>
      </c>
      <c r="B8" s="65"/>
      <c r="C8" s="65"/>
      <c r="D8" s="65"/>
      <c r="E8" s="65"/>
      <c r="F8" s="65"/>
      <c r="G8" s="65"/>
      <c r="H8" s="216">
        <v>-7776147.6405500025</v>
      </c>
      <c r="I8" s="216">
        <v>1862534.3964700033</v>
      </c>
      <c r="J8" s="216">
        <v>1739928.9143200007</v>
      </c>
    </row>
    <row r="9" spans="1:10" x14ac:dyDescent="0.25">
      <c r="A9" s="65" t="s">
        <v>65</v>
      </c>
      <c r="B9" s="65"/>
      <c r="C9" s="65"/>
      <c r="D9" s="65"/>
      <c r="E9" s="65"/>
      <c r="F9" s="65"/>
      <c r="G9" s="65"/>
      <c r="H9" s="216">
        <v>-1655518.374390003</v>
      </c>
      <c r="I9" s="216">
        <v>-3718732.9148899987</v>
      </c>
      <c r="J9" s="216">
        <v>-5227746.9647899959</v>
      </c>
    </row>
    <row r="10" spans="1:10" x14ac:dyDescent="0.25">
      <c r="A10" s="65" t="s">
        <v>66</v>
      </c>
      <c r="B10" s="65"/>
      <c r="C10" s="65"/>
      <c r="D10" s="65"/>
      <c r="E10" s="65"/>
      <c r="F10" s="65"/>
      <c r="G10" s="65"/>
      <c r="H10" s="216">
        <v>9735882.305689998</v>
      </c>
      <c r="I10" s="216">
        <v>788451.50261999946</v>
      </c>
      <c r="J10" s="216">
        <v>1008160.3344700008</v>
      </c>
    </row>
    <row r="11" spans="1:10" x14ac:dyDescent="0.25">
      <c r="A11" s="65" t="s">
        <v>275</v>
      </c>
      <c r="B11" s="65"/>
      <c r="C11" s="65"/>
      <c r="D11" s="65"/>
      <c r="E11" s="65"/>
      <c r="F11" s="65"/>
      <c r="G11" s="65"/>
      <c r="H11" s="216">
        <v>-228101.82787998876</v>
      </c>
      <c r="I11" s="216">
        <v>238556.65154000014</v>
      </c>
      <c r="J11" s="216">
        <v>171865.16107999958</v>
      </c>
    </row>
    <row r="12" spans="1:10" x14ac:dyDescent="0.25">
      <c r="A12" s="65" t="s">
        <v>67</v>
      </c>
      <c r="B12" s="65"/>
      <c r="C12" s="65"/>
      <c r="D12" s="65"/>
      <c r="E12" s="65"/>
      <c r="F12" s="65"/>
      <c r="G12" s="65"/>
      <c r="H12" s="216">
        <v>-146.22937999999704</v>
      </c>
      <c r="I12" s="216">
        <v>24370.676179999999</v>
      </c>
      <c r="J12" s="216">
        <v>23890.349679999992</v>
      </c>
    </row>
    <row r="13" spans="1:10" x14ac:dyDescent="0.25">
      <c r="A13" s="65" t="s">
        <v>345</v>
      </c>
      <c r="B13" s="65"/>
      <c r="C13" s="65"/>
      <c r="D13" s="65"/>
      <c r="E13" s="65"/>
      <c r="F13" s="65"/>
      <c r="G13" s="65"/>
      <c r="H13" s="216">
        <v>249868.85352999013</v>
      </c>
      <c r="I13" s="216">
        <v>166765.38182999831</v>
      </c>
      <c r="J13" s="216">
        <v>360378.20911999891</v>
      </c>
    </row>
    <row r="14" spans="1:10" x14ac:dyDescent="0.25">
      <c r="A14" s="65" t="s">
        <v>68</v>
      </c>
      <c r="B14" s="22"/>
      <c r="C14" s="65"/>
      <c r="D14" s="65"/>
      <c r="E14" s="65"/>
      <c r="F14" s="65"/>
      <c r="G14" s="65"/>
      <c r="H14" s="216">
        <v>144621.46299999999</v>
      </c>
      <c r="I14" s="216">
        <v>177685.44414999988</v>
      </c>
      <c r="J14" s="216">
        <v>-313709.5560000001</v>
      </c>
    </row>
    <row r="15" spans="1:10" x14ac:dyDescent="0.25">
      <c r="A15" s="65" t="s">
        <v>265</v>
      </c>
      <c r="B15" s="65"/>
      <c r="C15" s="65"/>
      <c r="D15" s="65"/>
      <c r="E15" s="65"/>
      <c r="F15" s="65"/>
      <c r="G15" s="65"/>
      <c r="H15" s="216">
        <v>9064.1900700011083</v>
      </c>
      <c r="I15" s="216">
        <v>-243345.34042999957</v>
      </c>
      <c r="J15" s="216">
        <v>-110555.87581000081</v>
      </c>
    </row>
    <row r="16" spans="1:10" x14ac:dyDescent="0.25">
      <c r="A16" s="65" t="s">
        <v>69</v>
      </c>
      <c r="B16" s="65"/>
      <c r="C16" s="65"/>
      <c r="D16" s="65"/>
      <c r="E16" s="65"/>
      <c r="F16" s="65"/>
      <c r="G16" s="65"/>
      <c r="H16" s="216">
        <v>-481365.97899999999</v>
      </c>
      <c r="I16" s="216">
        <v>-557805.13</v>
      </c>
      <c r="J16" s="216">
        <v>-557833.98608000006</v>
      </c>
    </row>
    <row r="17" spans="1:10" x14ac:dyDescent="0.25">
      <c r="A17" s="163" t="s">
        <v>70</v>
      </c>
      <c r="B17" s="163"/>
      <c r="C17" s="163"/>
      <c r="D17" s="163"/>
      <c r="E17" s="163"/>
      <c r="F17" s="163"/>
      <c r="G17" s="163"/>
      <c r="H17" s="74">
        <v>2153956.3397899936</v>
      </c>
      <c r="I17" s="74">
        <v>1656902.0804700037</v>
      </c>
      <c r="J17" s="74">
        <v>507592.13943999948</v>
      </c>
    </row>
    <row r="18" spans="1:10" x14ac:dyDescent="0.25">
      <c r="A18" s="65"/>
      <c r="B18" s="65"/>
      <c r="C18" s="65"/>
      <c r="D18" s="65"/>
      <c r="E18" s="65"/>
      <c r="F18" s="65"/>
      <c r="G18" s="65"/>
      <c r="H18" s="216"/>
      <c r="I18" s="216"/>
      <c r="J18" s="216"/>
    </row>
    <row r="19" spans="1:10" x14ac:dyDescent="0.25">
      <c r="A19" s="65" t="s">
        <v>71</v>
      </c>
      <c r="B19" s="65"/>
      <c r="C19" s="65"/>
      <c r="D19" s="65"/>
      <c r="E19" s="65"/>
      <c r="F19" s="65"/>
      <c r="G19" s="65"/>
      <c r="H19" s="216">
        <v>-23150.027190000001</v>
      </c>
      <c r="I19" s="216">
        <v>-22967.796320000001</v>
      </c>
      <c r="J19" s="216">
        <v>-33538.71</v>
      </c>
    </row>
    <row r="20" spans="1:10" x14ac:dyDescent="0.25">
      <c r="A20" s="65" t="s">
        <v>72</v>
      </c>
      <c r="B20" s="65"/>
      <c r="C20" s="65"/>
      <c r="D20" s="65"/>
      <c r="E20" s="65"/>
      <c r="F20" s="65"/>
      <c r="G20" s="65"/>
      <c r="H20" s="216">
        <v>-3482.3519999999999</v>
      </c>
      <c r="I20" s="216">
        <v>-1947.364</v>
      </c>
      <c r="J20" s="216">
        <v>-3397.3408799999997</v>
      </c>
    </row>
    <row r="21" spans="1:10" x14ac:dyDescent="0.25">
      <c r="A21" s="65" t="s">
        <v>401</v>
      </c>
      <c r="B21" s="65"/>
      <c r="C21" s="65"/>
      <c r="D21" s="65"/>
      <c r="E21" s="65"/>
      <c r="F21" s="65"/>
      <c r="G21" s="65"/>
      <c r="H21" s="216">
        <v>66</v>
      </c>
      <c r="I21" s="216">
        <v>0</v>
      </c>
      <c r="J21" s="216">
        <v>0</v>
      </c>
    </row>
    <row r="22" spans="1:10" x14ac:dyDescent="0.25">
      <c r="A22" s="163" t="s">
        <v>73</v>
      </c>
      <c r="B22" s="163"/>
      <c r="C22" s="163"/>
      <c r="D22" s="163"/>
      <c r="E22" s="163"/>
      <c r="F22" s="163"/>
      <c r="G22" s="163"/>
      <c r="H22" s="74">
        <v>-26566.37919</v>
      </c>
      <c r="I22" s="74">
        <v>-24915.160320000003</v>
      </c>
      <c r="J22" s="74">
        <v>-36936.050879999995</v>
      </c>
    </row>
    <row r="23" spans="1:10" x14ac:dyDescent="0.25">
      <c r="A23" s="65"/>
      <c r="B23" s="65"/>
      <c r="C23" s="65"/>
      <c r="D23" s="65"/>
      <c r="E23" s="65"/>
      <c r="F23" s="65"/>
      <c r="G23" s="65"/>
      <c r="H23" s="216"/>
      <c r="I23" s="216"/>
      <c r="J23" s="216"/>
    </row>
    <row r="24" spans="1:10" x14ac:dyDescent="0.25">
      <c r="A24" s="65" t="s">
        <v>74</v>
      </c>
      <c r="B24" s="65"/>
      <c r="C24" s="65"/>
      <c r="D24" s="65"/>
      <c r="E24" s="65"/>
      <c r="F24" s="65"/>
      <c r="G24" s="65"/>
      <c r="H24" s="216">
        <v>0</v>
      </c>
      <c r="I24" s="216">
        <v>5256.3130199999996</v>
      </c>
      <c r="J24" s="216">
        <v>5256.3130199999996</v>
      </c>
    </row>
    <row r="25" spans="1:10" x14ac:dyDescent="0.25">
      <c r="A25" s="178" t="s">
        <v>75</v>
      </c>
      <c r="B25" s="178"/>
      <c r="C25" s="178"/>
      <c r="D25" s="178"/>
      <c r="E25" s="178"/>
      <c r="F25" s="178"/>
      <c r="G25" s="178"/>
      <c r="H25" s="216">
        <v>300000</v>
      </c>
      <c r="I25" s="216">
        <v>998910.09</v>
      </c>
      <c r="J25" s="216">
        <v>2547542.09</v>
      </c>
    </row>
    <row r="26" spans="1:10" x14ac:dyDescent="0.25">
      <c r="A26" s="178" t="s">
        <v>346</v>
      </c>
      <c r="B26" s="178"/>
      <c r="C26" s="178"/>
      <c r="D26" s="178"/>
      <c r="E26" s="178"/>
      <c r="F26" s="178"/>
      <c r="G26" s="178"/>
      <c r="H26" s="216">
        <v>-1500000</v>
      </c>
      <c r="I26" s="216">
        <v>0</v>
      </c>
      <c r="J26" s="216">
        <v>0</v>
      </c>
    </row>
    <row r="27" spans="1:10" x14ac:dyDescent="0.25">
      <c r="A27" s="65" t="s">
        <v>76</v>
      </c>
      <c r="B27" s="65"/>
      <c r="C27" s="65"/>
      <c r="D27" s="65"/>
      <c r="E27" s="65"/>
      <c r="F27" s="65"/>
      <c r="G27" s="65"/>
      <c r="H27" s="216">
        <v>-1014870.8</v>
      </c>
      <c r="I27" s="216">
        <v>-906556.67038999998</v>
      </c>
      <c r="J27" s="216">
        <v>-1469901.36173</v>
      </c>
    </row>
    <row r="28" spans="1:10" x14ac:dyDescent="0.25">
      <c r="A28" s="65" t="s">
        <v>293</v>
      </c>
      <c r="B28" s="65"/>
      <c r="C28" s="65"/>
      <c r="D28" s="65"/>
      <c r="E28" s="65"/>
      <c r="F28" s="65"/>
      <c r="G28" s="65"/>
      <c r="H28" s="216">
        <v>-200000</v>
      </c>
      <c r="I28" s="216">
        <v>-100000</v>
      </c>
      <c r="J28" s="216">
        <v>-100000</v>
      </c>
    </row>
    <row r="29" spans="1:10" x14ac:dyDescent="0.25">
      <c r="A29" s="178" t="s">
        <v>403</v>
      </c>
      <c r="B29" s="178"/>
      <c r="C29" s="178"/>
      <c r="D29" s="178"/>
      <c r="E29" s="178"/>
      <c r="F29" s="178"/>
      <c r="G29" s="178"/>
      <c r="H29" s="216">
        <v>682710</v>
      </c>
      <c r="I29" s="216">
        <v>0</v>
      </c>
      <c r="J29" s="216">
        <v>0</v>
      </c>
    </row>
    <row r="30" spans="1:10" x14ac:dyDescent="0.25">
      <c r="A30" s="178" t="s">
        <v>294</v>
      </c>
      <c r="B30" s="65"/>
      <c r="C30" s="65"/>
      <c r="D30" s="65"/>
      <c r="E30" s="65"/>
      <c r="F30" s="65"/>
      <c r="G30" s="65"/>
      <c r="H30" s="216">
        <v>-300000</v>
      </c>
      <c r="I30" s="216">
        <v>-210000</v>
      </c>
      <c r="J30" s="216">
        <v>-210000</v>
      </c>
    </row>
    <row r="31" spans="1:10" x14ac:dyDescent="0.25">
      <c r="A31" s="65" t="s">
        <v>77</v>
      </c>
      <c r="B31" s="65"/>
      <c r="C31" s="65"/>
      <c r="D31" s="65"/>
      <c r="E31" s="65"/>
      <c r="F31" s="65"/>
      <c r="G31" s="65"/>
      <c r="H31" s="216">
        <v>-15624.604149999999</v>
      </c>
      <c r="I31" s="216">
        <v>-27160.794399999999</v>
      </c>
      <c r="J31" s="216">
        <v>-33364.155500000008</v>
      </c>
    </row>
    <row r="32" spans="1:10" x14ac:dyDescent="0.25">
      <c r="A32" s="65" t="s">
        <v>78</v>
      </c>
      <c r="B32" s="65"/>
      <c r="C32" s="65"/>
      <c r="D32" s="65"/>
      <c r="E32" s="65"/>
      <c r="F32" s="65"/>
      <c r="G32" s="65"/>
      <c r="H32" s="216"/>
      <c r="I32" s="216">
        <v>-1000000</v>
      </c>
      <c r="J32" s="216">
        <v>-1000000</v>
      </c>
    </row>
    <row r="33" spans="1:10" x14ac:dyDescent="0.25">
      <c r="A33" s="178" t="s">
        <v>276</v>
      </c>
      <c r="B33" s="65"/>
      <c r="C33" s="65"/>
      <c r="D33" s="65"/>
      <c r="E33" s="65"/>
      <c r="F33" s="65"/>
      <c r="G33" s="65"/>
      <c r="H33" s="216">
        <v>-719581.4317999999</v>
      </c>
      <c r="I33" s="216">
        <v>-934235.95</v>
      </c>
      <c r="J33" s="216">
        <v>-1121139.95</v>
      </c>
    </row>
    <row r="34" spans="1:10" x14ac:dyDescent="0.25">
      <c r="A34" s="163" t="s">
        <v>79</v>
      </c>
      <c r="B34" s="163"/>
      <c r="C34" s="163"/>
      <c r="D34" s="163"/>
      <c r="E34" s="163"/>
      <c r="F34" s="163"/>
      <c r="G34" s="163"/>
      <c r="H34" s="74">
        <v>-2767366.8359499997</v>
      </c>
      <c r="I34" s="74">
        <v>-2173787.0117699997</v>
      </c>
      <c r="J34" s="74">
        <v>-1381607.0642100004</v>
      </c>
    </row>
    <row r="35" spans="1:10" x14ac:dyDescent="0.25">
      <c r="A35" s="65"/>
      <c r="B35" s="65"/>
      <c r="C35" s="65"/>
      <c r="D35" s="65"/>
      <c r="E35" s="65"/>
      <c r="F35" s="65"/>
      <c r="G35" s="65"/>
      <c r="H35" s="178"/>
      <c r="I35" s="216"/>
      <c r="J35" s="216"/>
    </row>
    <row r="36" spans="1:10" x14ac:dyDescent="0.25">
      <c r="A36" s="65" t="s">
        <v>80</v>
      </c>
      <c r="B36" s="65"/>
      <c r="C36" s="65"/>
      <c r="D36" s="65"/>
      <c r="E36" s="65"/>
      <c r="F36" s="65"/>
      <c r="G36" s="65"/>
      <c r="H36" s="216">
        <v>-639976.87535000592</v>
      </c>
      <c r="I36" s="216">
        <v>-541800.09161999612</v>
      </c>
      <c r="J36" s="216">
        <v>-910950.97565000097</v>
      </c>
    </row>
    <row r="37" spans="1:10" x14ac:dyDescent="0.25">
      <c r="A37" s="65" t="s">
        <v>81</v>
      </c>
      <c r="B37" s="65"/>
      <c r="C37" s="65"/>
      <c r="D37" s="65"/>
      <c r="E37" s="65"/>
      <c r="F37" s="65"/>
      <c r="G37" s="65"/>
      <c r="H37" s="216">
        <v>1892613.0062599992</v>
      </c>
      <c r="I37" s="216">
        <v>2844238.7173799998</v>
      </c>
      <c r="J37" s="216">
        <v>2844238.7862600018</v>
      </c>
    </row>
    <row r="38" spans="1:10" x14ac:dyDescent="0.25">
      <c r="A38" s="65" t="s">
        <v>82</v>
      </c>
      <c r="B38" s="65"/>
      <c r="C38" s="65"/>
      <c r="D38" s="65"/>
      <c r="E38" s="65"/>
      <c r="F38" s="65"/>
      <c r="G38" s="65"/>
      <c r="H38" s="216">
        <v>328.27763999993039</v>
      </c>
      <c r="I38" s="216">
        <v>-32753.859260000012</v>
      </c>
      <c r="J38" s="216">
        <v>-40674.735470000182</v>
      </c>
    </row>
    <row r="39" spans="1:10" x14ac:dyDescent="0.25">
      <c r="A39" s="163" t="s">
        <v>83</v>
      </c>
      <c r="B39" s="163"/>
      <c r="C39" s="163"/>
      <c r="D39" s="163"/>
      <c r="E39" s="163"/>
      <c r="F39" s="163"/>
      <c r="G39" s="163"/>
      <c r="H39" s="74">
        <v>1252964.4085499933</v>
      </c>
      <c r="I39" s="74">
        <v>2269684.7665000041</v>
      </c>
      <c r="J39" s="74">
        <v>1892613.0751400008</v>
      </c>
    </row>
    <row r="40" spans="1:10" x14ac:dyDescent="0.25">
      <c r="A40" s="67"/>
      <c r="B40" s="67"/>
      <c r="C40" s="67"/>
      <c r="D40" s="67"/>
      <c r="E40" s="67"/>
      <c r="F40" s="67"/>
      <c r="G40" s="67"/>
      <c r="H40" s="68"/>
      <c r="I40" s="68"/>
      <c r="J40" s="68"/>
    </row>
    <row r="41" spans="1:10" x14ac:dyDescent="0.25">
      <c r="A41" s="69" t="s">
        <v>84</v>
      </c>
      <c r="B41" s="67"/>
      <c r="C41" s="67"/>
      <c r="D41" s="67"/>
      <c r="E41" s="67"/>
      <c r="F41" s="67"/>
      <c r="G41" s="67"/>
      <c r="H41" s="68"/>
      <c r="I41" s="68"/>
      <c r="J41" s="68"/>
    </row>
    <row r="42" spans="1:10" x14ac:dyDescent="0.25">
      <c r="A42" s="69"/>
      <c r="B42" s="67"/>
      <c r="C42" s="67"/>
      <c r="D42" s="67"/>
      <c r="E42" s="67"/>
      <c r="F42" s="67"/>
      <c r="G42" s="67"/>
      <c r="H42" s="68"/>
      <c r="I42" s="68"/>
      <c r="J42" s="68"/>
    </row>
    <row r="43" spans="1:10" x14ac:dyDescent="0.25">
      <c r="A43" s="70" t="s">
        <v>42</v>
      </c>
      <c r="B43" s="67"/>
      <c r="C43" s="67"/>
      <c r="D43" s="67"/>
      <c r="E43" s="67"/>
      <c r="F43" s="67"/>
      <c r="G43" s="67"/>
      <c r="H43" s="68">
        <v>683002.78922999999</v>
      </c>
      <c r="I43" s="68">
        <v>69883.624089999998</v>
      </c>
      <c r="J43" s="68">
        <v>813302.88287999993</v>
      </c>
    </row>
    <row r="44" spans="1:10" x14ac:dyDescent="0.25">
      <c r="A44" s="70" t="s">
        <v>43</v>
      </c>
      <c r="B44" s="67"/>
      <c r="C44" s="67"/>
      <c r="D44" s="67"/>
      <c r="E44" s="67"/>
      <c r="F44" s="67"/>
      <c r="G44" s="67"/>
      <c r="H44" s="68">
        <v>569961.35554000002</v>
      </c>
      <c r="I44" s="68">
        <v>2199800.7830600003</v>
      </c>
      <c r="J44" s="68">
        <v>1079310.1233799993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D5BC6-9016-4CCE-9793-E8C799F79197}">
  <dimension ref="A1:J25"/>
  <sheetViews>
    <sheetView showGridLines="0" zoomScaleNormal="100" workbookViewId="0">
      <selection activeCell="L63" sqref="L63"/>
    </sheetView>
  </sheetViews>
  <sheetFormatPr defaultColWidth="11.42578125" defaultRowHeight="15" x14ac:dyDescent="0.25"/>
  <cols>
    <col min="1" max="1" width="33.7109375" customWidth="1"/>
  </cols>
  <sheetData>
    <row r="1" spans="1:10" ht="28.5" customHeight="1" x14ac:dyDescent="0.25">
      <c r="A1" s="354" t="s">
        <v>85</v>
      </c>
      <c r="B1" s="71"/>
      <c r="C1" s="71"/>
      <c r="D1" s="71"/>
      <c r="E1" s="71"/>
      <c r="F1" s="71"/>
      <c r="G1" s="71"/>
      <c r="H1" s="71"/>
      <c r="I1" s="71"/>
    </row>
    <row r="2" spans="1:10" x14ac:dyDescent="0.25">
      <c r="A2" s="52"/>
      <c r="B2" s="64"/>
      <c r="C2" s="64"/>
      <c r="D2" s="64"/>
      <c r="E2" s="64"/>
      <c r="F2" s="64"/>
      <c r="G2" s="64"/>
      <c r="H2" s="64"/>
      <c r="I2" s="25" t="s">
        <v>272</v>
      </c>
    </row>
    <row r="3" spans="1:10" ht="15" customHeight="1" x14ac:dyDescent="0.25">
      <c r="A3" s="52"/>
      <c r="B3" s="64"/>
      <c r="C3" s="64"/>
      <c r="D3" s="552" t="s">
        <v>86</v>
      </c>
      <c r="E3" s="552" t="s">
        <v>87</v>
      </c>
      <c r="F3" s="552" t="s">
        <v>88</v>
      </c>
      <c r="G3" s="554" t="s">
        <v>313</v>
      </c>
      <c r="H3" s="552" t="s">
        <v>59</v>
      </c>
      <c r="I3" s="552" t="s">
        <v>89</v>
      </c>
    </row>
    <row r="4" spans="1:10" x14ac:dyDescent="0.25">
      <c r="A4" s="52"/>
      <c r="B4" s="64"/>
      <c r="C4" s="64"/>
      <c r="D4" s="552"/>
      <c r="E4" s="552"/>
      <c r="F4" s="552"/>
      <c r="G4" s="554"/>
      <c r="H4" s="552"/>
      <c r="I4" s="552"/>
    </row>
    <row r="5" spans="1:10" x14ac:dyDescent="0.25">
      <c r="A5" s="52"/>
      <c r="B5" s="64"/>
      <c r="C5" s="64"/>
      <c r="D5" s="552"/>
      <c r="E5" s="552"/>
      <c r="F5" s="552"/>
      <c r="G5" s="554"/>
      <c r="H5" s="552"/>
      <c r="I5" s="552"/>
    </row>
    <row r="6" spans="1:10" ht="18" customHeight="1" x14ac:dyDescent="0.25">
      <c r="A6" s="399" t="s">
        <v>2</v>
      </c>
      <c r="B6" s="64"/>
      <c r="C6" s="64"/>
      <c r="D6" s="553"/>
      <c r="E6" s="553"/>
      <c r="F6" s="553"/>
      <c r="G6" s="555"/>
      <c r="H6" s="553"/>
      <c r="I6" s="553"/>
    </row>
    <row r="7" spans="1:10" ht="18" customHeight="1" x14ac:dyDescent="0.25">
      <c r="A7" s="400" t="s">
        <v>315</v>
      </c>
      <c r="B7" s="73"/>
      <c r="C7" s="73"/>
      <c r="D7" s="74">
        <v>186904.26800000001</v>
      </c>
      <c r="E7" s="74">
        <v>983400.58667999995</v>
      </c>
      <c r="F7" s="74">
        <v>425000</v>
      </c>
      <c r="G7" s="74">
        <v>-83</v>
      </c>
      <c r="H7" s="74">
        <v>9574087.0501976404</v>
      </c>
      <c r="I7" s="74">
        <v>11169308.90487764</v>
      </c>
    </row>
    <row r="8" spans="1:10" ht="18" customHeight="1" x14ac:dyDescent="0.25">
      <c r="A8" s="401" t="s">
        <v>90</v>
      </c>
      <c r="B8" s="178"/>
      <c r="C8" s="178"/>
      <c r="D8" s="216">
        <v>0</v>
      </c>
      <c r="E8" s="216">
        <v>0</v>
      </c>
      <c r="F8" s="216">
        <v>0</v>
      </c>
      <c r="G8" s="216">
        <v>0</v>
      </c>
      <c r="H8" s="216">
        <v>656058.44657999871</v>
      </c>
      <c r="I8" s="216">
        <v>656058.44657999871</v>
      </c>
    </row>
    <row r="9" spans="1:10" ht="18" customHeight="1" x14ac:dyDescent="0.25">
      <c r="A9" s="402" t="s">
        <v>314</v>
      </c>
      <c r="B9" s="403"/>
      <c r="C9" s="403"/>
      <c r="D9" s="205">
        <v>0</v>
      </c>
      <c r="E9" s="205">
        <v>0</v>
      </c>
      <c r="F9" s="205">
        <v>0</v>
      </c>
      <c r="G9" s="205">
        <v>66911.478289999999</v>
      </c>
      <c r="H9" s="205">
        <v>0</v>
      </c>
      <c r="I9" s="205">
        <v>66911.478289999999</v>
      </c>
    </row>
    <row r="10" spans="1:10" ht="18" customHeight="1" x14ac:dyDescent="0.25">
      <c r="A10" s="72" t="s">
        <v>40</v>
      </c>
      <c r="B10" s="74"/>
      <c r="C10" s="74"/>
      <c r="D10" s="74">
        <v>0</v>
      </c>
      <c r="E10" s="74">
        <v>0</v>
      </c>
      <c r="F10" s="74">
        <v>0</v>
      </c>
      <c r="G10" s="74">
        <v>66911.478289999999</v>
      </c>
      <c r="H10" s="74">
        <v>656058.44657999871</v>
      </c>
      <c r="I10" s="74">
        <v>722969.92486999871</v>
      </c>
    </row>
    <row r="11" spans="1:10" ht="18" customHeight="1" x14ac:dyDescent="0.25">
      <c r="A11" s="404" t="s">
        <v>77</v>
      </c>
      <c r="B11" s="178"/>
      <c r="C11" s="178"/>
      <c r="D11" s="216">
        <v>0</v>
      </c>
      <c r="E11" s="216">
        <v>0</v>
      </c>
      <c r="F11" s="216">
        <v>0</v>
      </c>
      <c r="G11" s="216">
        <v>0</v>
      </c>
      <c r="H11" s="216">
        <v>-15624.604149999999</v>
      </c>
      <c r="I11" s="216">
        <v>-15624.604149999999</v>
      </c>
    </row>
    <row r="12" spans="1:10" ht="18" customHeight="1" x14ac:dyDescent="0.25">
      <c r="A12" s="405" t="s">
        <v>294</v>
      </c>
      <c r="B12" s="178"/>
      <c r="C12" s="178"/>
      <c r="D12" s="216">
        <v>0</v>
      </c>
      <c r="E12" s="216">
        <v>0</v>
      </c>
      <c r="F12" s="216">
        <v>-300000</v>
      </c>
      <c r="G12" s="216">
        <v>0</v>
      </c>
      <c r="H12" s="216">
        <v>0</v>
      </c>
      <c r="I12" s="216">
        <v>-300000</v>
      </c>
    </row>
    <row r="13" spans="1:10" ht="18" customHeight="1" x14ac:dyDescent="0.25">
      <c r="A13" s="404" t="s">
        <v>404</v>
      </c>
      <c r="B13" s="178"/>
      <c r="C13" s="178"/>
      <c r="D13" s="216">
        <v>0</v>
      </c>
      <c r="E13" s="216">
        <v>0</v>
      </c>
      <c r="F13" s="216">
        <v>0</v>
      </c>
      <c r="G13" s="216">
        <v>0</v>
      </c>
      <c r="H13" s="216">
        <v>-719581.4317999999</v>
      </c>
      <c r="I13" s="216">
        <v>-719581.4317999999</v>
      </c>
    </row>
    <row r="14" spans="1:10" ht="18" customHeight="1" x14ac:dyDescent="0.25">
      <c r="A14" s="400" t="s">
        <v>430</v>
      </c>
      <c r="B14" s="72"/>
      <c r="C14" s="72"/>
      <c r="D14" s="74">
        <v>186904.26800000001</v>
      </c>
      <c r="E14" s="74">
        <v>983400.58667999995</v>
      </c>
      <c r="F14" s="74">
        <v>125000</v>
      </c>
      <c r="G14" s="74">
        <v>66828.478289999999</v>
      </c>
      <c r="H14" s="74">
        <v>9494939.4608276393</v>
      </c>
      <c r="I14" s="74">
        <v>10857072.79379764</v>
      </c>
      <c r="J14" s="351"/>
    </row>
    <row r="15" spans="1:10" ht="18" customHeight="1" x14ac:dyDescent="0.25">
      <c r="A15" s="355"/>
      <c r="B15" s="65"/>
      <c r="C15" s="65"/>
      <c r="D15" s="178"/>
      <c r="E15" s="178"/>
      <c r="F15" s="178"/>
      <c r="G15" s="178"/>
      <c r="H15" s="406"/>
      <c r="I15" s="406"/>
    </row>
    <row r="16" spans="1:10" ht="18" customHeight="1" x14ac:dyDescent="0.25">
      <c r="A16" s="355"/>
      <c r="B16" s="65"/>
      <c r="C16" s="65"/>
      <c r="D16" s="407"/>
      <c r="E16" s="407"/>
      <c r="F16" s="407"/>
      <c r="G16" s="407"/>
      <c r="H16" s="549"/>
      <c r="I16" s="551"/>
    </row>
    <row r="17" spans="1:9" ht="18" customHeight="1" x14ac:dyDescent="0.25">
      <c r="A17" s="408" t="s">
        <v>2</v>
      </c>
      <c r="B17" s="225"/>
      <c r="C17" s="225"/>
      <c r="D17" s="401"/>
      <c r="E17" s="401"/>
      <c r="F17" s="401"/>
      <c r="G17" s="401"/>
      <c r="H17" s="550"/>
      <c r="I17" s="550"/>
    </row>
    <row r="18" spans="1:9" ht="18" customHeight="1" x14ac:dyDescent="0.25">
      <c r="A18" s="72" t="s">
        <v>91</v>
      </c>
      <c r="B18" s="163"/>
      <c r="C18" s="163"/>
      <c r="D18" s="74">
        <v>186847.19099999999</v>
      </c>
      <c r="E18" s="74">
        <v>978201.35165999993</v>
      </c>
      <c r="F18" s="74">
        <v>635000</v>
      </c>
      <c r="G18" s="74">
        <v>0</v>
      </c>
      <c r="H18" s="74">
        <v>9528112.1385076363</v>
      </c>
      <c r="I18" s="74">
        <v>11328160.681167636</v>
      </c>
    </row>
    <row r="19" spans="1:9" ht="18" customHeight="1" x14ac:dyDescent="0.25">
      <c r="A19" s="355" t="s">
        <v>90</v>
      </c>
      <c r="B19" s="65"/>
      <c r="C19" s="65"/>
      <c r="D19" s="216">
        <v>0</v>
      </c>
      <c r="E19" s="216">
        <v>0</v>
      </c>
      <c r="F19" s="216">
        <v>0</v>
      </c>
      <c r="G19" s="216">
        <v>0</v>
      </c>
      <c r="H19" s="216">
        <v>1040731.7172800008</v>
      </c>
      <c r="I19" s="216">
        <v>1040731.7172800008</v>
      </c>
    </row>
    <row r="20" spans="1:9" ht="18" customHeight="1" x14ac:dyDescent="0.25">
      <c r="A20" s="163" t="s">
        <v>40</v>
      </c>
      <c r="B20" s="163"/>
      <c r="C20" s="163"/>
      <c r="D20" s="74">
        <v>0</v>
      </c>
      <c r="E20" s="74">
        <v>0</v>
      </c>
      <c r="F20" s="74">
        <v>0</v>
      </c>
      <c r="G20" s="74">
        <v>0</v>
      </c>
      <c r="H20" s="74">
        <v>1040731.7172800008</v>
      </c>
      <c r="I20" s="74">
        <v>1040731.7172800008</v>
      </c>
    </row>
    <row r="21" spans="1:9" ht="18" customHeight="1" x14ac:dyDescent="0.25">
      <c r="A21" s="409" t="s">
        <v>77</v>
      </c>
      <c r="B21" s="65"/>
      <c r="C21" s="65"/>
      <c r="D21" s="216">
        <v>0</v>
      </c>
      <c r="E21" s="216">
        <v>0</v>
      </c>
      <c r="F21" s="216">
        <v>0</v>
      </c>
      <c r="G21" s="216">
        <v>0</v>
      </c>
      <c r="H21" s="216">
        <v>-27160.794399999999</v>
      </c>
      <c r="I21" s="216">
        <v>-27160.794399999999</v>
      </c>
    </row>
    <row r="22" spans="1:9" ht="18" customHeight="1" x14ac:dyDescent="0.25">
      <c r="A22" s="409" t="s">
        <v>294</v>
      </c>
      <c r="B22" s="65"/>
      <c r="C22" s="65"/>
      <c r="D22" s="216">
        <v>0</v>
      </c>
      <c r="E22" s="216">
        <v>0</v>
      </c>
      <c r="F22" s="216">
        <v>-210000</v>
      </c>
      <c r="G22" s="216">
        <v>0</v>
      </c>
      <c r="H22" s="216">
        <v>0</v>
      </c>
      <c r="I22" s="216">
        <v>-210000</v>
      </c>
    </row>
    <row r="23" spans="1:9" ht="18" customHeight="1" x14ac:dyDescent="0.25">
      <c r="A23" s="404" t="s">
        <v>402</v>
      </c>
      <c r="B23" s="178"/>
      <c r="C23" s="178"/>
      <c r="D23" s="216">
        <v>57.078000000000003</v>
      </c>
      <c r="E23" s="216">
        <v>5199.2350199999992</v>
      </c>
      <c r="F23" s="216">
        <v>0</v>
      </c>
      <c r="G23" s="216">
        <v>0</v>
      </c>
      <c r="H23" s="216">
        <v>0</v>
      </c>
      <c r="I23" s="216">
        <f t="shared" ref="I23" si="0">SUM(D23:H23)</f>
        <v>5256.3130199999996</v>
      </c>
    </row>
    <row r="24" spans="1:9" ht="18" customHeight="1" x14ac:dyDescent="0.25">
      <c r="A24" s="409" t="s">
        <v>404</v>
      </c>
      <c r="B24" s="65"/>
      <c r="C24" s="65"/>
      <c r="D24" s="216">
        <v>0</v>
      </c>
      <c r="E24" s="216">
        <v>0</v>
      </c>
      <c r="F24" s="216">
        <v>0</v>
      </c>
      <c r="G24" s="216">
        <v>0</v>
      </c>
      <c r="H24" s="216">
        <v>-934235.95</v>
      </c>
      <c r="I24" s="216">
        <v>-934235.95</v>
      </c>
    </row>
    <row r="25" spans="1:9" ht="18" customHeight="1" x14ac:dyDescent="0.25">
      <c r="A25" s="410" t="s">
        <v>431</v>
      </c>
      <c r="B25" s="163"/>
      <c r="C25" s="163"/>
      <c r="D25" s="74">
        <v>186904.269</v>
      </c>
      <c r="E25" s="74">
        <v>983400.58667999995</v>
      </c>
      <c r="F25" s="74">
        <v>425000</v>
      </c>
      <c r="G25" s="74">
        <v>0</v>
      </c>
      <c r="H25" s="74">
        <v>9607449.3596976362</v>
      </c>
      <c r="I25" s="74">
        <v>11202753.967067637</v>
      </c>
    </row>
  </sheetData>
  <mergeCells count="8">
    <mergeCell ref="H16:H17"/>
    <mergeCell ref="I16:I17"/>
    <mergeCell ref="I3:I6"/>
    <mergeCell ref="D3:D6"/>
    <mergeCell ref="E3:E6"/>
    <mergeCell ref="H3:H6"/>
    <mergeCell ref="F3:F6"/>
    <mergeCell ref="G3: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0B0E0-CC57-45AD-9736-FFBCDD4DF2A6}">
  <dimension ref="A1:J763"/>
  <sheetViews>
    <sheetView showGridLines="0" zoomScaleNormal="100" workbookViewId="0">
      <selection activeCell="AA9" sqref="AA9"/>
    </sheetView>
  </sheetViews>
  <sheetFormatPr defaultColWidth="11.42578125" defaultRowHeight="14.25" x14ac:dyDescent="0.2"/>
  <cols>
    <col min="1" max="10" width="13.7109375" style="63" customWidth="1"/>
    <col min="11" max="16384" width="11.42578125" style="88"/>
  </cols>
  <sheetData>
    <row r="1" spans="1:10" ht="26.25" customHeight="1" x14ac:dyDescent="0.4">
      <c r="A1" s="559" t="s">
        <v>92</v>
      </c>
      <c r="B1" s="559"/>
      <c r="C1" s="559"/>
      <c r="D1" s="559"/>
      <c r="E1" s="559"/>
      <c r="F1" s="559"/>
      <c r="G1" s="559"/>
      <c r="H1" s="559"/>
      <c r="I1" s="559"/>
      <c r="J1" s="559"/>
    </row>
    <row r="2" spans="1:10" ht="15" x14ac:dyDescent="0.2">
      <c r="A2" s="237"/>
      <c r="B2" s="75"/>
      <c r="C2" s="75"/>
      <c r="D2" s="75"/>
      <c r="E2" s="75"/>
      <c r="F2" s="75"/>
      <c r="G2" s="75"/>
      <c r="H2" s="75"/>
      <c r="I2" s="75"/>
      <c r="J2" s="75"/>
    </row>
    <row r="3" spans="1:10" ht="18" customHeight="1" x14ac:dyDescent="0.25">
      <c r="A3" s="560" t="s">
        <v>93</v>
      </c>
      <c r="B3" s="560"/>
      <c r="C3" s="560"/>
      <c r="D3" s="560"/>
      <c r="E3" s="560"/>
      <c r="F3" s="560"/>
      <c r="G3" s="560"/>
      <c r="H3" s="560"/>
      <c r="I3" s="560"/>
      <c r="J3" s="560"/>
    </row>
    <row r="4" spans="1:10" ht="18" x14ac:dyDescent="0.25">
      <c r="A4" s="357"/>
      <c r="B4" s="358"/>
      <c r="C4" s="358"/>
      <c r="D4" s="358"/>
      <c r="E4" s="358"/>
      <c r="F4" s="358"/>
      <c r="G4" s="358"/>
      <c r="H4" s="358"/>
      <c r="I4" s="358"/>
      <c r="J4" s="358"/>
    </row>
    <row r="5" spans="1:10" ht="12.75" customHeight="1" x14ac:dyDescent="0.2">
      <c r="A5" s="569" t="s">
        <v>347</v>
      </c>
      <c r="B5" s="564"/>
      <c r="C5" s="564"/>
      <c r="D5" s="564"/>
      <c r="E5" s="564"/>
      <c r="F5" s="564"/>
      <c r="G5" s="564"/>
      <c r="H5" s="564"/>
      <c r="I5" s="564"/>
      <c r="J5" s="564"/>
    </row>
    <row r="6" spans="1:10" ht="12.75" x14ac:dyDescent="0.2">
      <c r="A6" s="569"/>
      <c r="B6" s="564"/>
      <c r="C6" s="564"/>
      <c r="D6" s="564"/>
      <c r="E6" s="564"/>
      <c r="F6" s="564"/>
      <c r="G6" s="564"/>
      <c r="H6" s="564"/>
      <c r="I6" s="564"/>
      <c r="J6" s="564"/>
    </row>
    <row r="7" spans="1:10" ht="12.75" x14ac:dyDescent="0.2">
      <c r="A7" s="569"/>
      <c r="B7" s="564"/>
      <c r="C7" s="564"/>
      <c r="D7" s="564"/>
      <c r="E7" s="564"/>
      <c r="F7" s="564"/>
      <c r="G7" s="564"/>
      <c r="H7" s="564"/>
      <c r="I7" s="564"/>
      <c r="J7" s="564"/>
    </row>
    <row r="8" spans="1:10" ht="12.75" x14ac:dyDescent="0.2">
      <c r="A8" s="564"/>
      <c r="B8" s="564"/>
      <c r="C8" s="564"/>
      <c r="D8" s="564"/>
      <c r="E8" s="564"/>
      <c r="F8" s="564"/>
      <c r="G8" s="564"/>
      <c r="H8" s="564"/>
      <c r="I8" s="564"/>
      <c r="J8" s="564"/>
    </row>
    <row r="9" spans="1:10" ht="12.75" x14ac:dyDescent="0.2">
      <c r="A9" s="564"/>
      <c r="B9" s="564"/>
      <c r="C9" s="564"/>
      <c r="D9" s="564"/>
      <c r="E9" s="564"/>
      <c r="F9" s="564"/>
      <c r="G9" s="564"/>
      <c r="H9" s="564"/>
      <c r="I9" s="564"/>
      <c r="J9" s="564"/>
    </row>
    <row r="10" spans="1:10" ht="12.75" x14ac:dyDescent="0.2">
      <c r="A10" s="564"/>
      <c r="B10" s="564"/>
      <c r="C10" s="564"/>
      <c r="D10" s="564"/>
      <c r="E10" s="564"/>
      <c r="F10" s="564"/>
      <c r="G10" s="564"/>
      <c r="H10" s="564"/>
      <c r="I10" s="564"/>
      <c r="J10" s="564"/>
    </row>
    <row r="11" spans="1:10" ht="12.75" x14ac:dyDescent="0.2">
      <c r="A11" s="564"/>
      <c r="B11" s="564"/>
      <c r="C11" s="564"/>
      <c r="D11" s="564"/>
      <c r="E11" s="564"/>
      <c r="F11" s="564"/>
      <c r="G11" s="564"/>
      <c r="H11" s="564"/>
      <c r="I11" s="564"/>
      <c r="J11" s="564"/>
    </row>
    <row r="12" spans="1:10" ht="6.75" customHeight="1" x14ac:dyDescent="0.2">
      <c r="A12" s="564"/>
      <c r="B12" s="564"/>
      <c r="C12" s="564"/>
      <c r="D12" s="564"/>
      <c r="E12" s="564"/>
      <c r="F12" s="564"/>
      <c r="G12" s="564"/>
      <c r="H12" s="564"/>
      <c r="I12" s="564"/>
      <c r="J12" s="564"/>
    </row>
    <row r="13" spans="1:10" ht="5.25" customHeight="1" x14ac:dyDescent="0.2">
      <c r="A13" s="564"/>
      <c r="B13" s="564"/>
      <c r="C13" s="564"/>
      <c r="D13" s="564"/>
      <c r="E13" s="564"/>
      <c r="F13" s="564"/>
      <c r="G13" s="564"/>
      <c r="H13" s="564"/>
      <c r="I13" s="564"/>
      <c r="J13" s="564"/>
    </row>
    <row r="14" spans="1:10" ht="12.75" x14ac:dyDescent="0.2">
      <c r="A14" s="331"/>
      <c r="B14" s="331"/>
      <c r="C14" s="331"/>
      <c r="D14" s="331"/>
      <c r="E14" s="331"/>
      <c r="F14" s="331"/>
      <c r="G14" s="331"/>
      <c r="H14" s="331"/>
      <c r="I14" s="331"/>
      <c r="J14" s="331"/>
    </row>
    <row r="15" spans="1:10" ht="12.75" x14ac:dyDescent="0.2">
      <c r="A15" s="360"/>
      <c r="B15" s="360"/>
      <c r="C15" s="360"/>
      <c r="D15" s="360"/>
      <c r="E15" s="360"/>
      <c r="F15" s="360"/>
      <c r="G15" s="360"/>
      <c r="H15" s="360"/>
      <c r="I15" s="360"/>
      <c r="J15" s="360"/>
    </row>
    <row r="16" spans="1:10" ht="18" x14ac:dyDescent="0.25">
      <c r="A16" s="128" t="s">
        <v>94</v>
      </c>
      <c r="B16" s="76"/>
      <c r="C16" s="76"/>
      <c r="D16" s="76"/>
      <c r="E16" s="76"/>
      <c r="F16" s="76"/>
      <c r="G16" s="76"/>
      <c r="H16" s="76"/>
      <c r="I16" s="76"/>
      <c r="J16" s="76"/>
    </row>
    <row r="17" spans="1:10" ht="12.75" x14ac:dyDescent="0.2">
      <c r="A17" s="76"/>
      <c r="B17" s="76"/>
      <c r="C17" s="76"/>
      <c r="D17" s="76"/>
      <c r="E17" s="76"/>
      <c r="F17" s="76"/>
      <c r="G17" s="76"/>
      <c r="H17" s="76"/>
      <c r="I17" s="76"/>
      <c r="J17" s="76"/>
    </row>
    <row r="18" spans="1:10" ht="12.75" customHeight="1" x14ac:dyDescent="0.2">
      <c r="A18" s="564" t="s">
        <v>405</v>
      </c>
      <c r="B18" s="564"/>
      <c r="C18" s="564"/>
      <c r="D18" s="564"/>
      <c r="E18" s="564"/>
      <c r="F18" s="564"/>
      <c r="G18" s="564"/>
      <c r="H18" s="564"/>
      <c r="I18" s="564"/>
      <c r="J18" s="564"/>
    </row>
    <row r="19" spans="1:10" ht="12.75" x14ac:dyDescent="0.2">
      <c r="A19" s="564"/>
      <c r="B19" s="564"/>
      <c r="C19" s="564"/>
      <c r="D19" s="564"/>
      <c r="E19" s="564"/>
      <c r="F19" s="564"/>
      <c r="G19" s="564"/>
      <c r="H19" s="564"/>
      <c r="I19" s="564"/>
      <c r="J19" s="564"/>
    </row>
    <row r="20" spans="1:10" ht="3" customHeight="1" x14ac:dyDescent="0.2">
      <c r="A20" s="564"/>
      <c r="B20" s="564"/>
      <c r="C20" s="564"/>
      <c r="D20" s="564"/>
      <c r="E20" s="564"/>
      <c r="F20" s="564"/>
      <c r="G20" s="564"/>
      <c r="H20" s="564"/>
      <c r="I20" s="564"/>
      <c r="J20" s="564"/>
    </row>
    <row r="21" spans="1:10" ht="12.75" x14ac:dyDescent="0.2">
      <c r="A21" s="238"/>
      <c r="B21" s="238"/>
      <c r="C21" s="238"/>
      <c r="D21" s="238"/>
      <c r="E21" s="238"/>
      <c r="F21" s="238"/>
      <c r="G21" s="238"/>
      <c r="H21" s="238"/>
      <c r="I21" s="238"/>
      <c r="J21" s="238"/>
    </row>
    <row r="23" spans="1:10" ht="15" x14ac:dyDescent="0.25">
      <c r="A23" s="239" t="s">
        <v>348</v>
      </c>
      <c r="B23" s="604"/>
      <c r="C23" s="604"/>
      <c r="D23" s="104"/>
      <c r="E23" s="104"/>
      <c r="F23" s="104"/>
      <c r="G23" s="104"/>
      <c r="H23" s="104"/>
      <c r="I23" s="565"/>
      <c r="J23" s="565"/>
    </row>
    <row r="24" spans="1:10" ht="12.75" x14ac:dyDescent="0.2">
      <c r="A24" s="139" t="s">
        <v>2</v>
      </c>
      <c r="B24" s="139"/>
      <c r="C24" s="102"/>
      <c r="D24" s="102" t="s">
        <v>96</v>
      </c>
      <c r="E24" s="102" t="s">
        <v>97</v>
      </c>
      <c r="F24" s="102" t="s">
        <v>98</v>
      </c>
      <c r="G24" s="102" t="s">
        <v>99</v>
      </c>
      <c r="H24" s="102" t="s">
        <v>349</v>
      </c>
      <c r="I24" s="102" t="s">
        <v>95</v>
      </c>
      <c r="J24" s="102" t="s">
        <v>100</v>
      </c>
    </row>
    <row r="25" spans="1:10" ht="12.75" x14ac:dyDescent="0.2">
      <c r="A25" s="281" t="s">
        <v>4</v>
      </c>
      <c r="B25" s="281"/>
      <c r="C25" s="242"/>
      <c r="D25" s="242">
        <v>1179095.8603299998</v>
      </c>
      <c r="E25" s="242">
        <v>482965.57367999991</v>
      </c>
      <c r="F25" s="242">
        <v>433526.36547000002</v>
      </c>
      <c r="G25" s="242">
        <v>1000809.8149999999</v>
      </c>
      <c r="H25" s="242">
        <v>41005.704499999993</v>
      </c>
      <c r="I25" s="242">
        <v>0</v>
      </c>
      <c r="J25" s="242">
        <v>3137403.31898</v>
      </c>
    </row>
    <row r="26" spans="1:10" ht="12.75" x14ac:dyDescent="0.2">
      <c r="A26" s="140" t="s">
        <v>8</v>
      </c>
      <c r="B26" s="140"/>
      <c r="C26" s="141"/>
      <c r="D26" s="141">
        <v>47618.760459999998</v>
      </c>
      <c r="E26" s="141">
        <v>42303.036829999997</v>
      </c>
      <c r="F26" s="141">
        <v>-62359.628670000006</v>
      </c>
      <c r="G26" s="141">
        <v>93448.45104</v>
      </c>
      <c r="H26" s="141">
        <v>-25701.144179999999</v>
      </c>
      <c r="I26" s="141">
        <v>-46.689239999999998</v>
      </c>
      <c r="J26" s="141">
        <v>95262.786239999972</v>
      </c>
    </row>
    <row r="27" spans="1:10" ht="12.75" x14ac:dyDescent="0.2">
      <c r="A27" s="99" t="s">
        <v>9</v>
      </c>
      <c r="B27" s="99"/>
      <c r="C27" s="103"/>
      <c r="D27" s="103">
        <v>1226714.6207899998</v>
      </c>
      <c r="E27" s="103">
        <v>525268.61050999991</v>
      </c>
      <c r="F27" s="103">
        <v>371166.73680000001</v>
      </c>
      <c r="G27" s="103">
        <v>1094258.2660399999</v>
      </c>
      <c r="H27" s="103">
        <v>15304.560319999993</v>
      </c>
      <c r="I27" s="103">
        <v>-46.689239999999998</v>
      </c>
      <c r="J27" s="103">
        <v>3232666.1052199993</v>
      </c>
    </row>
    <row r="28" spans="1:10" ht="12.75" x14ac:dyDescent="0.2">
      <c r="A28" s="281" t="s">
        <v>14</v>
      </c>
      <c r="B28" s="281"/>
      <c r="C28" s="242"/>
      <c r="D28" s="242">
        <v>519037.41627000005</v>
      </c>
      <c r="E28" s="242">
        <v>165123.59836</v>
      </c>
      <c r="F28" s="242">
        <v>136025.24866000001</v>
      </c>
      <c r="G28" s="242">
        <v>230464.58588999999</v>
      </c>
      <c r="H28" s="242">
        <v>152891.38277999999</v>
      </c>
      <c r="I28" s="242">
        <v>28424.103739999999</v>
      </c>
      <c r="J28" s="242">
        <v>1231966.3356999999</v>
      </c>
    </row>
    <row r="29" spans="1:10" ht="12.75" x14ac:dyDescent="0.2">
      <c r="A29" s="140" t="s">
        <v>15</v>
      </c>
      <c r="B29" s="140"/>
      <c r="C29" s="141"/>
      <c r="D29" s="141">
        <v>422276.39468999999</v>
      </c>
      <c r="E29" s="141">
        <v>158606.76577999999</v>
      </c>
      <c r="F29" s="141">
        <v>110279.57977</v>
      </c>
      <c r="G29" s="141">
        <v>322850.82455999998</v>
      </c>
      <c r="H29" s="141">
        <v>112404.68128</v>
      </c>
      <c r="I29" s="141">
        <v>0</v>
      </c>
      <c r="J29" s="141">
        <v>1126418.24608</v>
      </c>
    </row>
    <row r="30" spans="1:10" ht="12.75" x14ac:dyDescent="0.2">
      <c r="A30" s="2" t="s">
        <v>16</v>
      </c>
      <c r="B30" s="99"/>
      <c r="C30" s="103"/>
      <c r="D30" s="103">
        <v>285400.80982999981</v>
      </c>
      <c r="E30" s="103">
        <v>201538.24636999992</v>
      </c>
      <c r="F30" s="103">
        <v>124861.90837</v>
      </c>
      <c r="G30" s="103">
        <v>540942.85558999993</v>
      </c>
      <c r="H30" s="103">
        <v>-249991.50374000001</v>
      </c>
      <c r="I30" s="103">
        <v>-28470.792979999998</v>
      </c>
      <c r="J30" s="103">
        <v>874281.52343999955</v>
      </c>
    </row>
    <row r="31" spans="1:10" ht="12.75" x14ac:dyDescent="0.2">
      <c r="A31" s="324" t="s">
        <v>17</v>
      </c>
      <c r="B31" s="324"/>
      <c r="C31" s="121"/>
      <c r="D31" s="121">
        <v>67444.050459999999</v>
      </c>
      <c r="E31" s="121">
        <v>50384.562890000001</v>
      </c>
      <c r="F31" s="121">
        <v>31215.476640000001</v>
      </c>
      <c r="G31" s="121">
        <v>135235.71271000002</v>
      </c>
      <c r="H31" s="121">
        <v>-62497.87672</v>
      </c>
      <c r="I31" s="243">
        <v>-3558.8491199999999</v>
      </c>
      <c r="J31" s="243">
        <v>218223.07686</v>
      </c>
    </row>
    <row r="32" spans="1:10" ht="12.75" x14ac:dyDescent="0.2">
      <c r="A32" s="412" t="s">
        <v>19</v>
      </c>
      <c r="B32" s="413"/>
      <c r="C32" s="244"/>
      <c r="D32" s="244">
        <v>217956.75936999981</v>
      </c>
      <c r="E32" s="244">
        <v>151153.68347999992</v>
      </c>
      <c r="F32" s="244">
        <v>93646.431730000011</v>
      </c>
      <c r="G32" s="244">
        <v>405707.14287999994</v>
      </c>
      <c r="H32" s="244">
        <v>-187493.62702000001</v>
      </c>
      <c r="I32" s="244">
        <v>-24911.943859999999</v>
      </c>
      <c r="J32" s="244">
        <v>656058.44657999976</v>
      </c>
    </row>
    <row r="33" spans="1:10" ht="12.75" x14ac:dyDescent="0.2">
      <c r="A33" s="414"/>
      <c r="B33" s="415"/>
      <c r="C33" s="415"/>
      <c r="D33" s="415"/>
      <c r="E33" s="415"/>
      <c r="F33" s="416"/>
      <c r="G33" s="416"/>
      <c r="H33" s="416"/>
      <c r="I33" s="416"/>
      <c r="J33" s="416"/>
    </row>
    <row r="34" spans="1:10" ht="12.75" x14ac:dyDescent="0.2">
      <c r="A34" s="99" t="s">
        <v>306</v>
      </c>
      <c r="B34" s="99"/>
      <c r="C34" s="82"/>
      <c r="D34" s="82">
        <v>52955.845020000008</v>
      </c>
      <c r="E34" s="82">
        <v>13955.633269999997</v>
      </c>
      <c r="F34" s="82">
        <v>0</v>
      </c>
      <c r="G34" s="82">
        <v>0</v>
      </c>
      <c r="H34" s="82">
        <v>0</v>
      </c>
      <c r="I34" s="82">
        <v>0</v>
      </c>
      <c r="J34" s="82">
        <v>66911.478289999999</v>
      </c>
    </row>
    <row r="35" spans="1:10" ht="12.75" x14ac:dyDescent="0.2">
      <c r="A35" s="99" t="s">
        <v>40</v>
      </c>
      <c r="B35" s="99"/>
      <c r="C35" s="82"/>
      <c r="D35" s="82">
        <v>270912.60438999982</v>
      </c>
      <c r="E35" s="82">
        <v>165109.31674999991</v>
      </c>
      <c r="F35" s="82">
        <v>93646.431730000011</v>
      </c>
      <c r="G35" s="82">
        <v>405707.14287999994</v>
      </c>
      <c r="H35" s="82">
        <v>-187493.62702000001</v>
      </c>
      <c r="I35" s="82">
        <v>-24911.943859999999</v>
      </c>
      <c r="J35" s="82">
        <v>722969.92486999976</v>
      </c>
    </row>
    <row r="36" spans="1:10" x14ac:dyDescent="0.2">
      <c r="A36" s="604"/>
      <c r="B36" s="604"/>
      <c r="C36" s="604"/>
      <c r="D36" s="604"/>
      <c r="E36" s="604"/>
      <c r="F36" s="604"/>
      <c r="G36" s="604"/>
      <c r="H36" s="604"/>
      <c r="I36" s="604"/>
      <c r="J36" s="604"/>
    </row>
    <row r="37" spans="1:10" ht="15" x14ac:dyDescent="0.25">
      <c r="A37" s="239" t="s">
        <v>432</v>
      </c>
      <c r="B37" s="417"/>
      <c r="C37" s="604"/>
      <c r="D37" s="417"/>
      <c r="E37" s="417"/>
      <c r="F37" s="239"/>
      <c r="G37" s="361"/>
      <c r="H37" s="83"/>
      <c r="I37" s="604"/>
      <c r="J37" s="604"/>
    </row>
    <row r="38" spans="1:10" ht="12.75" x14ac:dyDescent="0.2">
      <c r="A38" s="139" t="s">
        <v>2</v>
      </c>
      <c r="B38" s="139"/>
      <c r="C38" s="102"/>
      <c r="D38" s="102" t="s">
        <v>96</v>
      </c>
      <c r="E38" s="102" t="s">
        <v>97</v>
      </c>
      <c r="F38" s="102" t="s">
        <v>98</v>
      </c>
      <c r="G38" s="102" t="s">
        <v>99</v>
      </c>
      <c r="H38" s="102" t="s">
        <v>349</v>
      </c>
      <c r="I38" s="371" t="s">
        <v>95</v>
      </c>
      <c r="J38" s="371" t="s">
        <v>100</v>
      </c>
    </row>
    <row r="39" spans="1:10" ht="12.75" x14ac:dyDescent="0.2">
      <c r="A39" s="281" t="s">
        <v>22</v>
      </c>
      <c r="B39" s="281"/>
      <c r="C39" s="242"/>
      <c r="D39" s="242">
        <v>13072295.753150001</v>
      </c>
      <c r="E39" s="242">
        <v>6957814.396089999</v>
      </c>
      <c r="F39" s="242">
        <v>5246696.9722800003</v>
      </c>
      <c r="G39" s="242">
        <v>12629290.191129999</v>
      </c>
      <c r="H39" s="242">
        <v>1327577.6499399999</v>
      </c>
      <c r="I39" s="242">
        <v>0</v>
      </c>
      <c r="J39" s="242">
        <v>39233674.962590002</v>
      </c>
    </row>
    <row r="40" spans="1:10" ht="12.75" x14ac:dyDescent="0.2">
      <c r="A40" s="140" t="s">
        <v>101</v>
      </c>
      <c r="B40" s="140"/>
      <c r="C40" s="141"/>
      <c r="D40" s="141">
        <v>3366995.2195599899</v>
      </c>
      <c r="E40" s="141">
        <v>2387807.8831499997</v>
      </c>
      <c r="F40" s="141">
        <v>5507178.7627100004</v>
      </c>
      <c r="G40" s="141">
        <v>2748357.7731399997</v>
      </c>
      <c r="H40" s="141">
        <v>1352.4151800000109</v>
      </c>
      <c r="I40" s="141">
        <v>-57666.491290000005</v>
      </c>
      <c r="J40" s="141">
        <v>13954025.562449992</v>
      </c>
    </row>
    <row r="41" spans="1:10" ht="12.75" x14ac:dyDescent="0.2">
      <c r="A41" s="91" t="s">
        <v>21</v>
      </c>
      <c r="B41" s="91"/>
      <c r="C41" s="79"/>
      <c r="D41" s="79">
        <v>16439290.972709991</v>
      </c>
      <c r="E41" s="79">
        <v>9345622.2792399991</v>
      </c>
      <c r="F41" s="79">
        <v>10753875.734990001</v>
      </c>
      <c r="G41" s="79">
        <v>15377647.964269999</v>
      </c>
      <c r="H41" s="79">
        <v>1328930.0651199999</v>
      </c>
      <c r="I41" s="79">
        <v>-57666.491290000005</v>
      </c>
      <c r="J41" s="79">
        <v>53187700.525039993</v>
      </c>
    </row>
    <row r="42" spans="1:10" ht="12.75" x14ac:dyDescent="0.2">
      <c r="A42" s="24"/>
      <c r="B42" s="24"/>
      <c r="C42" s="78"/>
      <c r="D42" s="78"/>
      <c r="E42" s="78"/>
      <c r="F42" s="78"/>
      <c r="G42" s="78"/>
      <c r="H42" s="78"/>
      <c r="I42" s="78"/>
      <c r="J42" s="78">
        <v>0</v>
      </c>
    </row>
    <row r="43" spans="1:10" ht="12.75" x14ac:dyDescent="0.2">
      <c r="A43" s="24" t="s">
        <v>24</v>
      </c>
      <c r="B43" s="24"/>
      <c r="C43" s="78"/>
      <c r="D43" s="78">
        <v>9987206.6302499995</v>
      </c>
      <c r="E43" s="78">
        <v>3539605.0295799999</v>
      </c>
      <c r="F43" s="78">
        <v>10068400.20414</v>
      </c>
      <c r="G43" s="78">
        <v>8758315.4857199993</v>
      </c>
      <c r="H43" s="78">
        <v>1265588.6596200003</v>
      </c>
      <c r="I43" s="78">
        <v>0</v>
      </c>
      <c r="J43" s="78">
        <v>33619116.00931</v>
      </c>
    </row>
    <row r="44" spans="1:10" ht="12.75" x14ac:dyDescent="0.2">
      <c r="A44" s="24" t="s">
        <v>102</v>
      </c>
      <c r="B44" s="24"/>
      <c r="C44" s="78"/>
      <c r="D44" s="78">
        <v>6452084.3423599899</v>
      </c>
      <c r="E44" s="78">
        <v>5806017.2498500003</v>
      </c>
      <c r="F44" s="78">
        <v>685475.53044999996</v>
      </c>
      <c r="G44" s="78">
        <v>6619332.4786499999</v>
      </c>
      <c r="H44" s="78">
        <v>63341.405869999959</v>
      </c>
      <c r="I44" s="78">
        <v>-57666.491290000005</v>
      </c>
      <c r="J44" s="78">
        <v>19568584.515889995</v>
      </c>
    </row>
    <row r="45" spans="1:10" ht="12.75" x14ac:dyDescent="0.2">
      <c r="A45" s="93" t="s">
        <v>60</v>
      </c>
      <c r="B45" s="93"/>
      <c r="C45" s="120"/>
      <c r="D45" s="120">
        <v>16439290.972609989</v>
      </c>
      <c r="E45" s="120">
        <v>9345622.2794300001</v>
      </c>
      <c r="F45" s="120">
        <v>10753875.73459</v>
      </c>
      <c r="G45" s="120">
        <v>15377647.964369999</v>
      </c>
      <c r="H45" s="120">
        <v>1328930.0654900002</v>
      </c>
      <c r="I45" s="120">
        <v>-57666.491290000005</v>
      </c>
      <c r="J45" s="120">
        <v>53187700.525199994</v>
      </c>
    </row>
    <row r="46" spans="1:10" x14ac:dyDescent="0.2">
      <c r="A46" s="604"/>
      <c r="B46" s="604"/>
      <c r="C46" s="604"/>
      <c r="D46" s="604"/>
      <c r="E46" s="604"/>
      <c r="F46" s="604"/>
      <c r="G46" s="604"/>
      <c r="H46" s="604"/>
      <c r="I46" s="604"/>
      <c r="J46" s="604"/>
    </row>
    <row r="47" spans="1:10" x14ac:dyDescent="0.2">
      <c r="A47" s="604"/>
      <c r="B47" s="604"/>
      <c r="C47" s="604"/>
      <c r="D47" s="604"/>
      <c r="E47" s="604"/>
      <c r="F47" s="604"/>
      <c r="G47" s="605"/>
      <c r="H47" s="605"/>
      <c r="I47" s="604"/>
      <c r="J47" s="604"/>
    </row>
    <row r="48" spans="1:10" ht="15" x14ac:dyDescent="0.25">
      <c r="A48" s="239" t="s">
        <v>266</v>
      </c>
      <c r="B48" s="417"/>
      <c r="C48" s="417"/>
      <c r="D48" s="104"/>
      <c r="E48" s="104"/>
      <c r="F48" s="104"/>
      <c r="G48" s="104"/>
      <c r="H48" s="104"/>
      <c r="I48" s="104"/>
      <c r="J48" s="104"/>
    </row>
    <row r="49" spans="1:10" ht="12.75" x14ac:dyDescent="0.2">
      <c r="A49" s="139" t="s">
        <v>2</v>
      </c>
      <c r="B49" s="139"/>
      <c r="C49" s="139"/>
      <c r="D49" s="102" t="s">
        <v>96</v>
      </c>
      <c r="E49" s="102" t="s">
        <v>97</v>
      </c>
      <c r="F49" s="102" t="s">
        <v>98</v>
      </c>
      <c r="G49" s="102" t="s">
        <v>99</v>
      </c>
      <c r="H49" s="102" t="s">
        <v>349</v>
      </c>
      <c r="I49" s="371" t="s">
        <v>95</v>
      </c>
      <c r="J49" s="323" t="s">
        <v>100</v>
      </c>
    </row>
    <row r="50" spans="1:10" ht="12.75" x14ac:dyDescent="0.2">
      <c r="A50" s="281" t="s">
        <v>4</v>
      </c>
      <c r="B50" s="281"/>
      <c r="C50" s="281"/>
      <c r="D50" s="242">
        <v>1438973.79953</v>
      </c>
      <c r="E50" s="242">
        <v>596578.17159999989</v>
      </c>
      <c r="F50" s="242">
        <v>463287.26142</v>
      </c>
      <c r="G50" s="242">
        <v>1075377.8560500001</v>
      </c>
      <c r="H50" s="242">
        <v>0</v>
      </c>
      <c r="I50" s="242">
        <v>0</v>
      </c>
      <c r="J50" s="242">
        <v>3574217.0885999999</v>
      </c>
    </row>
    <row r="51" spans="1:10" ht="12.75" x14ac:dyDescent="0.2">
      <c r="A51" s="24" t="s">
        <v>8</v>
      </c>
      <c r="B51" s="24"/>
      <c r="C51" s="24"/>
      <c r="D51" s="141">
        <v>-1671.87617</v>
      </c>
      <c r="E51" s="141">
        <v>15136.33469</v>
      </c>
      <c r="F51" s="141">
        <v>-21070.086620000002</v>
      </c>
      <c r="G51" s="141">
        <v>24001.676730000003</v>
      </c>
      <c r="H51" s="141">
        <v>0</v>
      </c>
      <c r="I51" s="78">
        <v>22.083029999999987</v>
      </c>
      <c r="J51" s="141">
        <v>16418.131660000003</v>
      </c>
    </row>
    <row r="52" spans="1:10" ht="12.75" x14ac:dyDescent="0.2">
      <c r="A52" s="93" t="s">
        <v>9</v>
      </c>
      <c r="B52" s="93"/>
      <c r="C52" s="93"/>
      <c r="D52" s="512">
        <v>1437301.9233599999</v>
      </c>
      <c r="E52" s="512">
        <v>611714.50628999993</v>
      </c>
      <c r="F52" s="512">
        <v>442217.17479999998</v>
      </c>
      <c r="G52" s="512">
        <v>1099379.53278</v>
      </c>
      <c r="H52" s="103">
        <v>0</v>
      </c>
      <c r="I52" s="120">
        <v>22.083029999999987</v>
      </c>
      <c r="J52" s="120">
        <v>3590636.2202599999</v>
      </c>
    </row>
    <row r="53" spans="1:10" ht="12.75" x14ac:dyDescent="0.2">
      <c r="A53" s="281" t="s">
        <v>14</v>
      </c>
      <c r="B53" s="281"/>
      <c r="C53" s="281"/>
      <c r="D53" s="78">
        <v>521091.27042999998</v>
      </c>
      <c r="E53" s="78">
        <v>179260.10139000003</v>
      </c>
      <c r="F53" s="78">
        <v>140036.44084999998</v>
      </c>
      <c r="G53" s="78">
        <v>215997.00773999997</v>
      </c>
      <c r="H53" s="242">
        <v>0</v>
      </c>
      <c r="I53" s="78">
        <v>28533.764749999998</v>
      </c>
      <c r="J53" s="242">
        <v>1084918.58516</v>
      </c>
    </row>
    <row r="54" spans="1:10" ht="12.75" x14ac:dyDescent="0.2">
      <c r="A54" s="24" t="s">
        <v>15</v>
      </c>
      <c r="B54" s="24"/>
      <c r="C54" s="24"/>
      <c r="D54" s="141">
        <v>341215.09918000002</v>
      </c>
      <c r="E54" s="141">
        <v>273160.29764</v>
      </c>
      <c r="F54" s="141">
        <v>141863.99690999999</v>
      </c>
      <c r="G54" s="141">
        <v>364071.87325999996</v>
      </c>
      <c r="H54" s="141">
        <v>0</v>
      </c>
      <c r="I54" s="78">
        <v>0</v>
      </c>
      <c r="J54" s="141">
        <v>1120311.2669899999</v>
      </c>
    </row>
    <row r="55" spans="1:10" ht="12.75" x14ac:dyDescent="0.2">
      <c r="A55" s="93" t="s">
        <v>16</v>
      </c>
      <c r="B55" s="93"/>
      <c r="C55" s="93"/>
      <c r="D55" s="512">
        <v>574995.55374999985</v>
      </c>
      <c r="E55" s="512">
        <v>159294.1072599999</v>
      </c>
      <c r="F55" s="512">
        <v>160316.73704000004</v>
      </c>
      <c r="G55" s="512">
        <v>519310.65178000001</v>
      </c>
      <c r="H55" s="103">
        <v>0</v>
      </c>
      <c r="I55" s="120">
        <v>-28510.681719999997</v>
      </c>
      <c r="J55" s="120">
        <v>1385406.3681099997</v>
      </c>
    </row>
    <row r="56" spans="1:10" ht="12.75" x14ac:dyDescent="0.2">
      <c r="A56" s="281" t="s">
        <v>17</v>
      </c>
      <c r="B56" s="281"/>
      <c r="C56" s="281"/>
      <c r="D56" s="78">
        <v>138493.51671999999</v>
      </c>
      <c r="E56" s="78">
        <v>39830.942419999999</v>
      </c>
      <c r="F56" s="78">
        <v>40082.136709999999</v>
      </c>
      <c r="G56" s="78">
        <v>129831.39674</v>
      </c>
      <c r="H56" s="121"/>
      <c r="I56" s="513">
        <v>-3563.9128099999998</v>
      </c>
      <c r="J56" s="243">
        <v>344674.07977999997</v>
      </c>
    </row>
    <row r="57" spans="1:10" ht="12.75" x14ac:dyDescent="0.2">
      <c r="A57" s="93" t="s">
        <v>19</v>
      </c>
      <c r="B57" s="93"/>
      <c r="C57" s="93"/>
      <c r="D57" s="418">
        <v>436502.03702999989</v>
      </c>
      <c r="E57" s="418">
        <v>119463.1648399999</v>
      </c>
      <c r="F57" s="418">
        <v>120234.60033000004</v>
      </c>
      <c r="G57" s="418">
        <v>389479.25504000002</v>
      </c>
      <c r="H57" s="244">
        <v>0</v>
      </c>
      <c r="I57" s="120">
        <v>-24946.768909999999</v>
      </c>
      <c r="J57" s="120">
        <v>1040732.2883299998</v>
      </c>
    </row>
    <row r="58" spans="1:10" x14ac:dyDescent="0.2">
      <c r="A58" s="99"/>
      <c r="B58" s="99"/>
      <c r="C58" s="99"/>
      <c r="D58" s="82"/>
      <c r="E58" s="82"/>
      <c r="F58" s="82"/>
      <c r="G58" s="82"/>
      <c r="I58" s="82"/>
      <c r="J58" s="82"/>
    </row>
    <row r="59" spans="1:10" ht="12.75" x14ac:dyDescent="0.2">
      <c r="A59" s="99" t="s">
        <v>40</v>
      </c>
      <c r="B59" s="99"/>
      <c r="C59" s="99"/>
      <c r="D59" s="82">
        <v>436502.03702999989</v>
      </c>
      <c r="E59" s="82">
        <v>119463.1648399999</v>
      </c>
      <c r="F59" s="82">
        <v>120234.60033000004</v>
      </c>
      <c r="G59" s="82">
        <v>389479.25504000002</v>
      </c>
      <c r="H59" s="82">
        <v>0</v>
      </c>
      <c r="I59" s="82">
        <v>-24946.768909999999</v>
      </c>
      <c r="J59" s="82">
        <v>1040732.2883299998</v>
      </c>
    </row>
    <row r="60" spans="1:10" ht="12.75" x14ac:dyDescent="0.2">
      <c r="A60" s="99"/>
      <c r="B60" s="99"/>
      <c r="C60" s="99"/>
      <c r="D60" s="82"/>
      <c r="E60" s="82"/>
      <c r="F60" s="82"/>
      <c r="G60" s="82"/>
      <c r="H60" s="82"/>
      <c r="I60" s="82"/>
      <c r="J60" s="82"/>
    </row>
    <row r="61" spans="1:10" ht="15" x14ac:dyDescent="0.25">
      <c r="A61" s="239" t="s">
        <v>433</v>
      </c>
      <c r="B61" s="417"/>
      <c r="C61" s="417"/>
      <c r="D61" s="239"/>
      <c r="E61" s="239"/>
      <c r="F61" s="239"/>
      <c r="G61" s="361"/>
      <c r="H61" s="361"/>
      <c r="I61" s="604"/>
      <c r="J61" s="361"/>
    </row>
    <row r="62" spans="1:10" ht="12.75" x14ac:dyDescent="0.2">
      <c r="A62" s="139" t="s">
        <v>2</v>
      </c>
      <c r="B62" s="139"/>
      <c r="C62" s="139"/>
      <c r="D62" s="102" t="s">
        <v>96</v>
      </c>
      <c r="E62" s="102" t="s">
        <v>97</v>
      </c>
      <c r="F62" s="102" t="s">
        <v>98</v>
      </c>
      <c r="G62" s="102" t="s">
        <v>99</v>
      </c>
      <c r="H62" s="102" t="s">
        <v>349</v>
      </c>
      <c r="I62" s="371" t="s">
        <v>95</v>
      </c>
      <c r="J62" s="323" t="s">
        <v>100</v>
      </c>
    </row>
    <row r="63" spans="1:10" ht="12.75" x14ac:dyDescent="0.2">
      <c r="A63" s="281" t="s">
        <v>22</v>
      </c>
      <c r="B63" s="281"/>
      <c r="C63" s="281"/>
      <c r="D63" s="290">
        <v>12962676.12301</v>
      </c>
      <c r="E63" s="290">
        <v>6525532.8406700008</v>
      </c>
      <c r="F63" s="290">
        <v>4052310.2135699997</v>
      </c>
      <c r="G63" s="290">
        <v>10676175.330949999</v>
      </c>
      <c r="H63" s="290">
        <v>0</v>
      </c>
      <c r="I63" s="242">
        <v>0</v>
      </c>
      <c r="J63" s="242">
        <v>34216694.508199997</v>
      </c>
    </row>
    <row r="64" spans="1:10" ht="12.75" x14ac:dyDescent="0.2">
      <c r="A64" s="24" t="s">
        <v>101</v>
      </c>
      <c r="B64" s="24"/>
      <c r="C64" s="24"/>
      <c r="D64" s="252">
        <v>10023893.665940002</v>
      </c>
      <c r="E64" s="252">
        <v>3393227.1918700002</v>
      </c>
      <c r="F64" s="252">
        <v>7333813.0646500019</v>
      </c>
      <c r="G64" s="252">
        <v>2664017.3783800006</v>
      </c>
      <c r="H64" s="252">
        <v>0</v>
      </c>
      <c r="I64" s="78">
        <v>-24339.127359999984</v>
      </c>
      <c r="J64" s="141">
        <v>23390612.173480004</v>
      </c>
    </row>
    <row r="65" spans="1:10" ht="12.75" x14ac:dyDescent="0.2">
      <c r="A65" s="93" t="s">
        <v>21</v>
      </c>
      <c r="B65" s="93"/>
      <c r="C65" s="93"/>
      <c r="D65" s="418">
        <v>22986569.788950004</v>
      </c>
      <c r="E65" s="418">
        <v>9918760.032540001</v>
      </c>
      <c r="F65" s="418">
        <v>11386123.278220002</v>
      </c>
      <c r="G65" s="418">
        <v>13340192.70933</v>
      </c>
      <c r="H65" s="418">
        <v>0</v>
      </c>
      <c r="I65" s="120">
        <v>-24339.127359999984</v>
      </c>
      <c r="J65" s="120">
        <v>57607306.681680001</v>
      </c>
    </row>
    <row r="66" spans="1:10" ht="12.75" x14ac:dyDescent="0.2">
      <c r="A66" s="24"/>
      <c r="B66" s="24"/>
      <c r="C66" s="24"/>
      <c r="D66" s="419"/>
      <c r="E66" s="419"/>
      <c r="F66" s="419"/>
      <c r="G66" s="419"/>
      <c r="H66" s="419"/>
      <c r="I66" s="78"/>
      <c r="J66" s="78"/>
    </row>
    <row r="67" spans="1:10" ht="12.75" x14ac:dyDescent="0.2">
      <c r="A67" s="24" t="s">
        <v>24</v>
      </c>
      <c r="B67" s="24"/>
      <c r="C67" s="24"/>
      <c r="D67" s="252">
        <v>14174359.67075</v>
      </c>
      <c r="E67" s="252">
        <v>5827479.9870200008</v>
      </c>
      <c r="F67" s="252">
        <v>10691991.233819999</v>
      </c>
      <c r="G67" s="252">
        <v>7530421.1999300001</v>
      </c>
      <c r="H67" s="252">
        <v>0</v>
      </c>
      <c r="I67" s="78">
        <v>0</v>
      </c>
      <c r="J67" s="78">
        <v>38224252.091519997</v>
      </c>
    </row>
    <row r="68" spans="1:10" ht="12.75" x14ac:dyDescent="0.2">
      <c r="A68" s="24" t="s">
        <v>102</v>
      </c>
      <c r="B68" s="24"/>
      <c r="C68" s="99"/>
      <c r="D68" s="252">
        <v>8812210.3314600009</v>
      </c>
      <c r="E68" s="252">
        <v>4091280.0449100006</v>
      </c>
      <c r="F68" s="252">
        <v>694132.04497000016</v>
      </c>
      <c r="G68" s="252">
        <v>5809771.5090600001</v>
      </c>
      <c r="H68" s="252">
        <v>0</v>
      </c>
      <c r="I68" s="78">
        <v>-24339.127359999984</v>
      </c>
      <c r="J68" s="78">
        <v>19383054.803040002</v>
      </c>
    </row>
    <row r="69" spans="1:10" ht="12.75" x14ac:dyDescent="0.2">
      <c r="A69" s="93" t="s">
        <v>60</v>
      </c>
      <c r="B69" s="93"/>
      <c r="C69" s="93"/>
      <c r="D69" s="418">
        <v>22986570.002209999</v>
      </c>
      <c r="E69" s="418">
        <v>9918760.0319300015</v>
      </c>
      <c r="F69" s="418">
        <v>11386123.278789999</v>
      </c>
      <c r="G69" s="418">
        <v>13340192.70899</v>
      </c>
      <c r="H69" s="418">
        <v>0</v>
      </c>
      <c r="I69" s="120">
        <v>-24339.127359999984</v>
      </c>
      <c r="J69" s="120">
        <v>57607306.894559994</v>
      </c>
    </row>
    <row r="70" spans="1:10" ht="12.75" x14ac:dyDescent="0.2">
      <c r="A70" s="99"/>
      <c r="B70" s="99"/>
      <c r="C70" s="99"/>
      <c r="D70" s="425"/>
      <c r="E70" s="425"/>
      <c r="F70" s="425"/>
      <c r="G70" s="425"/>
      <c r="H70" s="425"/>
      <c r="I70" s="103"/>
      <c r="J70" s="103"/>
    </row>
    <row r="71" spans="1:10" x14ac:dyDescent="0.2">
      <c r="A71" s="81"/>
      <c r="B71" s="81"/>
      <c r="D71" s="81"/>
      <c r="F71" s="86"/>
      <c r="G71" s="86"/>
      <c r="H71" s="86"/>
      <c r="I71" s="86"/>
      <c r="J71" s="86"/>
    </row>
    <row r="72" spans="1:10" ht="18" x14ac:dyDescent="0.25">
      <c r="A72" s="128" t="s">
        <v>103</v>
      </c>
      <c r="B72" s="128"/>
      <c r="C72" s="420"/>
      <c r="D72" s="420"/>
      <c r="E72" s="420"/>
      <c r="F72" s="420"/>
      <c r="G72" s="420"/>
      <c r="H72" s="420"/>
      <c r="I72" s="420"/>
      <c r="J72" s="420"/>
    </row>
    <row r="73" spans="1:10" ht="18" x14ac:dyDescent="0.25">
      <c r="A73" s="128"/>
      <c r="B73" s="128"/>
      <c r="C73" s="420"/>
      <c r="D73" s="420"/>
      <c r="E73" s="420"/>
      <c r="F73" s="420"/>
      <c r="G73" s="420"/>
      <c r="H73" s="420"/>
      <c r="I73" s="420"/>
      <c r="J73" s="420"/>
    </row>
    <row r="74" spans="1:10" ht="12.75" customHeight="1" x14ac:dyDescent="0.2">
      <c r="A74" s="570" t="s">
        <v>406</v>
      </c>
      <c r="B74" s="570"/>
      <c r="C74" s="570"/>
      <c r="D74" s="570"/>
      <c r="E74" s="570"/>
      <c r="F74" s="570"/>
      <c r="G74" s="570"/>
      <c r="H74" s="570"/>
      <c r="I74" s="570"/>
      <c r="J74" s="570"/>
    </row>
    <row r="75" spans="1:10" ht="12.75" x14ac:dyDescent="0.2">
      <c r="A75" s="570"/>
      <c r="B75" s="570"/>
      <c r="C75" s="570"/>
      <c r="D75" s="570"/>
      <c r="E75" s="570"/>
      <c r="F75" s="570"/>
      <c r="G75" s="570"/>
      <c r="H75" s="570"/>
      <c r="I75" s="570"/>
      <c r="J75" s="570"/>
    </row>
    <row r="76" spans="1:10" ht="12.75" x14ac:dyDescent="0.2">
      <c r="A76" s="366"/>
      <c r="B76" s="366"/>
      <c r="C76" s="366"/>
      <c r="D76" s="366"/>
      <c r="E76" s="366"/>
      <c r="F76" s="366"/>
      <c r="G76" s="366"/>
      <c r="H76" s="366"/>
      <c r="I76" s="366"/>
      <c r="J76" s="366"/>
    </row>
    <row r="77" spans="1:10" ht="12.75" x14ac:dyDescent="0.2">
      <c r="A77" s="87"/>
      <c r="B77" s="87"/>
      <c r="C77" s="87"/>
      <c r="D77" s="87"/>
      <c r="E77" s="186"/>
      <c r="F77" s="186"/>
      <c r="G77" s="186"/>
      <c r="H77" s="186"/>
      <c r="I77" s="186"/>
      <c r="J77" s="186"/>
    </row>
    <row r="78" spans="1:10" ht="12.75" x14ac:dyDescent="0.2">
      <c r="A78" s="89" t="s">
        <v>104</v>
      </c>
      <c r="B78" s="370"/>
      <c r="C78" s="370"/>
      <c r="D78" s="87"/>
      <c r="E78" s="566" t="s">
        <v>273</v>
      </c>
      <c r="F78" s="566"/>
      <c r="G78" s="566"/>
      <c r="H78" s="566" t="s">
        <v>272</v>
      </c>
      <c r="I78" s="566"/>
      <c r="J78" s="566"/>
    </row>
    <row r="79" spans="1:10" ht="12.75" x14ac:dyDescent="0.2">
      <c r="A79" s="101" t="s">
        <v>2</v>
      </c>
      <c r="B79" s="101"/>
      <c r="C79" s="101"/>
      <c r="D79" s="101"/>
      <c r="E79" s="421">
        <v>44834</v>
      </c>
      <c r="F79" s="421">
        <v>44469</v>
      </c>
      <c r="G79" s="422">
        <v>44561</v>
      </c>
      <c r="H79" s="514">
        <v>44834</v>
      </c>
      <c r="I79" s="350">
        <v>44469</v>
      </c>
      <c r="J79" s="350">
        <v>44561</v>
      </c>
    </row>
    <row r="80" spans="1:10" ht="12.75" x14ac:dyDescent="0.2">
      <c r="A80" s="180" t="s">
        <v>57</v>
      </c>
      <c r="B80" s="94"/>
      <c r="C80" s="94"/>
      <c r="D80" s="94"/>
      <c r="E80" s="181">
        <v>186904.26800000001</v>
      </c>
      <c r="F80" s="181">
        <v>186904.26800000001</v>
      </c>
      <c r="G80" s="515">
        <v>186904.26800000001</v>
      </c>
      <c r="H80" s="248">
        <v>186904.26800000001</v>
      </c>
      <c r="I80" s="248">
        <v>186904.26800000001</v>
      </c>
      <c r="J80" s="248">
        <v>186904.26800000001</v>
      </c>
    </row>
    <row r="81" spans="1:10" ht="12.75" x14ac:dyDescent="0.2">
      <c r="A81" s="171" t="s">
        <v>58</v>
      </c>
      <c r="B81" s="87"/>
      <c r="C81" s="87"/>
      <c r="D81" s="87"/>
      <c r="E81" s="247">
        <v>983400.58667999995</v>
      </c>
      <c r="F81" s="247">
        <v>983400.58667999995</v>
      </c>
      <c r="G81" s="516">
        <v>983400.58667999995</v>
      </c>
      <c r="H81" s="248">
        <v>983400.58667999995</v>
      </c>
      <c r="I81" s="248">
        <v>983400.58667999995</v>
      </c>
      <c r="J81" s="248">
        <v>983400.58667999995</v>
      </c>
    </row>
    <row r="82" spans="1:10" ht="12.75" x14ac:dyDescent="0.2">
      <c r="A82" s="171" t="s">
        <v>105</v>
      </c>
      <c r="B82" s="87"/>
      <c r="C82" s="87"/>
      <c r="D82" s="87"/>
      <c r="E82" s="247">
        <v>9619715.6808500011</v>
      </c>
      <c r="F82" s="247">
        <v>9632396.2771600001</v>
      </c>
      <c r="G82" s="516">
        <v>8887458.416579999</v>
      </c>
      <c r="H82" s="248">
        <v>9561767.9388176389</v>
      </c>
      <c r="I82" s="248">
        <v>9607448.8864776362</v>
      </c>
      <c r="J82" s="248">
        <v>9574004.0502076373</v>
      </c>
    </row>
    <row r="83" spans="1:10" ht="12.75" x14ac:dyDescent="0.2">
      <c r="A83" s="249" t="s">
        <v>277</v>
      </c>
      <c r="B83" s="87"/>
      <c r="C83" s="87"/>
      <c r="D83" s="87"/>
      <c r="E83" s="247">
        <v>0</v>
      </c>
      <c r="F83" s="247">
        <v>-639000</v>
      </c>
      <c r="G83" s="516">
        <v>0</v>
      </c>
      <c r="H83" s="248">
        <v>0</v>
      </c>
      <c r="I83" s="248">
        <v>-624000</v>
      </c>
      <c r="J83" s="248">
        <v>-719581.43178999994</v>
      </c>
    </row>
    <row r="84" spans="1:10" ht="12.75" x14ac:dyDescent="0.2">
      <c r="A84" s="250" t="s">
        <v>278</v>
      </c>
      <c r="B84" s="140"/>
      <c r="C84" s="140"/>
      <c r="D84" s="140"/>
      <c r="E84" s="251">
        <v>-172106.49635335</v>
      </c>
      <c r="F84" s="251">
        <v>-101769.47102281002</v>
      </c>
      <c r="G84" s="517">
        <v>-118176.93379729001</v>
      </c>
      <c r="H84" s="423">
        <v>-470053.36794334999</v>
      </c>
      <c r="I84" s="251">
        <v>-431902.00670280994</v>
      </c>
      <c r="J84" s="251">
        <v>-440239.95626728999</v>
      </c>
    </row>
    <row r="85" spans="1:10" ht="12.75" x14ac:dyDescent="0.2">
      <c r="A85" s="179" t="s">
        <v>106</v>
      </c>
      <c r="B85" s="93"/>
      <c r="C85" s="93"/>
      <c r="D85" s="93"/>
      <c r="E85" s="154">
        <v>10617914.03917665</v>
      </c>
      <c r="F85" s="154">
        <v>10061931.660817189</v>
      </c>
      <c r="G85" s="518">
        <v>9939586.3374627084</v>
      </c>
      <c r="H85" s="424">
        <v>10262019.425554289</v>
      </c>
      <c r="I85" s="154">
        <v>9721851.7344548255</v>
      </c>
      <c r="J85" s="154">
        <v>9584487.5168303475</v>
      </c>
    </row>
    <row r="86" spans="1:10" ht="12.75" x14ac:dyDescent="0.2">
      <c r="A86" s="249" t="s">
        <v>107</v>
      </c>
      <c r="B86" s="24"/>
      <c r="C86" s="24"/>
      <c r="D86" s="24"/>
      <c r="E86" s="234">
        <v>125000</v>
      </c>
      <c r="F86" s="234">
        <v>425000</v>
      </c>
      <c r="G86" s="519">
        <v>425000</v>
      </c>
      <c r="H86" s="251">
        <v>125000</v>
      </c>
      <c r="I86" s="520">
        <v>425000</v>
      </c>
      <c r="J86" s="251">
        <v>425000</v>
      </c>
    </row>
    <row r="87" spans="1:10" ht="12.75" x14ac:dyDescent="0.2">
      <c r="A87" s="179" t="s">
        <v>27</v>
      </c>
      <c r="B87" s="93"/>
      <c r="C87" s="93"/>
      <c r="D87" s="93"/>
      <c r="E87" s="154">
        <v>10742914.03917665</v>
      </c>
      <c r="F87" s="154">
        <v>10486931.660817189</v>
      </c>
      <c r="G87" s="518">
        <v>10364586.337462708</v>
      </c>
      <c r="H87" s="424">
        <v>10387019.425554289</v>
      </c>
      <c r="I87" s="154">
        <v>10146851.734454826</v>
      </c>
      <c r="J87" s="154">
        <v>10009487.516830347</v>
      </c>
    </row>
    <row r="88" spans="1:10" ht="12.75" x14ac:dyDescent="0.2">
      <c r="A88" s="249" t="s">
        <v>108</v>
      </c>
      <c r="B88" s="24"/>
      <c r="C88" s="24"/>
      <c r="D88" s="24"/>
      <c r="E88" s="234">
        <v>539199.50909000007</v>
      </c>
      <c r="F88" s="234">
        <v>753806.83615999995</v>
      </c>
      <c r="G88" s="519">
        <v>739801.07229000004</v>
      </c>
      <c r="H88" s="251">
        <v>539199.50909000007</v>
      </c>
      <c r="I88" s="446">
        <v>753806.83615999995</v>
      </c>
      <c r="J88" s="251">
        <v>739801.07229000004</v>
      </c>
    </row>
    <row r="89" spans="1:10" ht="12.75" x14ac:dyDescent="0.2">
      <c r="A89" s="179" t="s">
        <v>104</v>
      </c>
      <c r="B89" s="93"/>
      <c r="C89" s="93"/>
      <c r="D89" s="93"/>
      <c r="E89" s="154">
        <v>11282113.548266651</v>
      </c>
      <c r="F89" s="154">
        <v>11240738.49697719</v>
      </c>
      <c r="G89" s="518">
        <v>11104387.409752708</v>
      </c>
      <c r="H89" s="521">
        <v>10926218.934644289</v>
      </c>
      <c r="I89" s="521">
        <v>10900658.570614826</v>
      </c>
      <c r="J89" s="521">
        <v>10749288.589120347</v>
      </c>
    </row>
    <row r="90" spans="1:10" ht="12.75" x14ac:dyDescent="0.2">
      <c r="A90" s="87"/>
      <c r="B90" s="87"/>
      <c r="C90" s="87"/>
      <c r="D90" s="87"/>
      <c r="E90" s="87"/>
      <c r="F90" s="87"/>
      <c r="G90" s="87"/>
      <c r="H90" s="426"/>
      <c r="I90" s="253"/>
      <c r="J90" s="253"/>
    </row>
    <row r="91" spans="1:10" ht="12.75" x14ac:dyDescent="0.2">
      <c r="A91" s="89" t="s">
        <v>109</v>
      </c>
      <c r="B91" s="92"/>
      <c r="C91" s="92"/>
      <c r="D91" s="92"/>
      <c r="E91" s="92"/>
      <c r="F91" s="92"/>
      <c r="G91" s="92"/>
      <c r="H91" s="427"/>
      <c r="I91" s="254"/>
      <c r="J91" s="254"/>
    </row>
    <row r="92" spans="1:10" ht="12.75" x14ac:dyDescent="0.2">
      <c r="A92" s="171" t="s">
        <v>110</v>
      </c>
      <c r="B92" s="87"/>
      <c r="C92" s="87"/>
      <c r="D92" s="87"/>
      <c r="E92" s="247">
        <v>525851.95497007074</v>
      </c>
      <c r="F92" s="247">
        <v>1073718.325996713</v>
      </c>
      <c r="G92" s="516">
        <v>1028448.4682924163</v>
      </c>
      <c r="H92" s="247">
        <v>525851.95497007074</v>
      </c>
      <c r="I92" s="247">
        <v>1073718.325996713</v>
      </c>
      <c r="J92" s="248">
        <v>1028448.4682924163</v>
      </c>
    </row>
    <row r="93" spans="1:10" ht="12.75" x14ac:dyDescent="0.2">
      <c r="A93" s="171" t="s">
        <v>111</v>
      </c>
      <c r="B93" s="87"/>
      <c r="C93" s="87"/>
      <c r="D93" s="87"/>
      <c r="E93" s="247">
        <v>204752.06035662603</v>
      </c>
      <c r="F93" s="247">
        <v>1057505.579820036</v>
      </c>
      <c r="G93" s="516">
        <v>1127229.5345615463</v>
      </c>
      <c r="H93" s="247">
        <v>204752.06035662603</v>
      </c>
      <c r="I93" s="247">
        <v>1057505.579820036</v>
      </c>
      <c r="J93" s="248">
        <v>1127229.5345615463</v>
      </c>
    </row>
    <row r="94" spans="1:10" ht="12.75" x14ac:dyDescent="0.2">
      <c r="A94" s="171" t="s">
        <v>112</v>
      </c>
      <c r="B94" s="87"/>
      <c r="C94" s="87"/>
      <c r="D94" s="87"/>
      <c r="E94" s="247">
        <v>484939.69850989588</v>
      </c>
      <c r="F94" s="247">
        <v>448946.59068160009</v>
      </c>
      <c r="G94" s="516">
        <v>476608.19999599986</v>
      </c>
      <c r="H94" s="247">
        <v>484939.69850989588</v>
      </c>
      <c r="I94" s="247">
        <v>448946.59068160009</v>
      </c>
      <c r="J94" s="248">
        <v>476608.19999599986</v>
      </c>
    </row>
    <row r="95" spans="1:10" ht="12.75" x14ac:dyDescent="0.2">
      <c r="A95" s="171" t="s">
        <v>279</v>
      </c>
      <c r="B95" s="87"/>
      <c r="C95" s="87"/>
      <c r="D95" s="87"/>
      <c r="E95" s="247">
        <v>194121.91406000001</v>
      </c>
      <c r="F95" s="247">
        <v>192980.21421999999</v>
      </c>
      <c r="G95" s="516">
        <v>193206.35745000001</v>
      </c>
      <c r="H95" s="247">
        <v>0</v>
      </c>
      <c r="I95" s="247">
        <v>0</v>
      </c>
      <c r="J95" s="248">
        <v>0</v>
      </c>
    </row>
    <row r="96" spans="1:10" ht="12.75" x14ac:dyDescent="0.2">
      <c r="A96" s="171" t="s">
        <v>22</v>
      </c>
      <c r="B96" s="87"/>
      <c r="C96" s="87"/>
      <c r="D96" s="87"/>
      <c r="E96" s="247">
        <v>26716517.149601705</v>
      </c>
      <c r="F96" s="247">
        <v>21730814.016636983</v>
      </c>
      <c r="G96" s="516">
        <v>21673194.698319092</v>
      </c>
      <c r="H96" s="247">
        <v>26716517.149601705</v>
      </c>
      <c r="I96" s="247">
        <v>21730814.016636983</v>
      </c>
      <c r="J96" s="248">
        <v>21673194.698319092</v>
      </c>
    </row>
    <row r="97" spans="1:10" ht="12.75" x14ac:dyDescent="0.2">
      <c r="A97" s="171" t="s">
        <v>113</v>
      </c>
      <c r="B97" s="87"/>
      <c r="C97" s="87"/>
      <c r="D97" s="87"/>
      <c r="E97" s="247">
        <v>3726226.918490896</v>
      </c>
      <c r="F97" s="247">
        <v>5242275.8193506915</v>
      </c>
      <c r="G97" s="516">
        <v>5173829.8002315238</v>
      </c>
      <c r="H97" s="247">
        <v>3726226.918490896</v>
      </c>
      <c r="I97" s="247">
        <v>5242275.8193506915</v>
      </c>
      <c r="J97" s="248">
        <v>5173829.8002315238</v>
      </c>
    </row>
    <row r="98" spans="1:10" ht="12.75" x14ac:dyDescent="0.2">
      <c r="A98" s="171" t="s">
        <v>114</v>
      </c>
      <c r="B98" s="87"/>
      <c r="C98" s="87"/>
      <c r="D98" s="87"/>
      <c r="E98" s="247">
        <v>188412.75123933001</v>
      </c>
      <c r="F98" s="247">
        <v>187786.82191520999</v>
      </c>
      <c r="G98" s="516">
        <v>188266.66808870999</v>
      </c>
      <c r="H98" s="247">
        <v>26921.302419330001</v>
      </c>
      <c r="I98" s="247">
        <v>26295.373095209998</v>
      </c>
      <c r="J98" s="248">
        <v>26775.219268710003</v>
      </c>
    </row>
    <row r="99" spans="1:10" ht="12.75" x14ac:dyDescent="0.2">
      <c r="A99" s="171" t="s">
        <v>101</v>
      </c>
      <c r="B99" s="87"/>
      <c r="C99" s="87"/>
      <c r="D99" s="87"/>
      <c r="E99" s="247">
        <v>139998.14785999016</v>
      </c>
      <c r="F99" s="247">
        <v>127274.96556312048</v>
      </c>
      <c r="G99" s="516">
        <v>109733.71475000097</v>
      </c>
      <c r="H99" s="247">
        <v>139998.14785999007</v>
      </c>
      <c r="I99" s="247">
        <v>127274.96556312045</v>
      </c>
      <c r="J99" s="248">
        <v>109733.71475000095</v>
      </c>
    </row>
    <row r="100" spans="1:10" ht="12.75" x14ac:dyDescent="0.2">
      <c r="A100" s="255" t="s">
        <v>280</v>
      </c>
      <c r="B100" s="256"/>
      <c r="C100" s="256"/>
      <c r="D100" s="256"/>
      <c r="E100" s="257">
        <v>32180820.595088512</v>
      </c>
      <c r="F100" s="257">
        <v>30061302.334184352</v>
      </c>
      <c r="G100" s="522">
        <v>29970517.44168929</v>
      </c>
      <c r="H100" s="258">
        <v>31825207.232208516</v>
      </c>
      <c r="I100" s="257">
        <v>29706830.671144359</v>
      </c>
      <c r="J100" s="258">
        <v>29615819.635419287</v>
      </c>
    </row>
    <row r="101" spans="1:10" ht="12.75" x14ac:dyDescent="0.2">
      <c r="A101" s="255" t="s">
        <v>281</v>
      </c>
      <c r="B101" s="256"/>
      <c r="C101" s="256"/>
      <c r="D101" s="256"/>
      <c r="E101" s="257">
        <v>7979758.0964949997</v>
      </c>
      <c r="F101" s="257">
        <v>8090316.5482768295</v>
      </c>
      <c r="G101" s="522">
        <v>7979758.0964949997</v>
      </c>
      <c r="H101" s="428">
        <v>7976820.6312350016</v>
      </c>
      <c r="I101" s="258">
        <v>8087002.8714201637</v>
      </c>
      <c r="J101" s="258">
        <v>7976820.6312350016</v>
      </c>
    </row>
    <row r="102" spans="1:10" ht="12.75" x14ac:dyDescent="0.2">
      <c r="A102" s="255" t="s">
        <v>282</v>
      </c>
      <c r="B102" s="256"/>
      <c r="C102" s="256"/>
      <c r="D102" s="256"/>
      <c r="E102" s="523">
        <v>32700.080115017037</v>
      </c>
      <c r="F102" s="523">
        <v>2860.0207545889684</v>
      </c>
      <c r="G102" s="524">
        <v>7364.3686296813248</v>
      </c>
      <c r="H102" s="428">
        <v>32700.080115017037</v>
      </c>
      <c r="I102" s="258">
        <v>2860.0207545889684</v>
      </c>
      <c r="J102" s="258">
        <v>7364.3686296813248</v>
      </c>
    </row>
    <row r="103" spans="1:10" ht="12.75" x14ac:dyDescent="0.2">
      <c r="A103" s="179" t="s">
        <v>283</v>
      </c>
      <c r="B103" s="93"/>
      <c r="C103" s="93"/>
      <c r="D103" s="93"/>
      <c r="E103" s="154">
        <v>40193278.771698534</v>
      </c>
      <c r="F103" s="154">
        <v>38154478.903215773</v>
      </c>
      <c r="G103" s="518">
        <v>37957639.906813972</v>
      </c>
      <c r="H103" s="521">
        <v>39834727.943558536</v>
      </c>
      <c r="I103" s="521">
        <v>37796693.563319117</v>
      </c>
      <c r="J103" s="521">
        <v>37600004.635283969</v>
      </c>
    </row>
    <row r="104" spans="1:10" ht="12.75" x14ac:dyDescent="0.2">
      <c r="A104" s="171"/>
      <c r="B104" s="87"/>
      <c r="C104" s="87"/>
      <c r="D104" s="87"/>
      <c r="E104" s="247"/>
      <c r="F104" s="247"/>
      <c r="G104" s="247"/>
      <c r="H104" s="429"/>
      <c r="I104" s="259"/>
      <c r="J104" s="259"/>
    </row>
    <row r="105" spans="1:10" ht="12.75" x14ac:dyDescent="0.2">
      <c r="A105" s="179" t="s">
        <v>284</v>
      </c>
      <c r="B105" s="93"/>
      <c r="C105" s="93"/>
      <c r="D105" s="93"/>
      <c r="E105" s="525">
        <v>0.26417138296896264</v>
      </c>
      <c r="F105" s="525">
        <v>0.26371560954457535</v>
      </c>
      <c r="G105" s="526">
        <v>0.26185996710713305</v>
      </c>
      <c r="H105" s="525">
        <v>0.2576148992430537</v>
      </c>
      <c r="I105" s="525">
        <v>0.25721434384645947</v>
      </c>
      <c r="J105" s="525">
        <v>0.25490655146984298</v>
      </c>
    </row>
    <row r="106" spans="1:10" ht="12.75" x14ac:dyDescent="0.2">
      <c r="A106" s="179" t="s">
        <v>285</v>
      </c>
      <c r="B106" s="93"/>
      <c r="C106" s="93"/>
      <c r="D106" s="93"/>
      <c r="E106" s="191">
        <v>0.2672813556763402</v>
      </c>
      <c r="F106" s="191">
        <v>0.27485453771806906</v>
      </c>
      <c r="G106" s="526">
        <v>0.27305665902589765</v>
      </c>
      <c r="H106" s="191">
        <v>0.26075286469312814</v>
      </c>
      <c r="I106" s="191">
        <v>0.26845871365589841</v>
      </c>
      <c r="J106" s="191">
        <v>0.26620974156576066</v>
      </c>
    </row>
    <row r="107" spans="1:10" ht="12.75" x14ac:dyDescent="0.2">
      <c r="A107" s="179" t="s">
        <v>286</v>
      </c>
      <c r="B107" s="93"/>
      <c r="C107" s="93"/>
      <c r="D107" s="93"/>
      <c r="E107" s="191">
        <v>0.28069652173315041</v>
      </c>
      <c r="F107" s="191">
        <v>0.29461124408200962</v>
      </c>
      <c r="G107" s="526">
        <v>0.29254683476143367</v>
      </c>
      <c r="H107" s="191">
        <v>0.2742887801349001</v>
      </c>
      <c r="I107" s="191">
        <v>0.28840243796334825</v>
      </c>
      <c r="J107" s="191">
        <v>0.28588529957342557</v>
      </c>
    </row>
    <row r="108" spans="1:10" ht="12.75" x14ac:dyDescent="0.2">
      <c r="A108" s="95"/>
      <c r="B108" s="95"/>
      <c r="C108" s="95"/>
      <c r="D108" s="95"/>
      <c r="E108" s="95"/>
      <c r="F108" s="95"/>
      <c r="G108" s="95"/>
      <c r="H108" s="96"/>
      <c r="I108" s="96"/>
      <c r="J108" s="96"/>
    </row>
    <row r="109" spans="1:10" ht="12.75" x14ac:dyDescent="0.2">
      <c r="A109" s="95"/>
      <c r="B109" s="95"/>
      <c r="C109" s="95"/>
      <c r="D109" s="95"/>
      <c r="E109" s="95"/>
      <c r="F109" s="95"/>
      <c r="G109" s="95"/>
      <c r="H109" s="96"/>
      <c r="I109" s="96"/>
      <c r="J109" s="96"/>
    </row>
    <row r="110" spans="1:10" ht="12.75" customHeight="1" x14ac:dyDescent="0.2">
      <c r="A110" s="97" t="s">
        <v>115</v>
      </c>
      <c r="B110" s="98"/>
      <c r="C110" s="98"/>
      <c r="D110" s="98"/>
      <c r="E110" s="98"/>
      <c r="F110" s="98"/>
      <c r="G110" s="98"/>
      <c r="H110" s="98"/>
      <c r="I110" s="98"/>
      <c r="J110" s="98"/>
    </row>
    <row r="111" spans="1:10" ht="12.75" x14ac:dyDescent="0.2">
      <c r="A111" s="97"/>
      <c r="B111" s="98"/>
      <c r="C111" s="98"/>
      <c r="D111" s="98"/>
      <c r="E111" s="98"/>
      <c r="F111" s="98"/>
      <c r="G111" s="98"/>
      <c r="H111" s="98"/>
      <c r="I111" s="98"/>
      <c r="J111" s="98"/>
    </row>
    <row r="112" spans="1:10" ht="12.75" x14ac:dyDescent="0.2">
      <c r="A112" s="577" t="s">
        <v>434</v>
      </c>
      <c r="B112" s="577"/>
      <c r="C112" s="577"/>
      <c r="D112" s="577"/>
      <c r="E112" s="577"/>
      <c r="F112" s="577"/>
      <c r="G112" s="577"/>
      <c r="H112" s="577"/>
      <c r="I112" s="577"/>
      <c r="J112" s="577"/>
    </row>
    <row r="113" spans="1:10" ht="12.75" x14ac:dyDescent="0.2">
      <c r="A113" s="577"/>
      <c r="B113" s="577"/>
      <c r="C113" s="577"/>
      <c r="D113" s="577"/>
      <c r="E113" s="577"/>
      <c r="F113" s="577"/>
      <c r="G113" s="577"/>
      <c r="H113" s="577"/>
      <c r="I113" s="577"/>
      <c r="J113" s="577"/>
    </row>
    <row r="114" spans="1:10" ht="16.5" customHeight="1" x14ac:dyDescent="0.2">
      <c r="A114" s="577"/>
      <c r="B114" s="577"/>
      <c r="C114" s="577"/>
      <c r="D114" s="577"/>
      <c r="E114" s="577"/>
      <c r="F114" s="577"/>
      <c r="G114" s="577"/>
      <c r="H114" s="577"/>
      <c r="I114" s="577"/>
      <c r="J114" s="577"/>
    </row>
    <row r="115" spans="1:10" ht="12.75" x14ac:dyDescent="0.2">
      <c r="A115" s="155"/>
      <c r="B115" s="155"/>
      <c r="C115" s="155"/>
      <c r="D115" s="155"/>
      <c r="E115" s="155"/>
      <c r="F115" s="155"/>
      <c r="G115" s="155"/>
      <c r="H115" s="155"/>
      <c r="I115" s="155"/>
      <c r="J115" s="155"/>
    </row>
    <row r="116" spans="1:10" ht="12.75" x14ac:dyDescent="0.2">
      <c r="A116" s="89"/>
      <c r="B116" s="99"/>
      <c r="C116" s="99"/>
      <c r="D116" s="99"/>
      <c r="E116" s="566" t="s">
        <v>273</v>
      </c>
      <c r="F116" s="566"/>
      <c r="G116" s="566"/>
      <c r="H116" s="566" t="s">
        <v>272</v>
      </c>
      <c r="I116" s="566"/>
      <c r="J116" s="566"/>
    </row>
    <row r="117" spans="1:10" ht="12.75" x14ac:dyDescent="0.2">
      <c r="A117" s="100"/>
      <c r="B117" s="90"/>
      <c r="C117" s="90"/>
      <c r="D117" s="90"/>
      <c r="E117" s="350">
        <v>44834</v>
      </c>
      <c r="F117" s="350">
        <v>44469</v>
      </c>
      <c r="G117" s="422">
        <v>44561</v>
      </c>
      <c r="H117" s="350">
        <v>44834</v>
      </c>
      <c r="I117" s="350">
        <v>44469</v>
      </c>
      <c r="J117" s="84">
        <v>44561</v>
      </c>
    </row>
    <row r="118" spans="1:10" ht="12.75" x14ac:dyDescent="0.2">
      <c r="A118" s="260"/>
      <c r="B118" s="261"/>
      <c r="C118" s="261"/>
      <c r="D118" s="261"/>
      <c r="E118" s="261"/>
      <c r="F118" s="261"/>
      <c r="G118" s="261"/>
      <c r="H118" s="352"/>
      <c r="I118" s="262"/>
      <c r="J118" s="262"/>
    </row>
    <row r="119" spans="1:10" ht="12.75" x14ac:dyDescent="0.2">
      <c r="A119" s="171" t="s">
        <v>100</v>
      </c>
      <c r="B119" s="87"/>
      <c r="C119" s="87"/>
      <c r="D119" s="87"/>
      <c r="E119" s="264">
        <v>2.6142316117241555</v>
      </c>
      <c r="F119" s="264">
        <v>3.9995591113908513</v>
      </c>
      <c r="G119" s="527">
        <v>3.3827034097738062</v>
      </c>
      <c r="H119" s="264">
        <v>2.6142316117241555</v>
      </c>
      <c r="I119" s="264">
        <v>3.9995591113908513</v>
      </c>
      <c r="J119" s="264">
        <v>3.3827034097738062</v>
      </c>
    </row>
    <row r="120" spans="1:10" ht="12.75" x14ac:dyDescent="0.2">
      <c r="A120" s="89"/>
      <c r="B120" s="92"/>
      <c r="C120" s="92"/>
      <c r="D120" s="92"/>
      <c r="E120" s="263"/>
      <c r="F120" s="263"/>
      <c r="G120" s="528"/>
      <c r="H120" s="264"/>
      <c r="I120" s="263"/>
      <c r="J120" s="254"/>
    </row>
    <row r="121" spans="1:10" ht="12.75" x14ac:dyDescent="0.2">
      <c r="A121" s="171" t="s">
        <v>116</v>
      </c>
      <c r="B121" s="87"/>
      <c r="C121" s="87"/>
      <c r="D121" s="87"/>
      <c r="E121" s="264">
        <v>2.4971192814936116</v>
      </c>
      <c r="F121" s="264">
        <v>3.2380222181697702</v>
      </c>
      <c r="G121" s="527">
        <v>2.3855431936305278</v>
      </c>
      <c r="H121" s="265">
        <v>2.4971192814936116</v>
      </c>
      <c r="I121" s="264">
        <v>3.2380222181697702</v>
      </c>
      <c r="J121" s="265">
        <v>2.3855431936305278</v>
      </c>
    </row>
    <row r="122" spans="1:10" ht="12.75" x14ac:dyDescent="0.2">
      <c r="A122" s="171" t="s">
        <v>117</v>
      </c>
      <c r="B122" s="87"/>
      <c r="C122" s="87"/>
      <c r="D122" s="87"/>
      <c r="E122" s="264">
        <v>2.2388817225296052</v>
      </c>
      <c r="F122" s="264">
        <v>7.7453378443757339</v>
      </c>
      <c r="G122" s="527">
        <v>3.0158304729168335</v>
      </c>
      <c r="H122" s="264">
        <v>2.2388817225296052</v>
      </c>
      <c r="I122" s="264">
        <v>7.7453378443757339</v>
      </c>
      <c r="J122" s="264">
        <v>3.0158304729168335</v>
      </c>
    </row>
    <row r="123" spans="1:10" ht="12.75" x14ac:dyDescent="0.2">
      <c r="A123" s="171" t="s">
        <v>118</v>
      </c>
      <c r="B123" s="87"/>
      <c r="C123" s="87"/>
      <c r="D123" s="87"/>
      <c r="E123" s="264">
        <v>3.5769629396667741</v>
      </c>
      <c r="F123" s="264">
        <v>5.3763524520186268</v>
      </c>
      <c r="G123" s="527">
        <v>4.9189302453690695</v>
      </c>
      <c r="H123" s="264">
        <v>3.5769629396667741</v>
      </c>
      <c r="I123" s="264">
        <v>5.3763524520186268</v>
      </c>
      <c r="J123" s="264">
        <v>4.9189302453690695</v>
      </c>
    </row>
    <row r="124" spans="1:10" ht="12.75" x14ac:dyDescent="0.2">
      <c r="A124" s="266" t="s">
        <v>119</v>
      </c>
      <c r="B124" s="267"/>
      <c r="C124" s="267"/>
      <c r="D124" s="267"/>
      <c r="E124" s="268">
        <v>2.8244675457458959</v>
      </c>
      <c r="F124" s="268">
        <v>1.5226695120536016</v>
      </c>
      <c r="G124" s="529">
        <v>4.8727946276676111</v>
      </c>
      <c r="H124" s="353">
        <v>2.8244675457458959</v>
      </c>
      <c r="I124" s="268">
        <v>1.5226695120536016</v>
      </c>
      <c r="J124" s="268">
        <v>4.8727946276676111</v>
      </c>
    </row>
    <row r="125" spans="1:10" ht="12.75" x14ac:dyDescent="0.2">
      <c r="A125" s="99"/>
      <c r="B125" s="99"/>
      <c r="C125" s="99"/>
      <c r="D125" s="99"/>
      <c r="E125" s="103"/>
      <c r="F125" s="103"/>
      <c r="G125" s="103"/>
      <c r="H125" s="103"/>
      <c r="I125" s="103"/>
      <c r="J125" s="103"/>
    </row>
    <row r="126" spans="1:10" ht="18" x14ac:dyDescent="0.25">
      <c r="A126" s="430"/>
      <c r="B126" s="430"/>
      <c r="C126" s="430"/>
      <c r="D126" s="430"/>
      <c r="E126" s="431"/>
      <c r="F126" s="431"/>
      <c r="G126" s="431"/>
      <c r="H126" s="431"/>
      <c r="I126" s="431"/>
      <c r="J126" s="431"/>
    </row>
    <row r="127" spans="1:10" ht="18" customHeight="1" x14ac:dyDescent="0.25">
      <c r="A127" s="578" t="s">
        <v>120</v>
      </c>
      <c r="B127" s="578"/>
      <c r="C127" s="578"/>
      <c r="D127" s="578"/>
      <c r="E127" s="578"/>
      <c r="F127" s="578"/>
      <c r="G127" s="578"/>
      <c r="H127" s="578"/>
      <c r="I127" s="578"/>
      <c r="J127" s="578"/>
    </row>
    <row r="128" spans="1:10" x14ac:dyDescent="0.2">
      <c r="A128" s="606"/>
      <c r="B128" s="606"/>
      <c r="C128" s="606"/>
      <c r="D128" s="606"/>
      <c r="E128" s="606"/>
      <c r="F128" s="606"/>
      <c r="G128" s="606"/>
      <c r="H128" s="606"/>
      <c r="I128" s="606"/>
      <c r="J128" s="606"/>
    </row>
    <row r="129" spans="1:10" ht="12.75" customHeight="1" x14ac:dyDescent="0.2">
      <c r="A129" s="557" t="s">
        <v>435</v>
      </c>
      <c r="B129" s="557"/>
      <c r="C129" s="557"/>
      <c r="D129" s="557"/>
      <c r="E129" s="557"/>
      <c r="F129" s="557"/>
      <c r="G129" s="557"/>
      <c r="H129" s="557"/>
      <c r="I129" s="557"/>
      <c r="J129" s="557"/>
    </row>
    <row r="130" spans="1:10" ht="12.75" x14ac:dyDescent="0.2">
      <c r="A130" s="557"/>
      <c r="B130" s="557"/>
      <c r="C130" s="557"/>
      <c r="D130" s="557"/>
      <c r="E130" s="557"/>
      <c r="F130" s="557"/>
      <c r="G130" s="557"/>
      <c r="H130" s="557"/>
      <c r="I130" s="557"/>
      <c r="J130" s="557"/>
    </row>
    <row r="131" spans="1:10" ht="12.75" x14ac:dyDescent="0.2">
      <c r="A131" s="557"/>
      <c r="B131" s="557"/>
      <c r="C131" s="557"/>
      <c r="D131" s="557"/>
      <c r="E131" s="557"/>
      <c r="F131" s="557"/>
      <c r="G131" s="557"/>
      <c r="H131" s="557"/>
      <c r="I131" s="557"/>
      <c r="J131" s="557"/>
    </row>
    <row r="132" spans="1:10" ht="12.75" x14ac:dyDescent="0.2">
      <c r="A132" s="557"/>
      <c r="B132" s="557"/>
      <c r="C132" s="557"/>
      <c r="D132" s="557"/>
      <c r="E132" s="557"/>
      <c r="F132" s="557"/>
      <c r="G132" s="557"/>
      <c r="H132" s="557"/>
      <c r="I132" s="557"/>
      <c r="J132" s="557"/>
    </row>
    <row r="133" spans="1:10" ht="12.75" x14ac:dyDescent="0.2">
      <c r="A133" s="557"/>
      <c r="B133" s="557"/>
      <c r="C133" s="557"/>
      <c r="D133" s="557"/>
      <c r="E133" s="557"/>
      <c r="F133" s="557"/>
      <c r="G133" s="557"/>
      <c r="H133" s="557"/>
      <c r="I133" s="557"/>
      <c r="J133" s="557"/>
    </row>
    <row r="134" spans="1:10" ht="12.75" x14ac:dyDescent="0.2">
      <c r="A134" s="557"/>
      <c r="B134" s="557"/>
      <c r="C134" s="557"/>
      <c r="D134" s="557"/>
      <c r="E134" s="557"/>
      <c r="F134" s="557"/>
      <c r="G134" s="557"/>
      <c r="H134" s="557"/>
      <c r="I134" s="557"/>
      <c r="J134" s="557"/>
    </row>
    <row r="135" spans="1:10" ht="12.75" x14ac:dyDescent="0.2">
      <c r="A135" s="557"/>
      <c r="B135" s="557"/>
      <c r="C135" s="557"/>
      <c r="D135" s="557"/>
      <c r="E135" s="557"/>
      <c r="F135" s="557"/>
      <c r="G135" s="557"/>
      <c r="H135" s="557"/>
      <c r="I135" s="557"/>
      <c r="J135" s="557"/>
    </row>
    <row r="136" spans="1:10" ht="12.75" x14ac:dyDescent="0.2">
      <c r="A136" s="557"/>
      <c r="B136" s="557"/>
      <c r="C136" s="557"/>
      <c r="D136" s="557"/>
      <c r="E136" s="557"/>
      <c r="F136" s="557"/>
      <c r="G136" s="557"/>
      <c r="H136" s="557"/>
      <c r="I136" s="557"/>
      <c r="J136" s="557"/>
    </row>
    <row r="137" spans="1:10" ht="12.75" x14ac:dyDescent="0.2">
      <c r="A137" s="557"/>
      <c r="B137" s="557"/>
      <c r="C137" s="557"/>
      <c r="D137" s="557"/>
      <c r="E137" s="557"/>
      <c r="F137" s="557"/>
      <c r="G137" s="557"/>
      <c r="H137" s="557"/>
      <c r="I137" s="557"/>
      <c r="J137" s="557"/>
    </row>
    <row r="138" spans="1:10" ht="12.75" x14ac:dyDescent="0.2">
      <c r="A138" s="557"/>
      <c r="B138" s="557"/>
      <c r="C138" s="557"/>
      <c r="D138" s="557"/>
      <c r="E138" s="557"/>
      <c r="F138" s="557"/>
      <c r="G138" s="557"/>
      <c r="H138" s="557"/>
      <c r="I138" s="557"/>
      <c r="J138" s="557"/>
    </row>
    <row r="139" spans="1:10" ht="12.75" x14ac:dyDescent="0.2">
      <c r="A139" s="557"/>
      <c r="B139" s="557"/>
      <c r="C139" s="557"/>
      <c r="D139" s="557"/>
      <c r="E139" s="557"/>
      <c r="F139" s="557"/>
      <c r="G139" s="557"/>
      <c r="H139" s="557"/>
      <c r="I139" s="557"/>
      <c r="J139" s="557"/>
    </row>
    <row r="140" spans="1:10" ht="12.75" x14ac:dyDescent="0.2">
      <c r="A140" s="557"/>
      <c r="B140" s="557"/>
      <c r="C140" s="557"/>
      <c r="D140" s="557"/>
      <c r="E140" s="557"/>
      <c r="F140" s="557"/>
      <c r="G140" s="557"/>
      <c r="H140" s="557"/>
      <c r="I140" s="557"/>
      <c r="J140" s="557"/>
    </row>
    <row r="141" spans="1:10" ht="12.75" x14ac:dyDescent="0.2">
      <c r="A141" s="557"/>
      <c r="B141" s="557"/>
      <c r="C141" s="557"/>
      <c r="D141" s="557"/>
      <c r="E141" s="557"/>
      <c r="F141" s="557"/>
      <c r="G141" s="557"/>
      <c r="H141" s="557"/>
      <c r="I141" s="557"/>
      <c r="J141" s="557"/>
    </row>
    <row r="142" spans="1:10" ht="12.75" x14ac:dyDescent="0.2">
      <c r="A142" s="557"/>
      <c r="B142" s="557"/>
      <c r="C142" s="557"/>
      <c r="D142" s="557"/>
      <c r="E142" s="557"/>
      <c r="F142" s="557"/>
      <c r="G142" s="557"/>
      <c r="H142" s="557"/>
      <c r="I142" s="557"/>
      <c r="J142" s="557"/>
    </row>
    <row r="143" spans="1:10" ht="12.75" x14ac:dyDescent="0.2">
      <c r="A143" s="557"/>
      <c r="B143" s="557"/>
      <c r="C143" s="557"/>
      <c r="D143" s="557"/>
      <c r="E143" s="557"/>
      <c r="F143" s="557"/>
      <c r="G143" s="557"/>
      <c r="H143" s="557"/>
      <c r="I143" s="557"/>
      <c r="J143" s="557"/>
    </row>
    <row r="144" spans="1:10" ht="12.75" x14ac:dyDescent="0.2">
      <c r="A144" s="557"/>
      <c r="B144" s="557"/>
      <c r="C144" s="557"/>
      <c r="D144" s="557"/>
      <c r="E144" s="557"/>
      <c r="F144" s="557"/>
      <c r="G144" s="557"/>
      <c r="H144" s="557"/>
      <c r="I144" s="557"/>
      <c r="J144" s="557"/>
    </row>
    <row r="145" spans="1:10" ht="12.75" x14ac:dyDescent="0.2">
      <c r="A145" s="557"/>
      <c r="B145" s="557"/>
      <c r="C145" s="557"/>
      <c r="D145" s="557"/>
      <c r="E145" s="557"/>
      <c r="F145" s="557"/>
      <c r="G145" s="557"/>
      <c r="H145" s="557"/>
      <c r="I145" s="557"/>
      <c r="J145" s="557"/>
    </row>
    <row r="146" spans="1:10" ht="12.75" x14ac:dyDescent="0.2">
      <c r="A146" s="557"/>
      <c r="B146" s="557"/>
      <c r="C146" s="557"/>
      <c r="D146" s="557"/>
      <c r="E146" s="557"/>
      <c r="F146" s="557"/>
      <c r="G146" s="557"/>
      <c r="H146" s="557"/>
      <c r="I146" s="557"/>
      <c r="J146" s="557"/>
    </row>
    <row r="147" spans="1:10" ht="12.75" x14ac:dyDescent="0.2">
      <c r="A147" s="557"/>
      <c r="B147" s="557"/>
      <c r="C147" s="557"/>
      <c r="D147" s="557"/>
      <c r="E147" s="557"/>
      <c r="F147" s="557"/>
      <c r="G147" s="557"/>
      <c r="H147" s="557"/>
      <c r="I147" s="557"/>
      <c r="J147" s="557"/>
    </row>
    <row r="148" spans="1:10" ht="12.75" x14ac:dyDescent="0.2">
      <c r="A148" s="557"/>
      <c r="B148" s="557"/>
      <c r="C148" s="557"/>
      <c r="D148" s="557"/>
      <c r="E148" s="557"/>
      <c r="F148" s="557"/>
      <c r="G148" s="557"/>
      <c r="H148" s="557"/>
      <c r="I148" s="557"/>
      <c r="J148" s="557"/>
    </row>
    <row r="149" spans="1:10" ht="12.75" x14ac:dyDescent="0.2">
      <c r="A149" s="557"/>
      <c r="B149" s="557"/>
      <c r="C149" s="557"/>
      <c r="D149" s="557"/>
      <c r="E149" s="557"/>
      <c r="F149" s="557"/>
      <c r="G149" s="557"/>
      <c r="H149" s="557"/>
      <c r="I149" s="557"/>
      <c r="J149" s="557"/>
    </row>
    <row r="150" spans="1:10" ht="12.75" x14ac:dyDescent="0.2">
      <c r="A150" s="557"/>
      <c r="B150" s="557"/>
      <c r="C150" s="557"/>
      <c r="D150" s="557"/>
      <c r="E150" s="557"/>
      <c r="F150" s="557"/>
      <c r="G150" s="557"/>
      <c r="H150" s="557"/>
      <c r="I150" s="557"/>
      <c r="J150" s="557"/>
    </row>
    <row r="151" spans="1:10" ht="12.75" x14ac:dyDescent="0.2">
      <c r="A151" s="557"/>
      <c r="B151" s="557"/>
      <c r="C151" s="557"/>
      <c r="D151" s="557"/>
      <c r="E151" s="557"/>
      <c r="F151" s="557"/>
      <c r="G151" s="557"/>
      <c r="H151" s="557"/>
      <c r="I151" s="557"/>
      <c r="J151" s="557"/>
    </row>
    <row r="152" spans="1:10" ht="12.75" x14ac:dyDescent="0.2">
      <c r="A152" s="557"/>
      <c r="B152" s="557"/>
      <c r="C152" s="557"/>
      <c r="D152" s="557"/>
      <c r="E152" s="557"/>
      <c r="F152" s="557"/>
      <c r="G152" s="557"/>
      <c r="H152" s="557"/>
      <c r="I152" s="557"/>
      <c r="J152" s="557"/>
    </row>
    <row r="153" spans="1:10" ht="12.75" x14ac:dyDescent="0.2">
      <c r="A153" s="557"/>
      <c r="B153" s="557"/>
      <c r="C153" s="557"/>
      <c r="D153" s="557"/>
      <c r="E153" s="557"/>
      <c r="F153" s="557"/>
      <c r="G153" s="557"/>
      <c r="H153" s="557"/>
      <c r="I153" s="557"/>
      <c r="J153" s="557"/>
    </row>
    <row r="154" spans="1:10" ht="105" customHeight="1" x14ac:dyDescent="0.2">
      <c r="A154" s="557"/>
      <c r="B154" s="557"/>
      <c r="C154" s="557"/>
      <c r="D154" s="557"/>
      <c r="E154" s="557"/>
      <c r="F154" s="557"/>
      <c r="G154" s="557"/>
      <c r="H154" s="557"/>
      <c r="I154" s="557"/>
      <c r="J154" s="557"/>
    </row>
    <row r="155" spans="1:10" ht="15" customHeight="1" x14ac:dyDescent="0.2">
      <c r="A155" s="557"/>
      <c r="B155" s="557"/>
      <c r="C155" s="557"/>
      <c r="D155" s="557"/>
      <c r="E155" s="557"/>
      <c r="F155" s="557"/>
      <c r="G155" s="557"/>
      <c r="H155" s="557"/>
      <c r="I155" s="557"/>
      <c r="J155" s="557"/>
    </row>
    <row r="156" spans="1:10" ht="15" customHeight="1" x14ac:dyDescent="0.2">
      <c r="A156" s="557"/>
      <c r="B156" s="557"/>
      <c r="C156" s="557"/>
      <c r="D156" s="557"/>
      <c r="E156" s="557"/>
      <c r="F156" s="557"/>
      <c r="G156" s="557"/>
      <c r="H156" s="557"/>
      <c r="I156" s="557"/>
      <c r="J156" s="557"/>
    </row>
    <row r="157" spans="1:10" ht="15" x14ac:dyDescent="0.2">
      <c r="A157" s="572" t="s">
        <v>121</v>
      </c>
      <c r="B157" s="572"/>
      <c r="C157" s="572"/>
      <c r="D157" s="572"/>
      <c r="E157" s="572"/>
      <c r="F157" s="572"/>
      <c r="G157" s="572"/>
      <c r="H157" s="572"/>
      <c r="I157" s="572"/>
      <c r="J157" s="572"/>
    </row>
    <row r="158" spans="1:10" ht="12.75" x14ac:dyDescent="0.2">
      <c r="A158" s="369"/>
      <c r="B158" s="369"/>
      <c r="C158" s="369"/>
      <c r="D158" s="369"/>
      <c r="E158" s="369"/>
      <c r="F158" s="369"/>
      <c r="G158" s="369"/>
      <c r="H158" s="369"/>
      <c r="I158" s="369"/>
      <c r="J158" s="369"/>
    </row>
    <row r="159" spans="1:10" ht="12.75" x14ac:dyDescent="0.2">
      <c r="A159" s="603" t="s">
        <v>436</v>
      </c>
      <c r="B159" s="603"/>
      <c r="C159" s="603"/>
      <c r="D159" s="603"/>
      <c r="E159" s="603"/>
      <c r="F159" s="603"/>
      <c r="G159" s="603"/>
      <c r="H159" s="603"/>
      <c r="I159" s="603"/>
      <c r="J159" s="603"/>
    </row>
    <row r="160" spans="1:10" ht="12.75" customHeight="1" x14ac:dyDescent="0.2">
      <c r="A160" s="603"/>
      <c r="B160" s="603"/>
      <c r="C160" s="603"/>
      <c r="D160" s="603"/>
      <c r="E160" s="603"/>
      <c r="F160" s="603"/>
      <c r="G160" s="603"/>
      <c r="H160" s="603"/>
      <c r="I160" s="603"/>
      <c r="J160" s="603"/>
    </row>
    <row r="161" spans="1:10" ht="12.75" customHeight="1" x14ac:dyDescent="0.2">
      <c r="A161" s="603"/>
      <c r="B161" s="603"/>
      <c r="C161" s="603"/>
      <c r="D161" s="603"/>
      <c r="E161" s="603"/>
      <c r="F161" s="603"/>
      <c r="G161" s="603"/>
      <c r="H161" s="603"/>
      <c r="I161" s="603"/>
      <c r="J161" s="603"/>
    </row>
    <row r="162" spans="1:10" ht="12.75" customHeight="1" x14ac:dyDescent="0.2">
      <c r="A162" s="603"/>
      <c r="B162" s="603"/>
      <c r="C162" s="603"/>
      <c r="D162" s="603"/>
      <c r="E162" s="603"/>
      <c r="F162" s="603"/>
      <c r="G162" s="603"/>
      <c r="H162" s="603"/>
      <c r="I162" s="603"/>
      <c r="J162" s="603"/>
    </row>
    <row r="163" spans="1:10" ht="12.75" customHeight="1" x14ac:dyDescent="0.2">
      <c r="A163" s="603"/>
      <c r="B163" s="603"/>
      <c r="C163" s="603"/>
      <c r="D163" s="603"/>
      <c r="E163" s="603"/>
      <c r="F163" s="603"/>
      <c r="G163" s="603"/>
      <c r="H163" s="603"/>
      <c r="I163" s="603"/>
      <c r="J163" s="603"/>
    </row>
    <row r="164" spans="1:10" ht="12.75" customHeight="1" x14ac:dyDescent="0.2">
      <c r="A164" s="603"/>
      <c r="B164" s="603"/>
      <c r="C164" s="603"/>
      <c r="D164" s="603"/>
      <c r="E164" s="603"/>
      <c r="F164" s="603"/>
      <c r="G164" s="603"/>
      <c r="H164" s="603"/>
      <c r="I164" s="603"/>
      <c r="J164" s="603"/>
    </row>
    <row r="165" spans="1:10" ht="44.25" customHeight="1" x14ac:dyDescent="0.2">
      <c r="A165" s="603"/>
      <c r="B165" s="603"/>
      <c r="C165" s="603"/>
      <c r="D165" s="603"/>
      <c r="E165" s="603"/>
      <c r="F165" s="603"/>
      <c r="G165" s="603"/>
      <c r="H165" s="603"/>
      <c r="I165" s="603"/>
      <c r="J165" s="603"/>
    </row>
    <row r="166" spans="1:10" ht="135" customHeight="1" x14ac:dyDescent="0.2">
      <c r="A166" s="603"/>
      <c r="B166" s="603"/>
      <c r="C166" s="603"/>
      <c r="D166" s="603"/>
      <c r="E166" s="603"/>
      <c r="F166" s="603"/>
      <c r="G166" s="603"/>
      <c r="H166" s="603"/>
      <c r="I166" s="603"/>
      <c r="J166" s="603"/>
    </row>
    <row r="167" spans="1:10" ht="12.75" x14ac:dyDescent="0.2">
      <c r="A167" s="603"/>
      <c r="B167" s="603"/>
      <c r="C167" s="603"/>
      <c r="D167" s="603"/>
      <c r="E167" s="603"/>
      <c r="F167" s="603"/>
      <c r="G167" s="603"/>
      <c r="H167" s="603"/>
      <c r="I167" s="603"/>
      <c r="J167" s="603"/>
    </row>
    <row r="168" spans="1:10" ht="62.25" customHeight="1" x14ac:dyDescent="0.2">
      <c r="A168" s="603"/>
      <c r="B168" s="603"/>
      <c r="C168" s="603"/>
      <c r="D168" s="603"/>
      <c r="E168" s="603"/>
      <c r="F168" s="603"/>
      <c r="G168" s="603"/>
      <c r="H168" s="603"/>
      <c r="I168" s="603"/>
      <c r="J168" s="603"/>
    </row>
    <row r="169" spans="1:10" x14ac:dyDescent="0.2">
      <c r="A169" s="607"/>
      <c r="B169" s="607"/>
      <c r="C169" s="607"/>
      <c r="D169" s="607"/>
      <c r="E169" s="607"/>
      <c r="F169" s="607"/>
      <c r="G169" s="607"/>
      <c r="H169" s="607"/>
      <c r="I169" s="607"/>
      <c r="J169" s="607"/>
    </row>
    <row r="170" spans="1:10" ht="18" x14ac:dyDescent="0.25">
      <c r="A170" s="571" t="s">
        <v>267</v>
      </c>
      <c r="B170" s="571"/>
      <c r="C170" s="571"/>
      <c r="D170" s="571"/>
      <c r="E170" s="571"/>
      <c r="F170" s="571"/>
      <c r="G170" s="571"/>
      <c r="H170" s="571"/>
      <c r="I170" s="571"/>
      <c r="J170" s="571"/>
    </row>
    <row r="171" spans="1:10" x14ac:dyDescent="0.2">
      <c r="A171" s="608"/>
      <c r="B171" s="608"/>
      <c r="C171" s="608"/>
      <c r="D171" s="608"/>
      <c r="E171" s="608"/>
      <c r="F171" s="608"/>
      <c r="G171" s="608"/>
      <c r="H171" s="608"/>
      <c r="I171" s="608"/>
      <c r="J171" s="608"/>
    </row>
    <row r="172" spans="1:10" ht="15" customHeight="1" x14ac:dyDescent="0.2">
      <c r="A172" s="609"/>
      <c r="B172" s="609"/>
      <c r="C172" s="609"/>
      <c r="D172" s="609"/>
      <c r="E172" s="563" t="s">
        <v>122</v>
      </c>
      <c r="F172" s="563"/>
      <c r="G172" s="563"/>
      <c r="H172" s="563"/>
      <c r="I172" s="563"/>
      <c r="J172" s="563"/>
    </row>
    <row r="173" spans="1:10" x14ac:dyDescent="0.2">
      <c r="A173" s="609"/>
      <c r="B173" s="609"/>
      <c r="C173" s="609"/>
      <c r="D173" s="609"/>
      <c r="E173" s="432"/>
      <c r="F173" s="432"/>
      <c r="G173" s="432"/>
      <c r="H173" s="432"/>
      <c r="I173" s="432"/>
      <c r="J173" s="432"/>
    </row>
    <row r="174" spans="1:10" ht="12.75" customHeight="1" x14ac:dyDescent="0.2">
      <c r="A174" s="567"/>
      <c r="B174" s="567"/>
      <c r="C174" s="567"/>
      <c r="D174" s="362"/>
      <c r="E174" s="568" t="s">
        <v>407</v>
      </c>
      <c r="F174" s="568"/>
      <c r="G174" s="568"/>
      <c r="H174" s="568" t="s">
        <v>124</v>
      </c>
      <c r="I174" s="568"/>
      <c r="J174" s="568"/>
    </row>
    <row r="175" spans="1:10" ht="16.5" customHeight="1" x14ac:dyDescent="0.2">
      <c r="A175" s="269" t="s">
        <v>96</v>
      </c>
      <c r="B175" s="270"/>
      <c r="C175" s="271"/>
      <c r="D175" s="271"/>
      <c r="E175" s="270"/>
      <c r="F175" s="270">
        <v>0.16</v>
      </c>
      <c r="G175" s="271"/>
      <c r="H175" s="271"/>
      <c r="I175" s="270">
        <v>0.19</v>
      </c>
      <c r="J175" s="270"/>
    </row>
    <row r="176" spans="1:10" ht="16.5" customHeight="1" x14ac:dyDescent="0.2">
      <c r="A176" s="164" t="s">
        <v>97</v>
      </c>
      <c r="B176" s="165"/>
      <c r="C176" s="165"/>
      <c r="D176" s="166"/>
      <c r="E176" s="165"/>
      <c r="F176" s="165">
        <v>0.13</v>
      </c>
      <c r="G176" s="165"/>
      <c r="H176" s="166"/>
      <c r="I176" s="165">
        <v>0.11</v>
      </c>
      <c r="J176" s="165"/>
    </row>
    <row r="177" spans="1:10" ht="16.5" customHeight="1" x14ac:dyDescent="0.2">
      <c r="A177" s="164" t="s">
        <v>98</v>
      </c>
      <c r="B177" s="165"/>
      <c r="C177" s="165"/>
      <c r="D177" s="166"/>
      <c r="E177" s="165"/>
      <c r="F177" s="272">
        <v>0.2</v>
      </c>
      <c r="G177" s="165"/>
      <c r="H177" s="166"/>
      <c r="I177" s="165">
        <v>0.17</v>
      </c>
      <c r="J177" s="165"/>
    </row>
    <row r="178" spans="1:10" ht="16.5" customHeight="1" x14ac:dyDescent="0.2">
      <c r="A178" s="164" t="s">
        <v>99</v>
      </c>
      <c r="B178" s="165"/>
      <c r="C178" s="165"/>
      <c r="D178" s="166"/>
      <c r="E178" s="165"/>
      <c r="F178" s="272">
        <v>0.21</v>
      </c>
      <c r="G178" s="165"/>
      <c r="H178" s="166"/>
      <c r="I178" s="165">
        <v>0.26</v>
      </c>
      <c r="J178" s="165"/>
    </row>
    <row r="179" spans="1:10" ht="16.5" customHeight="1" x14ac:dyDescent="0.2">
      <c r="A179" s="164" t="s">
        <v>316</v>
      </c>
      <c r="B179" s="165"/>
      <c r="C179" s="165"/>
      <c r="D179" s="166"/>
      <c r="E179" s="165"/>
      <c r="F179" s="272">
        <v>0.11</v>
      </c>
      <c r="G179" s="165"/>
      <c r="H179" s="166"/>
      <c r="I179" s="272">
        <v>1</v>
      </c>
      <c r="J179" s="165"/>
    </row>
    <row r="180" spans="1:10" ht="16.5" customHeight="1" x14ac:dyDescent="0.2">
      <c r="A180" s="273" t="s">
        <v>317</v>
      </c>
      <c r="B180" s="356"/>
      <c r="C180" s="356"/>
      <c r="D180" s="274"/>
      <c r="E180" s="356"/>
      <c r="F180" s="167">
        <v>0.11</v>
      </c>
      <c r="G180" s="356"/>
      <c r="H180" s="274"/>
      <c r="I180" s="167">
        <v>1</v>
      </c>
      <c r="J180" s="356"/>
    </row>
    <row r="181" spans="1:10" ht="12.75" x14ac:dyDescent="0.2">
      <c r="A181" s="164"/>
      <c r="B181" s="165"/>
      <c r="C181" s="165"/>
      <c r="D181" s="166"/>
      <c r="E181" s="165"/>
      <c r="F181" s="165"/>
      <c r="G181" s="165"/>
      <c r="H181" s="166"/>
      <c r="I181" s="165"/>
      <c r="J181" s="165"/>
    </row>
    <row r="182" spans="1:10" ht="12.75" x14ac:dyDescent="0.2">
      <c r="A182" s="164"/>
      <c r="B182" s="165"/>
      <c r="C182" s="165"/>
      <c r="D182" s="166"/>
      <c r="E182" s="165"/>
      <c r="F182" s="165"/>
      <c r="G182" s="165"/>
      <c r="H182" s="166"/>
      <c r="I182" s="165"/>
      <c r="J182" s="165"/>
    </row>
    <row r="183" spans="1:10" x14ac:dyDescent="0.2">
      <c r="A183" s="610" t="s">
        <v>125</v>
      </c>
      <c r="B183" s="604"/>
      <c r="C183" s="604"/>
      <c r="D183" s="604"/>
      <c r="E183" s="604"/>
      <c r="F183" s="604"/>
      <c r="G183" s="604"/>
      <c r="H183" s="604"/>
      <c r="I183" s="604"/>
      <c r="J183" s="604"/>
    </row>
    <row r="184" spans="1:10" x14ac:dyDescent="0.2">
      <c r="A184" s="610"/>
      <c r="B184" s="604"/>
      <c r="C184" s="604"/>
      <c r="D184" s="604"/>
      <c r="E184" s="604"/>
      <c r="F184" s="604"/>
      <c r="G184" s="604"/>
      <c r="H184" s="604"/>
      <c r="I184" s="604"/>
      <c r="J184" s="604"/>
    </row>
    <row r="185" spans="1:10" ht="25.5" customHeight="1" x14ac:dyDescent="0.2">
      <c r="A185" s="275" t="s">
        <v>408</v>
      </c>
      <c r="B185" s="359" t="s">
        <v>126</v>
      </c>
      <c r="C185" s="561" t="s">
        <v>127</v>
      </c>
      <c r="D185" s="561"/>
      <c r="E185" s="561" t="s">
        <v>128</v>
      </c>
      <c r="F185" s="561"/>
      <c r="G185" s="359" t="s">
        <v>122</v>
      </c>
      <c r="H185" s="562" t="s">
        <v>129</v>
      </c>
      <c r="I185" s="562"/>
      <c r="J185" s="359" t="s">
        <v>130</v>
      </c>
    </row>
    <row r="186" spans="1:10" ht="30" customHeight="1" x14ac:dyDescent="0.2">
      <c r="A186" s="611" t="s">
        <v>186</v>
      </c>
      <c r="B186" s="611" t="s">
        <v>409</v>
      </c>
      <c r="C186" s="575" t="s">
        <v>131</v>
      </c>
      <c r="D186" s="575"/>
      <c r="E186" s="576">
        <v>0.5</v>
      </c>
      <c r="F186" s="576"/>
      <c r="G186" s="433">
        <v>0.16</v>
      </c>
      <c r="H186" s="612" t="s">
        <v>410</v>
      </c>
      <c r="I186" s="613"/>
      <c r="J186" s="614" t="s">
        <v>132</v>
      </c>
    </row>
    <row r="187" spans="1:10" ht="33" customHeight="1" x14ac:dyDescent="0.2">
      <c r="A187" s="274" t="s">
        <v>411</v>
      </c>
      <c r="B187" s="274" t="s">
        <v>133</v>
      </c>
      <c r="C187" s="573" t="s">
        <v>134</v>
      </c>
      <c r="D187" s="573"/>
      <c r="E187" s="573" t="s">
        <v>135</v>
      </c>
      <c r="F187" s="574"/>
      <c r="G187" s="167">
        <v>0.2</v>
      </c>
      <c r="H187" s="574" t="s">
        <v>412</v>
      </c>
      <c r="I187" s="574"/>
      <c r="J187" s="168" t="s">
        <v>136</v>
      </c>
    </row>
    <row r="188" spans="1:10" ht="12.75" x14ac:dyDescent="0.2">
      <c r="A188" s="164"/>
      <c r="B188" s="165"/>
      <c r="C188" s="165"/>
      <c r="D188" s="166"/>
      <c r="E188" s="165"/>
      <c r="F188" s="165"/>
      <c r="G188" s="165"/>
      <c r="H188" s="166"/>
      <c r="I188" s="165"/>
      <c r="J188" s="165"/>
    </row>
    <row r="189" spans="1:10" ht="18" x14ac:dyDescent="0.25">
      <c r="A189" s="365"/>
      <c r="B189" s="365"/>
      <c r="C189" s="365"/>
      <c r="D189" s="365"/>
      <c r="E189" s="365"/>
      <c r="F189" s="365"/>
      <c r="G189" s="365"/>
      <c r="H189" s="365"/>
      <c r="I189" s="365"/>
      <c r="J189" s="365"/>
    </row>
    <row r="190" spans="1:10" ht="15" x14ac:dyDescent="0.2">
      <c r="A190" s="572" t="s">
        <v>137</v>
      </c>
      <c r="B190" s="572"/>
      <c r="C190" s="572"/>
      <c r="D190" s="572"/>
      <c r="E190" s="572"/>
      <c r="F190" s="572"/>
      <c r="G190" s="572"/>
      <c r="H190" s="572"/>
      <c r="I190" s="572"/>
      <c r="J190" s="572"/>
    </row>
    <row r="191" spans="1:10" ht="15" x14ac:dyDescent="0.2">
      <c r="A191" s="364"/>
      <c r="B191" s="364"/>
      <c r="C191" s="364"/>
      <c r="D191" s="364"/>
      <c r="E191" s="364"/>
      <c r="F191" s="364"/>
      <c r="G191" s="364"/>
      <c r="H191" s="364"/>
      <c r="I191" s="364"/>
      <c r="J191" s="364"/>
    </row>
    <row r="192" spans="1:10" ht="27.75" customHeight="1" x14ac:dyDescent="0.2">
      <c r="A192" s="557" t="s">
        <v>437</v>
      </c>
      <c r="B192" s="558"/>
      <c r="C192" s="558"/>
      <c r="D192" s="558"/>
      <c r="E192" s="558"/>
      <c r="F192" s="558"/>
      <c r="G192" s="558"/>
      <c r="H192" s="558"/>
      <c r="I192" s="558"/>
      <c r="J192" s="558"/>
    </row>
    <row r="193" spans="1:10" ht="27.75" customHeight="1" x14ac:dyDescent="0.2">
      <c r="A193" s="558"/>
      <c r="B193" s="558"/>
      <c r="C193" s="558"/>
      <c r="D193" s="558"/>
      <c r="E193" s="558"/>
      <c r="F193" s="558"/>
      <c r="G193" s="558"/>
      <c r="H193" s="558"/>
      <c r="I193" s="558"/>
      <c r="J193" s="558"/>
    </row>
    <row r="194" spans="1:10" ht="27.75" customHeight="1" x14ac:dyDescent="0.2">
      <c r="A194" s="558"/>
      <c r="B194" s="558"/>
      <c r="C194" s="558"/>
      <c r="D194" s="558"/>
      <c r="E194" s="558"/>
      <c r="F194" s="558"/>
      <c r="G194" s="558"/>
      <c r="H194" s="558"/>
      <c r="I194" s="558"/>
      <c r="J194" s="558"/>
    </row>
    <row r="195" spans="1:10" ht="27.75" customHeight="1" x14ac:dyDescent="0.2">
      <c r="A195" s="558"/>
      <c r="B195" s="558"/>
      <c r="C195" s="558"/>
      <c r="D195" s="558"/>
      <c r="E195" s="558"/>
      <c r="F195" s="558"/>
      <c r="G195" s="558"/>
      <c r="H195" s="558"/>
      <c r="I195" s="558"/>
      <c r="J195" s="558"/>
    </row>
    <row r="196" spans="1:10" ht="27.75" customHeight="1" x14ac:dyDescent="0.2">
      <c r="A196" s="558"/>
      <c r="B196" s="558"/>
      <c r="C196" s="558"/>
      <c r="D196" s="558"/>
      <c r="E196" s="558"/>
      <c r="F196" s="558"/>
      <c r="G196" s="558"/>
      <c r="H196" s="558"/>
      <c r="I196" s="558"/>
      <c r="J196" s="558"/>
    </row>
    <row r="197" spans="1:10" ht="27.75" customHeight="1" x14ac:dyDescent="0.2">
      <c r="A197" s="558"/>
      <c r="B197" s="558"/>
      <c r="C197" s="558"/>
      <c r="D197" s="558"/>
      <c r="E197" s="558"/>
      <c r="F197" s="558"/>
      <c r="G197" s="558"/>
      <c r="H197" s="558"/>
      <c r="I197" s="558"/>
      <c r="J197" s="558"/>
    </row>
    <row r="198" spans="1:10" ht="27.75" customHeight="1" x14ac:dyDescent="0.2">
      <c r="A198" s="558"/>
      <c r="B198" s="558"/>
      <c r="C198" s="558"/>
      <c r="D198" s="558"/>
      <c r="E198" s="558"/>
      <c r="F198" s="558"/>
      <c r="G198" s="558"/>
      <c r="H198" s="558"/>
      <c r="I198" s="558"/>
      <c r="J198" s="558"/>
    </row>
    <row r="199" spans="1:10" ht="27.75" customHeight="1" x14ac:dyDescent="0.2">
      <c r="A199" s="558"/>
      <c r="B199" s="558"/>
      <c r="C199" s="558"/>
      <c r="D199" s="558"/>
      <c r="E199" s="558"/>
      <c r="F199" s="558"/>
      <c r="G199" s="558"/>
      <c r="H199" s="558"/>
      <c r="I199" s="558"/>
      <c r="J199" s="558"/>
    </row>
    <row r="200" spans="1:10" ht="27.75" customHeight="1" x14ac:dyDescent="0.2">
      <c r="A200" s="558"/>
      <c r="B200" s="558"/>
      <c r="C200" s="558"/>
      <c r="D200" s="558"/>
      <c r="E200" s="558"/>
      <c r="F200" s="558"/>
      <c r="G200" s="558"/>
      <c r="H200" s="558"/>
      <c r="I200" s="558"/>
      <c r="J200" s="558"/>
    </row>
    <row r="201" spans="1:10" ht="27.75" customHeight="1" x14ac:dyDescent="0.2">
      <c r="A201" s="558"/>
      <c r="B201" s="558"/>
      <c r="C201" s="558"/>
      <c r="D201" s="558"/>
      <c r="E201" s="558"/>
      <c r="F201" s="558"/>
      <c r="G201" s="558"/>
      <c r="H201" s="558"/>
      <c r="I201" s="558"/>
      <c r="J201" s="558"/>
    </row>
    <row r="202" spans="1:10" ht="27.75" customHeight="1" x14ac:dyDescent="0.2">
      <c r="A202" s="558"/>
      <c r="B202" s="558"/>
      <c r="C202" s="558"/>
      <c r="D202" s="558"/>
      <c r="E202" s="558"/>
      <c r="F202" s="558"/>
      <c r="G202" s="558"/>
      <c r="H202" s="558"/>
      <c r="I202" s="558"/>
      <c r="J202" s="558"/>
    </row>
    <row r="203" spans="1:10" ht="27.75" customHeight="1" x14ac:dyDescent="0.2">
      <c r="A203" s="558"/>
      <c r="B203" s="558"/>
      <c r="C203" s="558"/>
      <c r="D203" s="558"/>
      <c r="E203" s="558"/>
      <c r="F203" s="558"/>
      <c r="G203" s="558"/>
      <c r="H203" s="558"/>
      <c r="I203" s="558"/>
      <c r="J203" s="558"/>
    </row>
    <row r="204" spans="1:10" ht="27.75" customHeight="1" x14ac:dyDescent="0.2">
      <c r="A204" s="558"/>
      <c r="B204" s="558"/>
      <c r="C204" s="558"/>
      <c r="D204" s="558"/>
      <c r="E204" s="558"/>
      <c r="F204" s="558"/>
      <c r="G204" s="558"/>
      <c r="H204" s="558"/>
      <c r="I204" s="558"/>
      <c r="J204" s="558"/>
    </row>
    <row r="205" spans="1:10" ht="27.75" customHeight="1" x14ac:dyDescent="0.2">
      <c r="A205" s="558"/>
      <c r="B205" s="558"/>
      <c r="C205" s="558"/>
      <c r="D205" s="558"/>
      <c r="E205" s="558"/>
      <c r="F205" s="558"/>
      <c r="G205" s="558"/>
      <c r="H205" s="558"/>
      <c r="I205" s="558"/>
      <c r="J205" s="558"/>
    </row>
    <row r="206" spans="1:10" ht="27.75" customHeight="1" x14ac:dyDescent="0.2">
      <c r="A206" s="558"/>
      <c r="B206" s="558"/>
      <c r="C206" s="558"/>
      <c r="D206" s="558"/>
      <c r="E206" s="558"/>
      <c r="F206" s="558"/>
      <c r="G206" s="558"/>
      <c r="H206" s="558"/>
      <c r="I206" s="558"/>
      <c r="J206" s="558"/>
    </row>
    <row r="207" spans="1:10" ht="27.75" customHeight="1" x14ac:dyDescent="0.2">
      <c r="A207" s="558"/>
      <c r="B207" s="558"/>
      <c r="C207" s="558"/>
      <c r="D207" s="558"/>
      <c r="E207" s="558"/>
      <c r="F207" s="558"/>
      <c r="G207" s="558"/>
      <c r="H207" s="558"/>
      <c r="I207" s="558"/>
      <c r="J207" s="558"/>
    </row>
    <row r="208" spans="1:10" ht="27.75" customHeight="1" x14ac:dyDescent="0.2">
      <c r="A208" s="558"/>
      <c r="B208" s="558"/>
      <c r="C208" s="558"/>
      <c r="D208" s="558"/>
      <c r="E208" s="558"/>
      <c r="F208" s="558"/>
      <c r="G208" s="558"/>
      <c r="H208" s="558"/>
      <c r="I208" s="558"/>
      <c r="J208" s="558"/>
    </row>
    <row r="209" spans="1:10" ht="27.75" customHeight="1" x14ac:dyDescent="0.2">
      <c r="A209" s="558"/>
      <c r="B209" s="558"/>
      <c r="C209" s="558"/>
      <c r="D209" s="558"/>
      <c r="E209" s="558"/>
      <c r="F209" s="558"/>
      <c r="G209" s="558"/>
      <c r="H209" s="558"/>
      <c r="I209" s="558"/>
      <c r="J209" s="558"/>
    </row>
    <row r="210" spans="1:10" ht="11.25" customHeight="1" x14ac:dyDescent="0.2">
      <c r="A210" s="558"/>
      <c r="B210" s="558"/>
      <c r="C210" s="558"/>
      <c r="D210" s="558"/>
      <c r="E210" s="558"/>
      <c r="F210" s="558"/>
      <c r="G210" s="558"/>
      <c r="H210" s="558"/>
      <c r="I210" s="558"/>
      <c r="J210" s="558"/>
    </row>
    <row r="211" spans="1:10" ht="6" customHeight="1" x14ac:dyDescent="0.2">
      <c r="A211" s="558"/>
      <c r="B211" s="558"/>
      <c r="C211" s="558"/>
      <c r="D211" s="558"/>
      <c r="E211" s="558"/>
      <c r="F211" s="558"/>
      <c r="G211" s="558"/>
      <c r="H211" s="558"/>
      <c r="I211" s="558"/>
      <c r="J211" s="558"/>
    </row>
    <row r="212" spans="1:10" ht="14.25" customHeight="1" x14ac:dyDescent="0.2">
      <c r="A212" s="558"/>
      <c r="B212" s="558"/>
      <c r="C212" s="558"/>
      <c r="D212" s="558"/>
      <c r="E212" s="558"/>
      <c r="F212" s="558"/>
      <c r="G212" s="558"/>
      <c r="H212" s="558"/>
      <c r="I212" s="558"/>
      <c r="J212" s="558"/>
    </row>
    <row r="213" spans="1:10" ht="27.75" hidden="1" customHeight="1" x14ac:dyDescent="0.2">
      <c r="A213" s="558"/>
      <c r="B213" s="558"/>
      <c r="C213" s="558"/>
      <c r="D213" s="558"/>
      <c r="E213" s="558"/>
      <c r="F213" s="558"/>
      <c r="G213" s="558"/>
      <c r="H213" s="558"/>
      <c r="I213" s="558"/>
      <c r="J213" s="558"/>
    </row>
    <row r="214" spans="1:10" ht="20.25" customHeight="1" x14ac:dyDescent="0.2">
      <c r="A214" s="608"/>
      <c r="B214" s="608"/>
      <c r="C214" s="608"/>
      <c r="D214" s="608"/>
      <c r="E214" s="608"/>
      <c r="F214" s="608"/>
      <c r="G214" s="608"/>
      <c r="H214" s="608"/>
      <c r="I214" s="608"/>
      <c r="J214" s="608"/>
    </row>
    <row r="215" spans="1:10" ht="18" x14ac:dyDescent="0.25">
      <c r="A215" s="571" t="s">
        <v>267</v>
      </c>
      <c r="B215" s="571"/>
      <c r="C215" s="571"/>
      <c r="D215" s="571"/>
      <c r="E215" s="571"/>
      <c r="F215" s="571"/>
      <c r="G215" s="571"/>
      <c r="H215" s="571"/>
      <c r="I215" s="571"/>
      <c r="J215" s="571"/>
    </row>
    <row r="216" spans="1:10" x14ac:dyDescent="0.2">
      <c r="A216" s="607"/>
      <c r="B216" s="607"/>
      <c r="C216" s="607"/>
      <c r="D216" s="607"/>
      <c r="E216" s="607"/>
      <c r="F216" s="607"/>
      <c r="G216" s="607"/>
      <c r="H216" s="607"/>
      <c r="I216" s="607"/>
      <c r="J216" s="607"/>
    </row>
    <row r="217" spans="1:10" ht="22.5" customHeight="1" x14ac:dyDescent="0.2">
      <c r="A217" s="596" t="s">
        <v>438</v>
      </c>
      <c r="B217" s="596"/>
      <c r="C217" s="596"/>
      <c r="D217" s="596"/>
      <c r="E217" s="596"/>
      <c r="F217" s="596"/>
      <c r="G217" s="596"/>
      <c r="H217" s="596"/>
      <c r="I217" s="596"/>
      <c r="J217" s="596"/>
    </row>
    <row r="218" spans="1:10" ht="22.5" customHeight="1" x14ac:dyDescent="0.2">
      <c r="A218" s="596"/>
      <c r="B218" s="596"/>
      <c r="C218" s="596"/>
      <c r="D218" s="596"/>
      <c r="E218" s="596"/>
      <c r="F218" s="596"/>
      <c r="G218" s="596"/>
      <c r="H218" s="596"/>
      <c r="I218" s="596"/>
      <c r="J218" s="596"/>
    </row>
    <row r="219" spans="1:10" ht="22.5" customHeight="1" x14ac:dyDescent="0.2">
      <c r="A219" s="596"/>
      <c r="B219" s="596"/>
      <c r="C219" s="596"/>
      <c r="D219" s="596"/>
      <c r="E219" s="596"/>
      <c r="F219" s="596"/>
      <c r="G219" s="596"/>
      <c r="H219" s="596"/>
      <c r="I219" s="596"/>
      <c r="J219" s="596"/>
    </row>
    <row r="220" spans="1:10" ht="22.5" customHeight="1" x14ac:dyDescent="0.2">
      <c r="A220" s="596"/>
      <c r="B220" s="596"/>
      <c r="C220" s="596"/>
      <c r="D220" s="596"/>
      <c r="E220" s="596"/>
      <c r="F220" s="596"/>
      <c r="G220" s="596"/>
      <c r="H220" s="596"/>
      <c r="I220" s="596"/>
      <c r="J220" s="596"/>
    </row>
    <row r="221" spans="1:10" ht="22.5" customHeight="1" x14ac:dyDescent="0.2">
      <c r="A221" s="596"/>
      <c r="B221" s="596"/>
      <c r="C221" s="596"/>
      <c r="D221" s="596"/>
      <c r="E221" s="596"/>
      <c r="F221" s="596"/>
      <c r="G221" s="596"/>
      <c r="H221" s="596"/>
      <c r="I221" s="596"/>
      <c r="J221" s="596"/>
    </row>
    <row r="222" spans="1:10" ht="22.5" customHeight="1" x14ac:dyDescent="0.2">
      <c r="A222" s="596"/>
      <c r="B222" s="596"/>
      <c r="C222" s="596"/>
      <c r="D222" s="596"/>
      <c r="E222" s="596"/>
      <c r="F222" s="596"/>
      <c r="G222" s="596"/>
      <c r="H222" s="596"/>
      <c r="I222" s="596"/>
      <c r="J222" s="596"/>
    </row>
    <row r="223" spans="1:10" ht="22.5" customHeight="1" x14ac:dyDescent="0.2">
      <c r="A223" s="596"/>
      <c r="B223" s="596"/>
      <c r="C223" s="596"/>
      <c r="D223" s="596"/>
      <c r="E223" s="596"/>
      <c r="F223" s="596"/>
      <c r="G223" s="596"/>
      <c r="H223" s="596"/>
      <c r="I223" s="596"/>
      <c r="J223" s="596"/>
    </row>
    <row r="224" spans="1:10" ht="22.5" customHeight="1" x14ac:dyDescent="0.2">
      <c r="A224" s="596"/>
      <c r="B224" s="596"/>
      <c r="C224" s="596"/>
      <c r="D224" s="596"/>
      <c r="E224" s="596"/>
      <c r="F224" s="596"/>
      <c r="G224" s="596"/>
      <c r="H224" s="596"/>
      <c r="I224" s="596"/>
      <c r="J224" s="596"/>
    </row>
    <row r="225" spans="1:10" ht="22.5" customHeight="1" x14ac:dyDescent="0.2">
      <c r="A225" s="596"/>
      <c r="B225" s="596"/>
      <c r="C225" s="596"/>
      <c r="D225" s="596"/>
      <c r="E225" s="596"/>
      <c r="F225" s="596"/>
      <c r="G225" s="596"/>
      <c r="H225" s="596"/>
      <c r="I225" s="596"/>
      <c r="J225" s="596"/>
    </row>
    <row r="226" spans="1:10" ht="22.5" customHeight="1" x14ac:dyDescent="0.2">
      <c r="A226" s="596"/>
      <c r="B226" s="596"/>
      <c r="C226" s="596"/>
      <c r="D226" s="596"/>
      <c r="E226" s="596"/>
      <c r="F226" s="596"/>
      <c r="G226" s="596"/>
      <c r="H226" s="596"/>
      <c r="I226" s="596"/>
      <c r="J226" s="596"/>
    </row>
    <row r="227" spans="1:10" ht="22.5" customHeight="1" x14ac:dyDescent="0.2">
      <c r="A227" s="596"/>
      <c r="B227" s="596"/>
      <c r="C227" s="596"/>
      <c r="D227" s="596"/>
      <c r="E227" s="596"/>
      <c r="F227" s="596"/>
      <c r="G227" s="596"/>
      <c r="H227" s="596"/>
      <c r="I227" s="596"/>
      <c r="J227" s="596"/>
    </row>
    <row r="228" spans="1:10" ht="15" customHeight="1" x14ac:dyDescent="0.2">
      <c r="A228" s="596"/>
      <c r="B228" s="596"/>
      <c r="C228" s="596"/>
      <c r="D228" s="596"/>
      <c r="E228" s="596"/>
      <c r="F228" s="596"/>
      <c r="G228" s="596"/>
      <c r="H228" s="596"/>
      <c r="I228" s="596"/>
      <c r="J228" s="596"/>
    </row>
    <row r="229" spans="1:10" ht="0.75" customHeight="1" x14ac:dyDescent="0.2">
      <c r="A229" s="596"/>
      <c r="B229" s="596"/>
      <c r="C229" s="596"/>
      <c r="D229" s="596"/>
      <c r="E229" s="596"/>
      <c r="F229" s="596"/>
      <c r="G229" s="596"/>
      <c r="H229" s="596"/>
      <c r="I229" s="596"/>
      <c r="J229" s="596"/>
    </row>
    <row r="230" spans="1:10" ht="84.75" customHeight="1" x14ac:dyDescent="0.2">
      <c r="A230" s="596"/>
      <c r="B230" s="596"/>
      <c r="C230" s="596"/>
      <c r="D230" s="596"/>
      <c r="E230" s="596"/>
      <c r="F230" s="596"/>
      <c r="G230" s="596"/>
      <c r="H230" s="596"/>
      <c r="I230" s="596"/>
      <c r="J230" s="596"/>
    </row>
    <row r="231" spans="1:10" ht="22.5" customHeight="1" x14ac:dyDescent="0.2">
      <c r="A231" s="107"/>
      <c r="B231" s="107"/>
      <c r="C231" s="108"/>
      <c r="D231" s="88"/>
      <c r="E231" s="580" t="s">
        <v>138</v>
      </c>
      <c r="F231" s="580"/>
      <c r="G231" s="580" t="s">
        <v>139</v>
      </c>
      <c r="H231" s="580"/>
      <c r="I231" s="580" t="s">
        <v>140</v>
      </c>
      <c r="J231" s="580"/>
    </row>
    <row r="232" spans="1:10" ht="12.75" x14ac:dyDescent="0.2">
      <c r="A232" s="107"/>
      <c r="B232" s="107"/>
      <c r="C232" s="108"/>
      <c r="D232" s="88"/>
      <c r="E232" s="367"/>
      <c r="F232" s="367"/>
      <c r="G232" s="367"/>
      <c r="H232" s="367"/>
      <c r="I232" s="367"/>
      <c r="J232" s="367"/>
    </row>
    <row r="233" spans="1:10" ht="12.75" x14ac:dyDescent="0.2">
      <c r="A233" s="434" t="s">
        <v>96</v>
      </c>
      <c r="B233" s="615"/>
      <c r="C233" s="109"/>
      <c r="D233" s="110"/>
      <c r="E233" s="276" t="s">
        <v>141</v>
      </c>
      <c r="F233" s="276" t="s">
        <v>142</v>
      </c>
      <c r="G233" s="276" t="s">
        <v>141</v>
      </c>
      <c r="H233" s="276" t="s">
        <v>142</v>
      </c>
      <c r="I233" s="276" t="s">
        <v>141</v>
      </c>
      <c r="J233" s="276" t="s">
        <v>142</v>
      </c>
    </row>
    <row r="234" spans="1:10" ht="12.75" x14ac:dyDescent="0.2">
      <c r="A234" s="616"/>
      <c r="B234" s="105" t="s">
        <v>143</v>
      </c>
      <c r="C234" s="111"/>
      <c r="D234" s="88"/>
      <c r="E234" s="639">
        <v>71.733800000000002</v>
      </c>
      <c r="F234" s="639">
        <v>70.433999999999997</v>
      </c>
      <c r="G234" s="639">
        <v>76.650199999999998</v>
      </c>
      <c r="H234" s="639">
        <v>70.163499999999999</v>
      </c>
      <c r="I234" s="277">
        <v>93.892700000000005</v>
      </c>
      <c r="J234" s="277">
        <v>70.163499999999999</v>
      </c>
    </row>
    <row r="235" spans="1:10" ht="12.75" x14ac:dyDescent="0.2">
      <c r="A235" s="616"/>
      <c r="B235" s="112" t="s">
        <v>144</v>
      </c>
      <c r="C235" s="108"/>
      <c r="D235" s="88"/>
      <c r="E235" s="640">
        <v>224.36269999999999</v>
      </c>
      <c r="F235" s="640">
        <v>283.78300000000002</v>
      </c>
      <c r="G235" s="640">
        <v>228.0986</v>
      </c>
      <c r="H235" s="640">
        <v>289.24189999999999</v>
      </c>
      <c r="I235" s="640">
        <v>206.52940000000001</v>
      </c>
      <c r="J235" s="640">
        <v>275.96519999999998</v>
      </c>
    </row>
    <row r="236" spans="1:10" ht="12.75" x14ac:dyDescent="0.2">
      <c r="A236" s="616"/>
      <c r="B236" s="112" t="s">
        <v>145</v>
      </c>
      <c r="C236" s="108"/>
      <c r="D236" s="88"/>
      <c r="E236" s="640">
        <v>606.05119999999999</v>
      </c>
      <c r="F236" s="640">
        <v>650.46349999999995</v>
      </c>
      <c r="G236" s="640">
        <v>614.15329999999994</v>
      </c>
      <c r="H236" s="640">
        <v>657.6155</v>
      </c>
      <c r="I236" s="640">
        <v>591.28200000000004</v>
      </c>
      <c r="J236" s="640">
        <v>640.93709999999999</v>
      </c>
    </row>
    <row r="237" spans="1:10" ht="12.75" x14ac:dyDescent="0.2">
      <c r="A237" s="434" t="s">
        <v>97</v>
      </c>
      <c r="B237" s="113"/>
      <c r="C237" s="109"/>
      <c r="D237" s="110"/>
      <c r="E237" s="182"/>
      <c r="F237" s="183"/>
      <c r="G237" s="184"/>
      <c r="H237" s="182"/>
      <c r="I237" s="183"/>
      <c r="J237" s="184"/>
    </row>
    <row r="238" spans="1:10" ht="12.75" x14ac:dyDescent="0.2">
      <c r="A238" s="616"/>
      <c r="B238" s="105" t="s">
        <v>318</v>
      </c>
      <c r="C238" s="111"/>
      <c r="D238" s="88"/>
      <c r="E238" s="639">
        <v>246.40819999999999</v>
      </c>
      <c r="F238" s="639">
        <v>263.28960000000001</v>
      </c>
      <c r="G238" s="639">
        <v>252.67789999999999</v>
      </c>
      <c r="H238" s="639">
        <v>267.83580000000001</v>
      </c>
      <c r="I238" s="277">
        <v>243.10220000000001</v>
      </c>
      <c r="J238" s="277">
        <v>260.56009999999998</v>
      </c>
    </row>
    <row r="239" spans="1:10" ht="12.75" x14ac:dyDescent="0.2">
      <c r="A239" s="107"/>
      <c r="B239" s="112" t="s">
        <v>146</v>
      </c>
      <c r="C239" s="108"/>
      <c r="D239" s="88"/>
      <c r="E239" s="640">
        <v>668.03909999999996</v>
      </c>
      <c r="F239" s="640">
        <v>805.13350000000003</v>
      </c>
      <c r="G239" s="640">
        <v>695.45270000000005</v>
      </c>
      <c r="H239" s="640">
        <v>822.10479999999995</v>
      </c>
      <c r="I239" s="640">
        <v>632.24170000000004</v>
      </c>
      <c r="J239" s="640">
        <v>784.79070000000002</v>
      </c>
    </row>
    <row r="240" spans="1:10" ht="12.75" x14ac:dyDescent="0.2">
      <c r="A240" s="616"/>
      <c r="B240" s="112" t="s">
        <v>147</v>
      </c>
      <c r="C240" s="108"/>
      <c r="D240" s="88"/>
      <c r="E240" s="640">
        <v>5320.9159</v>
      </c>
      <c r="F240" s="640">
        <v>6829.0492999999997</v>
      </c>
      <c r="G240" s="640">
        <v>5400.6193000000003</v>
      </c>
      <c r="H240" s="640">
        <v>7059.4241000000002</v>
      </c>
      <c r="I240" s="640">
        <v>5296.7130999999999</v>
      </c>
      <c r="J240" s="640">
        <v>6720.4912000000004</v>
      </c>
    </row>
    <row r="241" spans="1:10" ht="12.75" x14ac:dyDescent="0.2">
      <c r="A241" s="435" t="s">
        <v>98</v>
      </c>
      <c r="B241" s="113"/>
      <c r="C241" s="114"/>
      <c r="D241" s="110"/>
      <c r="E241" s="182"/>
      <c r="F241" s="183"/>
      <c r="G241" s="184"/>
      <c r="H241" s="182"/>
      <c r="I241" s="183"/>
      <c r="J241" s="184"/>
    </row>
    <row r="242" spans="1:10" ht="12.75" x14ac:dyDescent="0.2">
      <c r="A242" s="107"/>
      <c r="B242" s="112" t="s">
        <v>146</v>
      </c>
      <c r="C242" s="616"/>
      <c r="D242" s="88"/>
      <c r="E242" s="277">
        <v>488.05079999999998</v>
      </c>
      <c r="F242" s="277">
        <v>587.83709999999996</v>
      </c>
      <c r="G242" s="277">
        <v>503.77980000000002</v>
      </c>
      <c r="H242" s="277">
        <v>605.28830000000005</v>
      </c>
      <c r="I242" s="277">
        <v>455.97179999999997</v>
      </c>
      <c r="J242" s="277">
        <v>581.8655</v>
      </c>
    </row>
    <row r="243" spans="1:10" ht="12.75" x14ac:dyDescent="0.2">
      <c r="A243" s="107"/>
      <c r="B243" s="105" t="s">
        <v>148</v>
      </c>
      <c r="C243" s="616"/>
      <c r="D243" s="88"/>
      <c r="E243" s="640">
        <v>122.9629</v>
      </c>
      <c r="F243" s="640">
        <v>127.8665</v>
      </c>
      <c r="G243" s="640">
        <v>127.8201</v>
      </c>
      <c r="H243" s="640">
        <v>132.05600000000001</v>
      </c>
      <c r="I243" s="640">
        <v>118.7796</v>
      </c>
      <c r="J243" s="640">
        <v>125.3625</v>
      </c>
    </row>
    <row r="244" spans="1:10" ht="12.75" x14ac:dyDescent="0.2">
      <c r="A244" s="105"/>
      <c r="B244" s="105" t="s">
        <v>149</v>
      </c>
      <c r="C244" s="616"/>
      <c r="D244" s="88"/>
      <c r="E244" s="640">
        <v>4.4607999999999999</v>
      </c>
      <c r="F244" s="640">
        <v>4.7538</v>
      </c>
      <c r="G244" s="640">
        <v>4.2930000000000001</v>
      </c>
      <c r="H244" s="640">
        <v>4.694</v>
      </c>
      <c r="I244" s="640">
        <v>5.5976999999999997</v>
      </c>
      <c r="J244" s="640">
        <v>4.9551999999999996</v>
      </c>
    </row>
    <row r="245" spans="1:10" ht="12.75" x14ac:dyDescent="0.2">
      <c r="A245" s="436" t="s">
        <v>99</v>
      </c>
      <c r="B245" s="113"/>
      <c r="C245" s="114"/>
      <c r="D245" s="110"/>
      <c r="E245" s="182"/>
      <c r="F245" s="183"/>
      <c r="G245" s="184"/>
      <c r="H245" s="182"/>
      <c r="I245" s="183"/>
      <c r="J245" s="184"/>
    </row>
    <row r="246" spans="1:10" ht="12.75" x14ac:dyDescent="0.2">
      <c r="A246" s="107"/>
      <c r="B246" s="112" t="s">
        <v>146</v>
      </c>
      <c r="C246" s="616"/>
      <c r="D246" s="88"/>
      <c r="E246" s="277">
        <v>372.94319999999999</v>
      </c>
      <c r="F246" s="277">
        <v>443.91759999999999</v>
      </c>
      <c r="G246" s="277">
        <v>388.52780000000001</v>
      </c>
      <c r="H246" s="277">
        <v>465.2079</v>
      </c>
      <c r="I246" s="277">
        <v>332.80759999999998</v>
      </c>
      <c r="J246" s="277">
        <v>426.15719999999999</v>
      </c>
    </row>
    <row r="247" spans="1:10" ht="12.75" x14ac:dyDescent="0.2">
      <c r="A247" s="616"/>
      <c r="B247" s="105" t="s">
        <v>319</v>
      </c>
      <c r="C247" s="616"/>
      <c r="D247" s="88"/>
      <c r="E247" s="640">
        <v>174.12729999999999</v>
      </c>
      <c r="F247" s="640">
        <v>200.17150000000001</v>
      </c>
      <c r="G247" s="640">
        <v>176.5292</v>
      </c>
      <c r="H247" s="640">
        <v>204.42269999999999</v>
      </c>
      <c r="I247" s="640">
        <v>155.04390000000001</v>
      </c>
      <c r="J247" s="640">
        <v>193.59049999999999</v>
      </c>
    </row>
    <row r="248" spans="1:10" ht="12.75" x14ac:dyDescent="0.2">
      <c r="A248" s="616"/>
      <c r="B248" s="105" t="s">
        <v>149</v>
      </c>
      <c r="C248" s="616"/>
      <c r="D248" s="88"/>
      <c r="E248" s="640">
        <v>6.0698999999999996</v>
      </c>
      <c r="F248" s="640">
        <v>6.3231999999999999</v>
      </c>
      <c r="G248" s="640">
        <v>5.8952999999999998</v>
      </c>
      <c r="H248" s="640">
        <v>6.3185000000000002</v>
      </c>
      <c r="I248" s="640">
        <v>6.8779000000000003</v>
      </c>
      <c r="J248" s="640">
        <v>6.3517000000000001</v>
      </c>
    </row>
    <row r="249" spans="1:10" ht="12.75" x14ac:dyDescent="0.2">
      <c r="A249" s="436" t="s">
        <v>316</v>
      </c>
      <c r="B249" s="113"/>
      <c r="C249" s="114"/>
      <c r="D249" s="110"/>
      <c r="E249" s="182"/>
      <c r="F249" s="183"/>
      <c r="G249" s="184"/>
      <c r="H249" s="182"/>
      <c r="I249" s="183"/>
      <c r="J249" s="184"/>
    </row>
    <row r="250" spans="1:10" ht="12.75" x14ac:dyDescent="0.2">
      <c r="A250" s="107"/>
      <c r="B250" s="112" t="s">
        <v>320</v>
      </c>
      <c r="C250" s="616"/>
      <c r="D250" s="88"/>
      <c r="E250" s="277">
        <v>1676.1742999999999</v>
      </c>
      <c r="F250" s="277">
        <v>2039.3405</v>
      </c>
      <c r="G250" s="277">
        <v>1704.6729</v>
      </c>
      <c r="H250" s="277">
        <v>2106.6538999999998</v>
      </c>
      <c r="I250" s="277">
        <v>1481.9181000000001</v>
      </c>
      <c r="J250" s="277">
        <v>1988.1723</v>
      </c>
    </row>
    <row r="251" spans="1:10" ht="12.75" x14ac:dyDescent="0.2">
      <c r="A251" s="616"/>
      <c r="B251" s="105" t="s">
        <v>321</v>
      </c>
      <c r="C251" s="616"/>
      <c r="D251" s="88"/>
      <c r="E251" s="640">
        <v>569.90890000000002</v>
      </c>
      <c r="F251" s="640">
        <v>619.07770000000005</v>
      </c>
      <c r="G251" s="640">
        <v>590.93799999999999</v>
      </c>
      <c r="H251" s="640">
        <v>639.49570000000006</v>
      </c>
      <c r="I251" s="640">
        <v>554.3845</v>
      </c>
      <c r="J251" s="640">
        <v>594.42409999999995</v>
      </c>
    </row>
    <row r="252" spans="1:10" ht="12.75" x14ac:dyDescent="0.2">
      <c r="A252" s="616"/>
      <c r="B252" s="105" t="s">
        <v>322</v>
      </c>
      <c r="C252" s="616"/>
      <c r="D252" s="88"/>
      <c r="E252" s="640">
        <v>2.9655</v>
      </c>
      <c r="F252" s="640">
        <v>2.8315999999999999</v>
      </c>
      <c r="G252" s="640">
        <v>2.8748999999999998</v>
      </c>
      <c r="H252" s="640">
        <v>2.7387999999999999</v>
      </c>
      <c r="I252" s="640">
        <v>3.1957</v>
      </c>
      <c r="J252" s="640">
        <v>2.8492999999999999</v>
      </c>
    </row>
    <row r="253" spans="1:10" ht="12.75" x14ac:dyDescent="0.2">
      <c r="A253" s="436" t="s">
        <v>317</v>
      </c>
      <c r="B253" s="113"/>
      <c r="C253" s="114"/>
      <c r="D253" s="110"/>
      <c r="E253" s="182"/>
      <c r="F253" s="183"/>
      <c r="G253" s="184"/>
      <c r="H253" s="182"/>
      <c r="I253" s="183"/>
      <c r="J253" s="184"/>
    </row>
    <row r="254" spans="1:10" ht="12.75" x14ac:dyDescent="0.2">
      <c r="A254" s="107"/>
      <c r="B254" s="112" t="s">
        <v>323</v>
      </c>
      <c r="C254" s="616"/>
      <c r="D254" s="88"/>
      <c r="E254" s="278">
        <v>5049.2664999999997</v>
      </c>
      <c r="F254" s="278">
        <v>6022.9603999999999</v>
      </c>
      <c r="G254" s="278">
        <v>5160.6938</v>
      </c>
      <c r="H254" s="278">
        <v>6214.3158000000003</v>
      </c>
      <c r="I254" s="278">
        <v>4518.7179999999998</v>
      </c>
      <c r="J254" s="278">
        <v>5923.9684999999999</v>
      </c>
    </row>
    <row r="255" spans="1:10" ht="12.75" x14ac:dyDescent="0.2">
      <c r="A255" s="616"/>
      <c r="B255" s="105" t="s">
        <v>324</v>
      </c>
      <c r="C255" s="616"/>
      <c r="D255" s="88"/>
      <c r="E255" s="640">
        <v>2038.0669</v>
      </c>
      <c r="F255" s="640">
        <v>2321.0724</v>
      </c>
      <c r="G255" s="640">
        <v>2069.1185</v>
      </c>
      <c r="H255" s="640">
        <v>2351.4560999999999</v>
      </c>
      <c r="I255" s="640">
        <v>2007.3316</v>
      </c>
      <c r="J255" s="640">
        <v>2304.1677</v>
      </c>
    </row>
    <row r="256" spans="1:10" ht="12.75" x14ac:dyDescent="0.2">
      <c r="A256" s="616"/>
      <c r="B256" s="105" t="s">
        <v>149</v>
      </c>
      <c r="C256" s="616"/>
      <c r="D256" s="88"/>
      <c r="E256" s="640">
        <v>4.9935</v>
      </c>
      <c r="F256" s="640">
        <v>5.0270000000000001</v>
      </c>
      <c r="G256" s="640">
        <v>4.3495999999999997</v>
      </c>
      <c r="H256" s="640">
        <v>4.6875</v>
      </c>
      <c r="I256" s="640">
        <v>5.7469000000000001</v>
      </c>
      <c r="J256" s="640">
        <v>5.3166000000000002</v>
      </c>
    </row>
    <row r="257" spans="1:10" x14ac:dyDescent="0.2">
      <c r="A257" s="616"/>
      <c r="B257" s="105"/>
      <c r="C257" s="616"/>
      <c r="D257" s="88"/>
      <c r="E257" s="617"/>
      <c r="F257" s="617"/>
      <c r="G257" s="617"/>
      <c r="H257" s="617"/>
      <c r="I257" s="617"/>
      <c r="J257" s="617"/>
    </row>
    <row r="258" spans="1:10" x14ac:dyDescent="0.2">
      <c r="A258" s="604"/>
      <c r="B258" s="604"/>
      <c r="C258" s="604"/>
      <c r="D258" s="604"/>
      <c r="E258" s="604"/>
      <c r="F258" s="618"/>
      <c r="G258" s="618"/>
      <c r="H258" s="619"/>
      <c r="I258" s="619"/>
      <c r="J258" s="619"/>
    </row>
    <row r="259" spans="1:10" ht="15" x14ac:dyDescent="0.2">
      <c r="A259" s="572" t="s">
        <v>150</v>
      </c>
      <c r="B259" s="572"/>
      <c r="C259" s="572"/>
      <c r="D259" s="572"/>
      <c r="E259" s="572"/>
      <c r="F259" s="572"/>
      <c r="G259" s="572"/>
      <c r="H259" s="572"/>
      <c r="I259" s="572"/>
      <c r="J259" s="572"/>
    </row>
    <row r="260" spans="1:10" ht="25.5" x14ac:dyDescent="0.2">
      <c r="A260" s="169" t="s">
        <v>96</v>
      </c>
      <c r="B260" s="620"/>
      <c r="C260" s="620"/>
      <c r="D260" s="604"/>
      <c r="E260" s="604"/>
      <c r="F260" s="604"/>
      <c r="G260" s="279" t="s">
        <v>151</v>
      </c>
      <c r="H260" s="371" t="s">
        <v>152</v>
      </c>
      <c r="I260" s="371" t="s">
        <v>139</v>
      </c>
      <c r="J260" s="371" t="s">
        <v>140</v>
      </c>
    </row>
    <row r="261" spans="1:10" x14ac:dyDescent="0.2">
      <c r="A261" s="621"/>
      <c r="B261" s="473" t="s">
        <v>153</v>
      </c>
      <c r="C261" s="621"/>
      <c r="D261" s="622"/>
      <c r="E261" s="622"/>
      <c r="F261" s="622"/>
      <c r="G261" s="637">
        <v>161239.73364091662</v>
      </c>
      <c r="H261" s="637">
        <v>161503.27716965677</v>
      </c>
      <c r="I261" s="637">
        <v>157130.303180207</v>
      </c>
      <c r="J261" s="637">
        <v>164298.87361790962</v>
      </c>
    </row>
    <row r="262" spans="1:10" x14ac:dyDescent="0.2">
      <c r="A262" s="604"/>
      <c r="B262" s="88" t="s">
        <v>123</v>
      </c>
      <c r="C262" s="604"/>
      <c r="D262" s="604"/>
      <c r="E262" s="604"/>
      <c r="F262" s="604"/>
      <c r="G262" s="638">
        <v>992344.97165131301</v>
      </c>
      <c r="H262" s="638">
        <v>991132.08182996989</v>
      </c>
      <c r="I262" s="638">
        <v>963470.60128309834</v>
      </c>
      <c r="J262" s="638">
        <v>1016495.6391243823</v>
      </c>
    </row>
    <row r="263" spans="1:10" x14ac:dyDescent="0.2">
      <c r="A263" s="169" t="s">
        <v>97</v>
      </c>
      <c r="B263" s="110"/>
      <c r="C263" s="620"/>
      <c r="D263" s="620"/>
      <c r="E263" s="620"/>
      <c r="F263" s="620"/>
      <c r="G263" s="461"/>
      <c r="H263" s="461"/>
      <c r="I263" s="461"/>
      <c r="J263" s="461"/>
    </row>
    <row r="264" spans="1:10" x14ac:dyDescent="0.2">
      <c r="A264" s="621"/>
      <c r="B264" s="473" t="s">
        <v>153</v>
      </c>
      <c r="C264" s="621"/>
      <c r="D264" s="622"/>
      <c r="E264" s="622"/>
      <c r="F264" s="622"/>
      <c r="G264" s="637">
        <v>100410.22926322503</v>
      </c>
      <c r="H264" s="637">
        <v>100096.43776230181</v>
      </c>
      <c r="I264" s="637">
        <v>97465.495483209117</v>
      </c>
      <c r="J264" s="637">
        <v>103037.9689213708</v>
      </c>
    </row>
    <row r="265" spans="1:10" x14ac:dyDescent="0.2">
      <c r="A265" s="604"/>
      <c r="B265" s="88" t="s">
        <v>123</v>
      </c>
      <c r="C265" s="604"/>
      <c r="D265" s="604"/>
      <c r="E265" s="604"/>
      <c r="F265" s="604"/>
      <c r="G265" s="638">
        <v>196024.32167589094</v>
      </c>
      <c r="H265" s="638">
        <v>196066.38650489136</v>
      </c>
      <c r="I265" s="638">
        <v>188750.08810658936</v>
      </c>
      <c r="J265" s="638">
        <v>201807.25234619927</v>
      </c>
    </row>
    <row r="266" spans="1:10" x14ac:dyDescent="0.2">
      <c r="A266" s="169" t="s">
        <v>98</v>
      </c>
      <c r="B266" s="110"/>
      <c r="C266" s="620"/>
      <c r="D266" s="620"/>
      <c r="E266" s="620"/>
      <c r="F266" s="620"/>
      <c r="G266" s="461"/>
      <c r="H266" s="461"/>
      <c r="I266" s="461"/>
      <c r="J266" s="461"/>
    </row>
    <row r="267" spans="1:10" x14ac:dyDescent="0.2">
      <c r="A267" s="621"/>
      <c r="B267" s="473" t="s">
        <v>153</v>
      </c>
      <c r="C267" s="621"/>
      <c r="D267" s="604"/>
      <c r="E267" s="622"/>
      <c r="F267" s="622"/>
      <c r="G267" s="637">
        <v>35585.796487115113</v>
      </c>
      <c r="H267" s="637">
        <v>34623.4898157883</v>
      </c>
      <c r="I267" s="637">
        <v>33337.306137370666</v>
      </c>
      <c r="J267" s="637">
        <v>38218.587882060703</v>
      </c>
    </row>
    <row r="268" spans="1:10" x14ac:dyDescent="0.2">
      <c r="A268" s="604"/>
      <c r="B268" s="88" t="s">
        <v>123</v>
      </c>
      <c r="C268" s="604"/>
      <c r="D268" s="604"/>
      <c r="E268" s="604"/>
      <c r="F268" s="604"/>
      <c r="G268" s="638">
        <v>280723.08449148072</v>
      </c>
      <c r="H268" s="638">
        <v>272970.26557468157</v>
      </c>
      <c r="I268" s="638">
        <v>262437.05718104029</v>
      </c>
      <c r="J268" s="638">
        <v>302071.01606772619</v>
      </c>
    </row>
    <row r="269" spans="1:10" x14ac:dyDescent="0.2">
      <c r="A269" s="169" t="s">
        <v>99</v>
      </c>
      <c r="B269" s="110"/>
      <c r="C269" s="620"/>
      <c r="D269" s="620"/>
      <c r="E269" s="620"/>
      <c r="F269" s="620"/>
      <c r="G269" s="461"/>
      <c r="H269" s="461"/>
      <c r="I269" s="461"/>
      <c r="J269" s="461"/>
    </row>
    <row r="270" spans="1:10" x14ac:dyDescent="0.2">
      <c r="A270" s="621"/>
      <c r="B270" s="473" t="s">
        <v>153</v>
      </c>
      <c r="C270" s="621"/>
      <c r="D270" s="621"/>
      <c r="E270" s="604"/>
      <c r="F270" s="604"/>
      <c r="G270" s="637">
        <v>130743.52724621487</v>
      </c>
      <c r="H270" s="637">
        <v>127841.32002897351</v>
      </c>
      <c r="I270" s="637">
        <v>125130.55079327108</v>
      </c>
      <c r="J270" s="637">
        <v>137749.15466351263</v>
      </c>
    </row>
    <row r="271" spans="1:10" x14ac:dyDescent="0.2">
      <c r="A271" s="604"/>
      <c r="B271" s="88" t="s">
        <v>123</v>
      </c>
      <c r="C271" s="604"/>
      <c r="D271" s="604"/>
      <c r="E271" s="604"/>
      <c r="F271" s="604"/>
      <c r="G271" s="638">
        <v>896811.31822912837</v>
      </c>
      <c r="H271" s="638">
        <v>878676.34001886472</v>
      </c>
      <c r="I271" s="638">
        <v>860699.20311629272</v>
      </c>
      <c r="J271" s="638">
        <v>941417.99143495865</v>
      </c>
    </row>
    <row r="272" spans="1:10" x14ac:dyDescent="0.2">
      <c r="A272" s="169" t="s">
        <v>316</v>
      </c>
      <c r="B272" s="110"/>
      <c r="C272" s="620"/>
      <c r="D272" s="620"/>
      <c r="E272" s="620"/>
      <c r="F272" s="620"/>
      <c r="G272" s="461"/>
      <c r="H272" s="461"/>
      <c r="I272" s="461"/>
      <c r="J272" s="461"/>
    </row>
    <row r="273" spans="1:10" x14ac:dyDescent="0.2">
      <c r="A273" s="621"/>
      <c r="B273" s="473" t="s">
        <v>153</v>
      </c>
      <c r="C273" s="621"/>
      <c r="D273" s="621"/>
      <c r="E273" s="604"/>
      <c r="F273" s="604"/>
      <c r="G273" s="638">
        <v>11606.400647320026</v>
      </c>
      <c r="H273" s="638">
        <v>11432.80209893404</v>
      </c>
      <c r="I273" s="638">
        <v>11263.550118123545</v>
      </c>
      <c r="J273" s="638">
        <v>12031.133145945059</v>
      </c>
    </row>
    <row r="274" spans="1:10" x14ac:dyDescent="0.2">
      <c r="A274" s="604"/>
      <c r="B274" s="88" t="s">
        <v>123</v>
      </c>
      <c r="C274" s="604"/>
      <c r="D274" s="604"/>
      <c r="E274" s="604"/>
      <c r="F274" s="604"/>
      <c r="G274" s="638">
        <v>57084.94148583302</v>
      </c>
      <c r="H274" s="638">
        <v>56175.70263358477</v>
      </c>
      <c r="I274" s="638">
        <v>55206.501398938657</v>
      </c>
      <c r="J274" s="638">
        <v>59375.700560630357</v>
      </c>
    </row>
    <row r="275" spans="1:10" x14ac:dyDescent="0.2">
      <c r="A275" s="169" t="s">
        <v>317</v>
      </c>
      <c r="B275" s="110"/>
      <c r="C275" s="620"/>
      <c r="D275" s="620"/>
      <c r="E275" s="620"/>
      <c r="F275" s="620"/>
      <c r="G275" s="461"/>
      <c r="H275" s="461"/>
      <c r="I275" s="461"/>
      <c r="J275" s="461"/>
    </row>
    <row r="276" spans="1:10" x14ac:dyDescent="0.2">
      <c r="A276" s="621"/>
      <c r="B276" s="473" t="s">
        <v>153</v>
      </c>
      <c r="C276" s="621"/>
      <c r="D276" s="621"/>
      <c r="E276" s="604"/>
      <c r="F276" s="604"/>
      <c r="G276" s="638">
        <v>14190.372983795611</v>
      </c>
      <c r="H276" s="638">
        <v>14156.09738509925</v>
      </c>
      <c r="I276" s="638">
        <v>14032.227635917576</v>
      </c>
      <c r="J276" s="638">
        <v>14346.594780968304</v>
      </c>
    </row>
    <row r="277" spans="1:10" x14ac:dyDescent="0.2">
      <c r="A277" s="604"/>
      <c r="B277" s="88" t="s">
        <v>123</v>
      </c>
      <c r="C277" s="604"/>
      <c r="D277" s="604"/>
      <c r="E277" s="604"/>
      <c r="F277" s="604"/>
      <c r="G277" s="638">
        <v>36727.149753698875</v>
      </c>
      <c r="H277" s="638">
        <v>36608.469094532549</v>
      </c>
      <c r="I277" s="638">
        <v>36247.903666740851</v>
      </c>
      <c r="J277" s="638">
        <v>37213.403194542661</v>
      </c>
    </row>
    <row r="278" spans="1:10" x14ac:dyDescent="0.2">
      <c r="A278" s="609"/>
      <c r="B278" s="609"/>
      <c r="C278" s="609"/>
      <c r="D278" s="609"/>
      <c r="E278" s="609"/>
      <c r="F278" s="609"/>
      <c r="G278" s="474"/>
      <c r="H278" s="474"/>
      <c r="I278" s="474"/>
      <c r="J278" s="474"/>
    </row>
    <row r="279" spans="1:10" ht="12.75" x14ac:dyDescent="0.2">
      <c r="A279" s="623" t="s">
        <v>439</v>
      </c>
      <c r="B279" s="623"/>
      <c r="C279" s="623"/>
      <c r="D279" s="623"/>
      <c r="E279" s="623"/>
      <c r="F279" s="623"/>
      <c r="G279" s="623"/>
      <c r="H279" s="623"/>
      <c r="I279" s="623"/>
      <c r="J279" s="623"/>
    </row>
    <row r="280" spans="1:10" ht="20.25" customHeight="1" x14ac:dyDescent="0.2">
      <c r="A280" s="623"/>
      <c r="B280" s="623"/>
      <c r="C280" s="623"/>
      <c r="D280" s="623"/>
      <c r="E280" s="623"/>
      <c r="F280" s="623"/>
      <c r="G280" s="623"/>
      <c r="H280" s="623"/>
      <c r="I280" s="623"/>
      <c r="J280" s="623"/>
    </row>
    <row r="281" spans="1:10" ht="12.75" customHeight="1" x14ac:dyDescent="0.2">
      <c r="A281" s="623"/>
      <c r="B281" s="623"/>
      <c r="C281" s="623"/>
      <c r="D281" s="623"/>
      <c r="E281" s="623"/>
      <c r="F281" s="623"/>
      <c r="G281" s="623"/>
      <c r="H281" s="623"/>
      <c r="I281" s="623"/>
      <c r="J281" s="623"/>
    </row>
    <row r="282" spans="1:10" ht="12.75" customHeight="1" x14ac:dyDescent="0.25">
      <c r="A282" s="578"/>
      <c r="B282" s="578"/>
      <c r="C282" s="578"/>
      <c r="D282" s="578"/>
      <c r="E282" s="578"/>
      <c r="F282" s="578"/>
      <c r="G282" s="578"/>
      <c r="H282" s="578"/>
      <c r="I282" s="578"/>
      <c r="J282" s="578"/>
    </row>
    <row r="283" spans="1:10" ht="18" x14ac:dyDescent="0.25">
      <c r="A283" s="578" t="s">
        <v>154</v>
      </c>
      <c r="B283" s="578"/>
      <c r="C283" s="578"/>
      <c r="D283" s="578"/>
      <c r="E283" s="578"/>
      <c r="F283" s="578"/>
      <c r="G283" s="578"/>
      <c r="H283" s="578"/>
      <c r="I283" s="578"/>
      <c r="J283" s="578"/>
    </row>
    <row r="284" spans="1:10" ht="18" x14ac:dyDescent="0.25">
      <c r="A284" s="363"/>
      <c r="B284" s="363"/>
      <c r="C284" s="363"/>
      <c r="D284" s="363"/>
      <c r="E284" s="363"/>
      <c r="F284" s="363"/>
      <c r="G284" s="363"/>
      <c r="H284" s="363"/>
      <c r="I284" s="363"/>
      <c r="J284" s="363"/>
    </row>
    <row r="285" spans="1:10" ht="15" x14ac:dyDescent="0.2">
      <c r="A285" s="572" t="s">
        <v>155</v>
      </c>
      <c r="B285" s="572"/>
      <c r="C285" s="572"/>
      <c r="D285" s="572"/>
      <c r="E285" s="572"/>
      <c r="F285" s="572"/>
      <c r="G285" s="572"/>
      <c r="H285" s="572"/>
      <c r="I285" s="572"/>
      <c r="J285" s="572"/>
    </row>
    <row r="286" spans="1:10" ht="15" x14ac:dyDescent="0.2">
      <c r="A286" s="364"/>
      <c r="B286" s="364"/>
      <c r="C286" s="364"/>
      <c r="D286" s="364"/>
      <c r="E286" s="364"/>
      <c r="F286" s="364"/>
      <c r="G286" s="364"/>
      <c r="H286" s="364"/>
      <c r="I286" s="364"/>
      <c r="J286" s="364"/>
    </row>
    <row r="287" spans="1:10" ht="15" x14ac:dyDescent="0.2">
      <c r="A287" s="280">
        <v>44834</v>
      </c>
      <c r="B287" s="99"/>
      <c r="C287" s="99"/>
      <c r="D287" s="99"/>
      <c r="E287" s="103"/>
      <c r="F287" s="103"/>
      <c r="G287" s="581" t="s">
        <v>156</v>
      </c>
      <c r="H287" s="581"/>
      <c r="I287" s="581"/>
      <c r="J287" s="584" t="s">
        <v>22</v>
      </c>
    </row>
    <row r="288" spans="1:10" ht="15" customHeight="1" x14ac:dyDescent="0.2">
      <c r="A288" s="286" t="s">
        <v>2</v>
      </c>
      <c r="B288" s="99"/>
      <c r="C288" s="102" t="s">
        <v>136</v>
      </c>
      <c r="D288" s="102" t="s">
        <v>132</v>
      </c>
      <c r="E288" s="102" t="s">
        <v>157</v>
      </c>
      <c r="F288" s="285" t="s">
        <v>158</v>
      </c>
      <c r="G288" s="285" t="s">
        <v>136</v>
      </c>
      <c r="H288" s="285" t="s">
        <v>132</v>
      </c>
      <c r="I288" s="285" t="s">
        <v>157</v>
      </c>
      <c r="J288" s="582"/>
    </row>
    <row r="289" spans="1:10" ht="12.75" x14ac:dyDescent="0.2">
      <c r="A289" s="281" t="s">
        <v>325</v>
      </c>
      <c r="B289" s="281"/>
      <c r="C289" s="242">
        <v>6017290.8833641931</v>
      </c>
      <c r="D289" s="242">
        <v>544626.65352760162</v>
      </c>
      <c r="E289" s="242">
        <v>2287985.9570182036</v>
      </c>
      <c r="F289" s="242">
        <v>8849903.4939099979</v>
      </c>
      <c r="G289" s="242">
        <v>40974.080879812718</v>
      </c>
      <c r="H289" s="242">
        <v>51490.468317824023</v>
      </c>
      <c r="I289" s="242">
        <v>899880.422453676</v>
      </c>
      <c r="J289" s="282">
        <v>7857558.522258685</v>
      </c>
    </row>
    <row r="290" spans="1:10" ht="12.75" x14ac:dyDescent="0.2">
      <c r="A290" s="24" t="s">
        <v>287</v>
      </c>
      <c r="B290" s="24"/>
      <c r="C290" s="78">
        <v>4915816.6267512999</v>
      </c>
      <c r="D290" s="78">
        <v>125813.26514899998</v>
      </c>
      <c r="E290" s="78">
        <v>334347.07442969957</v>
      </c>
      <c r="F290" s="78">
        <v>5375976.9663299993</v>
      </c>
      <c r="G290" s="78">
        <v>19315.540735302286</v>
      </c>
      <c r="H290" s="78">
        <v>9439.4663535345153</v>
      </c>
      <c r="I290" s="78">
        <v>132484.72655207926</v>
      </c>
      <c r="J290" s="170">
        <v>5214737.2326890826</v>
      </c>
    </row>
    <row r="291" spans="1:10" ht="12.75" x14ac:dyDescent="0.2">
      <c r="A291" s="24" t="s">
        <v>288</v>
      </c>
      <c r="B291" s="24"/>
      <c r="C291" s="78">
        <v>4209282.7168147461</v>
      </c>
      <c r="D291" s="78">
        <v>424398.11892323778</v>
      </c>
      <c r="E291" s="78">
        <v>211768.9426420166</v>
      </c>
      <c r="F291" s="78">
        <v>4845449.77838</v>
      </c>
      <c r="G291" s="78">
        <v>60716.47558185122</v>
      </c>
      <c r="H291" s="78">
        <v>71518.361402112059</v>
      </c>
      <c r="I291" s="78">
        <v>63789.484691928068</v>
      </c>
      <c r="J291" s="170">
        <v>4649425.456704109</v>
      </c>
    </row>
    <row r="292" spans="1:10" ht="12.75" x14ac:dyDescent="0.2">
      <c r="A292" s="24" t="s">
        <v>287</v>
      </c>
      <c r="B292" s="24"/>
      <c r="C292" s="78">
        <v>2101653.010957432</v>
      </c>
      <c r="D292" s="78">
        <v>140579.08471244303</v>
      </c>
      <c r="E292" s="78">
        <v>166566.99945012538</v>
      </c>
      <c r="F292" s="78">
        <v>2408799.0951200002</v>
      </c>
      <c r="G292" s="78">
        <v>19511.212783153787</v>
      </c>
      <c r="H292" s="78">
        <v>15821.908277209506</v>
      </c>
      <c r="I292" s="78">
        <v>65077.108202861702</v>
      </c>
      <c r="J292" s="170">
        <v>2308388.8658567755</v>
      </c>
    </row>
    <row r="293" spans="1:10" ht="12.75" x14ac:dyDescent="0.2">
      <c r="A293" s="24" t="s">
        <v>326</v>
      </c>
      <c r="B293" s="24"/>
      <c r="C293" s="78">
        <v>4032502.7632447276</v>
      </c>
      <c r="D293" s="78">
        <v>139374.63837578153</v>
      </c>
      <c r="E293" s="78">
        <v>338786.55380949081</v>
      </c>
      <c r="F293" s="78">
        <v>4510663.9554300001</v>
      </c>
      <c r="G293" s="78">
        <v>68043.334078888045</v>
      </c>
      <c r="H293" s="78">
        <v>26582.302855552014</v>
      </c>
      <c r="I293" s="78">
        <v>186097.44755704002</v>
      </c>
      <c r="J293" s="170">
        <v>4229940.870938519</v>
      </c>
    </row>
    <row r="294" spans="1:10" ht="12.75" x14ac:dyDescent="0.2">
      <c r="A294" s="24" t="s">
        <v>289</v>
      </c>
      <c r="B294" s="24"/>
      <c r="C294" s="78">
        <v>972277.00803371076</v>
      </c>
      <c r="D294" s="78">
        <v>24184.104668973861</v>
      </c>
      <c r="E294" s="78">
        <v>55880.75473731551</v>
      </c>
      <c r="F294" s="78">
        <v>1052341.8674400002</v>
      </c>
      <c r="G294" s="78">
        <v>8245.837595536037</v>
      </c>
      <c r="H294" s="78">
        <v>2560.0520428172895</v>
      </c>
      <c r="I294" s="78">
        <v>24779.906848761842</v>
      </c>
      <c r="J294" s="170">
        <v>1016756.070952885</v>
      </c>
    </row>
    <row r="295" spans="1:10" ht="12.75" x14ac:dyDescent="0.2">
      <c r="A295" s="24" t="s">
        <v>290</v>
      </c>
      <c r="B295" s="24"/>
      <c r="C295" s="78">
        <v>8796216.9728395157</v>
      </c>
      <c r="D295" s="78">
        <v>670894.10792920785</v>
      </c>
      <c r="E295" s="78">
        <v>1769017.2568112775</v>
      </c>
      <c r="F295" s="78">
        <v>11236128.337580001</v>
      </c>
      <c r="G295" s="78">
        <v>125779.17135666934</v>
      </c>
      <c r="H295" s="78">
        <v>125077.49449022594</v>
      </c>
      <c r="I295" s="78">
        <v>645954.65238223306</v>
      </c>
      <c r="J295" s="170">
        <v>10339317.019350873</v>
      </c>
    </row>
    <row r="296" spans="1:10" ht="12.75" x14ac:dyDescent="0.2">
      <c r="A296" s="24" t="s">
        <v>287</v>
      </c>
      <c r="B296" s="24"/>
      <c r="C296" s="78">
        <v>2067140.8606560084</v>
      </c>
      <c r="D296" s="78">
        <v>86768.434443567501</v>
      </c>
      <c r="E296" s="78">
        <v>266807.40257042431</v>
      </c>
      <c r="F296" s="78">
        <v>2420716.6976700001</v>
      </c>
      <c r="G296" s="78">
        <v>23429.913580054079</v>
      </c>
      <c r="H296" s="78">
        <v>9963.7699386909753</v>
      </c>
      <c r="I296" s="78">
        <v>97349.84372746991</v>
      </c>
      <c r="J296" s="170">
        <v>2289973.1704237852</v>
      </c>
    </row>
    <row r="297" spans="1:10" ht="12.75" x14ac:dyDescent="0.2">
      <c r="A297" s="24" t="s">
        <v>327</v>
      </c>
      <c r="B297" s="24"/>
      <c r="C297" s="78">
        <v>631000.02175165026</v>
      </c>
      <c r="D297" s="78">
        <v>40956.886413139277</v>
      </c>
      <c r="E297" s="78">
        <v>39970.255985210475</v>
      </c>
      <c r="F297" s="78">
        <v>711927.16415000008</v>
      </c>
      <c r="G297" s="78">
        <v>15719.206965497133</v>
      </c>
      <c r="H297" s="78">
        <v>11494.916079434499</v>
      </c>
      <c r="I297" s="78">
        <v>29870.818440901374</v>
      </c>
      <c r="J297" s="170">
        <v>654842.22266416717</v>
      </c>
    </row>
    <row r="298" spans="1:10" ht="12.75" x14ac:dyDescent="0.2">
      <c r="A298" s="24" t="s">
        <v>287</v>
      </c>
      <c r="B298" s="24"/>
      <c r="C298" s="78">
        <v>35602.826715633833</v>
      </c>
      <c r="D298" s="78">
        <v>6229.2161484951394</v>
      </c>
      <c r="E298" s="78">
        <v>4432.77676587104</v>
      </c>
      <c r="F298" s="78">
        <v>46264.819630000013</v>
      </c>
      <c r="G298" s="78">
        <v>5134.8999981524412</v>
      </c>
      <c r="H298" s="78">
        <v>3052.3977054698739</v>
      </c>
      <c r="I298" s="78">
        <v>3419.1029436977183</v>
      </c>
      <c r="J298" s="170">
        <v>34658.418982679977</v>
      </c>
    </row>
    <row r="299" spans="1:10" ht="12.75" x14ac:dyDescent="0.2">
      <c r="A299" s="24" t="s">
        <v>328</v>
      </c>
      <c r="B299" s="24"/>
      <c r="C299" s="78">
        <v>522546.0672003522</v>
      </c>
      <c r="D299" s="78">
        <v>35462.690776868338</v>
      </c>
      <c r="E299" s="78">
        <v>33430.549452779378</v>
      </c>
      <c r="F299" s="78">
        <v>591439.30742999993</v>
      </c>
      <c r="G299" s="78">
        <v>9089.4251872426503</v>
      </c>
      <c r="H299" s="78">
        <v>7613.1829204527203</v>
      </c>
      <c r="I299" s="78">
        <v>20024.541646003414</v>
      </c>
      <c r="J299" s="170">
        <v>554712.1576763012</v>
      </c>
    </row>
    <row r="300" spans="1:10" ht="12.75" x14ac:dyDescent="0.2">
      <c r="A300" s="24" t="s">
        <v>287</v>
      </c>
      <c r="B300" s="24"/>
      <c r="C300" s="78">
        <v>80395.222887922733</v>
      </c>
      <c r="D300" s="78">
        <v>8681.7230406797444</v>
      </c>
      <c r="E300" s="78">
        <v>8478.27767139752</v>
      </c>
      <c r="F300" s="78">
        <v>97555.223599999998</v>
      </c>
      <c r="G300" s="78">
        <v>5208.1825084424099</v>
      </c>
      <c r="H300" s="78">
        <v>3099.3638001998311</v>
      </c>
      <c r="I300" s="78">
        <v>5882.8266751534011</v>
      </c>
      <c r="J300" s="170">
        <v>83364.850616204363</v>
      </c>
    </row>
    <row r="301" spans="1:10" ht="12.75" x14ac:dyDescent="0.2">
      <c r="A301" s="93" t="s">
        <v>100</v>
      </c>
      <c r="B301" s="93"/>
      <c r="C301" s="283">
        <v>34381724.981217198</v>
      </c>
      <c r="D301" s="283">
        <v>2247968.9241089956</v>
      </c>
      <c r="E301" s="283">
        <v>5517472.8013438126</v>
      </c>
      <c r="F301" s="283">
        <v>42147166.706669994</v>
      </c>
      <c r="G301" s="283">
        <v>401167.2812506021</v>
      </c>
      <c r="H301" s="283">
        <v>337713.68418352323</v>
      </c>
      <c r="I301" s="283">
        <v>2174610.882121806</v>
      </c>
      <c r="J301" s="283">
        <v>39233674.859114058</v>
      </c>
    </row>
    <row r="302" spans="1:10" ht="12.75" x14ac:dyDescent="0.2">
      <c r="A302" s="91" t="s">
        <v>159</v>
      </c>
      <c r="B302" s="91"/>
      <c r="C302" s="91"/>
      <c r="D302" s="91"/>
      <c r="E302" s="91"/>
      <c r="F302" s="91"/>
      <c r="G302" s="284">
        <v>1.1668038222915242E-2</v>
      </c>
      <c r="H302" s="284">
        <v>0.15023058395586111</v>
      </c>
      <c r="I302" s="284">
        <v>0.39413169043482499</v>
      </c>
      <c r="J302" s="284"/>
    </row>
    <row r="303" spans="1:10" ht="12.75" x14ac:dyDescent="0.2">
      <c r="A303" s="91" t="s">
        <v>160</v>
      </c>
      <c r="B303" s="91"/>
      <c r="C303" s="437"/>
      <c r="D303" s="437"/>
      <c r="E303" s="437"/>
      <c r="F303" s="437"/>
      <c r="G303" s="437"/>
      <c r="H303" s="437"/>
      <c r="I303" s="437"/>
      <c r="J303" s="437">
        <v>39233674.859114058</v>
      </c>
    </row>
    <row r="304" spans="1:10" ht="12.75" x14ac:dyDescent="0.2">
      <c r="A304" s="99"/>
      <c r="B304" s="99"/>
      <c r="C304" s="285"/>
      <c r="D304" s="285"/>
      <c r="E304" s="285"/>
      <c r="F304" s="285"/>
      <c r="G304" s="285"/>
      <c r="H304" s="285"/>
      <c r="I304" s="285"/>
      <c r="J304" s="285"/>
    </row>
    <row r="305" spans="1:10" ht="12.75" x14ac:dyDescent="0.2">
      <c r="A305" s="99"/>
      <c r="B305" s="99"/>
      <c r="C305" s="285"/>
      <c r="D305" s="285"/>
      <c r="E305" s="285"/>
      <c r="F305" s="285"/>
      <c r="G305" s="285"/>
      <c r="H305" s="285"/>
      <c r="I305" s="285"/>
      <c r="J305" s="285"/>
    </row>
    <row r="306" spans="1:10" ht="15" customHeight="1" x14ac:dyDescent="0.2">
      <c r="A306" s="280">
        <v>44469</v>
      </c>
      <c r="B306" s="99"/>
      <c r="C306" s="99"/>
      <c r="D306" s="99"/>
      <c r="E306" s="103"/>
      <c r="F306" s="103"/>
      <c r="G306" s="581" t="s">
        <v>156</v>
      </c>
      <c r="H306" s="581"/>
      <c r="I306" s="581"/>
      <c r="J306" s="582" t="s">
        <v>22</v>
      </c>
    </row>
    <row r="307" spans="1:10" ht="12.75" x14ac:dyDescent="0.2">
      <c r="A307" s="286" t="s">
        <v>2</v>
      </c>
      <c r="B307" s="99"/>
      <c r="C307" s="99" t="s">
        <v>136</v>
      </c>
      <c r="D307" s="99" t="s">
        <v>132</v>
      </c>
      <c r="E307" s="99" t="s">
        <v>157</v>
      </c>
      <c r="F307" s="437" t="s">
        <v>158</v>
      </c>
      <c r="G307" s="437" t="s">
        <v>136</v>
      </c>
      <c r="H307" s="437" t="s">
        <v>132</v>
      </c>
      <c r="I307" s="437" t="s">
        <v>157</v>
      </c>
      <c r="J307" s="583"/>
    </row>
    <row r="308" spans="1:10" ht="12.75" x14ac:dyDescent="0.2">
      <c r="A308" s="281" t="s">
        <v>325</v>
      </c>
      <c r="B308" s="438"/>
      <c r="C308" s="78">
        <v>6249661.5777447009</v>
      </c>
      <c r="D308" s="78">
        <v>533890.68257089832</v>
      </c>
      <c r="E308" s="78">
        <v>2302385.3411443979</v>
      </c>
      <c r="F308" s="78">
        <v>9085937.6014599968</v>
      </c>
      <c r="G308" s="78">
        <v>24483.186875001706</v>
      </c>
      <c r="H308" s="78">
        <v>30855.693191345079</v>
      </c>
      <c r="I308" s="78">
        <v>716289.53504324122</v>
      </c>
      <c r="J308" s="170">
        <v>8314309.1863504071</v>
      </c>
    </row>
    <row r="309" spans="1:10" ht="12.75" x14ac:dyDescent="0.2">
      <c r="A309" s="24" t="s">
        <v>287</v>
      </c>
      <c r="B309" s="99"/>
      <c r="C309" s="78">
        <v>4244669.6208153013</v>
      </c>
      <c r="D309" s="78">
        <v>244720.17177009958</v>
      </c>
      <c r="E309" s="78">
        <v>285328.11789459991</v>
      </c>
      <c r="F309" s="78">
        <v>4774717.910480001</v>
      </c>
      <c r="G309" s="78">
        <v>20782.053894998298</v>
      </c>
      <c r="H309" s="78">
        <v>19584.302318654918</v>
      </c>
      <c r="I309" s="78">
        <v>85984.617606758708</v>
      </c>
      <c r="J309" s="170">
        <v>4648366.9366595885</v>
      </c>
    </row>
    <row r="310" spans="1:10" ht="12.75" x14ac:dyDescent="0.2">
      <c r="A310" s="24" t="s">
        <v>329</v>
      </c>
      <c r="B310" s="99"/>
      <c r="C310" s="78">
        <v>2974235.6704037786</v>
      </c>
      <c r="D310" s="78">
        <v>350469.31809046876</v>
      </c>
      <c r="E310" s="78">
        <v>1922454.9965857547</v>
      </c>
      <c r="F310" s="78">
        <v>5247159.9850800019</v>
      </c>
      <c r="G310" s="78">
        <v>45616.81410470885</v>
      </c>
      <c r="H310" s="78">
        <v>50600.950477417013</v>
      </c>
      <c r="I310" s="78">
        <v>854123.22394912841</v>
      </c>
      <c r="J310" s="170">
        <v>4296818.9965487476</v>
      </c>
    </row>
    <row r="311" spans="1:10" ht="12.75" x14ac:dyDescent="0.2">
      <c r="A311" s="24" t="s">
        <v>287</v>
      </c>
      <c r="B311" s="99"/>
      <c r="C311" s="78">
        <v>2108764.1476435284</v>
      </c>
      <c r="D311" s="78">
        <v>116774.52593205955</v>
      </c>
      <c r="E311" s="78">
        <v>51289.704094413086</v>
      </c>
      <c r="F311" s="78">
        <v>2276828.3776700012</v>
      </c>
      <c r="G311" s="78">
        <v>19407.230045291155</v>
      </c>
      <c r="H311" s="78">
        <v>13149.126832582991</v>
      </c>
      <c r="I311" s="78">
        <v>15558.17667087154</v>
      </c>
      <c r="J311" s="170">
        <v>2228713.8441212554</v>
      </c>
    </row>
    <row r="312" spans="1:10" ht="12.75" x14ac:dyDescent="0.2">
      <c r="A312" s="24" t="s">
        <v>326</v>
      </c>
      <c r="B312" s="99"/>
      <c r="C312" s="78">
        <v>3209504.060724359</v>
      </c>
      <c r="D312" s="78">
        <v>90795.4721572079</v>
      </c>
      <c r="E312" s="78">
        <v>84299.124238432967</v>
      </c>
      <c r="F312" s="78">
        <v>3384598.6571199996</v>
      </c>
      <c r="G312" s="78">
        <v>48489.709422834319</v>
      </c>
      <c r="H312" s="78">
        <v>16083.539641876834</v>
      </c>
      <c r="I312" s="78">
        <v>46852.774020677971</v>
      </c>
      <c r="J312" s="170">
        <v>3273172.6340346108</v>
      </c>
    </row>
    <row r="313" spans="1:10" ht="12.75" x14ac:dyDescent="0.2">
      <c r="A313" s="24" t="s">
        <v>289</v>
      </c>
      <c r="B313" s="99"/>
      <c r="C313" s="78">
        <v>756718.61126351648</v>
      </c>
      <c r="D313" s="78">
        <v>23618.435320120221</v>
      </c>
      <c r="E313" s="78">
        <v>15634.574536363501</v>
      </c>
      <c r="F313" s="78">
        <v>795971.62112000014</v>
      </c>
      <c r="G313" s="78">
        <v>7340.660147165685</v>
      </c>
      <c r="H313" s="78">
        <v>2572.8092081231684</v>
      </c>
      <c r="I313" s="78">
        <v>6920.5722293220315</v>
      </c>
      <c r="J313" s="170">
        <v>779137.57953538932</v>
      </c>
    </row>
    <row r="314" spans="1:10" ht="12.75" x14ac:dyDescent="0.2">
      <c r="A314" s="24" t="s">
        <v>330</v>
      </c>
      <c r="B314" s="99"/>
      <c r="C314" s="78">
        <v>6269230.781789477</v>
      </c>
      <c r="D314" s="78">
        <v>675087.02449070243</v>
      </c>
      <c r="E314" s="78">
        <v>2836022.0133698224</v>
      </c>
      <c r="F314" s="78">
        <v>9780339.8196500018</v>
      </c>
      <c r="G314" s="78">
        <v>112609.25864548489</v>
      </c>
      <c r="H314" s="78">
        <v>86205.388149278864</v>
      </c>
      <c r="I314" s="78">
        <v>1073792.4088204543</v>
      </c>
      <c r="J314" s="170">
        <v>8507732.7640347853</v>
      </c>
    </row>
    <row r="315" spans="1:10" ht="12.75" x14ac:dyDescent="0.2">
      <c r="A315" s="24" t="s">
        <v>287</v>
      </c>
      <c r="B315" s="99"/>
      <c r="C315" s="78">
        <v>1678935.3708042901</v>
      </c>
      <c r="D315" s="78">
        <v>277316.85910117911</v>
      </c>
      <c r="E315" s="78">
        <v>409549.08831453056</v>
      </c>
      <c r="F315" s="78">
        <v>2365801.3182199998</v>
      </c>
      <c r="G315" s="78">
        <v>14431.117114515118</v>
      </c>
      <c r="H315" s="78">
        <v>29070.518300721153</v>
      </c>
      <c r="I315" s="78">
        <v>153857.11588954582</v>
      </c>
      <c r="J315" s="170">
        <v>2168442.5669152178</v>
      </c>
    </row>
    <row r="316" spans="1:10" ht="12.75" x14ac:dyDescent="0.2">
      <c r="A316" s="24" t="s">
        <v>327</v>
      </c>
      <c r="B316" s="24"/>
      <c r="C316" s="78">
        <v>0</v>
      </c>
      <c r="D316" s="78">
        <v>0</v>
      </c>
      <c r="E316" s="78">
        <v>0</v>
      </c>
      <c r="F316" s="78">
        <v>0</v>
      </c>
      <c r="G316" s="78">
        <v>0</v>
      </c>
      <c r="H316" s="78">
        <v>0</v>
      </c>
      <c r="I316" s="78">
        <v>0</v>
      </c>
      <c r="J316" s="78">
        <v>0</v>
      </c>
    </row>
    <row r="317" spans="1:10" ht="12.75" x14ac:dyDescent="0.2">
      <c r="A317" s="24" t="s">
        <v>287</v>
      </c>
      <c r="B317" s="24"/>
      <c r="C317" s="78">
        <v>0</v>
      </c>
      <c r="D317" s="78">
        <v>0</v>
      </c>
      <c r="E317" s="78">
        <v>0</v>
      </c>
      <c r="F317" s="78">
        <v>0</v>
      </c>
      <c r="G317" s="78">
        <v>0</v>
      </c>
      <c r="H317" s="78">
        <v>0</v>
      </c>
      <c r="I317" s="78">
        <v>0</v>
      </c>
      <c r="J317" s="78">
        <v>0</v>
      </c>
    </row>
    <row r="318" spans="1:10" ht="12.75" x14ac:dyDescent="0.2">
      <c r="A318" s="24" t="s">
        <v>328</v>
      </c>
      <c r="B318" s="24"/>
      <c r="C318" s="78">
        <v>0</v>
      </c>
      <c r="D318" s="78">
        <v>0</v>
      </c>
      <c r="E318" s="78">
        <v>0</v>
      </c>
      <c r="F318" s="78">
        <v>0</v>
      </c>
      <c r="G318" s="78">
        <v>0</v>
      </c>
      <c r="H318" s="78">
        <v>0</v>
      </c>
      <c r="I318" s="78">
        <v>0</v>
      </c>
      <c r="J318" s="170">
        <v>0</v>
      </c>
    </row>
    <row r="319" spans="1:10" ht="12.75" x14ac:dyDescent="0.2">
      <c r="A319" s="24" t="s">
        <v>287</v>
      </c>
      <c r="B319" s="24"/>
      <c r="C319" s="78">
        <v>0</v>
      </c>
      <c r="D319" s="78">
        <v>0</v>
      </c>
      <c r="E319" s="78">
        <v>0</v>
      </c>
      <c r="F319" s="78">
        <v>0</v>
      </c>
      <c r="G319" s="78">
        <v>0</v>
      </c>
      <c r="H319" s="78">
        <v>0</v>
      </c>
      <c r="I319" s="78">
        <v>0</v>
      </c>
      <c r="J319" s="170">
        <v>0</v>
      </c>
    </row>
    <row r="320" spans="1:10" ht="12.75" x14ac:dyDescent="0.2">
      <c r="A320" s="93" t="s">
        <v>100</v>
      </c>
      <c r="B320" s="93"/>
      <c r="C320" s="283">
        <v>27491719.841188956</v>
      </c>
      <c r="D320" s="283">
        <v>2312672.4894327358</v>
      </c>
      <c r="E320" s="283">
        <v>7906962.9601783147</v>
      </c>
      <c r="F320" s="283">
        <v>37711355.290799998</v>
      </c>
      <c r="G320" s="283">
        <v>293160.03025000001</v>
      </c>
      <c r="H320" s="283">
        <v>248122.32812000005</v>
      </c>
      <c r="I320" s="283">
        <v>2953378.42423</v>
      </c>
      <c r="J320" s="283">
        <v>34216694.508199997</v>
      </c>
    </row>
    <row r="321" spans="1:10" ht="12.75" x14ac:dyDescent="0.2">
      <c r="A321" s="91" t="s">
        <v>159</v>
      </c>
      <c r="B321" s="91"/>
      <c r="C321" s="91"/>
      <c r="D321" s="91"/>
      <c r="E321" s="91"/>
      <c r="F321" s="91"/>
      <c r="G321" s="284">
        <v>1.0663575503587755E-2</v>
      </c>
      <c r="H321" s="284">
        <v>0.10728813926474334</v>
      </c>
      <c r="I321" s="284">
        <v>0.37351615773389135</v>
      </c>
      <c r="J321" s="284"/>
    </row>
    <row r="322" spans="1:10" ht="12.75" x14ac:dyDescent="0.2">
      <c r="A322" s="91" t="s">
        <v>160</v>
      </c>
      <c r="B322" s="91"/>
      <c r="C322" s="437"/>
      <c r="D322" s="437"/>
      <c r="E322" s="437"/>
      <c r="F322" s="437"/>
      <c r="G322" s="437"/>
      <c r="H322" s="437"/>
      <c r="I322" s="437"/>
      <c r="J322" s="437">
        <v>34216694.508199997</v>
      </c>
    </row>
    <row r="323" spans="1:10" ht="12.75" x14ac:dyDescent="0.2">
      <c r="A323" s="99"/>
      <c r="B323" s="99"/>
      <c r="C323" s="285"/>
      <c r="D323" s="285"/>
      <c r="E323" s="285"/>
      <c r="F323" s="285"/>
      <c r="G323" s="285"/>
      <c r="H323" s="285"/>
      <c r="I323" s="285"/>
      <c r="J323" s="285"/>
    </row>
    <row r="324" spans="1:10" ht="12.75" x14ac:dyDescent="0.2">
      <c r="A324" s="99"/>
      <c r="B324" s="99"/>
      <c r="C324" s="285"/>
      <c r="D324" s="285"/>
      <c r="E324" s="285"/>
      <c r="F324" s="285"/>
      <c r="G324" s="285"/>
      <c r="H324" s="285"/>
      <c r="I324" s="285"/>
      <c r="J324" s="285"/>
    </row>
    <row r="325" spans="1:10" ht="15" x14ac:dyDescent="0.2">
      <c r="A325" s="572" t="s">
        <v>161</v>
      </c>
      <c r="B325" s="572"/>
      <c r="C325" s="572"/>
      <c r="D325" s="572"/>
      <c r="E325" s="572"/>
      <c r="F325" s="572"/>
      <c r="G325" s="572"/>
      <c r="H325" s="572"/>
      <c r="I325" s="572"/>
      <c r="J325" s="572"/>
    </row>
    <row r="326" spans="1:10" ht="12.75" x14ac:dyDescent="0.2">
      <c r="A326" s="88" t="s">
        <v>440</v>
      </c>
      <c r="B326" s="99"/>
      <c r="C326" s="99"/>
      <c r="D326" s="99"/>
      <c r="E326" s="103"/>
      <c r="F326" s="103"/>
      <c r="G326" s="103"/>
      <c r="H326" s="103"/>
      <c r="I326" s="103"/>
      <c r="J326" s="103"/>
    </row>
    <row r="327" spans="1:10" x14ac:dyDescent="0.2">
      <c r="A327" s="604"/>
      <c r="B327" s="99"/>
      <c r="C327" s="99"/>
      <c r="D327" s="99"/>
      <c r="E327" s="103"/>
      <c r="F327" s="103"/>
      <c r="G327" s="103"/>
      <c r="H327" s="103"/>
      <c r="I327" s="103"/>
      <c r="J327" s="103"/>
    </row>
    <row r="328" spans="1:10" ht="15" x14ac:dyDescent="0.2">
      <c r="A328" s="572" t="s">
        <v>162</v>
      </c>
      <c r="B328" s="572"/>
      <c r="C328" s="572"/>
      <c r="D328" s="572"/>
      <c r="E328" s="572"/>
      <c r="F328" s="572"/>
      <c r="G328" s="572"/>
      <c r="H328" s="572"/>
      <c r="I328" s="572"/>
      <c r="J328" s="572"/>
    </row>
    <row r="329" spans="1:10" x14ac:dyDescent="0.2">
      <c r="A329" s="604"/>
      <c r="B329" s="99"/>
      <c r="C329" s="99"/>
      <c r="D329" s="99"/>
      <c r="E329" s="103"/>
      <c r="F329" s="103"/>
      <c r="G329" s="103"/>
      <c r="H329" s="103"/>
      <c r="I329" s="103"/>
      <c r="J329" s="103"/>
    </row>
    <row r="330" spans="1:10" ht="12.75" x14ac:dyDescent="0.2">
      <c r="A330" s="579" t="s">
        <v>156</v>
      </c>
      <c r="B330" s="579"/>
      <c r="C330" s="579"/>
      <c r="D330" s="579"/>
      <c r="E330" s="579"/>
      <c r="F330" s="579"/>
      <c r="G330" s="579"/>
      <c r="H330" s="579"/>
      <c r="I330" s="579"/>
      <c r="J330" s="579"/>
    </row>
    <row r="331" spans="1:10" ht="12.75" x14ac:dyDescent="0.2">
      <c r="A331" s="85" t="s">
        <v>2</v>
      </c>
      <c r="B331" s="117"/>
      <c r="C331" s="117"/>
      <c r="D331" s="117"/>
      <c r="E331" s="117"/>
      <c r="F331" s="117"/>
      <c r="G331" s="118" t="s">
        <v>136</v>
      </c>
      <c r="H331" s="118" t="s">
        <v>132</v>
      </c>
      <c r="I331" s="118" t="s">
        <v>157</v>
      </c>
      <c r="J331" s="118" t="s">
        <v>100</v>
      </c>
    </row>
    <row r="332" spans="1:10" ht="12.75" x14ac:dyDescent="0.2">
      <c r="A332" s="119" t="s">
        <v>413</v>
      </c>
      <c r="B332" s="119"/>
      <c r="C332" s="119"/>
      <c r="D332" s="119"/>
      <c r="E332" s="119"/>
      <c r="F332" s="119"/>
      <c r="G332" s="530">
        <v>368458.70203256642</v>
      </c>
      <c r="H332" s="530">
        <v>301816.19104798266</v>
      </c>
      <c r="I332" s="530">
        <v>1942761.9972518911</v>
      </c>
      <c r="J332" s="530">
        <v>2613036.886225949</v>
      </c>
    </row>
    <row r="333" spans="1:10" ht="12.75" x14ac:dyDescent="0.2">
      <c r="A333" s="171" t="s">
        <v>163</v>
      </c>
      <c r="B333" s="88"/>
      <c r="C333" s="88"/>
      <c r="D333" s="88"/>
      <c r="E333" s="88"/>
      <c r="F333" s="103"/>
      <c r="G333" s="78"/>
      <c r="H333" s="78"/>
      <c r="I333" s="78"/>
      <c r="J333" s="78"/>
    </row>
    <row r="334" spans="1:10" ht="12.75" x14ac:dyDescent="0.2">
      <c r="A334" s="171" t="s">
        <v>164</v>
      </c>
      <c r="B334" s="88"/>
      <c r="C334" s="88"/>
      <c r="D334" s="88"/>
      <c r="E334" s="88"/>
      <c r="F334" s="103"/>
      <c r="G334" s="78">
        <v>-43567.547684605073</v>
      </c>
      <c r="H334" s="78">
        <v>179440.87900418392</v>
      </c>
      <c r="I334" s="78">
        <v>0</v>
      </c>
      <c r="J334" s="78">
        <v>135873.33131957887</v>
      </c>
    </row>
    <row r="335" spans="1:10" ht="12.75" x14ac:dyDescent="0.2">
      <c r="A335" s="171" t="s">
        <v>165</v>
      </c>
      <c r="B335" s="88"/>
      <c r="C335" s="88"/>
      <c r="D335" s="88"/>
      <c r="E335" s="88"/>
      <c r="F335" s="103"/>
      <c r="G335" s="78">
        <v>-10024.073579952561</v>
      </c>
      <c r="H335" s="78">
        <v>0</v>
      </c>
      <c r="I335" s="78">
        <v>82924.046165744527</v>
      </c>
      <c r="J335" s="78">
        <v>72899.972585791969</v>
      </c>
    </row>
    <row r="336" spans="1:10" ht="12.75" x14ac:dyDescent="0.2">
      <c r="A336" s="171" t="s">
        <v>166</v>
      </c>
      <c r="B336" s="88"/>
      <c r="C336" s="88"/>
      <c r="D336" s="88"/>
      <c r="E336" s="88"/>
      <c r="F336" s="103"/>
      <c r="G336" s="78">
        <v>24850.130101643917</v>
      </c>
      <c r="H336" s="78">
        <v>-64974.856736244394</v>
      </c>
      <c r="I336" s="78">
        <v>0</v>
      </c>
      <c r="J336" s="78">
        <v>-40124.726634600476</v>
      </c>
    </row>
    <row r="337" spans="1:10" ht="12.75" x14ac:dyDescent="0.2">
      <c r="A337" s="171" t="s">
        <v>167</v>
      </c>
      <c r="B337" s="88"/>
      <c r="C337" s="88"/>
      <c r="D337" s="88"/>
      <c r="E337" s="88"/>
      <c r="F337" s="103"/>
      <c r="G337" s="78">
        <v>0</v>
      </c>
      <c r="H337" s="78">
        <v>-107306.78542091057</v>
      </c>
      <c r="I337" s="78">
        <v>198038.5882850613</v>
      </c>
      <c r="J337" s="78">
        <v>90731.802864150726</v>
      </c>
    </row>
    <row r="338" spans="1:10" ht="12.75" x14ac:dyDescent="0.2">
      <c r="A338" s="171" t="s">
        <v>168</v>
      </c>
      <c r="B338" s="88"/>
      <c r="C338" s="88"/>
      <c r="D338" s="88"/>
      <c r="E338" s="88"/>
      <c r="F338" s="103"/>
      <c r="G338" s="78">
        <v>0</v>
      </c>
      <c r="H338" s="78">
        <v>21164.07423313447</v>
      </c>
      <c r="I338" s="78">
        <v>-38479.653364651705</v>
      </c>
      <c r="J338" s="78">
        <v>-17315.579131517236</v>
      </c>
    </row>
    <row r="339" spans="1:10" ht="12.75" x14ac:dyDescent="0.2">
      <c r="A339" s="171" t="s">
        <v>169</v>
      </c>
      <c r="B339" s="88"/>
      <c r="C339" s="88"/>
      <c r="D339" s="88"/>
      <c r="E339" s="88"/>
      <c r="F339" s="103"/>
      <c r="G339" s="78">
        <v>6089.8354312573292</v>
      </c>
      <c r="H339" s="78">
        <v>0</v>
      </c>
      <c r="I339" s="78">
        <v>-35106.092578878604</v>
      </c>
      <c r="J339" s="78">
        <v>-29016.257147621276</v>
      </c>
    </row>
    <row r="340" spans="1:10" ht="12.75" x14ac:dyDescent="0.2">
      <c r="A340" s="171" t="s">
        <v>170</v>
      </c>
      <c r="B340" s="88"/>
      <c r="C340" s="88"/>
      <c r="D340" s="88"/>
      <c r="E340" s="88"/>
      <c r="F340" s="88"/>
      <c r="G340" s="78">
        <v>48744.063213188972</v>
      </c>
      <c r="H340" s="78">
        <v>13192.958471134125</v>
      </c>
      <c r="I340" s="78">
        <v>3585.5873514666509</v>
      </c>
      <c r="J340" s="78">
        <v>65522.609035789748</v>
      </c>
    </row>
    <row r="341" spans="1:10" ht="12.75" x14ac:dyDescent="0.2">
      <c r="A341" s="171" t="s">
        <v>171</v>
      </c>
      <c r="B341" s="88"/>
      <c r="C341" s="88"/>
      <c r="D341" s="88"/>
      <c r="E341" s="88"/>
      <c r="F341" s="103"/>
      <c r="G341" s="78">
        <v>-11852.831302713505</v>
      </c>
      <c r="H341" s="78">
        <v>-7144.5859830687459</v>
      </c>
      <c r="I341" s="78">
        <v>-26696.064658144653</v>
      </c>
      <c r="J341" s="78">
        <v>-45693.481943926905</v>
      </c>
    </row>
    <row r="342" spans="1:10" ht="12.75" x14ac:dyDescent="0.2">
      <c r="A342" s="171" t="s">
        <v>268</v>
      </c>
      <c r="B342" s="88"/>
      <c r="C342" s="88"/>
      <c r="D342" s="88"/>
      <c r="E342" s="88"/>
      <c r="F342" s="103"/>
      <c r="G342" s="78">
        <v>18469.008721858459</v>
      </c>
      <c r="H342" s="78">
        <v>1525.8100312931856</v>
      </c>
      <c r="I342" s="78">
        <v>174204.72808496407</v>
      </c>
      <c r="J342" s="78">
        <v>194199.54683811573</v>
      </c>
    </row>
    <row r="343" spans="1:10" ht="12.75" x14ac:dyDescent="0.2">
      <c r="A343" s="171" t="s">
        <v>172</v>
      </c>
      <c r="B343" s="88"/>
      <c r="C343" s="88"/>
      <c r="D343" s="88"/>
      <c r="E343" s="88"/>
      <c r="F343" s="103"/>
      <c r="G343" s="78">
        <v>0</v>
      </c>
      <c r="H343" s="78">
        <v>0</v>
      </c>
      <c r="I343" s="78">
        <v>-126622.20042690307</v>
      </c>
      <c r="J343" s="78">
        <v>-126622.20042690307</v>
      </c>
    </row>
    <row r="344" spans="1:10" ht="12.75" x14ac:dyDescent="0.2">
      <c r="A344" s="119" t="s">
        <v>441</v>
      </c>
      <c r="B344" s="119"/>
      <c r="C344" s="119"/>
      <c r="D344" s="119"/>
      <c r="E344" s="119"/>
      <c r="F344" s="119"/>
      <c r="G344" s="287">
        <v>401167.28693324397</v>
      </c>
      <c r="H344" s="287">
        <v>337713.68487949524</v>
      </c>
      <c r="I344" s="287">
        <v>2174610.9631049195</v>
      </c>
      <c r="J344" s="287">
        <v>2913491.9315992435</v>
      </c>
    </row>
    <row r="345" spans="1:10" ht="12.75" x14ac:dyDescent="0.2">
      <c r="A345" s="122"/>
      <c r="B345" s="122"/>
      <c r="C345" s="122"/>
      <c r="D345" s="122"/>
      <c r="E345" s="122"/>
      <c r="F345" s="122"/>
      <c r="G345" s="82"/>
      <c r="H345" s="82"/>
      <c r="I345" s="82"/>
      <c r="J345" s="82"/>
    </row>
    <row r="346" spans="1:10" ht="12.75" x14ac:dyDescent="0.2">
      <c r="A346" s="122"/>
      <c r="B346" s="122"/>
      <c r="C346" s="122"/>
      <c r="D346" s="122"/>
      <c r="E346" s="122"/>
      <c r="F346" s="122"/>
      <c r="G346" s="82"/>
      <c r="H346" s="82"/>
      <c r="I346" s="82"/>
      <c r="J346" s="82"/>
    </row>
    <row r="347" spans="1:10" ht="18" x14ac:dyDescent="0.25">
      <c r="A347" s="571" t="s">
        <v>350</v>
      </c>
      <c r="B347" s="571"/>
      <c r="C347" s="571"/>
      <c r="D347" s="571"/>
      <c r="E347" s="571"/>
      <c r="F347" s="571"/>
      <c r="G347" s="571"/>
      <c r="H347" s="571"/>
      <c r="I347" s="571"/>
      <c r="J347" s="571"/>
    </row>
    <row r="348" spans="1:10" ht="18" x14ac:dyDescent="0.25">
      <c r="A348" s="363"/>
      <c r="B348" s="363"/>
      <c r="C348" s="363"/>
      <c r="D348" s="363"/>
      <c r="E348" s="363"/>
      <c r="F348" s="363"/>
      <c r="G348" s="363"/>
      <c r="H348" s="363"/>
      <c r="I348" s="363"/>
      <c r="J348" s="363"/>
    </row>
    <row r="349" spans="1:10" ht="12.75" x14ac:dyDescent="0.2">
      <c r="A349" s="579" t="s">
        <v>173</v>
      </c>
      <c r="B349" s="579"/>
      <c r="C349" s="579"/>
      <c r="D349" s="579"/>
      <c r="E349" s="579"/>
      <c r="F349" s="579"/>
      <c r="G349" s="579"/>
      <c r="H349" s="579"/>
      <c r="I349" s="579"/>
      <c r="J349" s="579"/>
    </row>
    <row r="350" spans="1:10" ht="12.75" x14ac:dyDescent="0.2">
      <c r="A350" s="85" t="s">
        <v>2</v>
      </c>
      <c r="B350" s="288"/>
      <c r="C350" s="288"/>
      <c r="D350" s="288"/>
      <c r="E350" s="288"/>
      <c r="F350" s="288"/>
      <c r="G350" s="118" t="s">
        <v>136</v>
      </c>
      <c r="H350" s="118" t="s">
        <v>132</v>
      </c>
      <c r="I350" s="118" t="s">
        <v>157</v>
      </c>
      <c r="J350" s="118" t="s">
        <v>100</v>
      </c>
    </row>
    <row r="351" spans="1:10" ht="12.75" x14ac:dyDescent="0.2">
      <c r="A351" s="119" t="s">
        <v>414</v>
      </c>
      <c r="B351" s="120"/>
      <c r="C351" s="120"/>
      <c r="D351" s="120"/>
      <c r="E351" s="120"/>
      <c r="F351" s="120"/>
      <c r="G351" s="121">
        <v>31493320.266319372</v>
      </c>
      <c r="H351" s="121">
        <v>2043376.6499550864</v>
      </c>
      <c r="I351" s="121">
        <v>5109396.5602055397</v>
      </c>
      <c r="J351" s="121">
        <v>38646093.116479963</v>
      </c>
    </row>
    <row r="352" spans="1:10" ht="12.75" x14ac:dyDescent="0.2">
      <c r="A352" s="171" t="s">
        <v>163</v>
      </c>
      <c r="B352" s="103"/>
      <c r="C352" s="103"/>
      <c r="D352" s="103"/>
      <c r="E352" s="103"/>
      <c r="F352" s="103"/>
      <c r="G352" s="78"/>
      <c r="H352" s="78"/>
      <c r="I352" s="78"/>
      <c r="J352" s="78"/>
    </row>
    <row r="353" spans="1:10" ht="12.75" x14ac:dyDescent="0.2">
      <c r="A353" s="171" t="s">
        <v>164</v>
      </c>
      <c r="B353" s="103"/>
      <c r="C353" s="103"/>
      <c r="D353" s="103"/>
      <c r="E353" s="103"/>
      <c r="F353" s="103"/>
      <c r="G353" s="78">
        <v>-1122528.4266778033</v>
      </c>
      <c r="H353" s="78">
        <v>1174158.9482316438</v>
      </c>
      <c r="I353" s="78">
        <v>0</v>
      </c>
      <c r="J353" s="78">
        <v>51630.521553840488</v>
      </c>
    </row>
    <row r="354" spans="1:10" ht="12.75" x14ac:dyDescent="0.2">
      <c r="A354" s="171" t="s">
        <v>165</v>
      </c>
      <c r="B354" s="103"/>
      <c r="C354" s="103"/>
      <c r="D354" s="103"/>
      <c r="E354" s="103"/>
      <c r="F354" s="103"/>
      <c r="G354" s="78">
        <v>-208617.90310952312</v>
      </c>
      <c r="H354" s="78">
        <v>0</v>
      </c>
      <c r="I354" s="78">
        <v>213362.14899365112</v>
      </c>
      <c r="J354" s="78">
        <v>4744.2458841280022</v>
      </c>
    </row>
    <row r="355" spans="1:10" ht="12.75" x14ac:dyDescent="0.2">
      <c r="A355" s="171" t="s">
        <v>166</v>
      </c>
      <c r="B355" s="103"/>
      <c r="C355" s="103"/>
      <c r="D355" s="103"/>
      <c r="E355" s="103"/>
      <c r="F355" s="103"/>
      <c r="G355" s="78">
        <v>497405.0769498141</v>
      </c>
      <c r="H355" s="78">
        <v>-533855.09179449512</v>
      </c>
      <c r="I355" s="78">
        <v>0</v>
      </c>
      <c r="J355" s="78">
        <v>-36450.01484468102</v>
      </c>
    </row>
    <row r="356" spans="1:10" ht="12.75" x14ac:dyDescent="0.2">
      <c r="A356" s="171" t="s">
        <v>167</v>
      </c>
      <c r="B356" s="103"/>
      <c r="C356" s="103"/>
      <c r="D356" s="103"/>
      <c r="E356" s="103"/>
      <c r="F356" s="103"/>
      <c r="G356" s="78">
        <v>0</v>
      </c>
      <c r="H356" s="78">
        <v>-574337.79695230827</v>
      </c>
      <c r="I356" s="78">
        <v>590467.21076636738</v>
      </c>
      <c r="J356" s="78">
        <v>16129.413814059109</v>
      </c>
    </row>
    <row r="357" spans="1:10" ht="12.75" x14ac:dyDescent="0.2">
      <c r="A357" s="171" t="s">
        <v>168</v>
      </c>
      <c r="B357" s="103"/>
      <c r="C357" s="103"/>
      <c r="D357" s="103"/>
      <c r="E357" s="103"/>
      <c r="F357" s="103"/>
      <c r="G357" s="78">
        <v>0</v>
      </c>
      <c r="H357" s="78">
        <v>135202.11907269518</v>
      </c>
      <c r="I357" s="78">
        <v>-143164.4844655187</v>
      </c>
      <c r="J357" s="78">
        <v>-7962.365392823529</v>
      </c>
    </row>
    <row r="358" spans="1:10" ht="12.75" x14ac:dyDescent="0.2">
      <c r="A358" s="171" t="s">
        <v>169</v>
      </c>
      <c r="B358" s="103"/>
      <c r="C358" s="103"/>
      <c r="D358" s="103"/>
      <c r="E358" s="103"/>
      <c r="F358" s="103"/>
      <c r="G358" s="78">
        <v>101827.43738097676</v>
      </c>
      <c r="H358" s="78">
        <v>0</v>
      </c>
      <c r="I358" s="78">
        <v>-123694.31995526377</v>
      </c>
      <c r="J358" s="78">
        <v>-21866.88257428701</v>
      </c>
    </row>
    <row r="359" spans="1:10" ht="12.75" x14ac:dyDescent="0.2">
      <c r="A359" s="171" t="s">
        <v>170</v>
      </c>
      <c r="B359" s="103"/>
      <c r="C359" s="103"/>
      <c r="D359" s="103"/>
      <c r="E359" s="103"/>
      <c r="F359" s="103"/>
      <c r="G359" s="78">
        <v>3696051.4596649976</v>
      </c>
      <c r="H359" s="78">
        <v>79113.688798746996</v>
      </c>
      <c r="I359" s="78">
        <v>11669.311353700959</v>
      </c>
      <c r="J359" s="78">
        <v>3786834.4598174458</v>
      </c>
    </row>
    <row r="360" spans="1:10" ht="12.75" x14ac:dyDescent="0.2">
      <c r="A360" s="171" t="s">
        <v>171</v>
      </c>
      <c r="B360" s="103"/>
      <c r="C360" s="103"/>
      <c r="D360" s="103"/>
      <c r="E360" s="103"/>
      <c r="F360" s="103"/>
      <c r="G360" s="78">
        <v>-989398.89406094898</v>
      </c>
      <c r="H360" s="78">
        <v>-57415.805898967395</v>
      </c>
      <c r="I360" s="78">
        <v>-70583.58433966423</v>
      </c>
      <c r="J360" s="78">
        <v>-1117398.2842995806</v>
      </c>
    </row>
    <row r="361" spans="1:10" ht="12.75" x14ac:dyDescent="0.2">
      <c r="A361" s="171" t="s">
        <v>268</v>
      </c>
      <c r="B361" s="103"/>
      <c r="C361" s="103"/>
      <c r="D361" s="103"/>
      <c r="E361" s="103"/>
      <c r="F361" s="103"/>
      <c r="G361" s="78">
        <v>913666.96475031355</v>
      </c>
      <c r="H361" s="78">
        <v>-18273.787303399771</v>
      </c>
      <c r="I361" s="78">
        <v>79096.372068571029</v>
      </c>
      <c r="J361" s="78">
        <v>974489.54951548483</v>
      </c>
    </row>
    <row r="362" spans="1:10" ht="12.75" x14ac:dyDescent="0.2">
      <c r="A362" s="171" t="s">
        <v>172</v>
      </c>
      <c r="B362" s="103"/>
      <c r="C362" s="103"/>
      <c r="D362" s="103"/>
      <c r="E362" s="103"/>
      <c r="F362" s="103"/>
      <c r="G362" s="78">
        <v>0</v>
      </c>
      <c r="H362" s="78">
        <v>0</v>
      </c>
      <c r="I362" s="78">
        <v>-149076.41328359052</v>
      </c>
      <c r="J362" s="78">
        <v>-149076.41328359052</v>
      </c>
    </row>
    <row r="363" spans="1:10" ht="12.75" x14ac:dyDescent="0.2">
      <c r="A363" s="119" t="s">
        <v>442</v>
      </c>
      <c r="B363" s="119"/>
      <c r="C363" s="119"/>
      <c r="D363" s="119"/>
      <c r="E363" s="119"/>
      <c r="F363" s="119"/>
      <c r="G363" s="287">
        <v>34381725.981217198</v>
      </c>
      <c r="H363" s="287">
        <v>2247968.9241090091</v>
      </c>
      <c r="I363" s="287">
        <v>5517472.801343793</v>
      </c>
      <c r="J363" s="287">
        <v>42147167.346669957</v>
      </c>
    </row>
    <row r="364" spans="1:10" ht="12.75" x14ac:dyDescent="0.2">
      <c r="A364" s="122"/>
      <c r="B364" s="122"/>
      <c r="C364" s="122"/>
      <c r="D364" s="122"/>
      <c r="E364" s="122"/>
      <c r="F364" s="122"/>
      <c r="G364" s="82"/>
      <c r="H364" s="82"/>
      <c r="I364" s="82"/>
      <c r="J364" s="82"/>
    </row>
    <row r="365" spans="1:10" ht="15" x14ac:dyDescent="0.2">
      <c r="A365" s="106" t="s">
        <v>174</v>
      </c>
      <c r="B365" s="106"/>
      <c r="C365" s="106"/>
      <c r="D365" s="106"/>
      <c r="E365" s="106"/>
      <c r="F365" s="106"/>
      <c r="G365" s="106"/>
      <c r="H365" s="106"/>
      <c r="I365" s="106"/>
      <c r="J365" s="106"/>
    </row>
    <row r="366" spans="1:10" x14ac:dyDescent="0.2">
      <c r="A366" s="604"/>
      <c r="B366" s="99"/>
      <c r="C366" s="99"/>
      <c r="D366" s="99"/>
      <c r="E366" s="103"/>
      <c r="F366" s="103"/>
      <c r="G366" s="103"/>
      <c r="H366" s="103"/>
      <c r="I366" s="103"/>
      <c r="J366" s="103"/>
    </row>
    <row r="367" spans="1:10" ht="12.75" x14ac:dyDescent="0.2">
      <c r="A367" s="125" t="s">
        <v>156</v>
      </c>
      <c r="B367" s="125"/>
      <c r="C367" s="125"/>
      <c r="D367" s="125"/>
      <c r="E367" s="125"/>
      <c r="F367" s="125"/>
      <c r="G367" s="125"/>
      <c r="H367" s="125"/>
      <c r="I367" s="125"/>
      <c r="J367" s="125"/>
    </row>
    <row r="368" spans="1:10" ht="12.75" x14ac:dyDescent="0.2">
      <c r="A368" s="85" t="s">
        <v>2</v>
      </c>
      <c r="B368" s="117"/>
      <c r="C368" s="117"/>
      <c r="D368" s="117"/>
      <c r="E368" s="117"/>
      <c r="F368" s="117"/>
      <c r="G368" s="118" t="s">
        <v>136</v>
      </c>
      <c r="H368" s="118" t="s">
        <v>132</v>
      </c>
      <c r="I368" s="118" t="s">
        <v>157</v>
      </c>
      <c r="J368" s="118" t="s">
        <v>100</v>
      </c>
    </row>
    <row r="369" spans="1:10" x14ac:dyDescent="0.2">
      <c r="A369" s="119" t="s">
        <v>413</v>
      </c>
      <c r="B369" s="624"/>
      <c r="C369" s="624"/>
      <c r="D369" s="624"/>
      <c r="E369" s="624"/>
      <c r="F369" s="120"/>
      <c r="G369" s="121">
        <v>297456.20293667336</v>
      </c>
      <c r="H369" s="121">
        <v>258452.25728877395</v>
      </c>
      <c r="I369" s="121">
        <v>1661013.5815958572</v>
      </c>
      <c r="J369" s="121">
        <v>2216922.1070554331</v>
      </c>
    </row>
    <row r="370" spans="1:10" x14ac:dyDescent="0.2">
      <c r="A370" s="171" t="s">
        <v>163</v>
      </c>
      <c r="B370" s="604"/>
      <c r="C370" s="604"/>
      <c r="D370" s="604"/>
      <c r="E370" s="604"/>
      <c r="F370" s="103"/>
      <c r="G370" s="78"/>
      <c r="H370" s="78"/>
      <c r="I370" s="78"/>
      <c r="J370" s="78"/>
    </row>
    <row r="371" spans="1:10" x14ac:dyDescent="0.2">
      <c r="A371" s="171" t="s">
        <v>164</v>
      </c>
      <c r="B371" s="604"/>
      <c r="C371" s="604"/>
      <c r="D371" s="604"/>
      <c r="E371" s="604"/>
      <c r="F371" s="103"/>
      <c r="G371" s="78">
        <v>-36478.948016980146</v>
      </c>
      <c r="H371" s="78">
        <v>152638.33096245938</v>
      </c>
      <c r="I371" s="78">
        <v>0</v>
      </c>
      <c r="J371" s="78">
        <v>116159.38294547924</v>
      </c>
    </row>
    <row r="372" spans="1:10" x14ac:dyDescent="0.2">
      <c r="A372" s="171" t="s">
        <v>165</v>
      </c>
      <c r="B372" s="604"/>
      <c r="C372" s="604"/>
      <c r="D372" s="604"/>
      <c r="E372" s="604"/>
      <c r="F372" s="103"/>
      <c r="G372" s="78">
        <v>-8617.9308476702881</v>
      </c>
      <c r="H372" s="78">
        <v>0</v>
      </c>
      <c r="I372" s="78">
        <v>71708.81162629748</v>
      </c>
      <c r="J372" s="78">
        <v>63090.880778627194</v>
      </c>
    </row>
    <row r="373" spans="1:10" x14ac:dyDescent="0.2">
      <c r="A373" s="171" t="s">
        <v>166</v>
      </c>
      <c r="B373" s="604"/>
      <c r="C373" s="604"/>
      <c r="D373" s="604"/>
      <c r="E373" s="604"/>
      <c r="F373" s="103"/>
      <c r="G373" s="78">
        <v>18161.41733514204</v>
      </c>
      <c r="H373" s="78">
        <v>-50982.759701641458</v>
      </c>
      <c r="I373" s="78">
        <v>0</v>
      </c>
      <c r="J373" s="78">
        <v>-32821.342366499419</v>
      </c>
    </row>
    <row r="374" spans="1:10" x14ac:dyDescent="0.2">
      <c r="A374" s="171" t="s">
        <v>167</v>
      </c>
      <c r="B374" s="604"/>
      <c r="C374" s="604"/>
      <c r="D374" s="604"/>
      <c r="E374" s="604"/>
      <c r="F374" s="103"/>
      <c r="G374" s="78">
        <v>0</v>
      </c>
      <c r="H374" s="78">
        <v>-93953.547475875544</v>
      </c>
      <c r="I374" s="78">
        <v>162204.97078572764</v>
      </c>
      <c r="J374" s="78">
        <v>68251.423309852093</v>
      </c>
    </row>
    <row r="375" spans="1:10" x14ac:dyDescent="0.2">
      <c r="A375" s="171" t="s">
        <v>168</v>
      </c>
      <c r="B375" s="604"/>
      <c r="C375" s="604"/>
      <c r="D375" s="604"/>
      <c r="E375" s="604"/>
      <c r="F375" s="103"/>
      <c r="G375" s="78">
        <v>0</v>
      </c>
      <c r="H375" s="78">
        <v>20071.217587611354</v>
      </c>
      <c r="I375" s="78">
        <v>-34633.228506070023</v>
      </c>
      <c r="J375" s="78">
        <v>-14562.010918458669</v>
      </c>
    </row>
    <row r="376" spans="1:10" x14ac:dyDescent="0.2">
      <c r="A376" s="171" t="s">
        <v>169</v>
      </c>
      <c r="B376" s="604"/>
      <c r="C376" s="604"/>
      <c r="D376" s="604"/>
      <c r="E376" s="604"/>
      <c r="F376" s="103"/>
      <c r="G376" s="78">
        <v>5588.5556430298202</v>
      </c>
      <c r="H376" s="78">
        <v>0</v>
      </c>
      <c r="I376" s="78">
        <v>-29137.436564632339</v>
      </c>
      <c r="J376" s="78">
        <v>-23548.880921602518</v>
      </c>
    </row>
    <row r="377" spans="1:10" ht="12.75" x14ac:dyDescent="0.2">
      <c r="A377" s="171" t="s">
        <v>170</v>
      </c>
      <c r="B377" s="103"/>
      <c r="C377" s="103"/>
      <c r="D377" s="103"/>
      <c r="E377" s="103"/>
      <c r="F377" s="103"/>
      <c r="G377" s="78">
        <v>44338.424792392674</v>
      </c>
      <c r="H377" s="78">
        <v>11912.552318103852</v>
      </c>
      <c r="I377" s="78">
        <v>3565.5251233587264</v>
      </c>
      <c r="J377" s="78">
        <v>59816.502233855252</v>
      </c>
    </row>
    <row r="378" spans="1:10" ht="12.75" x14ac:dyDescent="0.2">
      <c r="A378" s="171" t="s">
        <v>171</v>
      </c>
      <c r="B378" s="103"/>
      <c r="C378" s="103"/>
      <c r="D378" s="103"/>
      <c r="E378" s="103"/>
      <c r="F378" s="103"/>
      <c r="G378" s="78">
        <v>-11117.382360840795</v>
      </c>
      <c r="H378" s="78">
        <v>-6391.2845193607</v>
      </c>
      <c r="I378" s="78">
        <v>-21455.958320241072</v>
      </c>
      <c r="J378" s="78">
        <v>-38964.625200442562</v>
      </c>
    </row>
    <row r="379" spans="1:10" x14ac:dyDescent="0.2">
      <c r="A379" s="171" t="s">
        <v>268</v>
      </c>
      <c r="B379" s="604"/>
      <c r="C379" s="604"/>
      <c r="D379" s="604"/>
      <c r="E379" s="604"/>
      <c r="F379" s="103"/>
      <c r="G379" s="78">
        <v>10991.354568215285</v>
      </c>
      <c r="H379" s="78">
        <v>2029.9593735396681</v>
      </c>
      <c r="I379" s="78">
        <v>153798.91996490466</v>
      </c>
      <c r="J379" s="78">
        <v>166820.23390665962</v>
      </c>
    </row>
    <row r="380" spans="1:10" x14ac:dyDescent="0.2">
      <c r="A380" s="266" t="s">
        <v>172</v>
      </c>
      <c r="B380" s="620"/>
      <c r="C380" s="620"/>
      <c r="D380" s="620"/>
      <c r="E380" s="620"/>
      <c r="F380" s="79"/>
      <c r="G380" s="141">
        <v>0</v>
      </c>
      <c r="H380" s="141">
        <v>0</v>
      </c>
      <c r="I380" s="141">
        <v>-121447.85091848987</v>
      </c>
      <c r="J380" s="141">
        <v>-121447.85091848987</v>
      </c>
    </row>
    <row r="381" spans="1:10" ht="12.75" x14ac:dyDescent="0.2">
      <c r="A381" s="119" t="s">
        <v>441</v>
      </c>
      <c r="B381" s="123"/>
      <c r="C381" s="123"/>
      <c r="D381" s="123"/>
      <c r="E381" s="123"/>
      <c r="F381" s="123"/>
      <c r="G381" s="439">
        <v>320321.69404996198</v>
      </c>
      <c r="H381" s="439">
        <v>293776.72583361052</v>
      </c>
      <c r="I381" s="439">
        <v>1845617.3347867124</v>
      </c>
      <c r="J381" s="439">
        <v>2459715.8199044135</v>
      </c>
    </row>
    <row r="382" spans="1:10" x14ac:dyDescent="0.2">
      <c r="A382" s="604"/>
      <c r="B382" s="99"/>
      <c r="C382" s="99"/>
      <c r="D382" s="99"/>
      <c r="E382" s="103"/>
      <c r="F382" s="103"/>
      <c r="G382" s="103"/>
      <c r="H382" s="103"/>
      <c r="I382" s="103"/>
      <c r="J382" s="103"/>
    </row>
    <row r="383" spans="1:10" ht="12.75" x14ac:dyDescent="0.2">
      <c r="A383" s="125" t="s">
        <v>173</v>
      </c>
      <c r="B383" s="125"/>
      <c r="C383" s="125"/>
      <c r="D383" s="125"/>
      <c r="E383" s="125"/>
      <c r="F383" s="125"/>
      <c r="G383" s="125"/>
      <c r="H383" s="125"/>
      <c r="I383" s="125"/>
      <c r="J383" s="125"/>
    </row>
    <row r="384" spans="1:10" ht="12.75" x14ac:dyDescent="0.2">
      <c r="A384" s="85" t="s">
        <v>2</v>
      </c>
      <c r="B384" s="288"/>
      <c r="C384" s="288"/>
      <c r="D384" s="288"/>
      <c r="E384" s="288"/>
      <c r="F384" s="288"/>
      <c r="G384" s="118" t="s">
        <v>136</v>
      </c>
      <c r="H384" s="118" t="s">
        <v>132</v>
      </c>
      <c r="I384" s="118" t="s">
        <v>157</v>
      </c>
      <c r="J384" s="118" t="s">
        <v>100</v>
      </c>
    </row>
    <row r="385" spans="1:10" ht="12.75" x14ac:dyDescent="0.2">
      <c r="A385" s="119" t="s">
        <v>414</v>
      </c>
      <c r="B385" s="289"/>
      <c r="C385" s="289"/>
      <c r="D385" s="289"/>
      <c r="E385" s="289"/>
      <c r="F385" s="289"/>
      <c r="G385" s="242">
        <v>21712521.37202755</v>
      </c>
      <c r="H385" s="242">
        <v>1661069.9606002318</v>
      </c>
      <c r="I385" s="242">
        <v>4356149.288056789</v>
      </c>
      <c r="J385" s="242">
        <v>27729740.620684568</v>
      </c>
    </row>
    <row r="386" spans="1:10" ht="12.75" x14ac:dyDescent="0.2">
      <c r="A386" s="180" t="s">
        <v>163</v>
      </c>
      <c r="B386" s="289"/>
      <c r="C386" s="289"/>
      <c r="D386" s="289"/>
      <c r="E386" s="289"/>
      <c r="F386" s="289"/>
      <c r="G386" s="242"/>
      <c r="H386" s="242"/>
      <c r="I386" s="242"/>
      <c r="J386" s="242"/>
    </row>
    <row r="387" spans="1:10" ht="12.75" x14ac:dyDescent="0.2">
      <c r="A387" s="171" t="s">
        <v>164</v>
      </c>
      <c r="B387" s="103"/>
      <c r="C387" s="103"/>
      <c r="D387" s="103"/>
      <c r="E387" s="103"/>
      <c r="F387" s="103"/>
      <c r="G387" s="78">
        <v>-901816.92920734326</v>
      </c>
      <c r="H387" s="78">
        <v>927150.35379906988</v>
      </c>
      <c r="I387" s="78">
        <v>0</v>
      </c>
      <c r="J387" s="78">
        <v>25333.424591726623</v>
      </c>
    </row>
    <row r="388" spans="1:10" ht="12.75" x14ac:dyDescent="0.2">
      <c r="A388" s="171" t="s">
        <v>165</v>
      </c>
      <c r="B388" s="103"/>
      <c r="C388" s="103"/>
      <c r="D388" s="103"/>
      <c r="E388" s="103"/>
      <c r="F388" s="103"/>
      <c r="G388" s="78">
        <v>-178793.37355989838</v>
      </c>
      <c r="H388" s="78">
        <v>0</v>
      </c>
      <c r="I388" s="78">
        <v>183501.5340899915</v>
      </c>
      <c r="J388" s="78">
        <v>4708.160530093126</v>
      </c>
    </row>
    <row r="389" spans="1:10" ht="12.75" x14ac:dyDescent="0.2">
      <c r="A389" s="171" t="s">
        <v>166</v>
      </c>
      <c r="B389" s="103"/>
      <c r="C389" s="103"/>
      <c r="D389" s="103"/>
      <c r="E389" s="103"/>
      <c r="F389" s="103"/>
      <c r="G389" s="78">
        <v>366557.4634029243</v>
      </c>
      <c r="H389" s="78">
        <v>-384277.61258064769</v>
      </c>
      <c r="I389" s="78">
        <v>0</v>
      </c>
      <c r="J389" s="78">
        <v>-17720.14917772339</v>
      </c>
    </row>
    <row r="390" spans="1:10" ht="12.75" x14ac:dyDescent="0.2">
      <c r="A390" s="171" t="s">
        <v>167</v>
      </c>
      <c r="B390" s="103"/>
      <c r="C390" s="103"/>
      <c r="D390" s="103"/>
      <c r="E390" s="103"/>
      <c r="F390" s="103"/>
      <c r="G390" s="78">
        <v>0</v>
      </c>
      <c r="H390" s="78">
        <v>-477630.11977989966</v>
      </c>
      <c r="I390" s="78">
        <v>490860.59407352714</v>
      </c>
      <c r="J390" s="78">
        <v>13230.474293627485</v>
      </c>
    </row>
    <row r="391" spans="1:10" ht="12.75" x14ac:dyDescent="0.2">
      <c r="A391" s="171" t="s">
        <v>168</v>
      </c>
      <c r="B391" s="103"/>
      <c r="C391" s="103"/>
      <c r="D391" s="103"/>
      <c r="E391" s="103"/>
      <c r="F391" s="103"/>
      <c r="G391" s="78">
        <v>0</v>
      </c>
      <c r="H391" s="78">
        <v>123773.47155522706</v>
      </c>
      <c r="I391" s="78">
        <v>-129507.82572489446</v>
      </c>
      <c r="J391" s="78">
        <v>-5734.3541696673929</v>
      </c>
    </row>
    <row r="392" spans="1:10" ht="12.75" x14ac:dyDescent="0.2">
      <c r="A392" s="171" t="s">
        <v>169</v>
      </c>
      <c r="B392" s="103"/>
      <c r="C392" s="103"/>
      <c r="D392" s="103"/>
      <c r="E392" s="103"/>
      <c r="F392" s="103"/>
      <c r="G392" s="78">
        <v>87799.058924169483</v>
      </c>
      <c r="H392" s="78">
        <v>0</v>
      </c>
      <c r="I392" s="78">
        <v>-102059.7847865933</v>
      </c>
      <c r="J392" s="78">
        <v>-14260.725862423817</v>
      </c>
    </row>
    <row r="393" spans="1:10" ht="12.75" x14ac:dyDescent="0.2">
      <c r="A393" s="171" t="s">
        <v>170</v>
      </c>
      <c r="B393" s="103"/>
      <c r="C393" s="103"/>
      <c r="D393" s="103"/>
      <c r="E393" s="103"/>
      <c r="F393" s="103"/>
      <c r="G393" s="78">
        <v>3502477.2740837848</v>
      </c>
      <c r="H393" s="78">
        <v>71892.300739061</v>
      </c>
      <c r="I393" s="78">
        <v>11606.606148868959</v>
      </c>
      <c r="J393" s="78">
        <v>3585976.1809717147</v>
      </c>
    </row>
    <row r="394" spans="1:10" ht="12.75" x14ac:dyDescent="0.2">
      <c r="A394" s="171" t="s">
        <v>171</v>
      </c>
      <c r="B394" s="103"/>
      <c r="C394" s="103"/>
      <c r="D394" s="103"/>
      <c r="E394" s="103"/>
      <c r="F394" s="103"/>
      <c r="G394" s="78">
        <v>-927596.33363228582</v>
      </c>
      <c r="H394" s="78">
        <v>-50422.46397531507</v>
      </c>
      <c r="I394" s="78">
        <v>-54902.577349699153</v>
      </c>
      <c r="J394" s="78">
        <v>-1032921.3749573</v>
      </c>
    </row>
    <row r="395" spans="1:10" ht="12.75" x14ac:dyDescent="0.2">
      <c r="A395" s="171" t="s">
        <v>268</v>
      </c>
      <c r="B395" s="103"/>
      <c r="C395" s="103"/>
      <c r="D395" s="103"/>
      <c r="E395" s="103"/>
      <c r="F395" s="103"/>
      <c r="G395" s="78">
        <v>547690.89317628136</v>
      </c>
      <c r="H395" s="78">
        <v>-15842.472427311075</v>
      </c>
      <c r="I395" s="78">
        <v>68135.854598473015</v>
      </c>
      <c r="J395" s="78">
        <v>599984.2753474433</v>
      </c>
    </row>
    <row r="396" spans="1:10" ht="12.75" x14ac:dyDescent="0.2">
      <c r="A396" s="171" t="s">
        <v>172</v>
      </c>
      <c r="B396" s="103"/>
      <c r="C396" s="103"/>
      <c r="D396" s="103"/>
      <c r="E396" s="103"/>
      <c r="F396" s="103"/>
      <c r="G396" s="78">
        <v>0</v>
      </c>
      <c r="H396" s="78">
        <v>0</v>
      </c>
      <c r="I396" s="78">
        <v>-142824.17338749999</v>
      </c>
      <c r="J396" s="78">
        <v>-142824.17338749999</v>
      </c>
    </row>
    <row r="397" spans="1:10" ht="12.75" x14ac:dyDescent="0.2">
      <c r="A397" s="119" t="s">
        <v>442</v>
      </c>
      <c r="B397" s="119"/>
      <c r="C397" s="119"/>
      <c r="D397" s="119"/>
      <c r="E397" s="119"/>
      <c r="F397" s="119"/>
      <c r="G397" s="287">
        <v>24208839.425215181</v>
      </c>
      <c r="H397" s="287">
        <v>1855713.4179304163</v>
      </c>
      <c r="I397" s="287">
        <v>4680959.515718963</v>
      </c>
      <c r="J397" s="287">
        <v>30745512.358864557</v>
      </c>
    </row>
    <row r="398" spans="1:10" ht="12.75" x14ac:dyDescent="0.2">
      <c r="A398" s="122"/>
      <c r="B398" s="122"/>
      <c r="C398" s="122"/>
      <c r="D398" s="122"/>
      <c r="E398" s="122"/>
      <c r="F398" s="122"/>
      <c r="G398" s="82"/>
      <c r="H398" s="82"/>
      <c r="I398" s="82"/>
      <c r="J398" s="82"/>
    </row>
    <row r="399" spans="1:10" ht="12.75" x14ac:dyDescent="0.2">
      <c r="A399" s="122"/>
      <c r="B399" s="122"/>
      <c r="C399" s="122"/>
      <c r="D399" s="122"/>
      <c r="E399" s="122"/>
      <c r="F399" s="122"/>
      <c r="G399" s="82"/>
      <c r="H399" s="82"/>
      <c r="I399" s="82"/>
      <c r="J399" s="82"/>
    </row>
    <row r="400" spans="1:10" ht="18" x14ac:dyDescent="0.25">
      <c r="A400" s="571" t="s">
        <v>350</v>
      </c>
      <c r="B400" s="571"/>
      <c r="C400" s="571"/>
      <c r="D400" s="571"/>
      <c r="E400" s="571"/>
      <c r="F400" s="571"/>
      <c r="G400" s="571"/>
      <c r="H400" s="571"/>
      <c r="I400" s="571"/>
      <c r="J400" s="571"/>
    </row>
    <row r="401" spans="1:10" ht="18" x14ac:dyDescent="0.25">
      <c r="A401" s="365"/>
      <c r="B401" s="365"/>
      <c r="C401" s="365"/>
      <c r="D401" s="365"/>
      <c r="E401" s="365"/>
      <c r="F401" s="365"/>
      <c r="G401" s="365"/>
      <c r="H401" s="365"/>
      <c r="I401" s="365"/>
      <c r="J401" s="365"/>
    </row>
    <row r="402" spans="1:10" ht="15" x14ac:dyDescent="0.2">
      <c r="A402" s="106" t="s">
        <v>175</v>
      </c>
      <c r="B402" s="106"/>
      <c r="C402" s="106"/>
      <c r="D402" s="106"/>
      <c r="E402" s="106"/>
      <c r="F402" s="106"/>
      <c r="G402" s="106"/>
      <c r="H402" s="106"/>
      <c r="I402" s="106"/>
      <c r="J402" s="106"/>
    </row>
    <row r="403" spans="1:10" x14ac:dyDescent="0.2">
      <c r="A403" s="604"/>
      <c r="B403" s="99"/>
      <c r="C403" s="99"/>
      <c r="D403" s="99"/>
      <c r="E403" s="103"/>
      <c r="F403" s="103"/>
      <c r="G403" s="103"/>
      <c r="H403" s="103"/>
      <c r="I403" s="103"/>
      <c r="J403" s="103"/>
    </row>
    <row r="404" spans="1:10" ht="12.75" x14ac:dyDescent="0.2">
      <c r="A404" s="125" t="s">
        <v>156</v>
      </c>
      <c r="B404" s="125"/>
      <c r="C404" s="125"/>
      <c r="D404" s="125"/>
      <c r="E404" s="125"/>
      <c r="F404" s="125"/>
      <c r="G404" s="125"/>
      <c r="H404" s="125"/>
      <c r="I404" s="125"/>
      <c r="J404" s="125"/>
    </row>
    <row r="405" spans="1:10" ht="12.75" x14ac:dyDescent="0.2">
      <c r="A405" s="85" t="s">
        <v>2</v>
      </c>
      <c r="B405" s="117"/>
      <c r="C405" s="117"/>
      <c r="D405" s="117"/>
      <c r="E405" s="117"/>
      <c r="F405" s="117"/>
      <c r="G405" s="118" t="s">
        <v>136</v>
      </c>
      <c r="H405" s="118" t="s">
        <v>132</v>
      </c>
      <c r="I405" s="118" t="s">
        <v>157</v>
      </c>
      <c r="J405" s="118" t="s">
        <v>100</v>
      </c>
    </row>
    <row r="406" spans="1:10" x14ac:dyDescent="0.2">
      <c r="A406" s="119" t="s">
        <v>413</v>
      </c>
      <c r="B406" s="622"/>
      <c r="C406" s="622"/>
      <c r="D406" s="622"/>
      <c r="E406" s="622"/>
      <c r="F406" s="289"/>
      <c r="G406" s="242">
        <v>71002.478197045246</v>
      </c>
      <c r="H406" s="242">
        <v>43363.933952179577</v>
      </c>
      <c r="I406" s="242">
        <v>281748.32928222028</v>
      </c>
      <c r="J406" s="242">
        <v>396114.74143144517</v>
      </c>
    </row>
    <row r="407" spans="1:10" x14ac:dyDescent="0.2">
      <c r="A407" s="180" t="s">
        <v>163</v>
      </c>
      <c r="B407" s="622"/>
      <c r="C407" s="622"/>
      <c r="D407" s="622"/>
      <c r="E407" s="622"/>
      <c r="F407" s="289"/>
      <c r="G407" s="242"/>
      <c r="H407" s="242"/>
      <c r="I407" s="242"/>
      <c r="J407" s="242"/>
    </row>
    <row r="408" spans="1:10" x14ac:dyDescent="0.2">
      <c r="A408" s="171" t="s">
        <v>164</v>
      </c>
      <c r="B408" s="604"/>
      <c r="C408" s="604"/>
      <c r="D408" s="604"/>
      <c r="E408" s="604"/>
      <c r="F408" s="103"/>
      <c r="G408" s="78">
        <v>-7088.599667624926</v>
      </c>
      <c r="H408" s="78">
        <v>26802.548041724538</v>
      </c>
      <c r="I408" s="78">
        <v>0</v>
      </c>
      <c r="J408" s="78">
        <v>19713.948374099611</v>
      </c>
    </row>
    <row r="409" spans="1:10" x14ac:dyDescent="0.2">
      <c r="A409" s="171" t="s">
        <v>165</v>
      </c>
      <c r="B409" s="604"/>
      <c r="C409" s="604"/>
      <c r="D409" s="604"/>
      <c r="E409" s="604"/>
      <c r="F409" s="103"/>
      <c r="G409" s="78">
        <v>-1406.1427322822726</v>
      </c>
      <c r="H409" s="78">
        <v>0</v>
      </c>
      <c r="I409" s="78">
        <v>11215.23453944705</v>
      </c>
      <c r="J409" s="78">
        <v>9809.0918071647775</v>
      </c>
    </row>
    <row r="410" spans="1:10" x14ac:dyDescent="0.2">
      <c r="A410" s="171" t="s">
        <v>166</v>
      </c>
      <c r="B410" s="604"/>
      <c r="C410" s="604"/>
      <c r="D410" s="604"/>
      <c r="E410" s="604"/>
      <c r="F410" s="103"/>
      <c r="G410" s="78">
        <v>6688.712766501877</v>
      </c>
      <c r="H410" s="78">
        <v>-13992.097034602939</v>
      </c>
      <c r="I410" s="78">
        <v>0</v>
      </c>
      <c r="J410" s="78">
        <v>-7303.3842681010619</v>
      </c>
    </row>
    <row r="411" spans="1:10" x14ac:dyDescent="0.2">
      <c r="A411" s="171" t="s">
        <v>167</v>
      </c>
      <c r="B411" s="604"/>
      <c r="C411" s="604"/>
      <c r="D411" s="604"/>
      <c r="E411" s="604"/>
      <c r="F411" s="103"/>
      <c r="G411" s="78">
        <v>0</v>
      </c>
      <c r="H411" s="78">
        <v>-13353.237945035025</v>
      </c>
      <c r="I411" s="78">
        <v>35833.617499333632</v>
      </c>
      <c r="J411" s="78">
        <v>22480.379554298604</v>
      </c>
    </row>
    <row r="412" spans="1:10" x14ac:dyDescent="0.2">
      <c r="A412" s="171" t="s">
        <v>168</v>
      </c>
      <c r="B412" s="604"/>
      <c r="C412" s="604"/>
      <c r="D412" s="604"/>
      <c r="E412" s="604"/>
      <c r="F412" s="103"/>
      <c r="G412" s="78">
        <v>0</v>
      </c>
      <c r="H412" s="78">
        <v>1092.8566455231173</v>
      </c>
      <c r="I412" s="78">
        <v>-3846.4248585816763</v>
      </c>
      <c r="J412" s="78">
        <v>-2753.5682130585592</v>
      </c>
    </row>
    <row r="413" spans="1:10" x14ac:dyDescent="0.2">
      <c r="A413" s="171" t="s">
        <v>169</v>
      </c>
      <c r="B413" s="604"/>
      <c r="C413" s="604"/>
      <c r="D413" s="604"/>
      <c r="E413" s="604"/>
      <c r="F413" s="103"/>
      <c r="G413" s="78">
        <v>501.27978822750913</v>
      </c>
      <c r="H413" s="78">
        <v>0</v>
      </c>
      <c r="I413" s="78">
        <v>-5968.656014246264</v>
      </c>
      <c r="J413" s="78">
        <v>-5467.376226018755</v>
      </c>
    </row>
    <row r="414" spans="1:10" x14ac:dyDescent="0.2">
      <c r="A414" s="171" t="s">
        <v>170</v>
      </c>
      <c r="B414" s="604"/>
      <c r="C414" s="604"/>
      <c r="D414" s="604"/>
      <c r="E414" s="604"/>
      <c r="F414" s="103"/>
      <c r="G414" s="78">
        <v>4405.6384207963038</v>
      </c>
      <c r="H414" s="78">
        <v>1280.4061530302731</v>
      </c>
      <c r="I414" s="78">
        <v>20.062228107924604</v>
      </c>
      <c r="J414" s="78">
        <v>5706.1068019345012</v>
      </c>
    </row>
    <row r="415" spans="1:10" ht="12.75" x14ac:dyDescent="0.2">
      <c r="A415" s="171" t="s">
        <v>171</v>
      </c>
      <c r="B415" s="103"/>
      <c r="C415" s="103"/>
      <c r="D415" s="103"/>
      <c r="E415" s="103"/>
      <c r="F415" s="103"/>
      <c r="G415" s="78">
        <v>-735.44894187270916</v>
      </c>
      <c r="H415" s="78">
        <v>-753.30146370804619</v>
      </c>
      <c r="I415" s="78">
        <v>-5240.1063379035822</v>
      </c>
      <c r="J415" s="78">
        <v>-6728.8567434843371</v>
      </c>
    </row>
    <row r="416" spans="1:10" x14ac:dyDescent="0.2">
      <c r="A416" s="171" t="s">
        <v>268</v>
      </c>
      <c r="B416" s="604"/>
      <c r="C416" s="604"/>
      <c r="D416" s="604"/>
      <c r="E416" s="604"/>
      <c r="F416" s="103"/>
      <c r="G416" s="78">
        <v>7477.6541536431769</v>
      </c>
      <c r="H416" s="78">
        <v>-504.14934224648238</v>
      </c>
      <c r="I416" s="78">
        <v>20405.808120059388</v>
      </c>
      <c r="J416" s="78">
        <v>27379.312931456083</v>
      </c>
    </row>
    <row r="417" spans="1:10" x14ac:dyDescent="0.2">
      <c r="A417" s="171" t="s">
        <v>172</v>
      </c>
      <c r="B417" s="604"/>
      <c r="C417" s="604"/>
      <c r="D417" s="604"/>
      <c r="E417" s="604"/>
      <c r="F417" s="103"/>
      <c r="G417" s="78">
        <v>0</v>
      </c>
      <c r="H417" s="78">
        <v>0</v>
      </c>
      <c r="I417" s="78">
        <v>-5174.3495084131891</v>
      </c>
      <c r="J417" s="78">
        <v>-5174.3495084131891</v>
      </c>
    </row>
    <row r="418" spans="1:10" ht="12.75" x14ac:dyDescent="0.2">
      <c r="A418" s="119" t="s">
        <v>441</v>
      </c>
      <c r="B418" s="119"/>
      <c r="C418" s="119"/>
      <c r="D418" s="119"/>
      <c r="E418" s="119"/>
      <c r="F418" s="119"/>
      <c r="G418" s="287">
        <v>80845.571984434209</v>
      </c>
      <c r="H418" s="287">
        <v>43936.959006865014</v>
      </c>
      <c r="I418" s="287">
        <v>328993.51495002356</v>
      </c>
      <c r="J418" s="287">
        <v>453776.04594132287</v>
      </c>
    </row>
    <row r="419" spans="1:10" ht="12.75" x14ac:dyDescent="0.2">
      <c r="A419" s="122"/>
      <c r="B419" s="122"/>
      <c r="C419" s="122"/>
      <c r="D419" s="122"/>
      <c r="E419" s="122"/>
      <c r="F419" s="122"/>
      <c r="G419" s="82"/>
      <c r="H419" s="82"/>
      <c r="I419" s="82"/>
      <c r="J419" s="82"/>
    </row>
    <row r="420" spans="1:10" ht="12.75" x14ac:dyDescent="0.2">
      <c r="A420" s="125" t="s">
        <v>173</v>
      </c>
      <c r="B420" s="125"/>
      <c r="C420" s="125"/>
      <c r="D420" s="125"/>
      <c r="E420" s="125"/>
      <c r="F420" s="125"/>
      <c r="G420" s="125"/>
      <c r="H420" s="125"/>
      <c r="I420" s="125"/>
      <c r="J420" s="125"/>
    </row>
    <row r="421" spans="1:10" ht="12.75" x14ac:dyDescent="0.2">
      <c r="A421" s="85" t="s">
        <v>2</v>
      </c>
      <c r="B421" s="288"/>
      <c r="C421" s="288"/>
      <c r="D421" s="288"/>
      <c r="E421" s="288"/>
      <c r="F421" s="288"/>
      <c r="G421" s="118" t="s">
        <v>136</v>
      </c>
      <c r="H421" s="118" t="s">
        <v>132</v>
      </c>
      <c r="I421" s="118" t="s">
        <v>157</v>
      </c>
      <c r="J421" s="118" t="s">
        <v>100</v>
      </c>
    </row>
    <row r="422" spans="1:10" ht="12.75" x14ac:dyDescent="0.2">
      <c r="A422" s="119" t="s">
        <v>414</v>
      </c>
      <c r="B422" s="120"/>
      <c r="C422" s="120"/>
      <c r="D422" s="120"/>
      <c r="E422" s="120"/>
      <c r="F422" s="120"/>
      <c r="G422" s="121">
        <v>9780798.89429182</v>
      </c>
      <c r="H422" s="121">
        <v>382307.01133942849</v>
      </c>
      <c r="I422" s="121">
        <v>753247.27214875177</v>
      </c>
      <c r="J422" s="121">
        <v>10916353.177780002</v>
      </c>
    </row>
    <row r="423" spans="1:10" ht="12.75" x14ac:dyDescent="0.2">
      <c r="A423" s="171" t="s">
        <v>163</v>
      </c>
      <c r="B423" s="103"/>
      <c r="C423" s="103"/>
      <c r="D423" s="103"/>
      <c r="E423" s="103"/>
      <c r="F423" s="103"/>
      <c r="G423" s="78"/>
      <c r="H423" s="78"/>
      <c r="I423" s="78"/>
      <c r="J423" s="78"/>
    </row>
    <row r="424" spans="1:10" ht="12.75" x14ac:dyDescent="0.2">
      <c r="A424" s="171" t="s">
        <v>164</v>
      </c>
      <c r="B424" s="103"/>
      <c r="C424" s="103"/>
      <c r="D424" s="103"/>
      <c r="E424" s="103"/>
      <c r="F424" s="103"/>
      <c r="G424" s="78">
        <v>-220711.49747046002</v>
      </c>
      <c r="H424" s="78">
        <v>247008.59443257368</v>
      </c>
      <c r="I424" s="78">
        <v>0</v>
      </c>
      <c r="J424" s="78">
        <v>26297.096962113661</v>
      </c>
    </row>
    <row r="425" spans="1:10" ht="12.75" x14ac:dyDescent="0.2">
      <c r="A425" s="171" t="s">
        <v>165</v>
      </c>
      <c r="B425" s="103"/>
      <c r="C425" s="103"/>
      <c r="D425" s="103"/>
      <c r="E425" s="103"/>
      <c r="F425" s="103"/>
      <c r="G425" s="78">
        <v>-29824.529549624731</v>
      </c>
      <c r="H425" s="78">
        <v>0</v>
      </c>
      <c r="I425" s="78">
        <v>29860.6149036596</v>
      </c>
      <c r="J425" s="78">
        <v>36.085354034868942</v>
      </c>
    </row>
    <row r="426" spans="1:10" ht="12.75" x14ac:dyDescent="0.2">
      <c r="A426" s="171" t="s">
        <v>166</v>
      </c>
      <c r="B426" s="103"/>
      <c r="C426" s="103"/>
      <c r="D426" s="103"/>
      <c r="E426" s="103"/>
      <c r="F426" s="103"/>
      <c r="G426" s="78">
        <v>130847.61354688981</v>
      </c>
      <c r="H426" s="78">
        <v>-149577.47921384743</v>
      </c>
      <c r="I426" s="78">
        <v>0</v>
      </c>
      <c r="J426" s="78">
        <v>-18729.865666957616</v>
      </c>
    </row>
    <row r="427" spans="1:10" ht="12.75" x14ac:dyDescent="0.2">
      <c r="A427" s="171" t="s">
        <v>167</v>
      </c>
      <c r="B427" s="103"/>
      <c r="C427" s="103"/>
      <c r="D427" s="103"/>
      <c r="E427" s="103"/>
      <c r="F427" s="103"/>
      <c r="G427" s="78">
        <v>0</v>
      </c>
      <c r="H427" s="78">
        <v>-96707.677172408599</v>
      </c>
      <c r="I427" s="78">
        <v>99606.616692840282</v>
      </c>
      <c r="J427" s="78">
        <v>2898.9395204316825</v>
      </c>
    </row>
    <row r="428" spans="1:10" ht="12.75" x14ac:dyDescent="0.2">
      <c r="A428" s="171" t="s">
        <v>168</v>
      </c>
      <c r="B428" s="103"/>
      <c r="C428" s="103"/>
      <c r="D428" s="103"/>
      <c r="E428" s="103"/>
      <c r="F428" s="103"/>
      <c r="G428" s="78">
        <v>0</v>
      </c>
      <c r="H428" s="78">
        <v>11428.647517468082</v>
      </c>
      <c r="I428" s="78">
        <v>-13656.658740624238</v>
      </c>
      <c r="J428" s="78">
        <v>-2228.0112231561561</v>
      </c>
    </row>
    <row r="429" spans="1:10" ht="12.75" x14ac:dyDescent="0.2">
      <c r="A429" s="171" t="s">
        <v>169</v>
      </c>
      <c r="B429" s="103"/>
      <c r="C429" s="103"/>
      <c r="D429" s="103"/>
      <c r="E429" s="103"/>
      <c r="F429" s="103"/>
      <c r="G429" s="78">
        <v>14028.378456807266</v>
      </c>
      <c r="H429" s="78">
        <v>0</v>
      </c>
      <c r="I429" s="78">
        <v>-21634.535168670453</v>
      </c>
      <c r="J429" s="78">
        <v>-7606.1567118631865</v>
      </c>
    </row>
    <row r="430" spans="1:10" x14ac:dyDescent="0.2">
      <c r="A430" s="171" t="s">
        <v>170</v>
      </c>
      <c r="B430" s="604"/>
      <c r="C430" s="604"/>
      <c r="D430" s="604"/>
      <c r="E430" s="604"/>
      <c r="F430" s="103"/>
      <c r="G430" s="78">
        <v>193574.18558121307</v>
      </c>
      <c r="H430" s="78">
        <v>7221.3880596859999</v>
      </c>
      <c r="I430" s="78">
        <v>62.705204831999993</v>
      </c>
      <c r="J430" s="78">
        <v>200858.27884573105</v>
      </c>
    </row>
    <row r="431" spans="1:10" ht="12.75" x14ac:dyDescent="0.2">
      <c r="A431" s="171" t="s">
        <v>171</v>
      </c>
      <c r="B431" s="103"/>
      <c r="C431" s="103"/>
      <c r="D431" s="103"/>
      <c r="E431" s="103"/>
      <c r="F431" s="103"/>
      <c r="G431" s="78">
        <v>-61802.56042866315</v>
      </c>
      <c r="H431" s="78">
        <v>-6993.3419236523196</v>
      </c>
      <c r="I431" s="78">
        <v>-15681.006989965075</v>
      </c>
      <c r="J431" s="78">
        <v>-84476.909342280545</v>
      </c>
    </row>
    <row r="432" spans="1:10" ht="12.75" x14ac:dyDescent="0.2">
      <c r="A432" s="171" t="s">
        <v>268</v>
      </c>
      <c r="B432" s="103"/>
      <c r="C432" s="103"/>
      <c r="D432" s="103"/>
      <c r="E432" s="103"/>
      <c r="F432" s="103"/>
      <c r="G432" s="78">
        <v>365975.07157402288</v>
      </c>
      <c r="H432" s="78">
        <v>-2431.3148760886975</v>
      </c>
      <c r="I432" s="78">
        <v>10960.517470098026</v>
      </c>
      <c r="J432" s="78">
        <v>374504.27416803222</v>
      </c>
    </row>
    <row r="433" spans="1:10" ht="12.75" x14ac:dyDescent="0.2">
      <c r="A433" s="171" t="s">
        <v>172</v>
      </c>
      <c r="B433" s="103"/>
      <c r="C433" s="103"/>
      <c r="D433" s="103"/>
      <c r="E433" s="103"/>
      <c r="F433" s="103"/>
      <c r="G433" s="78">
        <v>0</v>
      </c>
      <c r="H433" s="78">
        <v>0</v>
      </c>
      <c r="I433" s="78">
        <v>-6252.2398960905502</v>
      </c>
      <c r="J433" s="78">
        <v>-6252.2398960905502</v>
      </c>
    </row>
    <row r="434" spans="1:10" ht="12.75" x14ac:dyDescent="0.2">
      <c r="A434" s="119" t="s">
        <v>442</v>
      </c>
      <c r="B434" s="119"/>
      <c r="C434" s="119"/>
      <c r="D434" s="119"/>
      <c r="E434" s="119"/>
      <c r="F434" s="119"/>
      <c r="G434" s="287">
        <v>10172885.556002006</v>
      </c>
      <c r="H434" s="287">
        <v>392255.8281631592</v>
      </c>
      <c r="I434" s="287">
        <v>836513.28562483133</v>
      </c>
      <c r="J434" s="287">
        <v>11401654.669789998</v>
      </c>
    </row>
    <row r="435" spans="1:10" ht="12.75" x14ac:dyDescent="0.2">
      <c r="A435" s="122"/>
      <c r="B435" s="122"/>
      <c r="C435" s="122"/>
      <c r="D435" s="122"/>
      <c r="E435" s="122"/>
      <c r="F435" s="122"/>
      <c r="G435" s="82"/>
      <c r="H435" s="82"/>
      <c r="I435" s="82"/>
      <c r="J435" s="82"/>
    </row>
    <row r="436" spans="1:10" ht="18" x14ac:dyDescent="0.25">
      <c r="A436" s="128"/>
      <c r="B436" s="97"/>
      <c r="C436" s="87"/>
      <c r="D436" s="87"/>
      <c r="E436" s="87"/>
      <c r="F436" s="87"/>
      <c r="G436" s="87"/>
      <c r="H436" s="87"/>
      <c r="I436" s="87"/>
      <c r="J436" s="87"/>
    </row>
    <row r="437" spans="1:10" ht="18" x14ac:dyDescent="0.25">
      <c r="A437" s="128" t="s">
        <v>176</v>
      </c>
      <c r="B437" s="97"/>
      <c r="C437" s="87"/>
      <c r="D437" s="87"/>
      <c r="E437" s="87"/>
      <c r="F437" s="87"/>
      <c r="G437" s="87"/>
      <c r="H437" s="87"/>
      <c r="I437" s="87"/>
      <c r="J437" s="87"/>
    </row>
    <row r="438" spans="1:10" ht="18" x14ac:dyDescent="0.25">
      <c r="A438" s="128"/>
      <c r="B438" s="97"/>
      <c r="C438" s="87"/>
      <c r="D438" s="87"/>
      <c r="E438" s="87"/>
      <c r="F438" s="87"/>
      <c r="G438" s="87"/>
      <c r="H438" s="87"/>
      <c r="I438" s="87"/>
      <c r="J438" s="87"/>
    </row>
    <row r="439" spans="1:10" ht="12.75" x14ac:dyDescent="0.2">
      <c r="A439" s="139" t="s">
        <v>2</v>
      </c>
      <c r="B439" s="139"/>
      <c r="C439" s="139"/>
      <c r="D439" s="139"/>
      <c r="E439" s="139"/>
      <c r="F439" s="139"/>
      <c r="G439" s="102"/>
      <c r="H439" s="102" t="s">
        <v>364</v>
      </c>
      <c r="I439" s="102" t="s">
        <v>397</v>
      </c>
      <c r="J439" s="102">
        <v>2021</v>
      </c>
    </row>
    <row r="440" spans="1:10" ht="12.75" x14ac:dyDescent="0.2">
      <c r="A440" s="281" t="s">
        <v>177</v>
      </c>
      <c r="B440" s="281"/>
      <c r="C440" s="281"/>
      <c r="D440" s="281"/>
      <c r="E440" s="281"/>
      <c r="F440" s="281"/>
      <c r="G440" s="440"/>
      <c r="H440" s="290">
        <v>-28271.092510000028</v>
      </c>
      <c r="I440" s="290">
        <v>46687.043460000008</v>
      </c>
      <c r="J440" s="290">
        <v>58987.220249999998</v>
      </c>
    </row>
    <row r="441" spans="1:10" ht="12.75" customHeight="1" x14ac:dyDescent="0.2">
      <c r="A441" s="24" t="s">
        <v>178</v>
      </c>
      <c r="B441" s="24"/>
      <c r="C441" s="24"/>
      <c r="D441" s="24"/>
      <c r="E441" s="24"/>
      <c r="F441" s="24"/>
      <c r="G441" s="441"/>
      <c r="H441" s="252">
        <v>78034.178080000027</v>
      </c>
      <c r="I441" s="252">
        <v>220262.97510999997</v>
      </c>
      <c r="J441" s="252">
        <v>266998.62858000002</v>
      </c>
    </row>
    <row r="442" spans="1:10" ht="12.75" x14ac:dyDescent="0.2">
      <c r="A442" s="24" t="s">
        <v>179</v>
      </c>
      <c r="B442" s="24"/>
      <c r="C442" s="24"/>
      <c r="D442" s="24"/>
      <c r="E442" s="24"/>
      <c r="F442" s="24"/>
      <c r="G442" s="441"/>
      <c r="H442" s="252">
        <v>903494.99693719519</v>
      </c>
      <c r="I442" s="252">
        <v>1166445.6253599999</v>
      </c>
      <c r="J442" s="252">
        <v>1550427.91475</v>
      </c>
    </row>
    <row r="443" spans="1:10" ht="12.75" x14ac:dyDescent="0.2">
      <c r="A443" s="24" t="s">
        <v>180</v>
      </c>
      <c r="B443" s="24"/>
      <c r="C443" s="24"/>
      <c r="D443" s="24"/>
      <c r="E443" s="24"/>
      <c r="F443" s="24"/>
      <c r="G443" s="441"/>
      <c r="H443" s="78">
        <v>102091.01987</v>
      </c>
      <c r="I443" s="78">
        <v>-106891.83123</v>
      </c>
      <c r="J443" s="252">
        <v>-119024.34615000001</v>
      </c>
    </row>
    <row r="444" spans="1:10" ht="13.5" customHeight="1" x14ac:dyDescent="0.2">
      <c r="A444" s="24" t="s">
        <v>181</v>
      </c>
      <c r="B444" s="24"/>
      <c r="C444" s="24"/>
      <c r="D444" s="24"/>
      <c r="E444" s="24"/>
      <c r="F444" s="24"/>
      <c r="G444" s="441"/>
      <c r="H444" s="78">
        <v>103274.69596000001</v>
      </c>
      <c r="I444" s="78">
        <v>-104761.60739</v>
      </c>
      <c r="J444" s="252">
        <v>-104528.81867000001</v>
      </c>
    </row>
    <row r="445" spans="1:10" ht="13.5" customHeight="1" x14ac:dyDescent="0.2">
      <c r="A445" s="604" t="s">
        <v>415</v>
      </c>
      <c r="B445" s="604"/>
      <c r="C445" s="604"/>
      <c r="D445" s="604"/>
      <c r="E445" s="604"/>
      <c r="F445" s="604"/>
      <c r="G445" s="441"/>
      <c r="H445" s="252">
        <v>-32205.55226062932</v>
      </c>
      <c r="I445" s="252">
        <v>-101430.93831999999</v>
      </c>
      <c r="J445" s="252">
        <v>-154132.91440000001</v>
      </c>
    </row>
    <row r="446" spans="1:10" ht="15" customHeight="1" x14ac:dyDescent="0.2">
      <c r="A446" s="93" t="s">
        <v>15</v>
      </c>
      <c r="B446" s="93"/>
      <c r="C446" s="93"/>
      <c r="D446" s="93"/>
      <c r="E446" s="93"/>
      <c r="F446" s="120"/>
      <c r="G446" s="120"/>
      <c r="H446" s="120">
        <v>1126418.2460765657</v>
      </c>
      <c r="I446" s="120">
        <v>1120311.2669899999</v>
      </c>
      <c r="J446" s="120">
        <v>1498727.6843599998</v>
      </c>
    </row>
    <row r="447" spans="1:10" x14ac:dyDescent="0.2">
      <c r="A447" s="604"/>
      <c r="B447" s="604"/>
      <c r="C447" s="604"/>
      <c r="D447" s="604"/>
      <c r="E447" s="604"/>
      <c r="F447" s="604"/>
      <c r="G447" s="604"/>
      <c r="H447" s="604"/>
      <c r="I447" s="604"/>
      <c r="J447" s="604"/>
    </row>
    <row r="448" spans="1:10" ht="12.75" x14ac:dyDescent="0.2">
      <c r="A448" s="557" t="s">
        <v>443</v>
      </c>
      <c r="B448" s="557"/>
      <c r="C448" s="557"/>
      <c r="D448" s="557"/>
      <c r="E448" s="557"/>
      <c r="F448" s="557"/>
      <c r="G448" s="557"/>
      <c r="H448" s="557"/>
      <c r="I448" s="557"/>
      <c r="J448" s="557"/>
    </row>
    <row r="449" spans="1:10" ht="12.75" x14ac:dyDescent="0.2">
      <c r="A449" s="557"/>
      <c r="B449" s="557"/>
      <c r="C449" s="557"/>
      <c r="D449" s="557"/>
      <c r="E449" s="557"/>
      <c r="F449" s="557"/>
      <c r="G449" s="557"/>
      <c r="H449" s="557"/>
      <c r="I449" s="557"/>
      <c r="J449" s="557"/>
    </row>
    <row r="450" spans="1:10" ht="12" customHeight="1" x14ac:dyDescent="0.2">
      <c r="A450" s="557"/>
      <c r="B450" s="557"/>
      <c r="C450" s="557"/>
      <c r="D450" s="557"/>
      <c r="E450" s="557"/>
      <c r="F450" s="557"/>
      <c r="G450" s="557"/>
      <c r="H450" s="557"/>
      <c r="I450" s="557"/>
      <c r="J450" s="557"/>
    </row>
    <row r="451" spans="1:10" ht="12.75" x14ac:dyDescent="0.2">
      <c r="A451" s="557"/>
      <c r="B451" s="557"/>
      <c r="C451" s="557"/>
      <c r="D451" s="557"/>
      <c r="E451" s="557"/>
      <c r="F451" s="557"/>
      <c r="G451" s="557"/>
      <c r="H451" s="557"/>
      <c r="I451" s="557"/>
      <c r="J451" s="557"/>
    </row>
    <row r="452" spans="1:10" x14ac:dyDescent="0.2">
      <c r="A452" s="604"/>
      <c r="B452" s="442"/>
      <c r="C452" s="442"/>
      <c r="D452" s="442"/>
      <c r="E452" s="442"/>
      <c r="F452" s="442"/>
      <c r="G452" s="442"/>
      <c r="H452" s="442"/>
      <c r="I452" s="442"/>
      <c r="J452" s="442"/>
    </row>
    <row r="453" spans="1:10" ht="18" x14ac:dyDescent="0.25">
      <c r="A453" s="128" t="s">
        <v>182</v>
      </c>
      <c r="B453" s="97"/>
      <c r="C453" s="87"/>
      <c r="D453" s="87"/>
      <c r="E453" s="87"/>
      <c r="F453" s="87"/>
      <c r="G453" s="87"/>
      <c r="H453" s="87"/>
      <c r="I453" s="87"/>
      <c r="J453" s="87"/>
    </row>
    <row r="454" spans="1:10" ht="15" customHeight="1" x14ac:dyDescent="0.2">
      <c r="A454" s="443"/>
      <c r="B454" s="604"/>
      <c r="C454" s="444" t="s">
        <v>183</v>
      </c>
      <c r="D454" s="604"/>
      <c r="E454" s="604"/>
      <c r="F454" s="604"/>
      <c r="G454" s="589" t="s">
        <v>158</v>
      </c>
      <c r="H454" s="589"/>
      <c r="I454" s="589" t="s">
        <v>184</v>
      </c>
      <c r="J454" s="589"/>
    </row>
    <row r="455" spans="1:10" x14ac:dyDescent="0.2">
      <c r="A455" s="443" t="s">
        <v>2</v>
      </c>
      <c r="B455" s="625"/>
      <c r="C455" s="444" t="s">
        <v>185</v>
      </c>
      <c r="D455" s="124" t="s">
        <v>136</v>
      </c>
      <c r="E455" s="124" t="s">
        <v>132</v>
      </c>
      <c r="F455" s="124" t="s">
        <v>157</v>
      </c>
      <c r="G455" s="291">
        <v>44834</v>
      </c>
      <c r="H455" s="291">
        <v>44469</v>
      </c>
      <c r="I455" s="291">
        <v>44834</v>
      </c>
      <c r="J455" s="291">
        <v>44469</v>
      </c>
    </row>
    <row r="456" spans="1:10" x14ac:dyDescent="0.2">
      <c r="A456" s="464" t="s">
        <v>186</v>
      </c>
      <c r="B456" s="626"/>
      <c r="C456" s="463" t="s">
        <v>295</v>
      </c>
      <c r="D456" s="478">
        <v>8600070.2014316656</v>
      </c>
      <c r="E456" s="478">
        <v>88.886381527709986</v>
      </c>
      <c r="F456" s="478">
        <v>0</v>
      </c>
      <c r="G456" s="466">
        <v>8600159.087813193</v>
      </c>
      <c r="H456" s="457">
        <v>7614163.8072114345</v>
      </c>
      <c r="I456" s="457">
        <v>46173250.866834603</v>
      </c>
      <c r="J456" s="457">
        <v>45969666.431619003</v>
      </c>
    </row>
    <row r="457" spans="1:10" x14ac:dyDescent="0.2">
      <c r="A457" s="465" t="s">
        <v>187</v>
      </c>
      <c r="B457" s="627"/>
      <c r="C457" s="186" t="s">
        <v>296</v>
      </c>
      <c r="D457" s="531">
        <v>12124408.098556617</v>
      </c>
      <c r="E457" s="531">
        <v>40.126863899999996</v>
      </c>
      <c r="F457" s="531">
        <v>0</v>
      </c>
      <c r="G457" s="532">
        <v>12124448.225420518</v>
      </c>
      <c r="H457" s="185">
        <v>8774604.0583596323</v>
      </c>
      <c r="I457" s="185">
        <v>1138555.6786968999</v>
      </c>
      <c r="J457" s="185">
        <v>800100.72514330002</v>
      </c>
    </row>
    <row r="458" spans="1:10" x14ac:dyDescent="0.2">
      <c r="A458" s="465" t="s">
        <v>188</v>
      </c>
      <c r="B458" s="627"/>
      <c r="C458" s="186" t="s">
        <v>297</v>
      </c>
      <c r="D458" s="531">
        <v>5336777.0498693492</v>
      </c>
      <c r="E458" s="531">
        <v>443.72689876125008</v>
      </c>
      <c r="F458" s="531">
        <v>0</v>
      </c>
      <c r="G458" s="532">
        <v>5337220.7767681107</v>
      </c>
      <c r="H458" s="185">
        <v>3723239.9908222635</v>
      </c>
      <c r="I458" s="185">
        <v>170223.06820719998</v>
      </c>
      <c r="J458" s="185">
        <v>145349.77746369998</v>
      </c>
    </row>
    <row r="459" spans="1:10" x14ac:dyDescent="0.2">
      <c r="A459" s="465" t="s">
        <v>189</v>
      </c>
      <c r="B459" s="627"/>
      <c r="C459" s="186" t="s">
        <v>298</v>
      </c>
      <c r="D459" s="531">
        <v>3991081.6319719213</v>
      </c>
      <c r="E459" s="531">
        <v>4841.4894110288078</v>
      </c>
      <c r="F459" s="531">
        <v>0</v>
      </c>
      <c r="G459" s="532">
        <v>3995923.1213829503</v>
      </c>
      <c r="H459" s="185">
        <v>3474393.9445215776</v>
      </c>
      <c r="I459" s="185">
        <v>103691.8710422</v>
      </c>
      <c r="J459" s="185">
        <v>77468.871902999992</v>
      </c>
    </row>
    <row r="460" spans="1:10" x14ac:dyDescent="0.2">
      <c r="A460" s="465" t="s">
        <v>190</v>
      </c>
      <c r="B460" s="627"/>
      <c r="C460" s="186" t="s">
        <v>299</v>
      </c>
      <c r="D460" s="531">
        <v>2066177.2967901179</v>
      </c>
      <c r="E460" s="531">
        <v>37384.746005100533</v>
      </c>
      <c r="F460" s="531">
        <v>0</v>
      </c>
      <c r="G460" s="532">
        <v>2103562.0427952185</v>
      </c>
      <c r="H460" s="185">
        <v>2323921.075311759</v>
      </c>
      <c r="I460" s="185">
        <v>45107.096890199995</v>
      </c>
      <c r="J460" s="185">
        <v>24514.384796999999</v>
      </c>
    </row>
    <row r="461" spans="1:10" x14ac:dyDescent="0.2">
      <c r="A461" s="465" t="s">
        <v>191</v>
      </c>
      <c r="B461" s="627"/>
      <c r="C461" s="186" t="s">
        <v>300</v>
      </c>
      <c r="D461" s="531">
        <v>810335.55772741011</v>
      </c>
      <c r="E461" s="531">
        <v>69725.443422191616</v>
      </c>
      <c r="F461" s="531">
        <v>0</v>
      </c>
      <c r="G461" s="532">
        <v>880061.00114960177</v>
      </c>
      <c r="H461" s="185">
        <v>999778.40389187215</v>
      </c>
      <c r="I461" s="185">
        <v>10252.0676945</v>
      </c>
      <c r="J461" s="185">
        <v>5273.8092926999998</v>
      </c>
    </row>
    <row r="462" spans="1:10" x14ac:dyDescent="0.2">
      <c r="A462" s="465" t="s">
        <v>192</v>
      </c>
      <c r="B462" s="627"/>
      <c r="C462" s="186" t="s">
        <v>301</v>
      </c>
      <c r="D462" s="531">
        <v>860456.29907423176</v>
      </c>
      <c r="E462" s="531">
        <v>287185.27486885985</v>
      </c>
      <c r="F462" s="531">
        <v>0</v>
      </c>
      <c r="G462" s="532">
        <v>1147641.5739430916</v>
      </c>
      <c r="H462" s="185">
        <v>1274562.750046494</v>
      </c>
      <c r="I462" s="185">
        <v>7040.0550536999999</v>
      </c>
      <c r="J462" s="185">
        <v>2914.264009</v>
      </c>
    </row>
    <row r="463" spans="1:10" x14ac:dyDescent="0.2">
      <c r="A463" s="465" t="s">
        <v>193</v>
      </c>
      <c r="B463" s="627"/>
      <c r="C463" s="186" t="s">
        <v>302</v>
      </c>
      <c r="D463" s="531">
        <v>356208.22078331636</v>
      </c>
      <c r="E463" s="531">
        <v>428401.58128523978</v>
      </c>
      <c r="F463" s="531">
        <v>0</v>
      </c>
      <c r="G463" s="532">
        <v>784609.80206855619</v>
      </c>
      <c r="H463" s="185">
        <v>581388.5715751719</v>
      </c>
      <c r="I463" s="185">
        <v>1996.4484654</v>
      </c>
      <c r="J463" s="185">
        <v>511.16640159999997</v>
      </c>
    </row>
    <row r="464" spans="1:10" x14ac:dyDescent="0.2">
      <c r="A464" s="465" t="s">
        <v>194</v>
      </c>
      <c r="B464" s="627"/>
      <c r="C464" s="186" t="s">
        <v>303</v>
      </c>
      <c r="D464" s="531">
        <v>195467.47402701617</v>
      </c>
      <c r="E464" s="531">
        <v>610204.49065896927</v>
      </c>
      <c r="F464" s="531">
        <v>0</v>
      </c>
      <c r="G464" s="532">
        <v>805671.96468598547</v>
      </c>
      <c r="H464" s="185">
        <v>510751.32685334852</v>
      </c>
      <c r="I464" s="185">
        <v>564.52366159999997</v>
      </c>
      <c r="J464" s="185">
        <v>209.4304296</v>
      </c>
    </row>
    <row r="465" spans="1:10" x14ac:dyDescent="0.2">
      <c r="A465" s="465" t="s">
        <v>195</v>
      </c>
      <c r="B465" s="627"/>
      <c r="C465" s="186" t="s">
        <v>196</v>
      </c>
      <c r="D465" s="531">
        <v>40743.150985544031</v>
      </c>
      <c r="E465" s="531">
        <v>809653.15831341443</v>
      </c>
      <c r="F465" s="531">
        <v>0</v>
      </c>
      <c r="G465" s="532">
        <v>850396.30929895851</v>
      </c>
      <c r="H465" s="185">
        <v>527588.40202814667</v>
      </c>
      <c r="I465" s="185">
        <v>75.273820300000011</v>
      </c>
      <c r="J465" s="185">
        <v>74.253008600000001</v>
      </c>
    </row>
    <row r="466" spans="1:10" ht="12.75" x14ac:dyDescent="0.2">
      <c r="A466" s="534" t="s">
        <v>197</v>
      </c>
      <c r="B466" s="534"/>
      <c r="C466" s="534"/>
      <c r="D466" s="535"/>
      <c r="E466" s="535">
        <v>0</v>
      </c>
      <c r="F466" s="535">
        <v>5517472.8013438126</v>
      </c>
      <c r="G466" s="535">
        <v>5517472.8013438126</v>
      </c>
      <c r="H466" s="533">
        <v>7906962.9601782886</v>
      </c>
      <c r="I466" s="533">
        <v>0</v>
      </c>
      <c r="J466" s="533">
        <v>0</v>
      </c>
    </row>
    <row r="467" spans="1:10" x14ac:dyDescent="0.2">
      <c r="A467" s="73" t="s">
        <v>100</v>
      </c>
      <c r="B467" s="624"/>
      <c r="C467" s="624"/>
      <c r="D467" s="536">
        <v>34381724.981217198</v>
      </c>
      <c r="E467" s="536">
        <v>2247968.9241089933</v>
      </c>
      <c r="F467" s="536">
        <v>5517472.8013438126</v>
      </c>
      <c r="G467" s="536">
        <v>42147166.706669994</v>
      </c>
      <c r="H467" s="536">
        <v>37711355.29079999</v>
      </c>
      <c r="I467" s="536">
        <v>47650756.950366609</v>
      </c>
      <c r="J467" s="536">
        <v>47026083.114067495</v>
      </c>
    </row>
    <row r="468" spans="1:10" ht="12.75" x14ac:dyDescent="0.2">
      <c r="A468" s="88"/>
      <c r="B468" s="88"/>
      <c r="C468" s="88"/>
      <c r="D468" s="459"/>
      <c r="E468" s="459"/>
      <c r="F468" s="467"/>
      <c r="G468" s="459"/>
      <c r="H468" s="459"/>
      <c r="I468" s="459"/>
      <c r="J468" s="459"/>
    </row>
    <row r="469" spans="1:10" ht="12.75" x14ac:dyDescent="0.2">
      <c r="A469" s="88" t="s">
        <v>198</v>
      </c>
      <c r="B469" s="104"/>
      <c r="C469" s="104"/>
      <c r="D469" s="130"/>
      <c r="E469" s="130"/>
      <c r="F469" s="104"/>
      <c r="G469" s="130"/>
      <c r="H469" s="130"/>
      <c r="I469" s="130"/>
      <c r="J469" s="130"/>
    </row>
    <row r="470" spans="1:10" x14ac:dyDescent="0.2">
      <c r="A470" s="628"/>
      <c r="B470" s="628"/>
      <c r="C470" s="628"/>
      <c r="D470" s="628"/>
      <c r="E470" s="628"/>
      <c r="F470" s="628"/>
      <c r="G470" s="628"/>
      <c r="H470" s="628"/>
      <c r="I470" s="628"/>
      <c r="J470" s="628"/>
    </row>
    <row r="471" spans="1:10" x14ac:dyDescent="0.2">
      <c r="A471" s="628"/>
      <c r="B471" s="628"/>
      <c r="C471" s="628"/>
      <c r="D471" s="628"/>
      <c r="E471" s="628"/>
      <c r="F471" s="628"/>
      <c r="G471" s="628"/>
      <c r="H471" s="628"/>
      <c r="I471" s="628"/>
      <c r="J471" s="628"/>
    </row>
    <row r="472" spans="1:10" ht="18" x14ac:dyDescent="0.25">
      <c r="A472" s="62" t="s">
        <v>199</v>
      </c>
      <c r="B472" s="62"/>
      <c r="C472" s="62"/>
      <c r="D472" s="62"/>
      <c r="E472" s="62"/>
      <c r="F472" s="62"/>
      <c r="G472" s="245"/>
      <c r="H472" s="245"/>
      <c r="I472" s="245"/>
      <c r="J472" s="245"/>
    </row>
    <row r="473" spans="1:10" x14ac:dyDescent="0.2">
      <c r="A473" s="629"/>
      <c r="B473" s="629"/>
      <c r="C473" s="629"/>
      <c r="D473" s="629"/>
      <c r="E473" s="629"/>
      <c r="F473" s="629"/>
      <c r="G473" s="629"/>
      <c r="H473" s="629"/>
      <c r="I473" s="629"/>
      <c r="J473" s="629"/>
    </row>
    <row r="474" spans="1:10" x14ac:dyDescent="0.2">
      <c r="A474" s="129" t="s">
        <v>2</v>
      </c>
      <c r="G474" s="162"/>
      <c r="H474" s="102" t="s">
        <v>364</v>
      </c>
      <c r="I474" s="102" t="s">
        <v>397</v>
      </c>
      <c r="J474" s="102">
        <v>2021</v>
      </c>
    </row>
    <row r="475" spans="1:10" ht="12.75" x14ac:dyDescent="0.2">
      <c r="A475" s="468" t="s">
        <v>200</v>
      </c>
      <c r="B475" s="469"/>
      <c r="C475" s="469"/>
      <c r="D475" s="469"/>
      <c r="E475" s="469"/>
      <c r="F475" s="469"/>
      <c r="G475" s="537"/>
      <c r="H475" s="242">
        <v>176.53656000000001</v>
      </c>
      <c r="I475" s="242">
        <v>2.8700300000000003</v>
      </c>
      <c r="J475" s="242">
        <v>53.569470000000003</v>
      </c>
    </row>
    <row r="476" spans="1:10" ht="12.75" x14ac:dyDescent="0.2">
      <c r="A476" s="470" t="s">
        <v>201</v>
      </c>
      <c r="B476" s="471"/>
      <c r="C476" s="471"/>
      <c r="D476" s="471"/>
      <c r="E476" s="471"/>
      <c r="F476" s="471"/>
      <c r="G476" s="538"/>
      <c r="H476" s="78">
        <v>3335.6993800000005</v>
      </c>
      <c r="I476" s="78">
        <v>-1851.0712599999999</v>
      </c>
      <c r="J476" s="78">
        <v>-1593.8875500000001</v>
      </c>
    </row>
    <row r="477" spans="1:10" ht="12.75" x14ac:dyDescent="0.2">
      <c r="A477" s="470" t="s">
        <v>202</v>
      </c>
      <c r="B477" s="471"/>
      <c r="C477" s="471"/>
      <c r="D477" s="471"/>
      <c r="E477" s="471"/>
      <c r="F477" s="471"/>
      <c r="G477" s="538"/>
      <c r="H477" s="78">
        <v>2305737.9045999995</v>
      </c>
      <c r="I477" s="78">
        <v>2678630.3066000002</v>
      </c>
      <c r="J477" s="78">
        <v>3483696.3048000005</v>
      </c>
    </row>
    <row r="478" spans="1:10" ht="12.75" x14ac:dyDescent="0.2">
      <c r="A478" s="470" t="s">
        <v>203</v>
      </c>
      <c r="B478" s="471"/>
      <c r="C478" s="471"/>
      <c r="D478" s="471"/>
      <c r="E478" s="471"/>
      <c r="F478" s="471"/>
      <c r="G478" s="538"/>
      <c r="H478" s="78">
        <v>996738.24411999993</v>
      </c>
      <c r="I478" s="78">
        <v>1077300.9332900001</v>
      </c>
      <c r="J478" s="78">
        <v>1414945.14007</v>
      </c>
    </row>
    <row r="479" spans="1:10" ht="12.75" x14ac:dyDescent="0.2">
      <c r="A479" s="470" t="s">
        <v>204</v>
      </c>
      <c r="B479" s="471"/>
      <c r="C479" s="471"/>
      <c r="D479" s="471"/>
      <c r="E479" s="471"/>
      <c r="F479" s="471"/>
      <c r="G479" s="538"/>
      <c r="H479" s="78">
        <v>30.72551</v>
      </c>
      <c r="I479" s="78">
        <v>71.093770000000006</v>
      </c>
      <c r="J479" s="78">
        <v>86.121289999999988</v>
      </c>
    </row>
    <row r="480" spans="1:10" ht="12.75" x14ac:dyDescent="0.2">
      <c r="A480" s="151" t="s">
        <v>33</v>
      </c>
      <c r="B480" s="293"/>
      <c r="C480" s="293"/>
      <c r="D480" s="293"/>
      <c r="E480" s="293"/>
      <c r="F480" s="293"/>
      <c r="G480" s="287"/>
      <c r="H480" s="287">
        <v>3306019.1101699993</v>
      </c>
      <c r="I480" s="287">
        <v>3754154.1324300007</v>
      </c>
      <c r="J480" s="287">
        <v>4897187.2480800003</v>
      </c>
    </row>
    <row r="481" spans="1:10" ht="12.75" x14ac:dyDescent="0.2">
      <c r="A481" s="470" t="s">
        <v>205</v>
      </c>
      <c r="B481" s="471"/>
      <c r="C481" s="471"/>
      <c r="D481" s="471"/>
      <c r="E481" s="471"/>
      <c r="F481" s="471"/>
      <c r="G481" s="131"/>
      <c r="H481" s="131">
        <v>156459.95872</v>
      </c>
      <c r="I481" s="131">
        <v>135402.92979999998</v>
      </c>
      <c r="J481" s="131">
        <v>182077.70922000002</v>
      </c>
    </row>
    <row r="482" spans="1:10" ht="12.75" x14ac:dyDescent="0.2">
      <c r="A482" s="470" t="s">
        <v>206</v>
      </c>
      <c r="B482" s="471"/>
      <c r="C482" s="471"/>
      <c r="D482" s="471"/>
      <c r="E482" s="471"/>
      <c r="F482" s="471"/>
      <c r="G482" s="131"/>
      <c r="H482" s="131">
        <v>25618.83498</v>
      </c>
      <c r="I482" s="131">
        <v>1462.49433</v>
      </c>
      <c r="J482" s="131">
        <v>1761.3662400000001</v>
      </c>
    </row>
    <row r="483" spans="1:10" ht="12.75" x14ac:dyDescent="0.2">
      <c r="A483" s="151" t="s">
        <v>34</v>
      </c>
      <c r="B483" s="293"/>
      <c r="C483" s="293"/>
      <c r="D483" s="293"/>
      <c r="E483" s="293"/>
      <c r="F483" s="293"/>
      <c r="G483" s="294"/>
      <c r="H483" s="294">
        <v>182078.79369999998</v>
      </c>
      <c r="I483" s="294">
        <v>136865.42412999997</v>
      </c>
      <c r="J483" s="294">
        <v>183839.07546000002</v>
      </c>
    </row>
    <row r="484" spans="1:10" ht="12.75" x14ac:dyDescent="0.2">
      <c r="A484" s="470" t="s">
        <v>207</v>
      </c>
      <c r="B484" s="471"/>
      <c r="C484" s="471"/>
      <c r="D484" s="471"/>
      <c r="E484" s="471"/>
      <c r="F484" s="471"/>
      <c r="G484" s="131"/>
      <c r="H484" s="131">
        <v>1158.26377</v>
      </c>
      <c r="I484" s="131">
        <v>4852.7055300000002</v>
      </c>
      <c r="J484" s="131">
        <v>5875.31574</v>
      </c>
    </row>
    <row r="485" spans="1:10" ht="12.75" x14ac:dyDescent="0.2">
      <c r="A485" s="470" t="s">
        <v>208</v>
      </c>
      <c r="B485" s="471"/>
      <c r="C485" s="471"/>
      <c r="D485" s="471"/>
      <c r="E485" s="471"/>
      <c r="F485" s="471"/>
      <c r="G485" s="131"/>
      <c r="H485" s="131">
        <v>105745.12258</v>
      </c>
      <c r="I485" s="131">
        <v>142451.67577</v>
      </c>
      <c r="J485" s="131">
        <v>179113.13579</v>
      </c>
    </row>
    <row r="486" spans="1:10" ht="12.75" x14ac:dyDescent="0.2">
      <c r="A486" s="470" t="s">
        <v>209</v>
      </c>
      <c r="B486" s="471"/>
      <c r="C486" s="471"/>
      <c r="D486" s="471"/>
      <c r="E486" s="471"/>
      <c r="F486" s="471"/>
      <c r="G486" s="131"/>
      <c r="H486" s="131">
        <v>140921.44883000001</v>
      </c>
      <c r="I486" s="131">
        <v>93163.615749999997</v>
      </c>
      <c r="J486" s="131">
        <v>129478.03584999999</v>
      </c>
    </row>
    <row r="487" spans="1:10" ht="12.75" x14ac:dyDescent="0.2">
      <c r="A487" s="465" t="s">
        <v>444</v>
      </c>
      <c r="B487" s="539"/>
      <c r="C487" s="539"/>
      <c r="D487" s="539"/>
      <c r="E487" s="471"/>
      <c r="F487" s="471"/>
      <c r="G487" s="131"/>
      <c r="H487" s="131">
        <v>7294.5988799999996</v>
      </c>
      <c r="I487" s="131">
        <v>0</v>
      </c>
      <c r="J487" s="131">
        <v>0</v>
      </c>
    </row>
    <row r="488" spans="1:10" ht="12.75" x14ac:dyDescent="0.2">
      <c r="A488" s="470" t="s">
        <v>210</v>
      </c>
      <c r="B488" s="471"/>
      <c r="C488" s="471"/>
      <c r="D488" s="471"/>
      <c r="E488" s="471"/>
      <c r="F488" s="471"/>
      <c r="G488" s="131"/>
      <c r="H488" s="131">
        <v>20569.19958</v>
      </c>
      <c r="I488" s="131">
        <v>24385.825560000001</v>
      </c>
      <c r="J488" s="131">
        <v>31621.243480000005</v>
      </c>
    </row>
    <row r="489" spans="1:10" ht="12.75" x14ac:dyDescent="0.2">
      <c r="A489" s="470" t="s">
        <v>211</v>
      </c>
      <c r="B489" s="471"/>
      <c r="C489" s="471"/>
      <c r="D489" s="471"/>
      <c r="E489" s="471"/>
      <c r="F489" s="471"/>
      <c r="G489" s="131"/>
      <c r="H489" s="131">
        <v>75005.951249999998</v>
      </c>
      <c r="I489" s="131">
        <v>51948.645449999996</v>
      </c>
      <c r="J489" s="131">
        <v>69765.634839999999</v>
      </c>
    </row>
    <row r="490" spans="1:10" ht="12.75" x14ac:dyDescent="0.2">
      <c r="A490" s="295" t="s">
        <v>212</v>
      </c>
      <c r="B490" s="293"/>
      <c r="C490" s="293"/>
      <c r="D490" s="293"/>
      <c r="E490" s="293"/>
      <c r="F490" s="293"/>
      <c r="G490" s="172"/>
      <c r="H490" s="172">
        <v>350694.58489</v>
      </c>
      <c r="I490" s="172">
        <v>316802.46806000004</v>
      </c>
      <c r="J490" s="172">
        <v>415853.36569999997</v>
      </c>
    </row>
    <row r="491" spans="1:10" ht="12.75" x14ac:dyDescent="0.2">
      <c r="A491" s="295" t="s">
        <v>4</v>
      </c>
      <c r="B491" s="293"/>
      <c r="C491" s="293"/>
      <c r="D491" s="293"/>
      <c r="E491" s="293"/>
      <c r="F491" s="293"/>
      <c r="G491" s="172"/>
      <c r="H491" s="172">
        <v>3137403.3189799991</v>
      </c>
      <c r="I491" s="172">
        <v>3574217.088500001</v>
      </c>
      <c r="J491" s="172">
        <v>4665172.9578400003</v>
      </c>
    </row>
    <row r="492" spans="1:10" ht="18" x14ac:dyDescent="0.25">
      <c r="A492" s="62"/>
      <c r="B492" s="97"/>
      <c r="C492" s="87"/>
      <c r="D492" s="87"/>
      <c r="E492" s="87"/>
      <c r="F492" s="87"/>
      <c r="G492" s="87"/>
      <c r="H492" s="87"/>
      <c r="I492" s="87"/>
      <c r="J492" s="87"/>
    </row>
    <row r="493" spans="1:10" ht="18" x14ac:dyDescent="0.25">
      <c r="A493" s="128" t="s">
        <v>213</v>
      </c>
      <c r="B493" s="97"/>
      <c r="C493" s="87"/>
      <c r="D493" s="87"/>
      <c r="E493" s="87"/>
      <c r="F493" s="87"/>
      <c r="G493" s="87"/>
      <c r="H493" s="87"/>
      <c r="I493" s="87"/>
      <c r="J493" s="87"/>
    </row>
    <row r="494" spans="1:10" x14ac:dyDescent="0.2">
      <c r="A494" s="629"/>
      <c r="B494" s="629"/>
      <c r="C494" s="629"/>
      <c r="D494" s="629"/>
      <c r="E494" s="629"/>
      <c r="F494" s="629"/>
      <c r="G494" s="629"/>
      <c r="H494" s="629"/>
      <c r="I494" s="629"/>
      <c r="J494" s="629"/>
    </row>
    <row r="495" spans="1:10" ht="18" x14ac:dyDescent="0.25">
      <c r="A495" s="128"/>
      <c r="B495" s="97"/>
      <c r="C495" s="87"/>
      <c r="D495" s="87"/>
      <c r="E495" s="566"/>
      <c r="F495" s="566"/>
      <c r="G495" s="566"/>
      <c r="H495" s="566"/>
      <c r="I495" s="566"/>
      <c r="J495" s="566"/>
    </row>
    <row r="496" spans="1:10" x14ac:dyDescent="0.2">
      <c r="A496" s="129" t="s">
        <v>2</v>
      </c>
      <c r="E496" s="240"/>
      <c r="F496" s="240"/>
      <c r="G496" s="240"/>
      <c r="H496" s="102" t="s">
        <v>364</v>
      </c>
      <c r="I496" s="102" t="s">
        <v>397</v>
      </c>
      <c r="J496" s="102">
        <v>2021</v>
      </c>
    </row>
    <row r="497" spans="1:10" ht="12.75" x14ac:dyDescent="0.2">
      <c r="A497" s="468" t="s">
        <v>214</v>
      </c>
      <c r="B497" s="469"/>
      <c r="C497" s="469"/>
      <c r="D497" s="469"/>
      <c r="E497" s="540"/>
      <c r="F497" s="540"/>
      <c r="G497" s="296"/>
      <c r="H497" s="297">
        <v>293631.20955999999</v>
      </c>
      <c r="I497" s="297">
        <v>175852.83710999999</v>
      </c>
      <c r="J497" s="297">
        <v>269645.83733000007</v>
      </c>
    </row>
    <row r="498" spans="1:10" ht="12.75" x14ac:dyDescent="0.2">
      <c r="A498" s="470" t="s">
        <v>215</v>
      </c>
      <c r="B498" s="471"/>
      <c r="C498" s="471"/>
      <c r="D498" s="471"/>
      <c r="E498" s="539"/>
      <c r="F498" s="539"/>
      <c r="G498" s="135"/>
      <c r="H498" s="185">
        <v>35417.926650000001</v>
      </c>
      <c r="I498" s="185">
        <v>43608.248020000006</v>
      </c>
      <c r="J498" s="185">
        <v>89412.523060000007</v>
      </c>
    </row>
    <row r="499" spans="1:10" ht="12.75" x14ac:dyDescent="0.2">
      <c r="A499" s="470" t="s">
        <v>216</v>
      </c>
      <c r="B499" s="471"/>
      <c r="C499" s="471"/>
      <c r="D499" s="471"/>
      <c r="E499" s="539"/>
      <c r="F499" s="539"/>
      <c r="G499" s="135"/>
      <c r="H499" s="185">
        <v>21960.246489999998</v>
      </c>
      <c r="I499" s="185">
        <v>27653.764129999996</v>
      </c>
      <c r="J499" s="185">
        <v>36530.955200000004</v>
      </c>
    </row>
    <row r="500" spans="1:10" ht="12.75" x14ac:dyDescent="0.2">
      <c r="A500" s="295" t="s">
        <v>217</v>
      </c>
      <c r="B500" s="293"/>
      <c r="C500" s="293"/>
      <c r="D500" s="293"/>
      <c r="E500" s="298"/>
      <c r="F500" s="298"/>
      <c r="G500" s="172"/>
      <c r="H500" s="172">
        <v>351009.38269999996</v>
      </c>
      <c r="I500" s="172">
        <v>247114.84925999999</v>
      </c>
      <c r="J500" s="172">
        <v>395589.31559000007</v>
      </c>
    </row>
    <row r="501" spans="1:10" ht="12.75" x14ac:dyDescent="0.2">
      <c r="A501" s="470" t="s">
        <v>214</v>
      </c>
      <c r="B501" s="471"/>
      <c r="C501" s="471"/>
      <c r="D501" s="471"/>
      <c r="E501" s="539"/>
      <c r="F501" s="539"/>
      <c r="G501" s="185"/>
      <c r="H501" s="185">
        <v>98016.064729999998</v>
      </c>
      <c r="I501" s="185">
        <v>63137.001519999998</v>
      </c>
      <c r="J501" s="185">
        <v>93389.783389999997</v>
      </c>
    </row>
    <row r="502" spans="1:10" ht="12.75" x14ac:dyDescent="0.2">
      <c r="A502" s="470" t="s">
        <v>215</v>
      </c>
      <c r="B502" s="471"/>
      <c r="C502" s="471"/>
      <c r="D502" s="471"/>
      <c r="E502" s="539"/>
      <c r="F502" s="539"/>
      <c r="G502" s="185"/>
      <c r="H502" s="185">
        <v>44635.432050000003</v>
      </c>
      <c r="I502" s="185">
        <v>50145.187619999997</v>
      </c>
      <c r="J502" s="185">
        <v>66275.729459999988</v>
      </c>
    </row>
    <row r="503" spans="1:10" ht="12.75" x14ac:dyDescent="0.2">
      <c r="A503" s="470" t="s">
        <v>218</v>
      </c>
      <c r="B503" s="471"/>
      <c r="C503" s="471"/>
      <c r="D503" s="471"/>
      <c r="E503" s="539"/>
      <c r="F503" s="539"/>
      <c r="G503" s="185"/>
      <c r="H503" s="185">
        <v>17591.592219999999</v>
      </c>
      <c r="I503" s="185">
        <v>15947.491910000002</v>
      </c>
      <c r="J503" s="185">
        <v>23041.907109999964</v>
      </c>
    </row>
    <row r="504" spans="1:10" ht="12.75" x14ac:dyDescent="0.2">
      <c r="A504" s="295" t="s">
        <v>219</v>
      </c>
      <c r="B504" s="293"/>
      <c r="C504" s="293"/>
      <c r="D504" s="293"/>
      <c r="E504" s="298"/>
      <c r="F504" s="298"/>
      <c r="G504" s="172"/>
      <c r="H504" s="172">
        <v>160243.08899999998</v>
      </c>
      <c r="I504" s="172">
        <v>129229.68105</v>
      </c>
      <c r="J504" s="172">
        <v>182707.41995999997</v>
      </c>
    </row>
    <row r="505" spans="1:10" ht="12.75" x14ac:dyDescent="0.2">
      <c r="A505" s="132"/>
      <c r="B505" s="133"/>
      <c r="C505" s="133"/>
      <c r="D505" s="133"/>
      <c r="E505" s="173"/>
      <c r="F505" s="173"/>
      <c r="G505" s="173"/>
      <c r="H505" s="134"/>
      <c r="I505" s="134"/>
      <c r="J505" s="134"/>
    </row>
    <row r="506" spans="1:10" ht="18" x14ac:dyDescent="0.25">
      <c r="A506" s="62"/>
      <c r="B506" s="97"/>
      <c r="C506" s="87"/>
      <c r="D506" s="87"/>
      <c r="E506" s="87"/>
      <c r="F506" s="87"/>
      <c r="G506" s="87"/>
      <c r="H506" s="87"/>
      <c r="I506" s="87"/>
      <c r="J506" s="87"/>
    </row>
    <row r="507" spans="1:10" ht="18" x14ac:dyDescent="0.25">
      <c r="A507" s="62" t="s">
        <v>220</v>
      </c>
      <c r="B507" s="97"/>
      <c r="C507" s="87"/>
      <c r="D507" s="87"/>
      <c r="E507" s="87"/>
      <c r="F507" s="87"/>
      <c r="G507" s="87"/>
      <c r="H507" s="87"/>
      <c r="I507" s="87"/>
      <c r="J507" s="87"/>
    </row>
    <row r="508" spans="1:10" ht="18" x14ac:dyDescent="0.25">
      <c r="A508" s="62"/>
      <c r="B508" s="97"/>
      <c r="C508" s="87"/>
      <c r="D508" s="87"/>
      <c r="E508" s="87"/>
      <c r="F508" s="87"/>
      <c r="G508" s="87"/>
      <c r="H508" s="87"/>
      <c r="I508" s="87"/>
      <c r="J508" s="87"/>
    </row>
    <row r="509" spans="1:10" ht="12.75" x14ac:dyDescent="0.2">
      <c r="A509" s="127"/>
      <c r="B509" s="127"/>
      <c r="C509" s="127"/>
      <c r="D509" s="127"/>
      <c r="E509" s="566"/>
      <c r="F509" s="566"/>
      <c r="G509" s="566"/>
      <c r="H509" s="566"/>
      <c r="I509" s="566"/>
      <c r="J509" s="566"/>
    </row>
    <row r="510" spans="1:10" ht="12.75" x14ac:dyDescent="0.2">
      <c r="A510" s="136" t="s">
        <v>2</v>
      </c>
      <c r="B510" s="136"/>
      <c r="C510" s="136"/>
      <c r="D510" s="136"/>
      <c r="E510" s="240"/>
      <c r="F510" s="240"/>
      <c r="G510" s="240"/>
      <c r="H510" s="102" t="s">
        <v>364</v>
      </c>
      <c r="I510" s="102" t="s">
        <v>397</v>
      </c>
      <c r="J510" s="102" t="s">
        <v>351</v>
      </c>
    </row>
    <row r="511" spans="1:10" x14ac:dyDescent="0.2">
      <c r="A511" s="241" t="s">
        <v>221</v>
      </c>
      <c r="B511" s="299"/>
      <c r="C511" s="299"/>
      <c r="D511" s="299"/>
      <c r="E511" s="630"/>
      <c r="F511" s="630"/>
      <c r="G511" s="631"/>
      <c r="H511" s="297">
        <v>-127024.4798</v>
      </c>
      <c r="I511" s="297">
        <v>-83186.32693000001</v>
      </c>
      <c r="J511" s="297">
        <v>-124724.87408000001</v>
      </c>
    </row>
    <row r="512" spans="1:10" x14ac:dyDescent="0.2">
      <c r="A512" s="77" t="s">
        <v>352</v>
      </c>
      <c r="B512" s="136"/>
      <c r="C512" s="136"/>
      <c r="D512" s="136"/>
      <c r="E512" s="628"/>
      <c r="F512" s="628"/>
      <c r="G512" s="632"/>
      <c r="H512" s="185">
        <v>-108156.31304000002</v>
      </c>
      <c r="I512" s="185">
        <v>29544.231889999905</v>
      </c>
      <c r="J512" s="185">
        <v>148744.36494</v>
      </c>
    </row>
    <row r="513" spans="1:10" x14ac:dyDescent="0.2">
      <c r="A513" s="24" t="s">
        <v>222</v>
      </c>
      <c r="B513" s="139"/>
      <c r="C513" s="136"/>
      <c r="D513" s="136"/>
      <c r="E513" s="628"/>
      <c r="F513" s="628"/>
      <c r="G513" s="632"/>
      <c r="H513" s="185">
        <v>139054.32011</v>
      </c>
      <c r="I513" s="185">
        <v>-23453.608479999948</v>
      </c>
      <c r="J513" s="185">
        <v>-149625.86747</v>
      </c>
    </row>
    <row r="514" spans="1:10" x14ac:dyDescent="0.2">
      <c r="A514" s="77" t="s">
        <v>223</v>
      </c>
      <c r="B514" s="136"/>
      <c r="C514" s="136"/>
      <c r="D514" s="136"/>
      <c r="E514" s="628"/>
      <c r="F514" s="628"/>
      <c r="G514" s="632"/>
      <c r="H514" s="185">
        <v>146.22937999999999</v>
      </c>
      <c r="I514" s="185">
        <v>-24370.676179999999</v>
      </c>
      <c r="J514" s="185">
        <v>-23981.92468</v>
      </c>
    </row>
    <row r="515" spans="1:10" ht="12.75" x14ac:dyDescent="0.2">
      <c r="A515" s="116" t="s">
        <v>353</v>
      </c>
      <c r="B515" s="116"/>
      <c r="C515" s="116"/>
      <c r="D515" s="116"/>
      <c r="E515" s="294"/>
      <c r="F515" s="294"/>
      <c r="G515" s="294"/>
      <c r="H515" s="294">
        <v>-95980.243350000004</v>
      </c>
      <c r="I515" s="294">
        <v>-101466.37970000005</v>
      </c>
      <c r="J515" s="294">
        <v>-149588.30129</v>
      </c>
    </row>
    <row r="516" spans="1:10" x14ac:dyDescent="0.2">
      <c r="B516" s="99"/>
      <c r="C516" s="99"/>
      <c r="D516" s="99"/>
      <c r="E516" s="99"/>
      <c r="F516" s="99"/>
      <c r="G516" s="99"/>
      <c r="H516" s="300"/>
      <c r="I516" s="300"/>
      <c r="J516" s="300"/>
    </row>
    <row r="517" spans="1:10" ht="12.75" x14ac:dyDescent="0.2">
      <c r="A517" s="541" t="s">
        <v>354</v>
      </c>
      <c r="B517" s="99"/>
      <c r="C517" s="99"/>
      <c r="D517" s="99"/>
      <c r="E517" s="99"/>
      <c r="F517" s="99"/>
      <c r="G517" s="99"/>
      <c r="H517" s="300"/>
      <c r="I517" s="137"/>
      <c r="J517" s="137"/>
    </row>
    <row r="518" spans="1:10" ht="12.75" x14ac:dyDescent="0.2">
      <c r="A518" s="541" t="s">
        <v>445</v>
      </c>
      <c r="B518" s="99"/>
      <c r="C518" s="99"/>
      <c r="D518" s="99"/>
      <c r="E518" s="99"/>
      <c r="F518" s="99"/>
      <c r="G518" s="99"/>
      <c r="H518" s="300"/>
      <c r="I518" s="137"/>
      <c r="J518" s="137"/>
    </row>
    <row r="519" spans="1:10" ht="12.75" x14ac:dyDescent="0.2">
      <c r="A519" s="541" t="s">
        <v>446</v>
      </c>
      <c r="B519" s="99"/>
      <c r="C519" s="99"/>
      <c r="D519" s="99"/>
      <c r="E519" s="99"/>
      <c r="F519" s="99"/>
      <c r="G519" s="99"/>
      <c r="H519" s="300"/>
      <c r="I519" s="137"/>
      <c r="J519" s="137"/>
    </row>
    <row r="520" spans="1:10" x14ac:dyDescent="0.2">
      <c r="B520" s="99"/>
      <c r="C520" s="99"/>
      <c r="D520" s="99"/>
      <c r="E520" s="81"/>
      <c r="F520" s="81"/>
      <c r="G520" s="81"/>
      <c r="H520" s="137"/>
      <c r="I520" s="137"/>
      <c r="J520" s="137"/>
    </row>
    <row r="521" spans="1:10" ht="12.75" x14ac:dyDescent="0.2">
      <c r="A521" s="81"/>
      <c r="B521" s="81"/>
      <c r="C521" s="81"/>
      <c r="D521" s="81"/>
      <c r="E521" s="81"/>
      <c r="F521" s="81"/>
      <c r="G521" s="81"/>
      <c r="H521" s="137"/>
      <c r="I521" s="137"/>
      <c r="J521" s="137"/>
    </row>
    <row r="522" spans="1:10" ht="18" x14ac:dyDescent="0.25">
      <c r="A522" s="62" t="s">
        <v>224</v>
      </c>
      <c r="B522" s="71"/>
      <c r="C522" s="71"/>
      <c r="D522" s="127"/>
      <c r="E522" s="71"/>
      <c r="F522" s="71"/>
      <c r="G522" s="71"/>
      <c r="H522" s="71"/>
      <c r="I522" s="71"/>
      <c r="J522" s="71"/>
    </row>
    <row r="523" spans="1:10" ht="12.75" x14ac:dyDescent="0.2">
      <c r="A523" s="301"/>
      <c r="B523" s="65"/>
      <c r="C523" s="65"/>
      <c r="D523" s="302"/>
      <c r="E523" s="65"/>
      <c r="F523" s="65"/>
      <c r="G523" s="65"/>
      <c r="H523" s="65"/>
      <c r="I523" s="65"/>
      <c r="J523" s="65"/>
    </row>
    <row r="524" spans="1:10" ht="12.75" x14ac:dyDescent="0.2">
      <c r="A524" s="126"/>
      <c r="B524" s="127"/>
      <c r="C524" s="127"/>
      <c r="D524" s="127"/>
      <c r="E524" s="566"/>
      <c r="F524" s="566"/>
      <c r="G524" s="566"/>
      <c r="H524" s="566"/>
      <c r="I524" s="566"/>
      <c r="J524" s="566"/>
    </row>
    <row r="525" spans="1:10" ht="12.75" x14ac:dyDescent="0.2">
      <c r="A525" s="139" t="s">
        <v>2</v>
      </c>
      <c r="B525" s="139"/>
      <c r="C525" s="139"/>
      <c r="D525" s="139"/>
      <c r="E525" s="102"/>
      <c r="F525" s="102"/>
      <c r="G525" s="102"/>
      <c r="H525" s="102" t="s">
        <v>364</v>
      </c>
      <c r="I525" s="102" t="s">
        <v>397</v>
      </c>
      <c r="J525" s="102">
        <v>2021</v>
      </c>
    </row>
    <row r="526" spans="1:10" ht="12.75" x14ac:dyDescent="0.2">
      <c r="A526" s="94" t="s">
        <v>225</v>
      </c>
      <c r="B526" s="94"/>
      <c r="C526" s="94"/>
      <c r="D526" s="94"/>
      <c r="E526" s="94"/>
      <c r="F526" s="94"/>
      <c r="G526" s="303"/>
      <c r="H526" s="303">
        <v>704972.47658999998</v>
      </c>
      <c r="I526" s="304">
        <v>595242.56469999987</v>
      </c>
      <c r="J526" s="246">
        <v>795974.50160000008</v>
      </c>
    </row>
    <row r="527" spans="1:10" ht="12.75" x14ac:dyDescent="0.2">
      <c r="A527" s="87" t="s">
        <v>226</v>
      </c>
      <c r="B527" s="87"/>
      <c r="C527" s="87"/>
      <c r="D527" s="87"/>
      <c r="E527" s="87"/>
      <c r="F527" s="87"/>
      <c r="G527" s="305"/>
      <c r="H527" s="305">
        <v>90255.628649999984</v>
      </c>
      <c r="I527" s="306">
        <v>73009.588159999999</v>
      </c>
      <c r="J527" s="248">
        <v>96164.134030000001</v>
      </c>
    </row>
    <row r="528" spans="1:10" ht="12.75" x14ac:dyDescent="0.2">
      <c r="A528" s="87" t="s">
        <v>227</v>
      </c>
      <c r="B528" s="87"/>
      <c r="C528" s="87"/>
      <c r="D528" s="87"/>
      <c r="E528" s="87"/>
      <c r="F528" s="87"/>
      <c r="G528" s="305"/>
      <c r="H528" s="305">
        <v>108969.71047999999</v>
      </c>
      <c r="I528" s="306">
        <v>125490.50092000001</v>
      </c>
      <c r="J528" s="248">
        <v>326757.7561</v>
      </c>
    </row>
    <row r="529" spans="1:10" ht="12.75" x14ac:dyDescent="0.2">
      <c r="A529" s="87" t="s">
        <v>228</v>
      </c>
      <c r="B529" s="87"/>
      <c r="C529" s="87"/>
      <c r="D529" s="87"/>
      <c r="E529" s="87"/>
      <c r="F529" s="87"/>
      <c r="G529" s="305"/>
      <c r="H529" s="305">
        <v>72549.550289999999</v>
      </c>
      <c r="I529" s="306">
        <v>58038.289900000003</v>
      </c>
      <c r="J529" s="248">
        <v>83767.817869999999</v>
      </c>
    </row>
    <row r="530" spans="1:10" ht="12.75" customHeight="1" x14ac:dyDescent="0.2">
      <c r="A530" s="93" t="s">
        <v>291</v>
      </c>
      <c r="B530" s="93"/>
      <c r="C530" s="93"/>
      <c r="D530" s="93"/>
      <c r="E530" s="93"/>
      <c r="F530" s="93"/>
      <c r="G530" s="120"/>
      <c r="H530" s="307">
        <v>976747.36601</v>
      </c>
      <c r="I530" s="120">
        <v>851780.94367999991</v>
      </c>
      <c r="J530" s="120">
        <v>1302664.2095999999</v>
      </c>
    </row>
    <row r="531" spans="1:10" x14ac:dyDescent="0.2">
      <c r="A531" s="633"/>
      <c r="B531" s="99"/>
      <c r="C531" s="99"/>
      <c r="D531" s="99"/>
      <c r="E531" s="99"/>
      <c r="F531" s="99"/>
      <c r="G531" s="99"/>
      <c r="H531" s="103"/>
      <c r="I531" s="103"/>
      <c r="J531" s="103"/>
    </row>
    <row r="532" spans="1:10" ht="12.75" x14ac:dyDescent="0.2">
      <c r="A532" s="541" t="s">
        <v>447</v>
      </c>
      <c r="B532" s="99"/>
      <c r="C532" s="99"/>
      <c r="D532" s="99"/>
      <c r="E532" s="99"/>
      <c r="F532" s="99"/>
      <c r="G532" s="99"/>
      <c r="H532" s="103"/>
      <c r="I532" s="103"/>
      <c r="J532" s="103"/>
    </row>
    <row r="533" spans="1:10" x14ac:dyDescent="0.2">
      <c r="A533" s="633"/>
      <c r="B533" s="99"/>
      <c r="C533" s="99"/>
      <c r="D533" s="99"/>
      <c r="E533" s="99"/>
      <c r="F533" s="99"/>
      <c r="G533" s="99"/>
      <c r="H533" s="103"/>
      <c r="I533" s="103"/>
      <c r="J533" s="103"/>
    </row>
    <row r="534" spans="1:10" ht="12.75" x14ac:dyDescent="0.2">
      <c r="A534" s="24"/>
      <c r="B534" s="173"/>
      <c r="C534" s="173"/>
      <c r="D534" s="173"/>
      <c r="E534" s="173"/>
      <c r="F534" s="173"/>
      <c r="G534" s="173"/>
      <c r="H534" s="134"/>
      <c r="I534" s="134"/>
      <c r="J534" s="134"/>
    </row>
    <row r="535" spans="1:10" ht="18" x14ac:dyDescent="0.25">
      <c r="A535" s="128" t="s">
        <v>331</v>
      </c>
      <c r="B535" s="128"/>
      <c r="C535" s="420"/>
      <c r="D535" s="420"/>
      <c r="E535" s="420"/>
      <c r="F535" s="420"/>
      <c r="G535" s="420"/>
      <c r="H535" s="420"/>
      <c r="I535" s="420"/>
      <c r="J535" s="420"/>
    </row>
    <row r="536" spans="1:10" x14ac:dyDescent="0.2">
      <c r="A536" s="628"/>
      <c r="B536" s="628"/>
      <c r="C536" s="628"/>
      <c r="D536" s="628"/>
      <c r="E536" s="628"/>
      <c r="F536" s="628"/>
      <c r="G536" s="628"/>
      <c r="H536" s="628"/>
      <c r="I536" s="628"/>
      <c r="J536" s="628"/>
    </row>
    <row r="537" spans="1:10" x14ac:dyDescent="0.2">
      <c r="A537" s="628"/>
      <c r="B537" s="628"/>
      <c r="C537" s="628"/>
      <c r="D537" s="628"/>
      <c r="E537" s="628"/>
      <c r="F537" s="628"/>
      <c r="G537" s="628"/>
      <c r="H537" s="628"/>
      <c r="I537" s="628"/>
      <c r="J537" s="628"/>
    </row>
    <row r="538" spans="1:10" x14ac:dyDescent="0.2">
      <c r="A538" s="590">
        <v>44834</v>
      </c>
      <c r="B538" s="590"/>
      <c r="C538" s="590"/>
      <c r="D538" s="192"/>
      <c r="E538" s="192"/>
      <c r="F538" s="192"/>
      <c r="G538" s="604"/>
      <c r="H538" s="591"/>
      <c r="I538" s="591"/>
      <c r="J538" s="591"/>
    </row>
    <row r="539" spans="1:10" ht="38.25" customHeight="1" x14ac:dyDescent="0.2">
      <c r="A539" s="308" t="s">
        <v>2</v>
      </c>
      <c r="B539" s="309"/>
      <c r="C539" s="309"/>
      <c r="D539" s="309"/>
      <c r="E539" s="309"/>
      <c r="F539" s="592" t="s">
        <v>332</v>
      </c>
      <c r="G539" s="592"/>
      <c r="H539" s="368" t="s">
        <v>333</v>
      </c>
      <c r="I539" s="368" t="s">
        <v>334</v>
      </c>
      <c r="J539" s="368" t="s">
        <v>100</v>
      </c>
    </row>
    <row r="540" spans="1:10" ht="15" customHeight="1" x14ac:dyDescent="0.2">
      <c r="A540" s="472" t="s">
        <v>42</v>
      </c>
      <c r="B540" s="192"/>
      <c r="C540" s="192"/>
      <c r="D540" s="192"/>
      <c r="E540" s="192"/>
      <c r="F540" s="192"/>
      <c r="G540" s="310">
        <v>0</v>
      </c>
      <c r="H540" s="311">
        <v>0</v>
      </c>
      <c r="I540" s="310">
        <v>683002.78922999999</v>
      </c>
      <c r="J540" s="310">
        <v>683002.78922999999</v>
      </c>
    </row>
    <row r="541" spans="1:10" ht="12.75" x14ac:dyDescent="0.2">
      <c r="A541" s="472" t="s">
        <v>43</v>
      </c>
      <c r="B541" s="192"/>
      <c r="C541" s="192"/>
      <c r="D541" s="192"/>
      <c r="E541" s="192"/>
      <c r="F541" s="192"/>
      <c r="G541" s="310">
        <v>0</v>
      </c>
      <c r="H541" s="311">
        <v>0</v>
      </c>
      <c r="I541" s="310">
        <v>569961.35554000002</v>
      </c>
      <c r="J541" s="310">
        <v>569961.35554000002</v>
      </c>
    </row>
    <row r="542" spans="1:10" ht="12.75" x14ac:dyDescent="0.2">
      <c r="A542" s="472" t="s">
        <v>22</v>
      </c>
      <c r="B542" s="192"/>
      <c r="C542" s="192"/>
      <c r="D542" s="192"/>
      <c r="E542" s="192"/>
      <c r="F542" s="192"/>
      <c r="G542" s="310">
        <v>0</v>
      </c>
      <c r="H542" s="311">
        <v>0</v>
      </c>
      <c r="I542" s="310">
        <v>39233674.962590002</v>
      </c>
      <c r="J542" s="310">
        <v>39233674.962590002</v>
      </c>
    </row>
    <row r="543" spans="1:10" ht="12.75" x14ac:dyDescent="0.2">
      <c r="A543" s="472" t="s">
        <v>45</v>
      </c>
      <c r="B543" s="192"/>
      <c r="C543" s="192"/>
      <c r="D543" s="192"/>
      <c r="E543" s="192"/>
      <c r="F543" s="192"/>
      <c r="G543" s="542">
        <v>0</v>
      </c>
      <c r="H543" s="310">
        <v>10324458.872890001</v>
      </c>
      <c r="I543" s="310">
        <v>0</v>
      </c>
      <c r="J543" s="310">
        <v>10324458.872890001</v>
      </c>
    </row>
    <row r="544" spans="1:10" ht="12.75" x14ac:dyDescent="0.2">
      <c r="A544" s="472" t="s">
        <v>47</v>
      </c>
      <c r="B544" s="192"/>
      <c r="C544" s="192"/>
      <c r="D544" s="192"/>
      <c r="E544" s="192"/>
      <c r="F544" s="192"/>
      <c r="G544" s="310">
        <v>0</v>
      </c>
      <c r="H544" s="310">
        <v>26948.250670000001</v>
      </c>
      <c r="I544" s="310">
        <v>0</v>
      </c>
      <c r="J544" s="310">
        <v>26948.250670000001</v>
      </c>
    </row>
    <row r="545" spans="1:10" ht="12.75" x14ac:dyDescent="0.2">
      <c r="A545" s="472" t="s">
        <v>46</v>
      </c>
      <c r="B545" s="192"/>
      <c r="C545" s="192"/>
      <c r="D545" s="192"/>
      <c r="E545" s="192"/>
      <c r="F545" s="192"/>
      <c r="G545" s="310">
        <v>89824.023360000036</v>
      </c>
      <c r="H545" s="310">
        <v>202861.93777999992</v>
      </c>
      <c r="I545" s="310">
        <v>0</v>
      </c>
      <c r="J545" s="310">
        <v>292685.96113999997</v>
      </c>
    </row>
    <row r="546" spans="1:10" ht="12.75" x14ac:dyDescent="0.2">
      <c r="A546" s="312" t="s">
        <v>335</v>
      </c>
      <c r="B546" s="313"/>
      <c r="C546" s="313"/>
      <c r="D546" s="313"/>
      <c r="E546" s="313"/>
      <c r="F546" s="313"/>
      <c r="G546" s="314">
        <v>89824.023360000036</v>
      </c>
      <c r="H546" s="314">
        <v>10554269.061340002</v>
      </c>
      <c r="I546" s="314">
        <v>40486639.107360005</v>
      </c>
      <c r="J546" s="314">
        <v>51130732.192060009</v>
      </c>
    </row>
    <row r="547" spans="1:10" ht="15" customHeight="1" x14ac:dyDescent="0.2">
      <c r="A547" s="472" t="s">
        <v>51</v>
      </c>
      <c r="B547" s="315"/>
      <c r="C547" s="315"/>
      <c r="D547" s="315"/>
      <c r="E547" s="315"/>
      <c r="F547" s="315"/>
      <c r="G547" s="316">
        <v>0</v>
      </c>
      <c r="H547" s="316">
        <v>0</v>
      </c>
      <c r="I547" s="317">
        <v>144621.46299999999</v>
      </c>
      <c r="J547" s="310">
        <v>144621.46299999999</v>
      </c>
    </row>
    <row r="548" spans="1:10" ht="12.75" x14ac:dyDescent="0.2">
      <c r="A548" s="472" t="s">
        <v>24</v>
      </c>
      <c r="B548" s="192"/>
      <c r="C548" s="192"/>
      <c r="D548" s="192"/>
      <c r="E548" s="192"/>
      <c r="F548" s="192"/>
      <c r="G548" s="311">
        <v>0</v>
      </c>
      <c r="H548" s="311">
        <v>0</v>
      </c>
      <c r="I548" s="317">
        <v>33619116.00931</v>
      </c>
      <c r="J548" s="310">
        <v>33619116.00931</v>
      </c>
    </row>
    <row r="549" spans="1:10" ht="12.75" x14ac:dyDescent="0.2">
      <c r="A549" s="472" t="s">
        <v>25</v>
      </c>
      <c r="B549" s="192"/>
      <c r="C549" s="192"/>
      <c r="D549" s="192"/>
      <c r="E549" s="192"/>
      <c r="F549" s="192"/>
      <c r="G549" s="311">
        <v>0</v>
      </c>
      <c r="H549" s="311">
        <v>0</v>
      </c>
      <c r="I549" s="317">
        <v>6217666.5438700002</v>
      </c>
      <c r="J549" s="310">
        <v>6217666.5438700002</v>
      </c>
    </row>
    <row r="550" spans="1:10" ht="12.75" x14ac:dyDescent="0.2">
      <c r="A550" s="472" t="s">
        <v>46</v>
      </c>
      <c r="B550" s="192"/>
      <c r="C550" s="192"/>
      <c r="D550" s="192"/>
      <c r="E550" s="192"/>
      <c r="F550" s="192"/>
      <c r="G550" s="311">
        <v>0</v>
      </c>
      <c r="H550" s="310">
        <v>387037.86865000002</v>
      </c>
      <c r="I550" s="310">
        <v>0</v>
      </c>
      <c r="J550" s="310">
        <v>387037.86865000002</v>
      </c>
    </row>
    <row r="551" spans="1:10" ht="12.75" x14ac:dyDescent="0.2">
      <c r="A551" s="472" t="s">
        <v>387</v>
      </c>
      <c r="B551" s="192"/>
      <c r="C551" s="192"/>
      <c r="D551" s="192"/>
      <c r="E551" s="192"/>
      <c r="F551" s="192"/>
      <c r="G551" s="311">
        <v>0</v>
      </c>
      <c r="H551" s="310">
        <v>0</v>
      </c>
      <c r="I551" s="310">
        <v>679927.32899000007</v>
      </c>
      <c r="J551" s="310">
        <v>679927.32899000007</v>
      </c>
    </row>
    <row r="552" spans="1:10" ht="12.75" x14ac:dyDescent="0.2">
      <c r="A552" s="472" t="s">
        <v>249</v>
      </c>
      <c r="B552" s="192"/>
      <c r="C552" s="192"/>
      <c r="D552" s="192"/>
      <c r="E552" s="192"/>
      <c r="F552" s="192"/>
      <c r="G552" s="311">
        <v>0</v>
      </c>
      <c r="H552" s="311">
        <v>0</v>
      </c>
      <c r="I552" s="310">
        <v>539199.50909000007</v>
      </c>
      <c r="J552" s="310">
        <v>539199.50909000007</v>
      </c>
    </row>
    <row r="553" spans="1:10" ht="12.75" x14ac:dyDescent="0.2">
      <c r="A553" s="312" t="s">
        <v>261</v>
      </c>
      <c r="B553" s="313"/>
      <c r="C553" s="313"/>
      <c r="D553" s="313"/>
      <c r="E553" s="313"/>
      <c r="F553" s="313"/>
      <c r="G553" s="314">
        <v>0</v>
      </c>
      <c r="H553" s="314">
        <v>387037.86865000002</v>
      </c>
      <c r="I553" s="314">
        <v>41200530.854259998</v>
      </c>
      <c r="J553" s="314">
        <v>41587568.722909994</v>
      </c>
    </row>
    <row r="554" spans="1:10" x14ac:dyDescent="0.2">
      <c r="A554" s="604"/>
      <c r="B554" s="604"/>
      <c r="C554" s="604"/>
      <c r="D554" s="604"/>
      <c r="E554" s="604"/>
      <c r="F554" s="604"/>
      <c r="G554" s="604"/>
      <c r="H554" s="604"/>
      <c r="I554" s="604"/>
      <c r="J554" s="604"/>
    </row>
    <row r="555" spans="1:10" x14ac:dyDescent="0.2">
      <c r="A555" s="634"/>
      <c r="B555" s="604"/>
      <c r="C555" s="604"/>
      <c r="D555" s="604"/>
      <c r="E555" s="604"/>
      <c r="F555" s="604"/>
      <c r="G555" s="604"/>
      <c r="H555" s="604"/>
      <c r="I555" s="604"/>
      <c r="J555" s="604"/>
    </row>
    <row r="556" spans="1:10" x14ac:dyDescent="0.2">
      <c r="A556" s="585">
        <v>44469</v>
      </c>
      <c r="B556" s="586"/>
      <c r="C556" s="586"/>
      <c r="D556" s="586"/>
      <c r="E556" s="604"/>
      <c r="F556" s="604"/>
      <c r="G556" s="604"/>
      <c r="H556" s="591"/>
      <c r="I556" s="591"/>
      <c r="J556" s="591"/>
    </row>
    <row r="557" spans="1:10" ht="38.25" customHeight="1" x14ac:dyDescent="0.2">
      <c r="A557" s="308" t="s">
        <v>2</v>
      </c>
      <c r="B557" s="309"/>
      <c r="C557" s="309"/>
      <c r="D557" s="309"/>
      <c r="E557" s="309"/>
      <c r="F557" s="592" t="s">
        <v>332</v>
      </c>
      <c r="G557" s="592"/>
      <c r="H557" s="368" t="s">
        <v>333</v>
      </c>
      <c r="I557" s="368" t="s">
        <v>334</v>
      </c>
      <c r="J557" s="368" t="s">
        <v>100</v>
      </c>
    </row>
    <row r="558" spans="1:10" ht="15" customHeight="1" x14ac:dyDescent="0.2">
      <c r="A558" s="472" t="s">
        <v>42</v>
      </c>
      <c r="B558" s="192"/>
      <c r="C558" s="192"/>
      <c r="D558" s="192"/>
      <c r="E558" s="192"/>
      <c r="F558" s="192"/>
      <c r="G558" s="310">
        <v>0</v>
      </c>
      <c r="H558" s="311">
        <v>0</v>
      </c>
      <c r="I558" s="310">
        <v>69883.624089999998</v>
      </c>
      <c r="J558" s="318">
        <v>69883.624089999998</v>
      </c>
    </row>
    <row r="559" spans="1:10" ht="12.75" x14ac:dyDescent="0.2">
      <c r="A559" s="472" t="s">
        <v>43</v>
      </c>
      <c r="B559" s="192"/>
      <c r="C559" s="192"/>
      <c r="D559" s="192"/>
      <c r="E559" s="192"/>
      <c r="F559" s="192"/>
      <c r="G559" s="310">
        <v>0</v>
      </c>
      <c r="H559" s="311">
        <v>0</v>
      </c>
      <c r="I559" s="310">
        <v>2199800.7830600003</v>
      </c>
      <c r="J559" s="310">
        <v>2199800.7830600003</v>
      </c>
    </row>
    <row r="560" spans="1:10" ht="12.75" x14ac:dyDescent="0.2">
      <c r="A560" s="472" t="s">
        <v>22</v>
      </c>
      <c r="B560" s="192"/>
      <c r="C560" s="192"/>
      <c r="D560" s="192"/>
      <c r="E560" s="192"/>
      <c r="F560" s="192"/>
      <c r="G560" s="310">
        <v>0</v>
      </c>
      <c r="H560" s="311">
        <v>0</v>
      </c>
      <c r="I560" s="310">
        <v>34216694.508199997</v>
      </c>
      <c r="J560" s="310">
        <v>34216694.508199997</v>
      </c>
    </row>
    <row r="561" spans="1:10" ht="12.75" x14ac:dyDescent="0.2">
      <c r="A561" s="472" t="s">
        <v>45</v>
      </c>
      <c r="B561" s="192"/>
      <c r="C561" s="192"/>
      <c r="D561" s="192"/>
      <c r="E561" s="192"/>
      <c r="F561" s="192"/>
      <c r="G561" s="310">
        <v>0</v>
      </c>
      <c r="H561" s="310">
        <v>20556073.408130001</v>
      </c>
      <c r="I561" s="310">
        <v>0</v>
      </c>
      <c r="J561" s="310">
        <v>20556073.408130001</v>
      </c>
    </row>
    <row r="562" spans="1:10" ht="12.75" x14ac:dyDescent="0.2">
      <c r="A562" s="472" t="s">
        <v>47</v>
      </c>
      <c r="B562" s="192"/>
      <c r="C562" s="192"/>
      <c r="D562" s="192"/>
      <c r="E562" s="192"/>
      <c r="F562" s="192"/>
      <c r="G562" s="310">
        <v>0</v>
      </c>
      <c r="H562" s="310">
        <v>26321.694789999998</v>
      </c>
      <c r="I562" s="310">
        <v>0</v>
      </c>
      <c r="J562" s="310">
        <v>26321.694789999998</v>
      </c>
    </row>
    <row r="563" spans="1:10" ht="12.75" x14ac:dyDescent="0.2">
      <c r="A563" s="472" t="s">
        <v>46</v>
      </c>
      <c r="B563" s="192"/>
      <c r="C563" s="192"/>
      <c r="D563" s="192"/>
      <c r="E563" s="192"/>
      <c r="F563" s="192"/>
      <c r="G563" s="310">
        <v>0</v>
      </c>
      <c r="H563" s="310">
        <v>73361.236879999997</v>
      </c>
      <c r="I563" s="310">
        <v>0</v>
      </c>
      <c r="J563" s="310">
        <v>73361.236879999997</v>
      </c>
    </row>
    <row r="564" spans="1:10" ht="12.75" x14ac:dyDescent="0.2">
      <c r="A564" s="312" t="s">
        <v>335</v>
      </c>
      <c r="B564" s="313"/>
      <c r="C564" s="313"/>
      <c r="D564" s="313"/>
      <c r="E564" s="313"/>
      <c r="F564" s="313"/>
      <c r="G564" s="314">
        <v>0</v>
      </c>
      <c r="H564" s="314">
        <v>20655756.3398</v>
      </c>
      <c r="I564" s="314">
        <v>36486378.915349998</v>
      </c>
      <c r="J564" s="314">
        <v>57142135.255149998</v>
      </c>
    </row>
    <row r="565" spans="1:10" ht="12.75" x14ac:dyDescent="0.2">
      <c r="A565" s="472" t="s">
        <v>51</v>
      </c>
      <c r="B565" s="315"/>
      <c r="C565" s="315"/>
      <c r="D565" s="315"/>
      <c r="E565" s="315"/>
      <c r="F565" s="315"/>
      <c r="G565" s="316">
        <v>0</v>
      </c>
      <c r="H565" s="316">
        <v>0</v>
      </c>
      <c r="I565" s="317">
        <v>491395.00014999998</v>
      </c>
      <c r="J565" s="310">
        <v>491395.00014999998</v>
      </c>
    </row>
    <row r="566" spans="1:10" ht="12.75" x14ac:dyDescent="0.2">
      <c r="A566" s="472" t="s">
        <v>24</v>
      </c>
      <c r="B566" s="192"/>
      <c r="C566" s="192"/>
      <c r="D566" s="192"/>
      <c r="E566" s="192"/>
      <c r="F566" s="192"/>
      <c r="G566" s="311">
        <v>0</v>
      </c>
      <c r="H566" s="311">
        <v>0</v>
      </c>
      <c r="I566" s="317">
        <v>38224251.878389999</v>
      </c>
      <c r="J566" s="310">
        <v>38224251.878389999</v>
      </c>
    </row>
    <row r="567" spans="1:10" ht="12.75" x14ac:dyDescent="0.2">
      <c r="A567" s="472" t="s">
        <v>25</v>
      </c>
      <c r="B567" s="192"/>
      <c r="C567" s="192"/>
      <c r="D567" s="192"/>
      <c r="E567" s="192"/>
      <c r="F567" s="192"/>
      <c r="G567" s="311">
        <v>0</v>
      </c>
      <c r="H567" s="311">
        <v>0</v>
      </c>
      <c r="I567" s="317">
        <v>6018620.5538300006</v>
      </c>
      <c r="J567" s="310">
        <v>6018620.5538300006</v>
      </c>
    </row>
    <row r="568" spans="1:10" ht="12.75" x14ac:dyDescent="0.2">
      <c r="A568" s="472" t="s">
        <v>46</v>
      </c>
      <c r="B568" s="192"/>
      <c r="C568" s="192"/>
      <c r="D568" s="192"/>
      <c r="E568" s="192"/>
      <c r="F568" s="192"/>
      <c r="G568" s="311">
        <v>0</v>
      </c>
      <c r="H568" s="310">
        <v>61871.973010000002</v>
      </c>
      <c r="I568" s="310">
        <v>0</v>
      </c>
      <c r="J568" s="310">
        <v>61871.973010000002</v>
      </c>
    </row>
    <row r="569" spans="1:10" ht="12.75" x14ac:dyDescent="0.2">
      <c r="A569" s="472" t="s">
        <v>249</v>
      </c>
      <c r="B569" s="192"/>
      <c r="C569" s="192"/>
      <c r="D569" s="192"/>
      <c r="E569" s="192"/>
      <c r="F569" s="192"/>
      <c r="G569" s="311">
        <v>0</v>
      </c>
      <c r="H569" s="311">
        <v>0</v>
      </c>
      <c r="I569" s="310">
        <v>753806.83615999995</v>
      </c>
      <c r="J569" s="310">
        <v>753806.83615999995</v>
      </c>
    </row>
    <row r="570" spans="1:10" ht="12.75" x14ac:dyDescent="0.2">
      <c r="A570" s="312" t="s">
        <v>261</v>
      </c>
      <c r="B570" s="313"/>
      <c r="C570" s="313"/>
      <c r="D570" s="313"/>
      <c r="E570" s="313"/>
      <c r="F570" s="313"/>
      <c r="G570" s="319">
        <v>0</v>
      </c>
      <c r="H570" s="314">
        <v>61871.973010000002</v>
      </c>
      <c r="I570" s="314">
        <v>45488074.268529996</v>
      </c>
      <c r="J570" s="314">
        <v>45549946.24154</v>
      </c>
    </row>
    <row r="571" spans="1:10" ht="15" x14ac:dyDescent="0.25">
      <c r="A571" s="320"/>
      <c r="B571" s="321"/>
      <c r="C571" s="321"/>
      <c r="D571" s="322"/>
      <c r="E571" s="322"/>
      <c r="F571" s="321"/>
      <c r="G571" s="321"/>
      <c r="H571" s="322"/>
      <c r="I571" s="322"/>
      <c r="J571" s="322"/>
    </row>
    <row r="572" spans="1:10" ht="12.75" x14ac:dyDescent="0.2">
      <c r="A572" s="558"/>
      <c r="B572" s="558"/>
      <c r="C572" s="558"/>
      <c r="D572" s="558"/>
      <c r="E572" s="558"/>
      <c r="F572" s="558"/>
      <c r="G572" s="558"/>
      <c r="H572" s="558"/>
      <c r="I572" s="558"/>
      <c r="J572" s="558"/>
    </row>
    <row r="573" spans="1:10" ht="12.75" x14ac:dyDescent="0.2">
      <c r="A573" s="558"/>
      <c r="B573" s="558"/>
      <c r="C573" s="558"/>
      <c r="D573" s="558"/>
      <c r="E573" s="558"/>
      <c r="F573" s="558"/>
      <c r="G573" s="558"/>
      <c r="H573" s="558"/>
      <c r="I573" s="558"/>
      <c r="J573" s="558"/>
    </row>
    <row r="574" spans="1:10" ht="12.75" x14ac:dyDescent="0.2">
      <c r="A574" s="24"/>
      <c r="B574" s="173"/>
      <c r="C574" s="173"/>
      <c r="D574" s="173"/>
      <c r="E574" s="173"/>
      <c r="F574" s="173"/>
      <c r="G574" s="173"/>
      <c r="H574" s="134"/>
      <c r="I574" s="134"/>
      <c r="J574" s="134"/>
    </row>
    <row r="575" spans="1:10" ht="12.75" x14ac:dyDescent="0.2">
      <c r="A575" s="24"/>
      <c r="B575" s="173"/>
      <c r="C575" s="173"/>
      <c r="D575" s="173"/>
      <c r="E575" s="173"/>
      <c r="F575" s="173"/>
      <c r="G575" s="173"/>
      <c r="H575" s="134"/>
      <c r="I575" s="134"/>
      <c r="J575" s="134"/>
    </row>
    <row r="576" spans="1:10" ht="18" x14ac:dyDescent="0.25">
      <c r="A576" s="128" t="s">
        <v>336</v>
      </c>
      <c r="B576" s="128"/>
      <c r="C576" s="420"/>
      <c r="D576" s="420"/>
      <c r="E576" s="420"/>
      <c r="F576" s="420"/>
      <c r="G576" s="420"/>
      <c r="H576" s="420"/>
      <c r="I576" s="420"/>
      <c r="J576" s="420"/>
    </row>
    <row r="577" spans="1:10" ht="3.75" customHeight="1" x14ac:dyDescent="0.2">
      <c r="A577" s="97"/>
      <c r="B577" s="97"/>
      <c r="C577" s="87"/>
      <c r="D577" s="87"/>
      <c r="E577" s="87"/>
      <c r="F577" s="87"/>
      <c r="G577" s="87"/>
      <c r="H577" s="87"/>
      <c r="I577" s="87"/>
      <c r="J577" s="87"/>
    </row>
    <row r="578" spans="1:10" ht="12.75" x14ac:dyDescent="0.2">
      <c r="A578" s="585">
        <v>44834</v>
      </c>
      <c r="B578" s="586"/>
      <c r="C578" s="586"/>
      <c r="D578" s="586"/>
      <c r="E578" s="97"/>
      <c r="F578" s="97"/>
      <c r="G578" s="587"/>
      <c r="H578" s="587"/>
      <c r="I578" s="587"/>
      <c r="J578" s="587"/>
    </row>
    <row r="579" spans="1:10" ht="12.75" x14ac:dyDescent="0.2">
      <c r="A579" s="139" t="s">
        <v>2</v>
      </c>
      <c r="B579" s="139"/>
      <c r="C579" s="139"/>
      <c r="D579" s="139"/>
      <c r="E579" s="139"/>
      <c r="F579" s="24"/>
      <c r="G579" s="102" t="s">
        <v>416</v>
      </c>
      <c r="H579" s="323" t="s">
        <v>254</v>
      </c>
      <c r="I579" s="323" t="s">
        <v>255</v>
      </c>
      <c r="J579" s="323" t="s">
        <v>100</v>
      </c>
    </row>
    <row r="580" spans="1:10" ht="12.75" customHeight="1" x14ac:dyDescent="0.2">
      <c r="A580" s="281" t="s">
        <v>45</v>
      </c>
      <c r="B580" s="281"/>
      <c r="C580" s="281"/>
      <c r="D580" s="281"/>
      <c r="E580" s="281"/>
      <c r="F580" s="242"/>
      <c r="G580" s="242">
        <v>7686729.7342520654</v>
      </c>
      <c r="H580" s="242">
        <v>2637729.1386379357</v>
      </c>
      <c r="I580" s="242">
        <v>0</v>
      </c>
      <c r="J580" s="242">
        <v>10324458.872890001</v>
      </c>
    </row>
    <row r="581" spans="1:10" ht="12.75" x14ac:dyDescent="0.2">
      <c r="A581" s="24" t="s">
        <v>46</v>
      </c>
      <c r="B581" s="24"/>
      <c r="C581" s="24"/>
      <c r="D581" s="24"/>
      <c r="E581" s="24"/>
      <c r="F581" s="78"/>
      <c r="G581" s="78">
        <v>0</v>
      </c>
      <c r="H581" s="78">
        <v>292685.96113999997</v>
      </c>
      <c r="I581" s="78">
        <v>0</v>
      </c>
      <c r="J581" s="78">
        <v>292685.96113999997</v>
      </c>
    </row>
    <row r="582" spans="1:10" ht="12.75" x14ac:dyDescent="0.2">
      <c r="A582" s="24" t="s">
        <v>304</v>
      </c>
      <c r="B582" s="24"/>
      <c r="C582" s="24"/>
      <c r="D582" s="24"/>
      <c r="E582" s="24"/>
      <c r="F582" s="78"/>
      <c r="G582" s="78">
        <v>0</v>
      </c>
      <c r="H582" s="78">
        <v>0</v>
      </c>
      <c r="I582" s="78">
        <v>26948.250670000001</v>
      </c>
      <c r="J582" s="78">
        <v>26948.250670000001</v>
      </c>
    </row>
    <row r="583" spans="1:10" ht="12.75" x14ac:dyDescent="0.2">
      <c r="A583" s="93" t="s">
        <v>256</v>
      </c>
      <c r="B583" s="324"/>
      <c r="C583" s="324"/>
      <c r="D583" s="324"/>
      <c r="E583" s="324"/>
      <c r="F583" s="120"/>
      <c r="G583" s="120">
        <v>7686729.7342520654</v>
      </c>
      <c r="H583" s="120">
        <v>2930415.0997779355</v>
      </c>
      <c r="I583" s="120">
        <v>26948.250670000001</v>
      </c>
      <c r="J583" s="120">
        <v>10644093.084700001</v>
      </c>
    </row>
    <row r="584" spans="1:10" ht="12.75" x14ac:dyDescent="0.2">
      <c r="A584" s="24" t="s">
        <v>46</v>
      </c>
      <c r="B584" s="24"/>
      <c r="C584" s="24"/>
      <c r="D584" s="24"/>
      <c r="E584" s="24"/>
      <c r="F584" s="78"/>
      <c r="G584" s="78">
        <v>0</v>
      </c>
      <c r="H584" s="78">
        <v>387037.86865000002</v>
      </c>
      <c r="I584" s="78">
        <v>0</v>
      </c>
      <c r="J584" s="78">
        <v>387037.86865000002</v>
      </c>
    </row>
    <row r="585" spans="1:10" ht="12.75" x14ac:dyDescent="0.2">
      <c r="A585" s="93" t="s">
        <v>257</v>
      </c>
      <c r="B585" s="324"/>
      <c r="C585" s="324"/>
      <c r="D585" s="324"/>
      <c r="E585" s="324"/>
      <c r="F585" s="120"/>
      <c r="G585" s="120">
        <v>0</v>
      </c>
      <c r="H585" s="120">
        <v>387037.86865000002</v>
      </c>
      <c r="I585" s="120">
        <v>0</v>
      </c>
      <c r="J585" s="120">
        <v>387037.86865000002</v>
      </c>
    </row>
    <row r="586" spans="1:10" ht="12.75" x14ac:dyDescent="0.2">
      <c r="A586" s="99"/>
      <c r="B586" s="24"/>
      <c r="C586" s="24"/>
      <c r="D586" s="24"/>
      <c r="E586" s="24"/>
      <c r="F586" s="103"/>
      <c r="G586" s="103"/>
      <c r="H586" s="103"/>
      <c r="I586" s="103"/>
      <c r="J586" s="103"/>
    </row>
    <row r="587" spans="1:10" ht="12.75" x14ac:dyDescent="0.2">
      <c r="A587" s="24"/>
      <c r="B587" s="24"/>
      <c r="C587" s="24"/>
      <c r="D587" s="24"/>
      <c r="E587" s="24"/>
      <c r="F587" s="103"/>
      <c r="G587" s="103"/>
      <c r="H587" s="103"/>
      <c r="I587" s="103"/>
      <c r="J587" s="103"/>
    </row>
    <row r="588" spans="1:10" ht="12.75" x14ac:dyDescent="0.2">
      <c r="A588" s="585">
        <v>44469</v>
      </c>
      <c r="B588" s="586"/>
      <c r="C588" s="586"/>
      <c r="D588" s="586"/>
      <c r="E588" s="97"/>
      <c r="F588" s="97"/>
      <c r="G588" s="587"/>
      <c r="H588" s="587"/>
      <c r="I588" s="587"/>
      <c r="J588" s="587"/>
    </row>
    <row r="589" spans="1:10" ht="12.75" x14ac:dyDescent="0.2">
      <c r="A589" s="139" t="s">
        <v>2</v>
      </c>
      <c r="B589" s="139"/>
      <c r="C589" s="139"/>
      <c r="D589" s="139"/>
      <c r="E589" s="139"/>
      <c r="F589" s="24"/>
      <c r="G589" s="102" t="s">
        <v>253</v>
      </c>
      <c r="H589" s="323" t="s">
        <v>254</v>
      </c>
      <c r="I589" s="323" t="s">
        <v>255</v>
      </c>
      <c r="J589" s="323" t="s">
        <v>100</v>
      </c>
    </row>
    <row r="590" spans="1:10" ht="12.75" customHeight="1" x14ac:dyDescent="0.2">
      <c r="A590" s="281" t="s">
        <v>45</v>
      </c>
      <c r="B590" s="281"/>
      <c r="C590" s="281"/>
      <c r="D590" s="281"/>
      <c r="E590" s="281"/>
      <c r="F590" s="242"/>
      <c r="G590" s="242">
        <v>0</v>
      </c>
      <c r="H590" s="242">
        <v>20556073.408130001</v>
      </c>
      <c r="I590" s="242">
        <v>0</v>
      </c>
      <c r="J590" s="242">
        <v>20556073.408130001</v>
      </c>
    </row>
    <row r="591" spans="1:10" ht="12.75" x14ac:dyDescent="0.2">
      <c r="A591" s="24" t="s">
        <v>46</v>
      </c>
      <c r="B591" s="24"/>
      <c r="C591" s="24"/>
      <c r="D591" s="24"/>
      <c r="E591" s="24"/>
      <c r="F591" s="78"/>
      <c r="G591" s="78">
        <v>0</v>
      </c>
      <c r="H591" s="78">
        <v>73361.236879999997</v>
      </c>
      <c r="I591" s="78">
        <v>0</v>
      </c>
      <c r="J591" s="543">
        <v>73361.236879999997</v>
      </c>
    </row>
    <row r="592" spans="1:10" ht="12.75" x14ac:dyDescent="0.2">
      <c r="A592" s="24" t="s">
        <v>304</v>
      </c>
      <c r="B592" s="24"/>
      <c r="C592" s="24"/>
      <c r="D592" s="24"/>
      <c r="E592" s="24"/>
      <c r="F592" s="78"/>
      <c r="G592" s="78">
        <v>0</v>
      </c>
      <c r="H592" s="78">
        <v>0</v>
      </c>
      <c r="I592" s="78">
        <v>26321.694789999998</v>
      </c>
      <c r="J592" s="543">
        <v>26321.694789999998</v>
      </c>
    </row>
    <row r="593" spans="1:10" ht="12.75" x14ac:dyDescent="0.2">
      <c r="A593" s="93" t="s">
        <v>256</v>
      </c>
      <c r="B593" s="324"/>
      <c r="C593" s="324"/>
      <c r="D593" s="324"/>
      <c r="E593" s="324"/>
      <c r="F593" s="120"/>
      <c r="G593" s="120">
        <v>0</v>
      </c>
      <c r="H593" s="120">
        <v>20629434.645010002</v>
      </c>
      <c r="I593" s="120">
        <v>26321.694789999998</v>
      </c>
      <c r="J593" s="120">
        <v>20655756.3398</v>
      </c>
    </row>
    <row r="594" spans="1:10" ht="12.75" x14ac:dyDescent="0.2">
      <c r="A594" s="24" t="s">
        <v>46</v>
      </c>
      <c r="B594" s="24"/>
      <c r="C594" s="24"/>
      <c r="D594" s="24"/>
      <c r="E594" s="24"/>
      <c r="F594" s="78"/>
      <c r="G594" s="78">
        <v>0</v>
      </c>
      <c r="H594" s="78">
        <v>61871.973010000002</v>
      </c>
      <c r="I594" s="78">
        <v>0</v>
      </c>
      <c r="J594" s="78">
        <v>61871.973010000002</v>
      </c>
    </row>
    <row r="595" spans="1:10" ht="12.75" x14ac:dyDescent="0.2">
      <c r="A595" s="93" t="s">
        <v>257</v>
      </c>
      <c r="B595" s="324"/>
      <c r="C595" s="324"/>
      <c r="D595" s="324"/>
      <c r="E595" s="324"/>
      <c r="F595" s="120"/>
      <c r="G595" s="120">
        <v>0</v>
      </c>
      <c r="H595" s="120">
        <v>61871.973010000002</v>
      </c>
      <c r="I595" s="120">
        <v>0</v>
      </c>
      <c r="J595" s="120">
        <v>61871.973010000002</v>
      </c>
    </row>
    <row r="596" spans="1:10" ht="12.75" x14ac:dyDescent="0.2">
      <c r="A596" s="99"/>
      <c r="B596" s="24"/>
      <c r="C596" s="24"/>
      <c r="D596" s="24"/>
      <c r="E596" s="24"/>
      <c r="F596" s="103"/>
      <c r="G596" s="103"/>
      <c r="H596" s="103"/>
      <c r="I596" s="103"/>
      <c r="J596" s="103"/>
    </row>
    <row r="597" spans="1:10" ht="12.75" customHeight="1" x14ac:dyDescent="0.2">
      <c r="A597" s="588" t="s">
        <v>337</v>
      </c>
      <c r="B597" s="588"/>
      <c r="C597" s="588"/>
      <c r="D597" s="588"/>
      <c r="E597" s="588"/>
      <c r="F597" s="588"/>
      <c r="G597" s="588"/>
      <c r="H597" s="588"/>
      <c r="I597" s="588"/>
      <c r="J597" s="588"/>
    </row>
    <row r="598" spans="1:10" ht="12.75" x14ac:dyDescent="0.2">
      <c r="A598" s="588"/>
      <c r="B598" s="588"/>
      <c r="C598" s="588"/>
      <c r="D598" s="588"/>
      <c r="E598" s="588"/>
      <c r="F598" s="588"/>
      <c r="G598" s="588"/>
      <c r="H598" s="588"/>
      <c r="I598" s="588"/>
      <c r="J598" s="588"/>
    </row>
    <row r="599" spans="1:10" ht="12.75" x14ac:dyDescent="0.2">
      <c r="A599" s="369"/>
      <c r="B599" s="369"/>
      <c r="C599" s="369"/>
      <c r="D599" s="369"/>
      <c r="E599" s="369"/>
      <c r="F599" s="369"/>
      <c r="G599" s="369"/>
      <c r="H599" s="369"/>
      <c r="I599" s="369"/>
      <c r="J599" s="369"/>
    </row>
    <row r="600" spans="1:10" ht="24.95" customHeight="1" x14ac:dyDescent="0.2">
      <c r="A600" s="588" t="s">
        <v>417</v>
      </c>
      <c r="B600" s="588"/>
      <c r="C600" s="588"/>
      <c r="D600" s="588"/>
      <c r="E600" s="588"/>
      <c r="F600" s="588"/>
      <c r="G600" s="588"/>
      <c r="H600" s="588"/>
      <c r="I600" s="588"/>
      <c r="J600" s="588"/>
    </row>
    <row r="601" spans="1:10" ht="12.75" x14ac:dyDescent="0.2">
      <c r="A601" s="588"/>
      <c r="B601" s="588"/>
      <c r="C601" s="588"/>
      <c r="D601" s="588"/>
      <c r="E601" s="588"/>
      <c r="F601" s="588"/>
      <c r="G601" s="588"/>
      <c r="H601" s="588"/>
      <c r="I601" s="588"/>
      <c r="J601" s="588"/>
    </row>
    <row r="602" spans="1:10" ht="12.75" x14ac:dyDescent="0.2">
      <c r="A602" s="369"/>
      <c r="B602" s="369"/>
      <c r="C602" s="369"/>
      <c r="D602" s="369"/>
      <c r="E602" s="369"/>
      <c r="F602" s="369"/>
      <c r="G602" s="369"/>
      <c r="H602" s="369"/>
      <c r="I602" s="369"/>
      <c r="J602" s="369"/>
    </row>
    <row r="603" spans="1:10" ht="15" customHeight="1" x14ac:dyDescent="0.2">
      <c r="A603" s="556" t="s">
        <v>262</v>
      </c>
      <c r="B603" s="556"/>
      <c r="C603" s="556"/>
      <c r="D603" s="556"/>
      <c r="E603" s="556"/>
      <c r="F603" s="556"/>
      <c r="G603" s="556"/>
      <c r="H603" s="556"/>
      <c r="I603" s="556"/>
      <c r="J603" s="556"/>
    </row>
    <row r="604" spans="1:10" ht="12.75" customHeight="1" x14ac:dyDescent="0.2">
      <c r="A604" s="556"/>
      <c r="B604" s="556"/>
      <c r="C604" s="556"/>
      <c r="D604" s="556"/>
      <c r="E604" s="556"/>
      <c r="F604" s="556"/>
      <c r="G604" s="556"/>
      <c r="H604" s="556"/>
      <c r="I604" s="556"/>
      <c r="J604" s="556"/>
    </row>
    <row r="605" spans="1:10" ht="12.75" customHeight="1" x14ac:dyDescent="0.2">
      <c r="A605" s="556"/>
      <c r="B605" s="556"/>
      <c r="C605" s="556"/>
      <c r="D605" s="556"/>
      <c r="E605" s="556"/>
      <c r="F605" s="556"/>
      <c r="G605" s="556"/>
      <c r="H605" s="556"/>
      <c r="I605" s="556"/>
      <c r="J605" s="556"/>
    </row>
    <row r="606" spans="1:10" ht="12.75" customHeight="1" x14ac:dyDescent="0.2">
      <c r="A606" s="99"/>
      <c r="B606" s="24"/>
      <c r="C606" s="24"/>
      <c r="D606" s="24"/>
      <c r="E606" s="24"/>
      <c r="F606" s="103"/>
      <c r="G606" s="103"/>
      <c r="H606" s="103"/>
      <c r="I606" s="103"/>
      <c r="J606" s="103"/>
    </row>
    <row r="607" spans="1:10" x14ac:dyDescent="0.2">
      <c r="A607" s="99"/>
      <c r="B607" s="99"/>
      <c r="C607" s="99"/>
      <c r="D607" s="99"/>
      <c r="E607" s="99"/>
      <c r="F607" s="103"/>
      <c r="G607" s="103"/>
      <c r="H607" s="604"/>
      <c r="I607" s="604"/>
      <c r="J607" s="604"/>
    </row>
    <row r="608" spans="1:10" ht="18" x14ac:dyDescent="0.25">
      <c r="A608" s="128" t="s">
        <v>338</v>
      </c>
      <c r="B608" s="128"/>
      <c r="C608" s="420"/>
      <c r="D608" s="420"/>
      <c r="E608" s="420"/>
      <c r="F608" s="420"/>
      <c r="G608" s="420"/>
      <c r="H608" s="420"/>
      <c r="I608" s="420"/>
      <c r="J608" s="420"/>
    </row>
    <row r="609" spans="1:10" ht="15" x14ac:dyDescent="0.2">
      <c r="A609" s="106"/>
      <c r="B609" s="106"/>
      <c r="C609" s="106"/>
      <c r="D609" s="106"/>
      <c r="E609" s="106"/>
      <c r="F609" s="106"/>
      <c r="G609" s="106"/>
      <c r="H609" s="106"/>
      <c r="I609" s="106"/>
      <c r="J609" s="106"/>
    </row>
    <row r="610" spans="1:10" ht="15" customHeight="1" x14ac:dyDescent="0.2">
      <c r="A610" s="596" t="s">
        <v>258</v>
      </c>
      <c r="B610" s="596"/>
      <c r="C610" s="596"/>
      <c r="D610" s="596"/>
      <c r="E610" s="596"/>
      <c r="F610" s="596"/>
      <c r="G610" s="596"/>
      <c r="H610" s="596"/>
      <c r="I610" s="596"/>
      <c r="J610" s="596"/>
    </row>
    <row r="611" spans="1:10" ht="12.75" x14ac:dyDescent="0.2">
      <c r="A611" s="596"/>
      <c r="B611" s="596"/>
      <c r="C611" s="596"/>
      <c r="D611" s="596"/>
      <c r="E611" s="596"/>
      <c r="F611" s="596"/>
      <c r="G611" s="596"/>
      <c r="H611" s="596"/>
      <c r="I611" s="596"/>
      <c r="J611" s="596"/>
    </row>
    <row r="612" spans="1:10" ht="12.75" customHeight="1" x14ac:dyDescent="0.2">
      <c r="A612" s="596"/>
      <c r="B612" s="596"/>
      <c r="C612" s="596"/>
      <c r="D612" s="596"/>
      <c r="E612" s="596"/>
      <c r="F612" s="596"/>
      <c r="G612" s="596"/>
      <c r="H612" s="596"/>
      <c r="I612" s="596"/>
      <c r="J612" s="596"/>
    </row>
    <row r="613" spans="1:10" ht="12.75" customHeight="1" x14ac:dyDescent="0.2">
      <c r="A613" s="607"/>
      <c r="B613" s="607"/>
      <c r="C613" s="607"/>
      <c r="D613" s="607"/>
      <c r="E613" s="607"/>
      <c r="F613" s="607"/>
      <c r="G613" s="607"/>
      <c r="H613" s="607"/>
      <c r="I613" s="607"/>
      <c r="J613" s="607"/>
    </row>
    <row r="614" spans="1:10" ht="12.75" customHeight="1" x14ac:dyDescent="0.2">
      <c r="A614" s="101" t="s">
        <v>418</v>
      </c>
      <c r="B614" s="97"/>
      <c r="C614" s="87"/>
      <c r="D614" s="87"/>
      <c r="E614" s="87"/>
      <c r="F614" s="87"/>
      <c r="G614" s="87"/>
      <c r="H614" s="87"/>
      <c r="I614" s="87"/>
      <c r="J614" s="87"/>
    </row>
    <row r="615" spans="1:10" ht="15" customHeight="1" x14ac:dyDescent="0.2">
      <c r="A615" s="597" t="s">
        <v>419</v>
      </c>
      <c r="B615" s="635"/>
      <c r="C615" s="635"/>
      <c r="D615" s="635"/>
      <c r="E615" s="635"/>
      <c r="F615" s="635"/>
      <c r="G615" s="635"/>
      <c r="H615" s="635"/>
      <c r="I615" s="635"/>
      <c r="J615" s="635"/>
    </row>
    <row r="616" spans="1:10" ht="15" x14ac:dyDescent="0.2">
      <c r="A616" s="106"/>
      <c r="B616" s="106"/>
      <c r="C616" s="106"/>
      <c r="D616" s="106"/>
      <c r="E616" s="106"/>
      <c r="F616" s="106"/>
      <c r="G616" s="106"/>
      <c r="H616" s="106"/>
      <c r="I616" s="106"/>
      <c r="J616" s="106"/>
    </row>
    <row r="617" spans="1:10" x14ac:dyDescent="0.2">
      <c r="A617" s="97"/>
      <c r="B617" s="97"/>
      <c r="C617" s="87"/>
      <c r="D617" s="87"/>
      <c r="E617" s="604"/>
      <c r="F617" s="604"/>
      <c r="G617" s="587">
        <v>44834</v>
      </c>
      <c r="H617" s="587"/>
      <c r="I617" s="587">
        <v>44469</v>
      </c>
      <c r="J617" s="587"/>
    </row>
    <row r="618" spans="1:10" ht="12.75" x14ac:dyDescent="0.2">
      <c r="A618" s="85" t="s">
        <v>2</v>
      </c>
      <c r="B618" s="85"/>
      <c r="C618" s="100"/>
      <c r="D618" s="100"/>
      <c r="E618" s="100"/>
      <c r="F618" s="100"/>
      <c r="G618" s="373" t="s">
        <v>259</v>
      </c>
      <c r="H618" s="373" t="s">
        <v>260</v>
      </c>
      <c r="I618" s="373" t="s">
        <v>259</v>
      </c>
      <c r="J618" s="373" t="s">
        <v>260</v>
      </c>
    </row>
    <row r="619" spans="1:10" ht="12.75" x14ac:dyDescent="0.2">
      <c r="A619" s="281" t="s">
        <v>25</v>
      </c>
      <c r="B619" s="281"/>
      <c r="C619" s="281"/>
      <c r="D619" s="281"/>
      <c r="E619" s="281"/>
      <c r="F619" s="281"/>
      <c r="G619" s="242">
        <v>6217666.5438700002</v>
      </c>
      <c r="H619" s="242">
        <v>6117357.4739100002</v>
      </c>
      <c r="I619" s="242">
        <v>6018620.5538300006</v>
      </c>
      <c r="J619" s="242">
        <v>6109773.5368670002</v>
      </c>
    </row>
    <row r="620" spans="1:10" ht="12.75" x14ac:dyDescent="0.2">
      <c r="A620" s="24" t="s">
        <v>387</v>
      </c>
      <c r="B620" s="24"/>
      <c r="C620" s="24"/>
      <c r="D620" s="24"/>
      <c r="E620" s="24"/>
      <c r="F620" s="24"/>
      <c r="G620" s="78">
        <v>679927.32899000007</v>
      </c>
      <c r="H620" s="78">
        <v>679927.32899000007</v>
      </c>
      <c r="I620" s="78">
        <v>0</v>
      </c>
      <c r="J620" s="78">
        <v>0</v>
      </c>
    </row>
    <row r="621" spans="1:10" ht="12.75" x14ac:dyDescent="0.2">
      <c r="A621" s="24" t="s">
        <v>249</v>
      </c>
      <c r="B621" s="24"/>
      <c r="C621" s="24"/>
      <c r="D621" s="24"/>
      <c r="E621" s="24"/>
      <c r="F621" s="24"/>
      <c r="G621" s="78">
        <v>539199.50909000007</v>
      </c>
      <c r="H621" s="78">
        <v>537364.43510999996</v>
      </c>
      <c r="I621" s="78">
        <v>753806.83615999995</v>
      </c>
      <c r="J621" s="78">
        <v>763444.91339999996</v>
      </c>
    </row>
    <row r="622" spans="1:10" ht="12.75" x14ac:dyDescent="0.2">
      <c r="A622" s="93" t="s">
        <v>261</v>
      </c>
      <c r="B622" s="324"/>
      <c r="C622" s="324"/>
      <c r="D622" s="324"/>
      <c r="E622" s="324"/>
      <c r="F622" s="324"/>
      <c r="G622" s="120">
        <v>7436793.3819500003</v>
      </c>
      <c r="H622" s="120">
        <v>7334649.2380100004</v>
      </c>
      <c r="I622" s="120">
        <v>6772427.3899900001</v>
      </c>
      <c r="J622" s="120">
        <v>6873218.4502670001</v>
      </c>
    </row>
    <row r="623" spans="1:10" x14ac:dyDescent="0.2">
      <c r="A623" s="604"/>
      <c r="B623" s="604"/>
      <c r="C623" s="604"/>
      <c r="D623" s="604"/>
      <c r="E623" s="604"/>
      <c r="F623" s="604"/>
      <c r="G623" s="604"/>
      <c r="H623" s="604"/>
      <c r="I623" s="604"/>
      <c r="J623" s="604"/>
    </row>
    <row r="624" spans="1:10" ht="12.75" x14ac:dyDescent="0.2">
      <c r="A624" s="325">
        <v>44834</v>
      </c>
      <c r="B624" s="97"/>
      <c r="C624" s="97"/>
      <c r="D624" s="97"/>
      <c r="E624" s="97"/>
      <c r="F624" s="97"/>
      <c r="G624" s="587"/>
      <c r="H624" s="587"/>
      <c r="I624" s="587"/>
      <c r="J624" s="587"/>
    </row>
    <row r="625" spans="1:10" ht="12.75" x14ac:dyDescent="0.2">
      <c r="A625" s="85" t="s">
        <v>2</v>
      </c>
      <c r="B625" s="85"/>
      <c r="C625" s="100"/>
      <c r="D625" s="100"/>
      <c r="E625" s="100"/>
      <c r="F625" s="100"/>
      <c r="G625" s="373" t="s">
        <v>253</v>
      </c>
      <c r="H625" s="373" t="s">
        <v>254</v>
      </c>
      <c r="I625" s="373" t="s">
        <v>255</v>
      </c>
      <c r="J625" s="373" t="s">
        <v>100</v>
      </c>
    </row>
    <row r="626" spans="1:10" ht="12.75" x14ac:dyDescent="0.2">
      <c r="A626" s="281" t="s">
        <v>25</v>
      </c>
      <c r="B626" s="281"/>
      <c r="C626" s="281"/>
      <c r="D626" s="281"/>
      <c r="E626" s="281"/>
      <c r="F626" s="242"/>
      <c r="G626" s="242">
        <v>0</v>
      </c>
      <c r="H626" s="242">
        <v>6217666.5438700002</v>
      </c>
      <c r="I626" s="242">
        <v>0</v>
      </c>
      <c r="J626" s="242">
        <v>6217666.5438700002</v>
      </c>
    </row>
    <row r="627" spans="1:10" ht="12.75" x14ac:dyDescent="0.2">
      <c r="A627" s="24" t="s">
        <v>387</v>
      </c>
      <c r="B627" s="24"/>
      <c r="C627" s="24"/>
      <c r="D627" s="24"/>
      <c r="E627" s="24"/>
      <c r="F627" s="78"/>
      <c r="G627" s="78">
        <v>0</v>
      </c>
      <c r="H627" s="78">
        <v>679927.32899000007</v>
      </c>
      <c r="I627" s="78">
        <v>0</v>
      </c>
      <c r="J627" s="78">
        <v>679927.32899000007</v>
      </c>
    </row>
    <row r="628" spans="1:10" ht="12.75" x14ac:dyDescent="0.2">
      <c r="A628" s="24" t="s">
        <v>249</v>
      </c>
      <c r="B628" s="24"/>
      <c r="C628" s="24"/>
      <c r="D628" s="24"/>
      <c r="E628" s="24"/>
      <c r="F628" s="78"/>
      <c r="G628" s="78">
        <v>0</v>
      </c>
      <c r="H628" s="78">
        <v>539199.50909000007</v>
      </c>
      <c r="I628" s="78">
        <v>0</v>
      </c>
      <c r="J628" s="78">
        <v>539199.50909000007</v>
      </c>
    </row>
    <row r="629" spans="1:10" ht="12.75" x14ac:dyDescent="0.2">
      <c r="A629" s="93" t="s">
        <v>261</v>
      </c>
      <c r="B629" s="324"/>
      <c r="C629" s="324"/>
      <c r="D629" s="324"/>
      <c r="E629" s="324"/>
      <c r="F629" s="120"/>
      <c r="G629" s="120">
        <v>0</v>
      </c>
      <c r="H629" s="120">
        <v>7436793.3819500003</v>
      </c>
      <c r="I629" s="120">
        <v>0</v>
      </c>
      <c r="J629" s="120">
        <v>7436793.3819500003</v>
      </c>
    </row>
    <row r="630" spans="1:10" ht="20.25" customHeight="1" x14ac:dyDescent="0.2">
      <c r="A630" s="604"/>
      <c r="B630" s="604"/>
      <c r="C630" s="604"/>
      <c r="D630" s="604"/>
      <c r="E630" s="604"/>
      <c r="F630" s="604"/>
      <c r="G630" s="604"/>
      <c r="H630" s="604"/>
      <c r="I630" s="604"/>
      <c r="J630" s="604"/>
    </row>
    <row r="631" spans="1:10" ht="14.25" customHeight="1" x14ac:dyDescent="0.2">
      <c r="A631" s="325">
        <v>44469</v>
      </c>
      <c r="B631" s="97"/>
      <c r="C631" s="97"/>
      <c r="D631" s="97"/>
      <c r="E631" s="97"/>
      <c r="F631" s="97"/>
      <c r="G631" s="587"/>
      <c r="H631" s="587"/>
      <c r="I631" s="587"/>
      <c r="J631" s="587"/>
    </row>
    <row r="632" spans="1:10" ht="12.75" x14ac:dyDescent="0.2">
      <c r="A632" s="85" t="s">
        <v>2</v>
      </c>
      <c r="B632" s="85"/>
      <c r="C632" s="100"/>
      <c r="D632" s="100"/>
      <c r="E632" s="100"/>
      <c r="F632" s="100"/>
      <c r="G632" s="373" t="s">
        <v>253</v>
      </c>
      <c r="H632" s="373" t="s">
        <v>254</v>
      </c>
      <c r="I632" s="373" t="s">
        <v>255</v>
      </c>
      <c r="J632" s="373" t="s">
        <v>100</v>
      </c>
    </row>
    <row r="633" spans="1:10" ht="12.75" x14ac:dyDescent="0.2">
      <c r="A633" s="24" t="s">
        <v>25</v>
      </c>
      <c r="B633" s="24"/>
      <c r="C633" s="24"/>
      <c r="D633" s="24"/>
      <c r="E633" s="24"/>
      <c r="F633" s="78"/>
      <c r="G633" s="78">
        <v>0</v>
      </c>
      <c r="H633" s="78">
        <v>6018620.5538300006</v>
      </c>
      <c r="I633" s="78">
        <v>0</v>
      </c>
      <c r="J633" s="78">
        <v>6018620.5538300006</v>
      </c>
    </row>
    <row r="634" spans="1:10" ht="12.75" x14ac:dyDescent="0.2">
      <c r="A634" s="24" t="s">
        <v>249</v>
      </c>
      <c r="B634" s="24"/>
      <c r="C634" s="24"/>
      <c r="D634" s="24"/>
      <c r="E634" s="24"/>
      <c r="F634" s="78"/>
      <c r="G634" s="78">
        <v>0</v>
      </c>
      <c r="H634" s="78">
        <v>753806.83615999995</v>
      </c>
      <c r="I634" s="78">
        <v>0</v>
      </c>
      <c r="J634" s="78">
        <v>753806.83615999995</v>
      </c>
    </row>
    <row r="635" spans="1:10" ht="12.75" x14ac:dyDescent="0.2">
      <c r="A635" s="93" t="s">
        <v>261</v>
      </c>
      <c r="B635" s="324"/>
      <c r="C635" s="324"/>
      <c r="D635" s="324"/>
      <c r="E635" s="324"/>
      <c r="F635" s="120"/>
      <c r="G635" s="120">
        <v>0</v>
      </c>
      <c r="H635" s="120">
        <v>6772427.3899900001</v>
      </c>
      <c r="I635" s="120">
        <v>0</v>
      </c>
      <c r="J635" s="120">
        <v>6772427.3899900001</v>
      </c>
    </row>
    <row r="636" spans="1:10" ht="12.75" x14ac:dyDescent="0.2">
      <c r="A636" s="99"/>
      <c r="B636" s="24"/>
      <c r="C636" s="24"/>
      <c r="D636" s="24"/>
      <c r="E636" s="103"/>
      <c r="F636" s="103"/>
      <c r="G636" s="103"/>
      <c r="H636" s="103"/>
      <c r="I636" s="103"/>
      <c r="J636" s="103"/>
    </row>
    <row r="637" spans="1:10" ht="12.75" x14ac:dyDescent="0.2">
      <c r="A637" s="24"/>
      <c r="B637" s="173"/>
      <c r="C637" s="173"/>
      <c r="D637" s="173"/>
      <c r="E637" s="173"/>
      <c r="F637" s="173"/>
      <c r="G637" s="173"/>
      <c r="H637" s="134"/>
      <c r="I637" s="134"/>
      <c r="J637" s="134"/>
    </row>
    <row r="638" spans="1:10" ht="18" x14ac:dyDescent="0.25">
      <c r="A638" s="128" t="s">
        <v>420</v>
      </c>
      <c r="B638" s="128"/>
      <c r="C638" s="420"/>
      <c r="D638" s="420"/>
      <c r="E638" s="420"/>
      <c r="F638" s="420"/>
      <c r="G638" s="420"/>
      <c r="H638" s="420"/>
      <c r="I638" s="420"/>
      <c r="J638" s="420"/>
    </row>
    <row r="639" spans="1:10" ht="12.75" x14ac:dyDescent="0.2">
      <c r="A639" s="97"/>
      <c r="B639" s="97"/>
      <c r="C639" s="87"/>
      <c r="D639" s="87"/>
      <c r="E639" s="87"/>
      <c r="F639" s="87"/>
      <c r="G639" s="87"/>
      <c r="H639" s="87"/>
      <c r="I639" s="87"/>
      <c r="J639" s="87"/>
    </row>
    <row r="640" spans="1:10" ht="12.75" x14ac:dyDescent="0.2">
      <c r="A640" s="97"/>
      <c r="B640" s="97"/>
      <c r="C640" s="97"/>
      <c r="D640" s="97"/>
      <c r="E640" s="97"/>
      <c r="F640" s="97"/>
      <c r="G640" s="97"/>
      <c r="H640" s="97"/>
      <c r="I640" s="445"/>
      <c r="J640" s="445"/>
    </row>
    <row r="641" spans="1:10" ht="12.75" x14ac:dyDescent="0.2">
      <c r="A641" s="139" t="s">
        <v>2</v>
      </c>
      <c r="B641" s="139"/>
      <c r="C641" s="139"/>
      <c r="D641" s="139"/>
      <c r="E641" s="139"/>
      <c r="F641" s="24"/>
      <c r="G641" s="24"/>
      <c r="H641" s="323">
        <v>44834</v>
      </c>
      <c r="I641" s="323">
        <v>44469</v>
      </c>
      <c r="J641" s="323">
        <v>44561</v>
      </c>
    </row>
    <row r="642" spans="1:10" ht="12.75" x14ac:dyDescent="0.2">
      <c r="A642" s="281" t="s">
        <v>229</v>
      </c>
      <c r="B642" s="281"/>
      <c r="C642" s="281"/>
      <c r="D642" s="281"/>
      <c r="E642" s="281"/>
      <c r="F642" s="242"/>
      <c r="G642" s="242"/>
      <c r="H642" s="242">
        <v>6217666.5438700002</v>
      </c>
      <c r="I642" s="242">
        <v>6018620.5538400002</v>
      </c>
      <c r="J642" s="290">
        <v>6945201.2167399991</v>
      </c>
    </row>
    <row r="643" spans="1:10" ht="12.75" x14ac:dyDescent="0.2">
      <c r="A643" s="544" t="s">
        <v>421</v>
      </c>
      <c r="B643" s="24"/>
      <c r="C643" s="24"/>
      <c r="D643" s="24"/>
      <c r="E643" s="24"/>
      <c r="F643" s="78"/>
      <c r="G643" s="78"/>
      <c r="H643" s="78">
        <v>679927.32899000007</v>
      </c>
      <c r="I643" s="78">
        <v>0</v>
      </c>
      <c r="J643" s="78">
        <v>0</v>
      </c>
    </row>
    <row r="644" spans="1:10" ht="12.75" x14ac:dyDescent="0.2">
      <c r="A644" s="140" t="s">
        <v>230</v>
      </c>
      <c r="B644" s="140"/>
      <c r="C644" s="140"/>
      <c r="D644" s="140"/>
      <c r="E644" s="140"/>
      <c r="F644" s="141"/>
      <c r="G644" s="141"/>
      <c r="H644" s="141">
        <v>539199.50909000007</v>
      </c>
      <c r="I644" s="141">
        <v>753806.83617000002</v>
      </c>
      <c r="J644" s="446">
        <v>739801.07229000004</v>
      </c>
    </row>
    <row r="645" spans="1:10" ht="12.75" x14ac:dyDescent="0.2">
      <c r="A645" s="93" t="s">
        <v>422</v>
      </c>
      <c r="B645" s="324"/>
      <c r="C645" s="324"/>
      <c r="D645" s="324"/>
      <c r="E645" s="324"/>
      <c r="F645" s="120"/>
      <c r="G645" s="120"/>
      <c r="H645" s="120">
        <v>7436793.3819500003</v>
      </c>
      <c r="I645" s="120">
        <v>6772427.3900100002</v>
      </c>
      <c r="J645" s="120">
        <v>7685002.2890299987</v>
      </c>
    </row>
    <row r="646" spans="1:10" ht="12.75" x14ac:dyDescent="0.2">
      <c r="A646" s="99"/>
      <c r="B646" s="99"/>
      <c r="C646" s="99"/>
      <c r="D646" s="99"/>
      <c r="E646" s="99"/>
      <c r="F646" s="103"/>
      <c r="G646" s="103"/>
      <c r="H646" s="103"/>
      <c r="I646" s="103"/>
      <c r="J646" s="103"/>
    </row>
    <row r="647" spans="1:10" ht="12.75" x14ac:dyDescent="0.2">
      <c r="A647" s="24"/>
      <c r="B647" s="24"/>
      <c r="C647" s="24"/>
      <c r="D647" s="24"/>
      <c r="E647" s="24"/>
      <c r="F647" s="82"/>
      <c r="G647" s="82"/>
      <c r="H647" s="82"/>
      <c r="I647" s="601" t="s">
        <v>356</v>
      </c>
      <c r="J647" s="82"/>
    </row>
    <row r="648" spans="1:10" x14ac:dyDescent="0.2">
      <c r="A648" s="125"/>
      <c r="B648" s="604"/>
      <c r="C648" s="565" t="s">
        <v>231</v>
      </c>
      <c r="D648" s="565" t="s">
        <v>232</v>
      </c>
      <c r="E648" s="565" t="s">
        <v>234</v>
      </c>
      <c r="F648" s="565"/>
      <c r="G648" s="565" t="s">
        <v>233</v>
      </c>
      <c r="H648" s="594" t="s">
        <v>355</v>
      </c>
      <c r="I648" s="601"/>
      <c r="J648" s="104"/>
    </row>
    <row r="649" spans="1:10" x14ac:dyDescent="0.2">
      <c r="A649" s="604"/>
      <c r="B649" s="604"/>
      <c r="C649" s="565"/>
      <c r="D649" s="565"/>
      <c r="E649" s="565"/>
      <c r="F649" s="565"/>
      <c r="G649" s="565"/>
      <c r="H649" s="594"/>
      <c r="I649" s="601"/>
      <c r="J649" s="565" t="s">
        <v>235</v>
      </c>
    </row>
    <row r="650" spans="1:10" ht="12.75" x14ac:dyDescent="0.2">
      <c r="A650" s="91" t="s">
        <v>236</v>
      </c>
      <c r="B650" s="85"/>
      <c r="C650" s="593"/>
      <c r="D650" s="593"/>
      <c r="E650" s="593"/>
      <c r="F650" s="593"/>
      <c r="G650" s="593"/>
      <c r="H650" s="595"/>
      <c r="I650" s="602"/>
      <c r="J650" s="593"/>
    </row>
    <row r="651" spans="1:10" ht="12.75" x14ac:dyDescent="0.2">
      <c r="A651" s="99"/>
      <c r="B651" s="139"/>
      <c r="C651" s="139"/>
      <c r="D651" s="371"/>
      <c r="E651" s="371"/>
      <c r="F651" s="371"/>
      <c r="G651" s="371"/>
      <c r="H651" s="374"/>
      <c r="I651" s="372"/>
      <c r="J651" s="371"/>
    </row>
    <row r="652" spans="1:10" ht="12.75" x14ac:dyDescent="0.2">
      <c r="A652" s="125" t="s">
        <v>237</v>
      </c>
      <c r="B652" s="139"/>
      <c r="C652" s="139"/>
      <c r="D652" s="371"/>
      <c r="E652" s="371"/>
      <c r="F652" s="371"/>
      <c r="G652" s="371"/>
      <c r="H652" s="374"/>
      <c r="I652" s="372"/>
      <c r="J652" s="371"/>
    </row>
    <row r="653" spans="1:10" ht="12.75" x14ac:dyDescent="0.2">
      <c r="A653" s="24" t="s">
        <v>240</v>
      </c>
      <c r="B653" s="24"/>
      <c r="C653" s="234">
        <v>610000</v>
      </c>
      <c r="D653" s="292" t="s">
        <v>116</v>
      </c>
      <c r="E653" s="292" t="s">
        <v>238</v>
      </c>
      <c r="F653" s="292"/>
      <c r="G653" s="292" t="s">
        <v>241</v>
      </c>
      <c r="H653" s="326">
        <v>44907</v>
      </c>
      <c r="I653" s="326">
        <v>44907</v>
      </c>
      <c r="J653" s="78">
        <v>611364.44088000001</v>
      </c>
    </row>
    <row r="654" spans="1:10" ht="12.75" x14ac:dyDescent="0.2">
      <c r="A654" s="24" t="s">
        <v>242</v>
      </c>
      <c r="B654" s="24"/>
      <c r="C654" s="170">
        <v>1000000</v>
      </c>
      <c r="D654" s="292" t="s">
        <v>117</v>
      </c>
      <c r="E654" s="292" t="s">
        <v>238</v>
      </c>
      <c r="F654" s="447"/>
      <c r="G654" s="292" t="s">
        <v>243</v>
      </c>
      <c r="H654" s="326">
        <v>44907</v>
      </c>
      <c r="I654" s="326">
        <v>44907</v>
      </c>
      <c r="J654" s="78">
        <v>972599.29880000011</v>
      </c>
    </row>
    <row r="655" spans="1:10" x14ac:dyDescent="0.2">
      <c r="A655" s="24" t="s">
        <v>244</v>
      </c>
      <c r="B655" s="24"/>
      <c r="C655" s="170">
        <v>1200000</v>
      </c>
      <c r="D655" s="636" t="s">
        <v>116</v>
      </c>
      <c r="E655" s="292" t="s">
        <v>238</v>
      </c>
      <c r="F655" s="447"/>
      <c r="G655" s="292" t="s">
        <v>245</v>
      </c>
      <c r="H655" s="326">
        <v>45272</v>
      </c>
      <c r="I655" s="326">
        <v>45272</v>
      </c>
      <c r="J655" s="78">
        <v>1202244.49281</v>
      </c>
    </row>
    <row r="656" spans="1:10" ht="12.75" x14ac:dyDescent="0.2">
      <c r="A656" s="24" t="s">
        <v>246</v>
      </c>
      <c r="B656" s="24"/>
      <c r="C656" s="170">
        <v>600000</v>
      </c>
      <c r="D656" s="292" t="s">
        <v>117</v>
      </c>
      <c r="E656" s="292" t="s">
        <v>238</v>
      </c>
      <c r="F656" s="447"/>
      <c r="G656" s="292" t="s">
        <v>247</v>
      </c>
      <c r="H656" s="326">
        <v>45272</v>
      </c>
      <c r="I656" s="326">
        <v>45272</v>
      </c>
      <c r="J656" s="78">
        <v>583320.53888000001</v>
      </c>
    </row>
    <row r="657" spans="1:10" ht="12.75" x14ac:dyDescent="0.2">
      <c r="A657" s="24" t="s">
        <v>269</v>
      </c>
      <c r="B657" s="24"/>
      <c r="C657" s="170">
        <v>700000</v>
      </c>
      <c r="D657" s="292" t="s">
        <v>116</v>
      </c>
      <c r="E657" s="292" t="s">
        <v>238</v>
      </c>
      <c r="F657" s="447"/>
      <c r="G657" s="292" t="s">
        <v>270</v>
      </c>
      <c r="H657" s="326">
        <v>45734</v>
      </c>
      <c r="I657" s="326">
        <v>45734</v>
      </c>
      <c r="J657" s="78">
        <v>700469.26072000002</v>
      </c>
    </row>
    <row r="658" spans="1:10" ht="12.75" x14ac:dyDescent="0.2">
      <c r="A658" s="24" t="s">
        <v>271</v>
      </c>
      <c r="B658" s="24"/>
      <c r="C658" s="170">
        <v>300000</v>
      </c>
      <c r="D658" s="292" t="s">
        <v>117</v>
      </c>
      <c r="E658" s="292" t="s">
        <v>238</v>
      </c>
      <c r="F658" s="447"/>
      <c r="G658" s="292" t="s">
        <v>239</v>
      </c>
      <c r="H658" s="326">
        <v>45734</v>
      </c>
      <c r="I658" s="326">
        <v>45734</v>
      </c>
      <c r="J658" s="78">
        <v>291419.10801000003</v>
      </c>
    </row>
    <row r="659" spans="1:10" ht="12.75" x14ac:dyDescent="0.2">
      <c r="A659" s="24" t="s">
        <v>339</v>
      </c>
      <c r="B659" s="24"/>
      <c r="C659" s="170">
        <v>1850000</v>
      </c>
      <c r="D659" s="292" t="s">
        <v>116</v>
      </c>
      <c r="E659" s="292" t="s">
        <v>238</v>
      </c>
      <c r="F659" s="447"/>
      <c r="G659" s="292" t="s">
        <v>340</v>
      </c>
      <c r="H659" s="326">
        <v>45415</v>
      </c>
      <c r="I659" s="326">
        <v>45415</v>
      </c>
      <c r="J659" s="78">
        <v>1856249.4037500001</v>
      </c>
    </row>
    <row r="660" spans="1:10" ht="12.75" x14ac:dyDescent="0.2">
      <c r="A660" s="93" t="s">
        <v>248</v>
      </c>
      <c r="B660" s="93"/>
      <c r="C660" s="154">
        <v>6260000</v>
      </c>
      <c r="D660" s="448"/>
      <c r="E660" s="449"/>
      <c r="F660" s="93"/>
      <c r="G660" s="93"/>
      <c r="H660" s="93"/>
      <c r="I660" s="93"/>
      <c r="J660" s="327">
        <v>6217666.5438500009</v>
      </c>
    </row>
    <row r="661" spans="1:10" ht="12.75" customHeight="1" x14ac:dyDescent="0.2">
      <c r="A661" s="24"/>
      <c r="B661" s="24"/>
      <c r="C661" s="24"/>
      <c r="D661" s="450"/>
      <c r="E661" s="292"/>
      <c r="F661" s="78"/>
      <c r="G661" s="78"/>
      <c r="H661" s="78"/>
      <c r="I661" s="78"/>
      <c r="J661" s="78"/>
    </row>
    <row r="662" spans="1:10" ht="12.75" x14ac:dyDescent="0.2">
      <c r="A662" s="125" t="s">
        <v>387</v>
      </c>
      <c r="B662" s="125"/>
      <c r="C662" s="125"/>
      <c r="D662" s="451"/>
      <c r="E662" s="451"/>
      <c r="F662" s="125"/>
      <c r="G662" s="125"/>
      <c r="H662" s="326"/>
      <c r="I662" s="326"/>
      <c r="J662" s="125"/>
    </row>
    <row r="663" spans="1:10" ht="12.75" x14ac:dyDescent="0.2">
      <c r="A663" s="24" t="s">
        <v>423</v>
      </c>
      <c r="B663" s="24"/>
      <c r="C663" s="234">
        <v>700000</v>
      </c>
      <c r="D663" s="450" t="s">
        <v>117</v>
      </c>
      <c r="E663" s="450" t="s">
        <v>238</v>
      </c>
      <c r="F663" s="24"/>
      <c r="G663" s="450" t="s">
        <v>424</v>
      </c>
      <c r="H663" s="326">
        <v>45836</v>
      </c>
      <c r="I663" s="326">
        <v>45836</v>
      </c>
      <c r="J663" s="234">
        <v>679927.32899000007</v>
      </c>
    </row>
    <row r="664" spans="1:10" ht="12.75" x14ac:dyDescent="0.2">
      <c r="A664" s="93" t="s">
        <v>425</v>
      </c>
      <c r="B664" s="93"/>
      <c r="C664" s="154">
        <v>700000</v>
      </c>
      <c r="D664" s="449"/>
      <c r="E664" s="449"/>
      <c r="F664" s="93"/>
      <c r="G664" s="93"/>
      <c r="H664" s="93"/>
      <c r="I664" s="93"/>
      <c r="J664" s="327">
        <v>679927.32899000007</v>
      </c>
    </row>
    <row r="665" spans="1:10" ht="12.75" x14ac:dyDescent="0.2">
      <c r="A665" s="24"/>
      <c r="B665" s="24"/>
      <c r="C665" s="24"/>
      <c r="D665" s="450"/>
      <c r="E665" s="292"/>
      <c r="F665" s="78"/>
      <c r="G665" s="78"/>
      <c r="H665" s="78"/>
      <c r="I665" s="78"/>
      <c r="J665" s="78"/>
    </row>
    <row r="666" spans="1:10" ht="21.6" customHeight="1" x14ac:dyDescent="0.2">
      <c r="A666" s="125" t="s">
        <v>26</v>
      </c>
      <c r="B666" s="24"/>
      <c r="C666" s="24"/>
      <c r="D666" s="450"/>
      <c r="E666" s="292"/>
      <c r="F666" s="78"/>
      <c r="G666" s="78"/>
      <c r="H666" s="78"/>
      <c r="I666" s="78"/>
      <c r="J666" s="78"/>
    </row>
    <row r="667" spans="1:10" ht="15" customHeight="1" x14ac:dyDescent="0.2">
      <c r="A667" s="24" t="s">
        <v>250</v>
      </c>
      <c r="B667" s="24"/>
      <c r="C667" s="78">
        <v>550000</v>
      </c>
      <c r="D667" s="452" t="s">
        <v>117</v>
      </c>
      <c r="E667" s="292" t="s">
        <v>238</v>
      </c>
      <c r="F667" s="292"/>
      <c r="G667" s="292" t="s">
        <v>251</v>
      </c>
      <c r="H667" s="326">
        <v>45201</v>
      </c>
      <c r="I667" s="326">
        <v>47028</v>
      </c>
      <c r="J667" s="78">
        <v>539199.50909000007</v>
      </c>
    </row>
    <row r="668" spans="1:10" ht="12.75" x14ac:dyDescent="0.2">
      <c r="A668" s="93" t="s">
        <v>252</v>
      </c>
      <c r="B668" s="324"/>
      <c r="C668" s="327">
        <v>550000</v>
      </c>
      <c r="D668" s="327"/>
      <c r="E668" s="120"/>
      <c r="F668" s="120"/>
      <c r="G668" s="120"/>
      <c r="H668" s="120"/>
      <c r="I668" s="120"/>
      <c r="J668" s="120">
        <v>539199.50909000007</v>
      </c>
    </row>
    <row r="669" spans="1:10" ht="12.75" x14ac:dyDescent="0.2">
      <c r="A669" s="99"/>
      <c r="B669" s="24"/>
      <c r="C669" s="24"/>
      <c r="D669" s="142"/>
      <c r="E669" s="103"/>
      <c r="F669" s="103"/>
      <c r="G669" s="103"/>
      <c r="H669" s="103"/>
      <c r="I669" s="103"/>
      <c r="J669" s="103"/>
    </row>
    <row r="670" spans="1:10" ht="12.75" x14ac:dyDescent="0.2">
      <c r="A670" s="328" t="s">
        <v>100</v>
      </c>
      <c r="B670" s="298"/>
      <c r="C670" s="327">
        <v>7510000</v>
      </c>
      <c r="D670" s="327"/>
      <c r="E670" s="298"/>
      <c r="F670" s="298"/>
      <c r="G670" s="298"/>
      <c r="H670" s="172"/>
      <c r="I670" s="172"/>
      <c r="J670" s="172">
        <v>7436793.3819300011</v>
      </c>
    </row>
    <row r="671" spans="1:10" ht="12.75" x14ac:dyDescent="0.2">
      <c r="A671" s="453"/>
      <c r="B671" s="173"/>
      <c r="C671" s="142"/>
      <c r="D671" s="142"/>
      <c r="E671" s="173"/>
      <c r="F671" s="173"/>
      <c r="G671" s="173"/>
      <c r="H671" s="134"/>
      <c r="I671" s="134"/>
      <c r="J671" s="134"/>
    </row>
    <row r="672" spans="1:10" ht="12.75" x14ac:dyDescent="0.2">
      <c r="A672" s="88" t="s">
        <v>426</v>
      </c>
      <c r="B672" s="173"/>
      <c r="C672" s="173"/>
      <c r="D672" s="173"/>
      <c r="E672" s="173"/>
      <c r="F672" s="173"/>
      <c r="G672" s="173"/>
      <c r="H672" s="134"/>
      <c r="I672" s="134"/>
      <c r="J672" s="134"/>
    </row>
    <row r="673" spans="1:10" ht="12.75" customHeight="1" x14ac:dyDescent="0.2">
      <c r="A673" s="24"/>
      <c r="B673" s="173"/>
      <c r="C673" s="173"/>
      <c r="D673" s="173"/>
      <c r="E673" s="173"/>
      <c r="F673" s="173"/>
      <c r="G673" s="173"/>
      <c r="H673" s="134"/>
      <c r="I673" s="134"/>
      <c r="J673" s="134"/>
    </row>
    <row r="674" spans="1:10" ht="15" x14ac:dyDescent="0.25">
      <c r="A674" s="454" t="s">
        <v>357</v>
      </c>
      <c r="B674" s="604"/>
      <c r="C674" s="604"/>
      <c r="D674" s="604"/>
      <c r="E674" s="604"/>
      <c r="F674" s="604"/>
      <c r="G674" s="604"/>
      <c r="H674" s="604"/>
      <c r="I674" s="604"/>
      <c r="J674" s="604"/>
    </row>
    <row r="675" spans="1:10" x14ac:dyDescent="0.2">
      <c r="A675" s="604"/>
      <c r="B675" s="604"/>
      <c r="C675" s="604"/>
      <c r="D675" s="604"/>
      <c r="E675" s="604"/>
      <c r="F675" s="604"/>
      <c r="G675" s="604"/>
      <c r="H675" s="604"/>
      <c r="I675" s="604"/>
      <c r="J675" s="604"/>
    </row>
    <row r="676" spans="1:10" ht="21.75" customHeight="1" x14ac:dyDescent="0.2">
      <c r="A676" s="557" t="s">
        <v>448</v>
      </c>
      <c r="B676" s="558"/>
      <c r="C676" s="558"/>
      <c r="D676" s="558"/>
      <c r="E676" s="558"/>
      <c r="F676" s="558"/>
      <c r="G676" s="558"/>
      <c r="H676" s="558"/>
      <c r="I676" s="558"/>
      <c r="J676" s="558"/>
    </row>
    <row r="677" spans="1:10" ht="21.75" customHeight="1" x14ac:dyDescent="0.2">
      <c r="A677" s="558"/>
      <c r="B677" s="558"/>
      <c r="C677" s="558"/>
      <c r="D677" s="558"/>
      <c r="E677" s="558"/>
      <c r="F677" s="558"/>
      <c r="G677" s="558"/>
      <c r="H677" s="558"/>
      <c r="I677" s="558"/>
      <c r="J677" s="558"/>
    </row>
    <row r="678" spans="1:10" ht="21.75" customHeight="1" x14ac:dyDescent="0.2">
      <c r="A678" s="558"/>
      <c r="B678" s="558"/>
      <c r="C678" s="558"/>
      <c r="D678" s="558"/>
      <c r="E678" s="558"/>
      <c r="F678" s="558"/>
      <c r="G678" s="558"/>
      <c r="H678" s="558"/>
      <c r="I678" s="558"/>
      <c r="J678" s="558"/>
    </row>
    <row r="679" spans="1:10" ht="21.75" customHeight="1" x14ac:dyDescent="0.2">
      <c r="A679" s="558"/>
      <c r="B679" s="558"/>
      <c r="C679" s="558"/>
      <c r="D679" s="558"/>
      <c r="E679" s="558"/>
      <c r="F679" s="558"/>
      <c r="G679" s="558"/>
      <c r="H679" s="558"/>
      <c r="I679" s="558"/>
      <c r="J679" s="558"/>
    </row>
    <row r="680" spans="1:10" ht="21.75" customHeight="1" x14ac:dyDescent="0.2">
      <c r="A680" s="558"/>
      <c r="B680" s="558"/>
      <c r="C680" s="558"/>
      <c r="D680" s="558"/>
      <c r="E680" s="558"/>
      <c r="F680" s="558"/>
      <c r="G680" s="558"/>
      <c r="H680" s="558"/>
      <c r="I680" s="558"/>
      <c r="J680" s="558"/>
    </row>
    <row r="681" spans="1:10" x14ac:dyDescent="0.2">
      <c r="A681" s="604"/>
      <c r="B681" s="604"/>
      <c r="C681" s="604"/>
      <c r="D681" s="604"/>
      <c r="E681" s="604"/>
      <c r="F681" s="604"/>
      <c r="G681" s="604"/>
      <c r="H681" s="604"/>
      <c r="I681" s="604"/>
      <c r="J681" s="604"/>
    </row>
    <row r="682" spans="1:10" x14ac:dyDescent="0.2">
      <c r="A682" s="332"/>
      <c r="B682" s="333"/>
      <c r="C682" s="333"/>
      <c r="D682" s="333"/>
      <c r="E682" s="333"/>
      <c r="F682" s="604"/>
      <c r="G682" s="600">
        <v>44834</v>
      </c>
      <c r="H682" s="600"/>
      <c r="I682" s="600">
        <v>44561</v>
      </c>
      <c r="J682" s="600"/>
    </row>
    <row r="683" spans="1:10" ht="51" x14ac:dyDescent="0.2">
      <c r="A683" s="334" t="s">
        <v>2</v>
      </c>
      <c r="B683" s="334"/>
      <c r="C683" s="334"/>
      <c r="D683" s="334"/>
      <c r="E683" s="334"/>
      <c r="F683" s="604"/>
      <c r="G683" s="455" t="s">
        <v>358</v>
      </c>
      <c r="H683" s="455" t="s">
        <v>359</v>
      </c>
      <c r="I683" s="455" t="s">
        <v>358</v>
      </c>
      <c r="J683" s="455" t="s">
        <v>359</v>
      </c>
    </row>
    <row r="684" spans="1:10" ht="12.75" x14ac:dyDescent="0.2">
      <c r="A684" s="335" t="s">
        <v>360</v>
      </c>
      <c r="B684" s="335"/>
      <c r="C684" s="335"/>
      <c r="D684" s="335"/>
      <c r="E684" s="335"/>
      <c r="F684" s="335" t="s">
        <v>116</v>
      </c>
      <c r="G684" s="456">
        <v>2750000</v>
      </c>
      <c r="H684" s="457">
        <v>72897.929539999997</v>
      </c>
      <c r="I684" s="456">
        <v>2750000</v>
      </c>
      <c r="J684" s="457">
        <v>-212.44414000000006</v>
      </c>
    </row>
    <row r="685" spans="1:10" ht="12.75" x14ac:dyDescent="0.2">
      <c r="A685" s="336" t="s">
        <v>427</v>
      </c>
      <c r="B685" s="336"/>
      <c r="C685" s="336"/>
      <c r="D685" s="336"/>
      <c r="E685" s="336"/>
      <c r="F685" s="336" t="s">
        <v>116</v>
      </c>
      <c r="G685" s="458">
        <v>2750000</v>
      </c>
      <c r="H685" s="459">
        <v>3058493.8965600003</v>
      </c>
      <c r="I685" s="458">
        <v>2750000</v>
      </c>
      <c r="J685" s="459">
        <v>2753976.0291999998</v>
      </c>
    </row>
    <row r="686" spans="1:10" ht="12.75" x14ac:dyDescent="0.2">
      <c r="A686" s="336" t="s">
        <v>360</v>
      </c>
      <c r="B686" s="336"/>
      <c r="C686" s="336"/>
      <c r="D686" s="336"/>
      <c r="E686" s="336"/>
      <c r="F686" s="336" t="s">
        <v>117</v>
      </c>
      <c r="G686" s="458">
        <v>1600000</v>
      </c>
      <c r="H686" s="459">
        <v>16926.093659999999</v>
      </c>
      <c r="I686" s="458">
        <v>1600000</v>
      </c>
      <c r="J686" s="459">
        <v>-90.965000000000003</v>
      </c>
    </row>
    <row r="687" spans="1:10" ht="12.75" x14ac:dyDescent="0.2">
      <c r="A687" s="337" t="s">
        <v>361</v>
      </c>
      <c r="B687" s="337"/>
      <c r="C687" s="337"/>
      <c r="D687" s="337"/>
      <c r="E687" s="337"/>
      <c r="F687" s="337" t="s">
        <v>117</v>
      </c>
      <c r="G687" s="460">
        <v>1600000</v>
      </c>
      <c r="H687" s="461">
        <v>1555919.8376800001</v>
      </c>
      <c r="I687" s="460">
        <v>1600000</v>
      </c>
      <c r="J687" s="461">
        <v>1559427.5110400002</v>
      </c>
    </row>
    <row r="688" spans="1:10" x14ac:dyDescent="0.2">
      <c r="A688" s="604"/>
      <c r="B688" s="604"/>
      <c r="C688" s="78"/>
      <c r="D688" s="78"/>
      <c r="E688" s="78"/>
      <c r="F688" s="78"/>
      <c r="G688" s="78"/>
      <c r="H688" s="78"/>
      <c r="I688" s="78"/>
      <c r="J688" s="78"/>
    </row>
    <row r="689" spans="1:10" x14ac:dyDescent="0.2">
      <c r="A689" s="24" t="s">
        <v>362</v>
      </c>
      <c r="B689" s="604"/>
      <c r="C689" s="78"/>
      <c r="D689" s="78"/>
      <c r="E689" s="78"/>
      <c r="F689" s="78"/>
      <c r="G689" s="78"/>
      <c r="H689" s="78"/>
      <c r="I689" s="78"/>
      <c r="J689" s="78"/>
    </row>
    <row r="690" spans="1:10" x14ac:dyDescent="0.2">
      <c r="A690" s="24"/>
      <c r="B690" s="604"/>
      <c r="C690" s="78"/>
      <c r="D690" s="78"/>
      <c r="E690" s="78"/>
      <c r="F690" s="78"/>
      <c r="G690" s="78"/>
      <c r="H690" s="78"/>
      <c r="I690" s="78"/>
      <c r="J690" s="78"/>
    </row>
    <row r="691" spans="1:10" ht="12.75" x14ac:dyDescent="0.2">
      <c r="A691" s="588" t="s">
        <v>428</v>
      </c>
      <c r="B691" s="588"/>
      <c r="C691" s="588"/>
      <c r="D691" s="588"/>
      <c r="E691" s="588"/>
      <c r="F691" s="588"/>
      <c r="G691" s="588"/>
      <c r="H691" s="588"/>
      <c r="I691" s="588"/>
      <c r="J691" s="588"/>
    </row>
    <row r="692" spans="1:10" ht="12.75" x14ac:dyDescent="0.2">
      <c r="A692" s="588"/>
      <c r="B692" s="588"/>
      <c r="C692" s="588"/>
      <c r="D692" s="588"/>
      <c r="E692" s="588"/>
      <c r="F692" s="588"/>
      <c r="G692" s="588"/>
      <c r="H692" s="588"/>
      <c r="I692" s="588"/>
      <c r="J692" s="588"/>
    </row>
    <row r="693" spans="1:10" x14ac:dyDescent="0.2">
      <c r="A693" s="24"/>
      <c r="B693" s="604"/>
      <c r="C693" s="78"/>
      <c r="D693" s="78"/>
      <c r="E693" s="78"/>
      <c r="F693" s="78"/>
      <c r="G693" s="78"/>
      <c r="H693" s="78"/>
      <c r="I693" s="78"/>
      <c r="J693" s="78"/>
    </row>
    <row r="694" spans="1:10" ht="15" x14ac:dyDescent="0.25">
      <c r="A694" s="454" t="s">
        <v>363</v>
      </c>
      <c r="B694" s="604"/>
      <c r="C694" s="78"/>
      <c r="D694" s="78"/>
      <c r="E694" s="78"/>
      <c r="F694" s="78"/>
      <c r="G694" s="78"/>
      <c r="H694" s="78"/>
      <c r="I694" s="78"/>
      <c r="J694" s="78"/>
    </row>
    <row r="695" spans="1:10" x14ac:dyDescent="0.2">
      <c r="A695" s="338"/>
      <c r="B695" s="604"/>
      <c r="C695" s="78"/>
      <c r="D695" s="78"/>
      <c r="E695" s="78"/>
      <c r="F695" s="78"/>
      <c r="G695" s="78"/>
      <c r="H695" s="78"/>
      <c r="I695" s="78"/>
      <c r="J695" s="78"/>
    </row>
    <row r="696" spans="1:10" x14ac:dyDescent="0.2">
      <c r="A696" s="334" t="s">
        <v>2</v>
      </c>
      <c r="B696" s="620"/>
      <c r="C696" s="141"/>
      <c r="D696" s="141"/>
      <c r="E696" s="141"/>
      <c r="F696" s="141"/>
      <c r="G696" s="141"/>
      <c r="H696" s="141"/>
      <c r="I696" s="102" t="s">
        <v>364</v>
      </c>
      <c r="J696" s="102">
        <v>2021</v>
      </c>
    </row>
    <row r="697" spans="1:10" x14ac:dyDescent="0.2">
      <c r="A697" s="324" t="s">
        <v>365</v>
      </c>
      <c r="B697" s="624"/>
      <c r="C697" s="121"/>
      <c r="D697" s="121"/>
      <c r="E697" s="121"/>
      <c r="F697" s="121"/>
      <c r="G697" s="121"/>
      <c r="H697" s="121"/>
      <c r="I697" s="121">
        <v>66911.478289999999</v>
      </c>
      <c r="J697" s="121">
        <v>-83.3</v>
      </c>
    </row>
    <row r="698" spans="1:10" x14ac:dyDescent="0.2">
      <c r="A698" s="604"/>
      <c r="B698" s="604"/>
      <c r="C698" s="604"/>
      <c r="D698" s="604"/>
      <c r="E698" s="604"/>
      <c r="F698" s="604"/>
      <c r="G698" s="604"/>
      <c r="H698" s="604"/>
      <c r="I698" s="604"/>
      <c r="J698" s="604"/>
    </row>
    <row r="699" spans="1:10" x14ac:dyDescent="0.2">
      <c r="A699" s="604"/>
      <c r="B699" s="604"/>
      <c r="C699" s="604"/>
      <c r="D699" s="604"/>
      <c r="E699" s="604"/>
      <c r="F699" s="604"/>
      <c r="G699" s="604"/>
      <c r="H699" s="604"/>
      <c r="I699" s="604"/>
      <c r="J699" s="604"/>
    </row>
    <row r="700" spans="1:10" ht="18" x14ac:dyDescent="0.25">
      <c r="A700" s="571" t="s">
        <v>366</v>
      </c>
      <c r="B700" s="571"/>
      <c r="C700" s="571"/>
      <c r="D700" s="571"/>
      <c r="E700" s="571"/>
      <c r="F700" s="571"/>
      <c r="G700" s="571"/>
      <c r="H700" s="571"/>
      <c r="I700" s="571"/>
      <c r="J700" s="571"/>
    </row>
    <row r="701" spans="1:10" x14ac:dyDescent="0.2">
      <c r="A701" s="604"/>
      <c r="B701" s="604"/>
      <c r="C701" s="604"/>
      <c r="D701" s="604"/>
      <c r="E701" s="604"/>
      <c r="F701" s="604"/>
      <c r="G701" s="604"/>
      <c r="H701" s="604"/>
      <c r="I701" s="604"/>
      <c r="J701" s="604"/>
    </row>
    <row r="702" spans="1:10" x14ac:dyDescent="0.2">
      <c r="A702" s="604"/>
      <c r="B702" s="604"/>
      <c r="C702" s="604"/>
      <c r="D702" s="604"/>
      <c r="E702" s="604"/>
      <c r="F702" s="604"/>
      <c r="G702" s="604"/>
      <c r="H702" s="604"/>
      <c r="I702" s="604"/>
      <c r="J702" s="604"/>
    </row>
    <row r="703" spans="1:10" ht="15" x14ac:dyDescent="0.25">
      <c r="A703" s="454" t="s">
        <v>367</v>
      </c>
      <c r="B703" s="604"/>
      <c r="C703" s="78"/>
      <c r="D703" s="78"/>
      <c r="E703" s="78"/>
      <c r="F703" s="78"/>
      <c r="G703" s="78"/>
      <c r="H703" s="78"/>
      <c r="I703" s="78"/>
      <c r="J703" s="78"/>
    </row>
    <row r="704" spans="1:10" x14ac:dyDescent="0.2">
      <c r="A704" s="338"/>
      <c r="B704" s="604"/>
      <c r="C704" s="78"/>
      <c r="D704" s="78"/>
      <c r="E704" s="78"/>
      <c r="F704" s="78"/>
      <c r="G704" s="78"/>
      <c r="H704" s="78"/>
      <c r="I704" s="78"/>
      <c r="J704" s="78"/>
    </row>
    <row r="705" spans="1:10" ht="12.75" x14ac:dyDescent="0.2">
      <c r="A705" s="339">
        <v>44834</v>
      </c>
      <c r="B705" s="104"/>
      <c r="C705" s="104"/>
      <c r="D705" s="104"/>
      <c r="E705" s="104"/>
      <c r="F705" s="78"/>
      <c r="G705" s="78"/>
      <c r="H705" s="78"/>
      <c r="I705" s="78"/>
      <c r="J705" s="78"/>
    </row>
    <row r="706" spans="1:10" ht="25.5" x14ac:dyDescent="0.2">
      <c r="A706" s="340" t="s">
        <v>368</v>
      </c>
      <c r="B706" s="620"/>
      <c r="C706" s="620"/>
      <c r="D706" s="375" t="s">
        <v>369</v>
      </c>
      <c r="E706" s="604"/>
      <c r="F706" s="374" t="s">
        <v>370</v>
      </c>
      <c r="G706" s="604"/>
      <c r="H706" s="341" t="s">
        <v>371</v>
      </c>
      <c r="I706" s="604"/>
      <c r="J706" s="341" t="s">
        <v>100</v>
      </c>
    </row>
    <row r="707" spans="1:10" ht="12.75" x14ac:dyDescent="0.2">
      <c r="A707" s="88" t="s">
        <v>372</v>
      </c>
      <c r="B707" s="475"/>
      <c r="C707" s="475"/>
      <c r="D707" s="476"/>
      <c r="E707" s="476"/>
      <c r="F707" s="476">
        <v>0</v>
      </c>
      <c r="G707" s="478">
        <v>0</v>
      </c>
      <c r="H707" s="478">
        <v>2750000</v>
      </c>
      <c r="I707" s="475"/>
      <c r="J707" s="342">
        <v>2750000</v>
      </c>
    </row>
    <row r="708" spans="1:10" ht="12.75" x14ac:dyDescent="0.2">
      <c r="A708" s="88" t="s">
        <v>373</v>
      </c>
      <c r="B708" s="88"/>
      <c r="C708" s="88"/>
      <c r="D708" s="88"/>
      <c r="E708" s="88"/>
      <c r="F708" s="88"/>
      <c r="G708" s="186"/>
      <c r="H708" s="479" t="s">
        <v>374</v>
      </c>
      <c r="I708" s="88"/>
      <c r="J708" s="343" t="s">
        <v>374</v>
      </c>
    </row>
    <row r="709" spans="1:10" ht="12.75" x14ac:dyDescent="0.2">
      <c r="A709" s="88" t="s">
        <v>375</v>
      </c>
      <c r="B709" s="88"/>
      <c r="C709" s="88"/>
      <c r="D709" s="88"/>
      <c r="E709" s="88"/>
      <c r="F709" s="88"/>
      <c r="G709" s="186"/>
      <c r="H709" s="479" t="s">
        <v>374</v>
      </c>
      <c r="I709" s="88"/>
      <c r="J709" s="343" t="s">
        <v>374</v>
      </c>
    </row>
    <row r="710" spans="1:10" ht="12.75" x14ac:dyDescent="0.2">
      <c r="A710" s="88" t="s">
        <v>376</v>
      </c>
      <c r="B710" s="88"/>
      <c r="C710" s="88"/>
      <c r="D710" s="88"/>
      <c r="E710" s="88"/>
      <c r="F710" s="88"/>
      <c r="G710" s="186"/>
      <c r="H710" s="480">
        <v>3.1205E-2</v>
      </c>
      <c r="I710" s="88"/>
      <c r="J710" s="344">
        <v>3.1205E-2</v>
      </c>
    </row>
    <row r="711" spans="1:10" x14ac:dyDescent="0.2">
      <c r="A711" s="88"/>
      <c r="B711" s="88"/>
      <c r="C711" s="88"/>
      <c r="D711" s="88"/>
      <c r="E711" s="604"/>
      <c r="F711" s="186"/>
      <c r="G711" s="88"/>
      <c r="H711" s="465"/>
      <c r="I711" s="88"/>
      <c r="J711" s="345"/>
    </row>
    <row r="712" spans="1:10" ht="12.75" x14ac:dyDescent="0.2">
      <c r="A712" s="88" t="s">
        <v>377</v>
      </c>
      <c r="B712" s="88"/>
      <c r="C712" s="88"/>
      <c r="D712" s="477"/>
      <c r="E712" s="477"/>
      <c r="F712" s="477">
        <v>1000000</v>
      </c>
      <c r="G712" s="481"/>
      <c r="H712" s="482">
        <v>600000</v>
      </c>
      <c r="I712" s="88"/>
      <c r="J712" s="346">
        <v>1600000</v>
      </c>
    </row>
    <row r="713" spans="1:10" ht="12.75" x14ac:dyDescent="0.2">
      <c r="A713" s="88" t="s">
        <v>378</v>
      </c>
      <c r="B713" s="88"/>
      <c r="C713" s="88"/>
      <c r="D713" s="88"/>
      <c r="E713" s="88"/>
      <c r="F713" s="88" t="s">
        <v>379</v>
      </c>
      <c r="G713" s="479"/>
      <c r="H713" s="479" t="s">
        <v>380</v>
      </c>
      <c r="I713" s="88"/>
      <c r="J713" s="343" t="s">
        <v>381</v>
      </c>
    </row>
    <row r="714" spans="1:10" ht="12.75" x14ac:dyDescent="0.2">
      <c r="A714" s="88" t="s">
        <v>382</v>
      </c>
      <c r="B714" s="88"/>
      <c r="C714" s="88"/>
      <c r="D714" s="88"/>
      <c r="E714" s="88"/>
      <c r="F714" s="88" t="s">
        <v>379</v>
      </c>
      <c r="G714" s="483"/>
      <c r="H714" s="483" t="s">
        <v>380</v>
      </c>
      <c r="I714" s="88"/>
      <c r="J714" s="347" t="s">
        <v>381</v>
      </c>
    </row>
    <row r="715" spans="1:10" ht="12.75" x14ac:dyDescent="0.2">
      <c r="A715" s="110" t="s">
        <v>383</v>
      </c>
      <c r="B715" s="110"/>
      <c r="C715" s="110"/>
      <c r="D715" s="110"/>
      <c r="E715" s="110"/>
      <c r="F715" s="546">
        <v>1.9800000000000002E-2</v>
      </c>
      <c r="G715" s="484"/>
      <c r="H715" s="484">
        <v>2.2700000000000001E-2</v>
      </c>
      <c r="I715" s="110"/>
      <c r="J715" s="348">
        <v>2.08875E-2</v>
      </c>
    </row>
    <row r="716" spans="1:10" x14ac:dyDescent="0.2">
      <c r="A716" s="604"/>
      <c r="B716" s="604"/>
      <c r="C716" s="604"/>
      <c r="D716" s="604"/>
      <c r="E716" s="604"/>
      <c r="F716" s="604"/>
      <c r="G716" s="604"/>
      <c r="H716" s="604"/>
      <c r="I716" s="604"/>
      <c r="J716" s="604"/>
    </row>
    <row r="717" spans="1:10" x14ac:dyDescent="0.2">
      <c r="A717" s="604"/>
      <c r="B717" s="604"/>
      <c r="C717" s="604"/>
      <c r="D717" s="604"/>
      <c r="E717" s="604"/>
      <c r="F717" s="604"/>
      <c r="G717" s="604"/>
      <c r="H717" s="604"/>
      <c r="I717" s="604"/>
      <c r="J717" s="604"/>
    </row>
    <row r="718" spans="1:10" ht="12.75" x14ac:dyDescent="0.2">
      <c r="A718" s="598"/>
      <c r="B718" s="598"/>
      <c r="C718" s="598"/>
      <c r="D718" s="598"/>
      <c r="E718" s="598"/>
      <c r="F718" s="598"/>
      <c r="G718" s="598"/>
      <c r="H718" s="598"/>
      <c r="I718" s="598"/>
      <c r="J718" s="598"/>
    </row>
    <row r="719" spans="1:10" ht="18" x14ac:dyDescent="0.25">
      <c r="A719" s="128" t="s">
        <v>341</v>
      </c>
      <c r="B719" s="609"/>
      <c r="C719" s="609"/>
      <c r="D719" s="609"/>
      <c r="E719" s="609"/>
      <c r="F719" s="609"/>
      <c r="G719" s="609"/>
      <c r="H719" s="609"/>
      <c r="I719" s="609"/>
      <c r="J719" s="609"/>
    </row>
    <row r="720" spans="1:10" ht="12.75" x14ac:dyDescent="0.2">
      <c r="A720" s="598"/>
      <c r="B720" s="598"/>
      <c r="C720" s="598"/>
      <c r="D720" s="598"/>
      <c r="E720" s="598"/>
      <c r="F720" s="598"/>
      <c r="G720" s="598"/>
      <c r="H720" s="598"/>
      <c r="I720" s="598"/>
      <c r="J720" s="598"/>
    </row>
    <row r="721" spans="1:10" ht="30" customHeight="1" x14ac:dyDescent="0.2">
      <c r="A721" s="557" t="s">
        <v>449</v>
      </c>
      <c r="B721" s="557"/>
      <c r="C721" s="557"/>
      <c r="D721" s="557"/>
      <c r="E721" s="557"/>
      <c r="F721" s="557"/>
      <c r="G721" s="557"/>
      <c r="H721" s="557"/>
      <c r="I721" s="557"/>
      <c r="J721" s="557"/>
    </row>
    <row r="722" spans="1:10" ht="30" customHeight="1" x14ac:dyDescent="0.2">
      <c r="A722" s="557"/>
      <c r="B722" s="557"/>
      <c r="C722" s="557"/>
      <c r="D722" s="557"/>
      <c r="E722" s="557"/>
      <c r="F722" s="557"/>
      <c r="G722" s="557"/>
      <c r="H722" s="557"/>
      <c r="I722" s="557"/>
      <c r="J722" s="557"/>
    </row>
    <row r="723" spans="1:10" ht="30" customHeight="1" x14ac:dyDescent="0.2">
      <c r="A723" s="557"/>
      <c r="B723" s="557"/>
      <c r="C723" s="557"/>
      <c r="D723" s="557"/>
      <c r="E723" s="557"/>
      <c r="F723" s="557"/>
      <c r="G723" s="557"/>
      <c r="H723" s="557"/>
      <c r="I723" s="557"/>
      <c r="J723" s="557"/>
    </row>
    <row r="724" spans="1:10" ht="30" customHeight="1" x14ac:dyDescent="0.2">
      <c r="A724" s="557"/>
      <c r="B724" s="557"/>
      <c r="C724" s="557"/>
      <c r="D724" s="557"/>
      <c r="E724" s="557"/>
      <c r="F724" s="557"/>
      <c r="G724" s="557"/>
      <c r="H724" s="557"/>
      <c r="I724" s="557"/>
      <c r="J724" s="557"/>
    </row>
    <row r="725" spans="1:10" ht="30" customHeight="1" x14ac:dyDescent="0.2">
      <c r="A725" s="557"/>
      <c r="B725" s="557"/>
      <c r="C725" s="557"/>
      <c r="D725" s="557"/>
      <c r="E725" s="557"/>
      <c r="F725" s="557"/>
      <c r="G725" s="557"/>
      <c r="H725" s="557"/>
      <c r="I725" s="557"/>
      <c r="J725" s="557"/>
    </row>
    <row r="726" spans="1:10" ht="21" customHeight="1" x14ac:dyDescent="0.2">
      <c r="A726" s="557"/>
      <c r="B726" s="557"/>
      <c r="C726" s="557"/>
      <c r="D726" s="557"/>
      <c r="E726" s="557"/>
      <c r="F726" s="557"/>
      <c r="G726" s="557"/>
      <c r="H726" s="557"/>
      <c r="I726" s="557"/>
      <c r="J726" s="557"/>
    </row>
    <row r="727" spans="1:10" ht="16.5" customHeight="1" x14ac:dyDescent="0.2">
      <c r="A727" s="557"/>
      <c r="B727" s="557"/>
      <c r="C727" s="557"/>
      <c r="D727" s="557"/>
      <c r="E727" s="557"/>
      <c r="F727" s="557"/>
      <c r="G727" s="557"/>
      <c r="H727" s="557"/>
      <c r="I727" s="557"/>
      <c r="J727" s="557"/>
    </row>
    <row r="728" spans="1:10" ht="12.75" x14ac:dyDescent="0.2">
      <c r="A728" s="411"/>
      <c r="B728" s="411"/>
      <c r="C728" s="411"/>
      <c r="D728" s="411"/>
      <c r="E728" s="411"/>
      <c r="F728" s="411"/>
      <c r="G728" s="411"/>
      <c r="H728" s="411"/>
      <c r="I728" s="462"/>
      <c r="J728" s="411"/>
    </row>
    <row r="729" spans="1:10" ht="18" x14ac:dyDescent="0.25">
      <c r="A729" s="128" t="s">
        <v>384</v>
      </c>
      <c r="B729" s="604"/>
      <c r="C729" s="604"/>
      <c r="D729" s="604"/>
      <c r="E729" s="604"/>
      <c r="F729" s="604"/>
      <c r="G729" s="604"/>
      <c r="H729" s="604"/>
      <c r="I729" s="604"/>
      <c r="J729" s="604"/>
    </row>
    <row r="730" spans="1:10" ht="12.75" x14ac:dyDescent="0.2">
      <c r="A730" s="598"/>
      <c r="B730" s="598"/>
      <c r="C730" s="598"/>
      <c r="D730" s="598"/>
      <c r="E730" s="598"/>
      <c r="F730" s="598"/>
      <c r="G730" s="598"/>
      <c r="H730" s="598"/>
      <c r="I730" s="598"/>
      <c r="J730" s="598"/>
    </row>
    <row r="731" spans="1:10" ht="12.75" x14ac:dyDescent="0.2">
      <c r="A731" s="599" t="s">
        <v>450</v>
      </c>
      <c r="B731" s="599"/>
      <c r="C731" s="599"/>
      <c r="D731" s="599"/>
      <c r="E731" s="599"/>
      <c r="F731" s="599"/>
      <c r="G731" s="599"/>
      <c r="H731" s="599"/>
      <c r="I731" s="599"/>
      <c r="J731" s="599"/>
    </row>
    <row r="732" spans="1:10" ht="12.75" x14ac:dyDescent="0.2">
      <c r="A732" s="599"/>
      <c r="B732" s="599"/>
      <c r="C732" s="599"/>
      <c r="D732" s="599"/>
      <c r="E732" s="599"/>
      <c r="F732" s="599"/>
      <c r="G732" s="599"/>
      <c r="H732" s="599"/>
      <c r="I732" s="599"/>
      <c r="J732" s="599"/>
    </row>
    <row r="733" spans="1:10" ht="12.75" x14ac:dyDescent="0.2">
      <c r="A733" s="599"/>
      <c r="B733" s="599"/>
      <c r="C733" s="599"/>
      <c r="D733" s="599"/>
      <c r="E733" s="599"/>
      <c r="F733" s="599"/>
      <c r="G733" s="599"/>
      <c r="H733" s="599"/>
      <c r="I733" s="599"/>
      <c r="J733" s="599"/>
    </row>
    <row r="734" spans="1:10" ht="12.75" x14ac:dyDescent="0.2">
      <c r="A734" s="599"/>
      <c r="B734" s="599"/>
      <c r="C734" s="599"/>
      <c r="D734" s="599"/>
      <c r="E734" s="599"/>
      <c r="F734" s="599"/>
      <c r="G734" s="599"/>
      <c r="H734" s="599"/>
      <c r="I734" s="599"/>
      <c r="J734" s="599"/>
    </row>
    <row r="735" spans="1:10" ht="12.75" x14ac:dyDescent="0.2">
      <c r="A735" s="599"/>
      <c r="B735" s="599"/>
      <c r="C735" s="599"/>
      <c r="D735" s="599"/>
      <c r="E735" s="599"/>
      <c r="F735" s="599"/>
      <c r="G735" s="599"/>
      <c r="H735" s="599"/>
      <c r="I735" s="599"/>
      <c r="J735" s="599"/>
    </row>
    <row r="736" spans="1:10" ht="12.75" x14ac:dyDescent="0.2">
      <c r="A736" s="599"/>
      <c r="B736" s="599"/>
      <c r="C736" s="599"/>
      <c r="D736" s="599"/>
      <c r="E736" s="599"/>
      <c r="F736" s="599"/>
      <c r="G736" s="599"/>
      <c r="H736" s="599"/>
      <c r="I736" s="599"/>
      <c r="J736" s="599"/>
    </row>
    <row r="737" spans="1:10" ht="12.75" x14ac:dyDescent="0.2">
      <c r="A737" s="599"/>
      <c r="B737" s="599"/>
      <c r="C737" s="599"/>
      <c r="D737" s="599"/>
      <c r="E737" s="599"/>
      <c r="F737" s="599"/>
      <c r="G737" s="599"/>
      <c r="H737" s="599"/>
      <c r="I737" s="599"/>
      <c r="J737" s="599"/>
    </row>
    <row r="738" spans="1:10" ht="12.75" x14ac:dyDescent="0.2">
      <c r="A738" s="599"/>
      <c r="B738" s="599"/>
      <c r="C738" s="599"/>
      <c r="D738" s="599"/>
      <c r="E738" s="599"/>
      <c r="F738" s="599"/>
      <c r="G738" s="599"/>
      <c r="H738" s="599"/>
      <c r="I738" s="599"/>
      <c r="J738" s="599"/>
    </row>
    <row r="739" spans="1:10" ht="12.75" x14ac:dyDescent="0.2">
      <c r="A739" s="599"/>
      <c r="B739" s="599"/>
      <c r="C739" s="599"/>
      <c r="D739" s="599"/>
      <c r="E739" s="599"/>
      <c r="F739" s="599"/>
      <c r="G739" s="599"/>
      <c r="H739" s="599"/>
      <c r="I739" s="599"/>
      <c r="J739" s="599"/>
    </row>
    <row r="740" spans="1:10" ht="12.75" x14ac:dyDescent="0.2">
      <c r="A740" s="599"/>
      <c r="B740" s="599"/>
      <c r="C740" s="599"/>
      <c r="D740" s="599"/>
      <c r="E740" s="599"/>
      <c r="F740" s="599"/>
      <c r="G740" s="599"/>
      <c r="H740" s="599"/>
      <c r="I740" s="599"/>
      <c r="J740" s="599"/>
    </row>
    <row r="741" spans="1:10" ht="12.75" x14ac:dyDescent="0.2">
      <c r="A741" s="599"/>
      <c r="B741" s="599"/>
      <c r="C741" s="599"/>
      <c r="D741" s="599"/>
      <c r="E741" s="599"/>
      <c r="F741" s="599"/>
      <c r="G741" s="599"/>
      <c r="H741" s="599"/>
      <c r="I741" s="599"/>
      <c r="J741" s="599"/>
    </row>
    <row r="742" spans="1:10" ht="12.75" x14ac:dyDescent="0.2">
      <c r="A742" s="599"/>
      <c r="B742" s="599"/>
      <c r="C742" s="599"/>
      <c r="D742" s="599"/>
      <c r="E742" s="599"/>
      <c r="F742" s="599"/>
      <c r="G742" s="599"/>
      <c r="H742" s="599"/>
      <c r="I742" s="599"/>
      <c r="J742" s="599"/>
    </row>
    <row r="743" spans="1:10" ht="12.75" x14ac:dyDescent="0.2">
      <c r="A743" s="599"/>
      <c r="B743" s="599"/>
      <c r="C743" s="599"/>
      <c r="D743" s="599"/>
      <c r="E743" s="599"/>
      <c r="F743" s="599"/>
      <c r="G743" s="599"/>
      <c r="H743" s="599"/>
      <c r="I743" s="599"/>
      <c r="J743" s="599"/>
    </row>
    <row r="744" spans="1:10" ht="12.75" x14ac:dyDescent="0.2">
      <c r="A744" s="599"/>
      <c r="B744" s="599"/>
      <c r="C744" s="599"/>
      <c r="D744" s="599"/>
      <c r="E744" s="599"/>
      <c r="F744" s="599"/>
      <c r="G744" s="599"/>
      <c r="H744" s="599"/>
      <c r="I744" s="599"/>
      <c r="J744" s="599"/>
    </row>
    <row r="745" spans="1:10" ht="12.75" x14ac:dyDescent="0.2">
      <c r="A745" s="599"/>
      <c r="B745" s="599"/>
      <c r="C745" s="599"/>
      <c r="D745" s="599"/>
      <c r="E745" s="599"/>
      <c r="F745" s="599"/>
      <c r="G745" s="599"/>
      <c r="H745" s="599"/>
      <c r="I745" s="599"/>
      <c r="J745" s="599"/>
    </row>
    <row r="746" spans="1:10" ht="12.75" x14ac:dyDescent="0.2">
      <c r="A746" s="599"/>
      <c r="B746" s="599"/>
      <c r="C746" s="599"/>
      <c r="D746" s="599"/>
      <c r="E746" s="599"/>
      <c r="F746" s="599"/>
      <c r="G746" s="599"/>
      <c r="H746" s="599"/>
      <c r="I746" s="599"/>
      <c r="J746" s="599"/>
    </row>
    <row r="747" spans="1:10" ht="12.75" x14ac:dyDescent="0.2">
      <c r="A747" s="599"/>
      <c r="B747" s="599"/>
      <c r="C747" s="599"/>
      <c r="D747" s="599"/>
      <c r="E747" s="599"/>
      <c r="F747" s="599"/>
      <c r="G747" s="599"/>
      <c r="H747" s="599"/>
      <c r="I747" s="599"/>
      <c r="J747" s="599"/>
    </row>
    <row r="748" spans="1:10" ht="12.75" x14ac:dyDescent="0.2">
      <c r="A748" s="599"/>
      <c r="B748" s="599"/>
      <c r="C748" s="599"/>
      <c r="D748" s="599"/>
      <c r="E748" s="599"/>
      <c r="F748" s="599"/>
      <c r="G748" s="599"/>
      <c r="H748" s="599"/>
      <c r="I748" s="599"/>
      <c r="J748" s="599"/>
    </row>
    <row r="749" spans="1:10" ht="12.75" x14ac:dyDescent="0.2">
      <c r="A749" s="599"/>
      <c r="B749" s="599"/>
      <c r="C749" s="599"/>
      <c r="D749" s="599"/>
      <c r="E749" s="599"/>
      <c r="F749" s="599"/>
      <c r="G749" s="599"/>
      <c r="H749" s="599"/>
      <c r="I749" s="599"/>
      <c r="J749" s="599"/>
    </row>
    <row r="750" spans="1:10" ht="12.75" x14ac:dyDescent="0.2">
      <c r="A750" s="599"/>
      <c r="B750" s="599"/>
      <c r="C750" s="599"/>
      <c r="D750" s="599"/>
      <c r="E750" s="599"/>
      <c r="F750" s="599"/>
      <c r="G750" s="599"/>
      <c r="H750" s="599"/>
      <c r="I750" s="599"/>
      <c r="J750" s="599"/>
    </row>
    <row r="751" spans="1:10" ht="12.75" x14ac:dyDescent="0.2">
      <c r="A751" s="599"/>
      <c r="B751" s="599"/>
      <c r="C751" s="599"/>
      <c r="D751" s="599"/>
      <c r="E751" s="599"/>
      <c r="F751" s="599"/>
      <c r="G751" s="599"/>
      <c r="H751" s="599"/>
      <c r="I751" s="599"/>
      <c r="J751" s="599"/>
    </row>
    <row r="752" spans="1:10" ht="12.75" x14ac:dyDescent="0.2">
      <c r="A752" s="599"/>
      <c r="B752" s="599"/>
      <c r="C752" s="599"/>
      <c r="D752" s="599"/>
      <c r="E752" s="599"/>
      <c r="F752" s="599"/>
      <c r="G752" s="599"/>
      <c r="H752" s="599"/>
      <c r="I752" s="599"/>
      <c r="J752" s="599"/>
    </row>
    <row r="753" spans="1:10" ht="12.75" x14ac:dyDescent="0.2">
      <c r="A753" s="599"/>
      <c r="B753" s="599"/>
      <c r="C753" s="599"/>
      <c r="D753" s="599"/>
      <c r="E753" s="599"/>
      <c r="F753" s="599"/>
      <c r="G753" s="599"/>
      <c r="H753" s="599"/>
      <c r="I753" s="599"/>
      <c r="J753" s="599"/>
    </row>
    <row r="754" spans="1:10" ht="12.75" x14ac:dyDescent="0.2">
      <c r="A754" s="599"/>
      <c r="B754" s="599"/>
      <c r="C754" s="599"/>
      <c r="D754" s="599"/>
      <c r="E754" s="599"/>
      <c r="F754" s="599"/>
      <c r="G754" s="599"/>
      <c r="H754" s="599"/>
      <c r="I754" s="599"/>
      <c r="J754" s="599"/>
    </row>
    <row r="755" spans="1:10" ht="12.75" x14ac:dyDescent="0.2">
      <c r="A755" s="599"/>
      <c r="B755" s="599"/>
      <c r="C755" s="599"/>
      <c r="D755" s="599"/>
      <c r="E755" s="599"/>
      <c r="F755" s="599"/>
      <c r="G755" s="599"/>
      <c r="H755" s="599"/>
      <c r="I755" s="599"/>
      <c r="J755" s="599"/>
    </row>
    <row r="756" spans="1:10" ht="12.75" x14ac:dyDescent="0.2">
      <c r="A756" s="599"/>
      <c r="B756" s="599"/>
      <c r="C756" s="599"/>
      <c r="D756" s="599"/>
      <c r="E756" s="599"/>
      <c r="F756" s="599"/>
      <c r="G756" s="599"/>
      <c r="H756" s="599"/>
      <c r="I756" s="599"/>
      <c r="J756" s="599"/>
    </row>
    <row r="757" spans="1:10" ht="12.75" x14ac:dyDescent="0.2">
      <c r="A757" s="599"/>
      <c r="B757" s="599"/>
      <c r="C757" s="599"/>
      <c r="D757" s="599"/>
      <c r="E757" s="599"/>
      <c r="F757" s="599"/>
      <c r="G757" s="599"/>
      <c r="H757" s="599"/>
      <c r="I757" s="599"/>
      <c r="J757" s="599"/>
    </row>
    <row r="758" spans="1:10" ht="12.75" x14ac:dyDescent="0.2">
      <c r="A758" s="599"/>
      <c r="B758" s="599"/>
      <c r="C758" s="599"/>
      <c r="D758" s="599"/>
      <c r="E758" s="599"/>
      <c r="F758" s="599"/>
      <c r="G758" s="599"/>
      <c r="H758" s="599"/>
      <c r="I758" s="599"/>
      <c r="J758" s="599"/>
    </row>
    <row r="759" spans="1:10" ht="12.75" x14ac:dyDescent="0.2">
      <c r="A759" s="599"/>
      <c r="B759" s="599"/>
      <c r="C759" s="599"/>
      <c r="D759" s="599"/>
      <c r="E759" s="599"/>
      <c r="F759" s="599"/>
      <c r="G759" s="599"/>
      <c r="H759" s="599"/>
      <c r="I759" s="599"/>
      <c r="J759" s="599"/>
    </row>
    <row r="760" spans="1:10" ht="12.75" x14ac:dyDescent="0.2">
      <c r="A760" s="599"/>
      <c r="B760" s="599"/>
      <c r="C760" s="599"/>
      <c r="D760" s="599"/>
      <c r="E760" s="599"/>
      <c r="F760" s="599"/>
      <c r="G760" s="599"/>
      <c r="H760" s="599"/>
      <c r="I760" s="599"/>
      <c r="J760" s="599"/>
    </row>
    <row r="761" spans="1:10" ht="12.75" x14ac:dyDescent="0.2">
      <c r="A761" s="599"/>
      <c r="B761" s="599"/>
      <c r="C761" s="599"/>
      <c r="D761" s="599"/>
      <c r="E761" s="599"/>
      <c r="F761" s="599"/>
      <c r="G761" s="599"/>
      <c r="H761" s="599"/>
      <c r="I761" s="599"/>
      <c r="J761" s="599"/>
    </row>
    <row r="762" spans="1:10" x14ac:dyDescent="0.2">
      <c r="A762" s="604"/>
      <c r="B762" s="604"/>
      <c r="C762" s="604"/>
      <c r="D762" s="604"/>
      <c r="E762" s="604"/>
      <c r="F762" s="604"/>
      <c r="G762" s="604"/>
      <c r="H762" s="604"/>
      <c r="I762" s="604"/>
      <c r="J762" s="604"/>
    </row>
    <row r="763" spans="1:10" x14ac:dyDescent="0.2">
      <c r="A763" s="604"/>
      <c r="B763" s="604"/>
      <c r="C763" s="604"/>
      <c r="D763" s="604"/>
      <c r="E763" s="604"/>
      <c r="F763" s="604"/>
      <c r="G763" s="604"/>
      <c r="H763" s="604"/>
      <c r="I763" s="604"/>
      <c r="J763" s="604"/>
    </row>
  </sheetData>
  <mergeCells count="99">
    <mergeCell ref="A730:J730"/>
    <mergeCell ref="A731:J761"/>
    <mergeCell ref="A676:J680"/>
    <mergeCell ref="G682:H682"/>
    <mergeCell ref="I682:J682"/>
    <mergeCell ref="A691:J692"/>
    <mergeCell ref="A700:J700"/>
    <mergeCell ref="A718:J718"/>
    <mergeCell ref="A720:J720"/>
    <mergeCell ref="A721:J727"/>
    <mergeCell ref="F648:F650"/>
    <mergeCell ref="G648:G650"/>
    <mergeCell ref="H648:H650"/>
    <mergeCell ref="J649:J650"/>
    <mergeCell ref="A610:J612"/>
    <mergeCell ref="A615:J615"/>
    <mergeCell ref="G617:H617"/>
    <mergeCell ref="I617:J617"/>
    <mergeCell ref="G624:J624"/>
    <mergeCell ref="G631:J631"/>
    <mergeCell ref="I647:I650"/>
    <mergeCell ref="C648:C650"/>
    <mergeCell ref="D648:D650"/>
    <mergeCell ref="E648:E650"/>
    <mergeCell ref="H556:J556"/>
    <mergeCell ref="F557:G557"/>
    <mergeCell ref="A572:J573"/>
    <mergeCell ref="A578:D578"/>
    <mergeCell ref="G578:J578"/>
    <mergeCell ref="A556:D556"/>
    <mergeCell ref="A588:D588"/>
    <mergeCell ref="G588:J588"/>
    <mergeCell ref="A597:J598"/>
    <mergeCell ref="A600:J601"/>
    <mergeCell ref="A448:J451"/>
    <mergeCell ref="G454:H454"/>
    <mergeCell ref="I454:J454"/>
    <mergeCell ref="E495:G495"/>
    <mergeCell ref="H495:J495"/>
    <mergeCell ref="E509:G509"/>
    <mergeCell ref="H509:J509"/>
    <mergeCell ref="E524:G524"/>
    <mergeCell ref="H524:J524"/>
    <mergeCell ref="A538:C538"/>
    <mergeCell ref="H538:J538"/>
    <mergeCell ref="F539:G539"/>
    <mergeCell ref="A285:J285"/>
    <mergeCell ref="G287:I287"/>
    <mergeCell ref="J287:J288"/>
    <mergeCell ref="A325:J325"/>
    <mergeCell ref="A328:J328"/>
    <mergeCell ref="A330:J330"/>
    <mergeCell ref="A347:J347"/>
    <mergeCell ref="A349:J349"/>
    <mergeCell ref="A400:J400"/>
    <mergeCell ref="A215:J215"/>
    <mergeCell ref="A217:J230"/>
    <mergeCell ref="E231:F231"/>
    <mergeCell ref="G231:H231"/>
    <mergeCell ref="I231:J231"/>
    <mergeCell ref="A259:J259"/>
    <mergeCell ref="A279:J280"/>
    <mergeCell ref="A281:J281"/>
    <mergeCell ref="A282:J282"/>
    <mergeCell ref="A283:J283"/>
    <mergeCell ref="G306:I306"/>
    <mergeCell ref="J306:J307"/>
    <mergeCell ref="A74:J75"/>
    <mergeCell ref="A159:J168"/>
    <mergeCell ref="A170:J170"/>
    <mergeCell ref="A190:J190"/>
    <mergeCell ref="C187:D187"/>
    <mergeCell ref="E187:F187"/>
    <mergeCell ref="H187:I187"/>
    <mergeCell ref="C186:D186"/>
    <mergeCell ref="E186:F186"/>
    <mergeCell ref="H186:I186"/>
    <mergeCell ref="A112:J114"/>
    <mergeCell ref="E116:G116"/>
    <mergeCell ref="H116:J116"/>
    <mergeCell ref="A127:J127"/>
    <mergeCell ref="A157:J157"/>
    <mergeCell ref="A129:J156"/>
    <mergeCell ref="A603:J605"/>
    <mergeCell ref="A192:J213"/>
    <mergeCell ref="A1:J1"/>
    <mergeCell ref="A3:J3"/>
    <mergeCell ref="C185:D185"/>
    <mergeCell ref="E185:F185"/>
    <mergeCell ref="H185:I185"/>
    <mergeCell ref="E172:J172"/>
    <mergeCell ref="A18:J20"/>
    <mergeCell ref="I23:J23"/>
    <mergeCell ref="E78:G78"/>
    <mergeCell ref="H78:J78"/>
    <mergeCell ref="A174:C174"/>
    <mergeCell ref="E174:G174"/>
    <mergeCell ref="H174:J174"/>
    <mergeCell ref="A5:J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0824C-55B7-4F49-8ADC-48048319A554}">
  <dimension ref="A1:J761"/>
  <sheetViews>
    <sheetView showGridLines="0" zoomScaleNormal="100" workbookViewId="0">
      <selection activeCell="O77" sqref="O77:O78"/>
    </sheetView>
  </sheetViews>
  <sheetFormatPr defaultColWidth="11.42578125" defaultRowHeight="15" x14ac:dyDescent="0.25"/>
  <cols>
    <col min="5" max="5" width="15.7109375" customWidth="1"/>
    <col min="6" max="10" width="13.85546875" customWidth="1"/>
  </cols>
  <sheetData>
    <row r="1" spans="1:10" ht="26.25" x14ac:dyDescent="0.4">
      <c r="A1" s="143" t="s">
        <v>263</v>
      </c>
      <c r="B1" s="66"/>
      <c r="C1" s="66"/>
      <c r="D1" s="66"/>
      <c r="E1" s="66"/>
      <c r="F1" s="66"/>
      <c r="G1" s="66"/>
      <c r="H1" s="66"/>
      <c r="I1" s="66"/>
      <c r="J1" s="66"/>
    </row>
    <row r="2" spans="1:10" x14ac:dyDescent="0.25">
      <c r="A2" s="66"/>
      <c r="B2" s="66"/>
      <c r="C2" s="66"/>
      <c r="D2" s="66"/>
      <c r="E2" s="66"/>
      <c r="F2" s="66"/>
      <c r="G2" s="66"/>
      <c r="H2" s="66"/>
      <c r="I2" s="66"/>
      <c r="J2" s="66"/>
    </row>
    <row r="3" spans="1:10" ht="18" x14ac:dyDescent="0.25">
      <c r="A3" s="1" t="s">
        <v>1</v>
      </c>
      <c r="B3" s="66"/>
      <c r="C3" s="66"/>
      <c r="D3" s="66"/>
      <c r="E3" s="66"/>
      <c r="F3" s="66"/>
      <c r="G3" s="66"/>
      <c r="H3" s="66"/>
      <c r="I3" s="66"/>
      <c r="J3" s="66"/>
    </row>
    <row r="4" spans="1:10" ht="18" x14ac:dyDescent="0.25">
      <c r="A4" s="45"/>
      <c r="B4" s="66"/>
      <c r="C4" s="66"/>
      <c r="D4" s="66"/>
      <c r="E4" s="66"/>
      <c r="F4" s="66"/>
      <c r="G4" s="66"/>
      <c r="H4" s="66"/>
      <c r="I4" s="66"/>
      <c r="J4" s="144" t="s">
        <v>272</v>
      </c>
    </row>
    <row r="5" spans="1:10" x14ac:dyDescent="0.25">
      <c r="A5" s="226" t="s">
        <v>2</v>
      </c>
      <c r="B5" s="148"/>
      <c r="C5" s="148"/>
      <c r="D5" s="148"/>
      <c r="E5" s="148"/>
      <c r="F5" s="349" t="s">
        <v>429</v>
      </c>
      <c r="G5" s="349" t="s">
        <v>386</v>
      </c>
      <c r="H5" s="349" t="s">
        <v>342</v>
      </c>
      <c r="I5" s="349" t="s">
        <v>305</v>
      </c>
      <c r="J5" s="349" t="s">
        <v>292</v>
      </c>
    </row>
    <row r="6" spans="1:10" x14ac:dyDescent="0.25">
      <c r="A6" s="227" t="s">
        <v>33</v>
      </c>
      <c r="B6" s="228"/>
      <c r="C6" s="228"/>
      <c r="D6" s="228"/>
      <c r="E6" s="228"/>
      <c r="F6" s="229">
        <v>1125914.9769799993</v>
      </c>
      <c r="G6" s="229">
        <v>1091914.9572099997</v>
      </c>
      <c r="H6" s="229">
        <v>1088189.1759800003</v>
      </c>
      <c r="I6" s="229">
        <v>1143033.1156499996</v>
      </c>
      <c r="J6" s="229">
        <v>1206994.4135700008</v>
      </c>
    </row>
    <row r="7" spans="1:10" x14ac:dyDescent="0.25">
      <c r="A7" s="147" t="s">
        <v>34</v>
      </c>
      <c r="B7" s="148"/>
      <c r="C7" s="148"/>
      <c r="D7" s="148"/>
      <c r="E7" s="148"/>
      <c r="F7" s="26">
        <v>65093.611509999959</v>
      </c>
      <c r="G7" s="26">
        <v>62432.134750000019</v>
      </c>
      <c r="H7" s="26">
        <v>54553.047440000002</v>
      </c>
      <c r="I7" s="26">
        <v>46973.651330000052</v>
      </c>
      <c r="J7" s="26">
        <v>38269.90969999996</v>
      </c>
    </row>
    <row r="8" spans="1:10" x14ac:dyDescent="0.25">
      <c r="A8" s="147" t="s">
        <v>3</v>
      </c>
      <c r="B8" s="149"/>
      <c r="C8" s="149"/>
      <c r="D8" s="149"/>
      <c r="E8" s="149"/>
      <c r="F8" s="26">
        <v>131725.36016000001</v>
      </c>
      <c r="G8" s="26">
        <v>118083.14434999999</v>
      </c>
      <c r="H8" s="26">
        <v>100886.08038</v>
      </c>
      <c r="I8" s="26">
        <v>99050.897639999923</v>
      </c>
      <c r="J8" s="26">
        <v>94305.726670000033</v>
      </c>
    </row>
    <row r="9" spans="1:10" x14ac:dyDescent="0.25">
      <c r="A9" s="151" t="s">
        <v>4</v>
      </c>
      <c r="B9" s="152"/>
      <c r="C9" s="152"/>
      <c r="D9" s="152"/>
      <c r="E9" s="152"/>
      <c r="F9" s="188">
        <v>1059283.2283299994</v>
      </c>
      <c r="G9" s="188">
        <v>1036263.9476099997</v>
      </c>
      <c r="H9" s="188">
        <v>1041856.1430400005</v>
      </c>
      <c r="I9" s="188">
        <v>1090955.8693399997</v>
      </c>
      <c r="J9" s="188">
        <v>1150958.5966000007</v>
      </c>
    </row>
    <row r="10" spans="1:10" x14ac:dyDescent="0.25">
      <c r="A10" s="147" t="s">
        <v>5</v>
      </c>
      <c r="B10" s="149"/>
      <c r="C10" s="149"/>
      <c r="D10" s="149"/>
      <c r="E10" s="149"/>
      <c r="F10" s="26">
        <v>134657.16929000002</v>
      </c>
      <c r="G10" s="26">
        <v>123193.24926999999</v>
      </c>
      <c r="H10" s="26">
        <v>93158.964140000011</v>
      </c>
      <c r="I10" s="26">
        <v>148474.46642999997</v>
      </c>
      <c r="J10" s="26">
        <v>86131.972500000003</v>
      </c>
    </row>
    <row r="11" spans="1:10" x14ac:dyDescent="0.25">
      <c r="A11" s="147" t="s">
        <v>6</v>
      </c>
      <c r="B11" s="149"/>
      <c r="C11" s="149"/>
      <c r="D11" s="149"/>
      <c r="E11" s="149"/>
      <c r="F11" s="26">
        <v>57287.938710000002</v>
      </c>
      <c r="G11" s="26">
        <v>52833.209149999995</v>
      </c>
      <c r="H11" s="26">
        <v>50121.765190000006</v>
      </c>
      <c r="I11" s="26">
        <v>53477.510939999964</v>
      </c>
      <c r="J11" s="26">
        <v>41384.125849999997</v>
      </c>
    </row>
    <row r="12" spans="1:10" x14ac:dyDescent="0.25">
      <c r="A12" s="231" t="s">
        <v>35</v>
      </c>
      <c r="B12" s="149"/>
      <c r="C12" s="149"/>
      <c r="D12" s="149"/>
      <c r="E12" s="149"/>
      <c r="F12" s="26">
        <v>0</v>
      </c>
      <c r="G12" s="26">
        <v>476.55993999999998</v>
      </c>
      <c r="H12" s="26">
        <v>0</v>
      </c>
      <c r="I12" s="26">
        <v>0</v>
      </c>
      <c r="J12" s="26">
        <v>0</v>
      </c>
    </row>
    <row r="13" spans="1:10" x14ac:dyDescent="0.25">
      <c r="A13" s="231" t="s">
        <v>7</v>
      </c>
      <c r="B13" s="149"/>
      <c r="C13" s="149"/>
      <c r="D13" s="149"/>
      <c r="E13" s="149"/>
      <c r="F13" s="26">
        <v>-25529.489729999998</v>
      </c>
      <c r="G13" s="26">
        <v>-36253.053029999981</v>
      </c>
      <c r="H13" s="26">
        <v>-34197.70059</v>
      </c>
      <c r="I13" s="26">
        <v>-48121.921589999998</v>
      </c>
      <c r="J13" s="26">
        <v>-60728.72956</v>
      </c>
    </row>
    <row r="14" spans="1:10" x14ac:dyDescent="0.25">
      <c r="A14" s="151" t="s">
        <v>8</v>
      </c>
      <c r="B14" s="152"/>
      <c r="C14" s="152"/>
      <c r="D14" s="152"/>
      <c r="E14" s="152"/>
      <c r="F14" s="188">
        <v>51839.740850000017</v>
      </c>
      <c r="G14" s="188">
        <v>34583.547030000016</v>
      </c>
      <c r="H14" s="188">
        <v>8839.4983600000051</v>
      </c>
      <c r="I14" s="188">
        <v>46875.033900000009</v>
      </c>
      <c r="J14" s="188">
        <v>-15980.882909999993</v>
      </c>
    </row>
    <row r="15" spans="1:10" x14ac:dyDescent="0.25">
      <c r="A15" s="151" t="s">
        <v>9</v>
      </c>
      <c r="B15" s="152"/>
      <c r="C15" s="152"/>
      <c r="D15" s="152"/>
      <c r="E15" s="152"/>
      <c r="F15" s="188">
        <v>1111122.9691799993</v>
      </c>
      <c r="G15" s="188">
        <v>1070847.4946399997</v>
      </c>
      <c r="H15" s="188">
        <v>1050695.6414000005</v>
      </c>
      <c r="I15" s="188">
        <v>1137830.9032399997</v>
      </c>
      <c r="J15" s="188">
        <v>1134977.7136900008</v>
      </c>
    </row>
    <row r="16" spans="1:10" x14ac:dyDescent="0.25">
      <c r="A16" s="77" t="s">
        <v>10</v>
      </c>
      <c r="B16" s="149"/>
      <c r="C16" s="149"/>
      <c r="D16" s="149"/>
      <c r="E16" s="149"/>
      <c r="F16" s="26">
        <v>49099.418510000018</v>
      </c>
      <c r="G16" s="26">
        <v>42932.87625999999</v>
      </c>
      <c r="H16" s="26">
        <v>40893.732459999999</v>
      </c>
      <c r="I16" s="26">
        <v>54760.213729999989</v>
      </c>
      <c r="J16" s="26">
        <v>47032.362039999978</v>
      </c>
    </row>
    <row r="17" spans="1:10" x14ac:dyDescent="0.25">
      <c r="A17" s="71" t="s">
        <v>11</v>
      </c>
      <c r="B17" s="149"/>
      <c r="C17" s="149"/>
      <c r="D17" s="149"/>
      <c r="E17" s="149"/>
      <c r="F17" s="26">
        <v>300061.74633999984</v>
      </c>
      <c r="G17" s="26">
        <v>374640.74667000014</v>
      </c>
      <c r="H17" s="26">
        <v>302044.95013000001</v>
      </c>
      <c r="I17" s="26">
        <v>450883.26592000003</v>
      </c>
      <c r="J17" s="26">
        <v>324697.08839000005</v>
      </c>
    </row>
    <row r="18" spans="1:10" x14ac:dyDescent="0.25">
      <c r="A18" s="147" t="s">
        <v>385</v>
      </c>
      <c r="B18" s="149"/>
      <c r="C18" s="149"/>
      <c r="D18" s="149"/>
      <c r="E18" s="149"/>
      <c r="F18" s="26">
        <v>19902.357520000005</v>
      </c>
      <c r="G18" s="26">
        <v>19848.346739999997</v>
      </c>
      <c r="H18" s="26">
        <v>20503.249650000002</v>
      </c>
      <c r="I18" s="26">
        <v>19780.289319999996</v>
      </c>
      <c r="J18" s="26">
        <v>21512.904880000002</v>
      </c>
    </row>
    <row r="19" spans="1:10" x14ac:dyDescent="0.25">
      <c r="A19" s="147" t="s">
        <v>13</v>
      </c>
      <c r="B19" s="149"/>
      <c r="C19" s="149"/>
      <c r="D19" s="149"/>
      <c r="E19" s="149"/>
      <c r="F19" s="26">
        <v>22388.880190000003</v>
      </c>
      <c r="G19" s="26">
        <v>22127.283929999998</v>
      </c>
      <c r="H19" s="26">
        <v>17522.747299999995</v>
      </c>
      <c r="I19" s="26">
        <v>14424.731939999998</v>
      </c>
      <c r="J19" s="26">
        <v>15118.47153000001</v>
      </c>
    </row>
    <row r="20" spans="1:10" x14ac:dyDescent="0.25">
      <c r="A20" s="151" t="s">
        <v>14</v>
      </c>
      <c r="B20" s="152"/>
      <c r="C20" s="152"/>
      <c r="D20" s="152"/>
      <c r="E20" s="152"/>
      <c r="F20" s="188">
        <v>391452.40255999984</v>
      </c>
      <c r="G20" s="188">
        <v>459549.25360000011</v>
      </c>
      <c r="H20" s="188">
        <v>380964.67953999998</v>
      </c>
      <c r="I20" s="188">
        <v>539848.50090999994</v>
      </c>
      <c r="J20" s="188">
        <v>408360.82683999999</v>
      </c>
    </row>
    <row r="21" spans="1:10" x14ac:dyDescent="0.25">
      <c r="A21" s="147" t="s">
        <v>15</v>
      </c>
      <c r="B21" s="149"/>
      <c r="C21" s="149"/>
      <c r="D21" s="149"/>
      <c r="E21" s="149"/>
      <c r="F21" s="26">
        <v>327926.27896999998</v>
      </c>
      <c r="G21" s="26">
        <v>335779.57496</v>
      </c>
      <c r="H21" s="26">
        <v>462712.39214999997</v>
      </c>
      <c r="I21" s="26">
        <v>378416.41737000039</v>
      </c>
      <c r="J21" s="26">
        <v>359714.87416999997</v>
      </c>
    </row>
    <row r="22" spans="1:10" x14ac:dyDescent="0.25">
      <c r="A22" s="151" t="s">
        <v>16</v>
      </c>
      <c r="B22" s="152"/>
      <c r="C22" s="152"/>
      <c r="D22" s="152"/>
      <c r="E22" s="152"/>
      <c r="F22" s="188">
        <v>391744.28764999949</v>
      </c>
      <c r="G22" s="188">
        <v>275518.66607999953</v>
      </c>
      <c r="H22" s="188">
        <v>207018.56971000065</v>
      </c>
      <c r="I22" s="188">
        <v>219565.98495999933</v>
      </c>
      <c r="J22" s="188">
        <v>366902.01268000086</v>
      </c>
    </row>
    <row r="23" spans="1:10" x14ac:dyDescent="0.25">
      <c r="A23" s="147" t="s">
        <v>17</v>
      </c>
      <c r="B23" s="149"/>
      <c r="C23" s="149"/>
      <c r="D23" s="149"/>
      <c r="E23" s="149"/>
      <c r="F23" s="26">
        <v>98593.179019999952</v>
      </c>
      <c r="G23" s="26">
        <v>68309.88049000004</v>
      </c>
      <c r="H23" s="26">
        <v>51320.017350000009</v>
      </c>
      <c r="I23" s="26">
        <v>59819.881349999981</v>
      </c>
      <c r="J23" s="26">
        <v>90807.355919999973</v>
      </c>
    </row>
    <row r="24" spans="1:10" x14ac:dyDescent="0.25">
      <c r="A24" s="151" t="s">
        <v>19</v>
      </c>
      <c r="B24" s="152"/>
      <c r="C24" s="152"/>
      <c r="D24" s="152"/>
      <c r="E24" s="152"/>
      <c r="F24" s="188">
        <v>293151.10862999957</v>
      </c>
      <c r="G24" s="188">
        <v>207208.78558999949</v>
      </c>
      <c r="H24" s="188">
        <v>155698.55236000064</v>
      </c>
      <c r="I24" s="188">
        <v>159746.10360999935</v>
      </c>
      <c r="J24" s="188">
        <v>276094.65676000086</v>
      </c>
    </row>
    <row r="25" spans="1:10" x14ac:dyDescent="0.25">
      <c r="A25" s="46"/>
      <c r="B25" s="48"/>
      <c r="C25" s="48"/>
      <c r="D25" s="48"/>
      <c r="E25" s="48"/>
      <c r="F25" s="47"/>
      <c r="G25" s="47"/>
      <c r="H25" s="47"/>
      <c r="I25" s="47"/>
      <c r="J25" s="47"/>
    </row>
    <row r="26" spans="1:10" x14ac:dyDescent="0.25">
      <c r="A26" s="41"/>
      <c r="B26" s="43"/>
      <c r="C26" s="43"/>
      <c r="D26" s="43"/>
      <c r="E26" s="43"/>
      <c r="F26" s="42"/>
      <c r="G26" s="42"/>
      <c r="H26" s="42"/>
      <c r="I26" s="42"/>
      <c r="J26" s="42"/>
    </row>
    <row r="27" spans="1:10" ht="18" x14ac:dyDescent="0.25">
      <c r="A27" s="1" t="s">
        <v>39</v>
      </c>
      <c r="B27" s="48"/>
      <c r="C27" s="48"/>
      <c r="D27" s="48"/>
      <c r="E27" s="48"/>
      <c r="F27" s="47"/>
      <c r="G27" s="47"/>
      <c r="H27" s="47"/>
      <c r="I27" s="47"/>
      <c r="J27" s="47"/>
    </row>
    <row r="28" spans="1:10" x14ac:dyDescent="0.25">
      <c r="A28" s="46"/>
      <c r="B28" s="48"/>
      <c r="C28" s="48"/>
      <c r="D28" s="48"/>
      <c r="E28" s="48"/>
      <c r="F28" s="47"/>
      <c r="G28" s="47"/>
      <c r="H28" s="47"/>
      <c r="I28" s="47"/>
      <c r="J28" s="47"/>
    </row>
    <row r="29" spans="1:10" x14ac:dyDescent="0.25">
      <c r="A29" s="115" t="s">
        <v>2</v>
      </c>
      <c r="B29" s="145"/>
      <c r="C29" s="145"/>
      <c r="D29" s="145"/>
      <c r="E29" s="145"/>
      <c r="F29" s="146" t="s">
        <v>429</v>
      </c>
      <c r="G29" s="146" t="s">
        <v>386</v>
      </c>
      <c r="H29" s="146" t="s">
        <v>342</v>
      </c>
      <c r="I29" s="146" t="s">
        <v>305</v>
      </c>
      <c r="J29" s="146" t="s">
        <v>292</v>
      </c>
    </row>
    <row r="30" spans="1:10" x14ac:dyDescent="0.25">
      <c r="A30" s="28" t="s">
        <v>18</v>
      </c>
      <c r="B30" s="153"/>
      <c r="C30" s="153"/>
      <c r="D30" s="153"/>
      <c r="E30" s="153"/>
      <c r="F30" s="189">
        <v>293151.10862999957</v>
      </c>
      <c r="G30" s="189">
        <v>207208.78558999949</v>
      </c>
      <c r="H30" s="189">
        <v>155698.55236000064</v>
      </c>
      <c r="I30" s="189">
        <v>159746.10360999935</v>
      </c>
      <c r="J30" s="189">
        <v>276094.65676000086</v>
      </c>
    </row>
    <row r="31" spans="1:10" x14ac:dyDescent="0.25">
      <c r="A31" s="227" t="s">
        <v>309</v>
      </c>
      <c r="B31" s="230"/>
      <c r="C31" s="230"/>
      <c r="D31" s="230"/>
      <c r="E31" s="230"/>
      <c r="F31" s="229">
        <v>2007.8757700000133</v>
      </c>
      <c r="G31" s="229">
        <v>31483.245900000002</v>
      </c>
      <c r="H31" s="229">
        <v>55724.183940000003</v>
      </c>
      <c r="I31" s="229">
        <v>-111.08125000000001</v>
      </c>
      <c r="J31" s="229">
        <v>0</v>
      </c>
    </row>
    <row r="32" spans="1:10" x14ac:dyDescent="0.25">
      <c r="A32" s="147" t="s">
        <v>310</v>
      </c>
      <c r="B32" s="149"/>
      <c r="C32" s="149"/>
      <c r="D32" s="149"/>
      <c r="E32" s="149"/>
      <c r="F32" s="26">
        <v>-501.96999999999753</v>
      </c>
      <c r="G32" s="26">
        <v>-7870.8119999999981</v>
      </c>
      <c r="H32" s="26">
        <v>-13931.045320000001</v>
      </c>
      <c r="I32" s="26">
        <v>27.770319999999998</v>
      </c>
      <c r="J32" s="26">
        <v>0</v>
      </c>
    </row>
    <row r="33" spans="1:10" x14ac:dyDescent="0.25">
      <c r="A33" s="138" t="s">
        <v>311</v>
      </c>
      <c r="B33" s="485"/>
      <c r="C33" s="232"/>
      <c r="D33" s="232"/>
      <c r="E33" s="232"/>
      <c r="F33" s="233">
        <v>1505.9057700000048</v>
      </c>
      <c r="G33" s="233">
        <v>23612.433899999996</v>
      </c>
      <c r="H33" s="233">
        <v>41793.138619999998</v>
      </c>
      <c r="I33" s="187">
        <v>-83.310930000000013</v>
      </c>
      <c r="J33" s="187">
        <v>0</v>
      </c>
    </row>
    <row r="34" spans="1:10" x14ac:dyDescent="0.25">
      <c r="A34" s="80" t="s">
        <v>40</v>
      </c>
      <c r="B34" s="150"/>
      <c r="C34" s="150"/>
      <c r="D34" s="150"/>
      <c r="E34" s="150"/>
      <c r="F34" s="187">
        <v>294657.01439999964</v>
      </c>
      <c r="G34" s="187">
        <v>230821.21948999949</v>
      </c>
      <c r="H34" s="187">
        <v>197491.69098000065</v>
      </c>
      <c r="I34" s="187">
        <v>159662.79267999934</v>
      </c>
      <c r="J34" s="187">
        <v>276094.65676000097</v>
      </c>
    </row>
    <row r="35" spans="1:10" x14ac:dyDescent="0.25">
      <c r="A35" s="66"/>
      <c r="B35" s="66"/>
      <c r="C35" s="66"/>
      <c r="D35" s="66"/>
      <c r="E35" s="66"/>
    </row>
    <row r="36" spans="1:10" ht="18" x14ac:dyDescent="0.25">
      <c r="A36" s="1" t="s">
        <v>20</v>
      </c>
      <c r="B36" s="66"/>
      <c r="C36" s="66"/>
      <c r="D36" s="66"/>
      <c r="E36" s="66"/>
    </row>
    <row r="37" spans="1:10" x14ac:dyDescent="0.25">
      <c r="A37" s="28"/>
      <c r="B37" s="66"/>
      <c r="C37" s="66"/>
      <c r="D37" s="66"/>
      <c r="E37" s="66"/>
      <c r="J37" s="349"/>
    </row>
    <row r="38" spans="1:10" x14ac:dyDescent="0.25">
      <c r="A38" s="115" t="s">
        <v>2</v>
      </c>
      <c r="B38" s="115"/>
      <c r="C38" s="115"/>
      <c r="D38" s="115"/>
      <c r="E38" s="115"/>
      <c r="F38" s="350">
        <v>44834</v>
      </c>
      <c r="G38" s="350">
        <v>44742</v>
      </c>
      <c r="H38" s="350">
        <v>44651</v>
      </c>
      <c r="I38" s="350">
        <v>44561</v>
      </c>
      <c r="J38" s="350">
        <v>44469</v>
      </c>
    </row>
    <row r="39" spans="1:10" x14ac:dyDescent="0.25">
      <c r="A39" s="28" t="s">
        <v>41</v>
      </c>
      <c r="B39" s="28"/>
      <c r="C39" s="28"/>
      <c r="D39" s="28"/>
      <c r="E39" s="28"/>
      <c r="F39" s="2"/>
      <c r="G39" s="2"/>
      <c r="H39" s="2"/>
      <c r="I39" s="2"/>
      <c r="J39" s="2"/>
    </row>
    <row r="40" spans="1:10" x14ac:dyDescent="0.25">
      <c r="A40" s="147" t="s">
        <v>42</v>
      </c>
      <c r="B40" s="147"/>
      <c r="C40" s="147"/>
      <c r="D40" s="147"/>
      <c r="E40" s="147"/>
      <c r="F40" s="234">
        <v>683002.78922999999</v>
      </c>
      <c r="G40" s="234">
        <v>606938.73983999994</v>
      </c>
      <c r="H40" s="234">
        <v>740319.43913000007</v>
      </c>
      <c r="I40" s="234">
        <v>813302.88287999993</v>
      </c>
      <c r="J40" s="234">
        <v>69883.624089999998</v>
      </c>
    </row>
    <row r="41" spans="1:10" x14ac:dyDescent="0.25">
      <c r="A41" s="147" t="s">
        <v>43</v>
      </c>
      <c r="B41" s="147"/>
      <c r="C41" s="147"/>
      <c r="D41" s="147"/>
      <c r="E41" s="147"/>
      <c r="F41" s="234">
        <v>569961.35554000002</v>
      </c>
      <c r="G41" s="234">
        <v>837847.63005000015</v>
      </c>
      <c r="H41" s="234">
        <v>604648.75983999996</v>
      </c>
      <c r="I41" s="234">
        <v>1079310.1233799993</v>
      </c>
      <c r="J41" s="234">
        <v>2199800.7830600003</v>
      </c>
    </row>
    <row r="42" spans="1:10" x14ac:dyDescent="0.25">
      <c r="A42" s="147" t="s">
        <v>22</v>
      </c>
      <c r="B42" s="147"/>
      <c r="C42" s="147"/>
      <c r="D42" s="147"/>
      <c r="E42" s="147"/>
      <c r="F42" s="234">
        <v>39233674.962590002</v>
      </c>
      <c r="G42" s="234">
        <v>36033056.67633</v>
      </c>
      <c r="H42" s="234">
        <v>34057739.729169995</v>
      </c>
      <c r="I42" s="234">
        <v>33649320.332419999</v>
      </c>
      <c r="J42" s="234">
        <v>34216694.508199997</v>
      </c>
    </row>
    <row r="43" spans="1:10" x14ac:dyDescent="0.25">
      <c r="A43" s="147" t="s">
        <v>45</v>
      </c>
      <c r="B43" s="147"/>
      <c r="C43" s="147"/>
      <c r="D43" s="147"/>
      <c r="E43" s="147"/>
      <c r="F43" s="234">
        <v>10324458.872890001</v>
      </c>
      <c r="G43" s="234">
        <v>14590459.436539998</v>
      </c>
      <c r="H43" s="234">
        <v>17425495.579170004</v>
      </c>
      <c r="I43" s="234">
        <v>20233281.44032</v>
      </c>
      <c r="J43" s="234">
        <v>20556073.408130001</v>
      </c>
    </row>
    <row r="44" spans="1:10" x14ac:dyDescent="0.25">
      <c r="A44" s="147" t="s">
        <v>46</v>
      </c>
      <c r="B44" s="147"/>
      <c r="C44" s="147"/>
      <c r="D44" s="147"/>
      <c r="E44" s="147"/>
      <c r="F44" s="234">
        <v>292685.96113999997</v>
      </c>
      <c r="G44" s="234">
        <v>235198.27674999999</v>
      </c>
      <c r="H44" s="234">
        <v>256405.74341000002</v>
      </c>
      <c r="I44" s="234">
        <v>133467.82545</v>
      </c>
      <c r="J44" s="234">
        <v>73361.236879999997</v>
      </c>
    </row>
    <row r="45" spans="1:10" x14ac:dyDescent="0.25">
      <c r="A45" s="77" t="s">
        <v>47</v>
      </c>
      <c r="B45" s="77"/>
      <c r="C45" s="77"/>
      <c r="D45" s="77"/>
      <c r="E45" s="77"/>
      <c r="F45" s="235">
        <v>26948.250670000001</v>
      </c>
      <c r="G45" s="235">
        <v>27449.503670000002</v>
      </c>
      <c r="H45" s="235">
        <v>27494.443670000001</v>
      </c>
      <c r="I45" s="234">
        <v>26802.021290000004</v>
      </c>
      <c r="J45" s="234">
        <v>26321.694789999998</v>
      </c>
    </row>
    <row r="46" spans="1:10" x14ac:dyDescent="0.25">
      <c r="A46" s="147" t="s">
        <v>399</v>
      </c>
      <c r="B46" s="147"/>
      <c r="C46" s="147"/>
      <c r="D46" s="147"/>
      <c r="E46" s="147"/>
      <c r="F46" s="234">
        <v>365762.60389999999</v>
      </c>
      <c r="G46" s="234">
        <v>374396.52200999996</v>
      </c>
      <c r="H46" s="234">
        <v>384466.73096000002</v>
      </c>
      <c r="I46" s="234">
        <v>396807.13552000001</v>
      </c>
      <c r="J46" s="234">
        <v>403516.84271</v>
      </c>
    </row>
    <row r="47" spans="1:10" x14ac:dyDescent="0.25">
      <c r="A47" s="147" t="s">
        <v>48</v>
      </c>
      <c r="B47" s="147"/>
      <c r="C47" s="147"/>
      <c r="D47" s="147"/>
      <c r="E47" s="147"/>
      <c r="F47" s="234">
        <v>26431.465729999996</v>
      </c>
      <c r="G47" s="234">
        <v>25243.525069999996</v>
      </c>
      <c r="H47" s="234">
        <v>10139.595789999998</v>
      </c>
      <c r="I47" s="234">
        <v>22900.386929999997</v>
      </c>
      <c r="J47" s="234">
        <v>7667.53568</v>
      </c>
    </row>
    <row r="48" spans="1:10" x14ac:dyDescent="0.25">
      <c r="A48" s="147" t="s">
        <v>49</v>
      </c>
      <c r="B48" s="147"/>
      <c r="C48" s="147"/>
      <c r="D48" s="147"/>
      <c r="E48" s="147"/>
      <c r="F48" s="234">
        <v>33930.012419999999</v>
      </c>
      <c r="G48" s="234">
        <v>34767.785259999997</v>
      </c>
      <c r="H48" s="234">
        <v>35103.76612</v>
      </c>
      <c r="I48" s="234">
        <v>35614.947009999982</v>
      </c>
      <c r="J48" s="234">
        <v>3433.3892700000001</v>
      </c>
    </row>
    <row r="49" spans="1:10" x14ac:dyDescent="0.25">
      <c r="A49" s="77" t="s">
        <v>101</v>
      </c>
      <c r="B49" s="77"/>
      <c r="C49" s="77"/>
      <c r="D49" s="77"/>
      <c r="E49" s="77"/>
      <c r="F49" s="234">
        <v>1630844.2509399897</v>
      </c>
      <c r="G49" s="234">
        <v>1633826.3431000013</v>
      </c>
      <c r="H49" s="234">
        <v>588288.57029999979</v>
      </c>
      <c r="I49" s="234">
        <v>74118.767740000971</v>
      </c>
      <c r="J49" s="234">
        <v>50553.70065000045</v>
      </c>
    </row>
    <row r="50" spans="1:10" x14ac:dyDescent="0.25">
      <c r="A50" s="151" t="s">
        <v>21</v>
      </c>
      <c r="B50" s="151"/>
      <c r="C50" s="151"/>
      <c r="D50" s="151"/>
      <c r="E50" s="151"/>
      <c r="F50" s="154">
        <v>53187700.525049999</v>
      </c>
      <c r="G50" s="154">
        <v>54399184.438619994</v>
      </c>
      <c r="H50" s="154">
        <v>54130102.357559986</v>
      </c>
      <c r="I50" s="154">
        <v>56464925.862940006</v>
      </c>
      <c r="J50" s="154">
        <v>57607306.723459996</v>
      </c>
    </row>
    <row r="51" spans="1:10" x14ac:dyDescent="0.25">
      <c r="A51" s="28" t="s">
        <v>50</v>
      </c>
      <c r="B51" s="28"/>
      <c r="C51" s="28"/>
      <c r="D51" s="28"/>
      <c r="E51" s="28"/>
      <c r="F51" s="236"/>
      <c r="G51" s="236"/>
      <c r="H51" s="236"/>
      <c r="I51" s="236"/>
      <c r="J51" s="236"/>
    </row>
    <row r="52" spans="1:10" x14ac:dyDescent="0.25">
      <c r="A52" s="147" t="s">
        <v>51</v>
      </c>
      <c r="B52" s="28"/>
      <c r="C52" s="28"/>
      <c r="D52" s="28"/>
      <c r="E52" s="28"/>
      <c r="F52" s="234">
        <v>144621.46299999999</v>
      </c>
      <c r="G52" s="234">
        <v>44200</v>
      </c>
      <c r="H52" s="234">
        <v>170950</v>
      </c>
      <c r="I52" s="234">
        <v>0</v>
      </c>
      <c r="J52" s="234">
        <v>491395.00014999998</v>
      </c>
    </row>
    <row r="53" spans="1:10" x14ac:dyDescent="0.25">
      <c r="A53" s="147" t="s">
        <v>24</v>
      </c>
      <c r="B53" s="147"/>
      <c r="C53" s="147"/>
      <c r="D53" s="147"/>
      <c r="E53" s="147"/>
      <c r="F53" s="234">
        <v>33619116.00931</v>
      </c>
      <c r="G53" s="234">
        <v>35107253.785580002</v>
      </c>
      <c r="H53" s="234">
        <v>34137325.590520002</v>
      </c>
      <c r="I53" s="234">
        <v>36393610.674900003</v>
      </c>
      <c r="J53" s="234">
        <v>38224251.878389999</v>
      </c>
    </row>
    <row r="54" spans="1:10" x14ac:dyDescent="0.25">
      <c r="A54" s="147" t="s">
        <v>25</v>
      </c>
      <c r="B54" s="147"/>
      <c r="C54" s="147"/>
      <c r="D54" s="147"/>
      <c r="E54" s="147"/>
      <c r="F54" s="234">
        <v>6217666.5438700002</v>
      </c>
      <c r="G54" s="234">
        <v>6597088.6186699998</v>
      </c>
      <c r="H54" s="234">
        <v>6630450.7999399994</v>
      </c>
      <c r="I54" s="234">
        <v>6945201.2167399991</v>
      </c>
      <c r="J54" s="234">
        <v>6018620.5538300006</v>
      </c>
    </row>
    <row r="55" spans="1:10" x14ac:dyDescent="0.25">
      <c r="A55" s="147" t="s">
        <v>46</v>
      </c>
      <c r="B55" s="147"/>
      <c r="C55" s="147"/>
      <c r="D55" s="147"/>
      <c r="E55" s="147"/>
      <c r="F55" s="234">
        <v>387037.86865000002</v>
      </c>
      <c r="G55" s="234">
        <v>167057.06842000003</v>
      </c>
      <c r="H55" s="234">
        <v>192142.58890999999</v>
      </c>
      <c r="I55" s="234">
        <v>138882.53023</v>
      </c>
      <c r="J55" s="234">
        <v>61871.973010000002</v>
      </c>
    </row>
    <row r="56" spans="1:10" x14ac:dyDescent="0.25">
      <c r="A56" s="147" t="s">
        <v>53</v>
      </c>
      <c r="B56" s="147"/>
      <c r="C56" s="147"/>
      <c r="D56" s="147"/>
      <c r="E56" s="147"/>
      <c r="F56" s="234">
        <v>221781.92491</v>
      </c>
      <c r="G56" s="234">
        <v>122000.80523000001</v>
      </c>
      <c r="H56" s="234">
        <v>293173.26046000002</v>
      </c>
      <c r="I56" s="234">
        <v>481365.97892999992</v>
      </c>
      <c r="J56" s="234">
        <v>348107.38245000003</v>
      </c>
    </row>
    <row r="57" spans="1:10" x14ac:dyDescent="0.25">
      <c r="A57" s="147" t="s">
        <v>54</v>
      </c>
      <c r="B57" s="147"/>
      <c r="C57" s="147"/>
      <c r="D57" s="147"/>
      <c r="E57" s="147"/>
      <c r="F57" s="234">
        <v>22276.057000000001</v>
      </c>
      <c r="G57" s="234">
        <v>21774.087</v>
      </c>
      <c r="H57" s="234">
        <v>0</v>
      </c>
      <c r="I57" s="234">
        <v>0</v>
      </c>
      <c r="J57" s="234">
        <v>58233.745080000001</v>
      </c>
    </row>
    <row r="58" spans="1:10" x14ac:dyDescent="0.25">
      <c r="A58" s="147" t="s">
        <v>55</v>
      </c>
      <c r="B58" s="147"/>
      <c r="C58" s="147"/>
      <c r="D58" s="147"/>
      <c r="E58" s="147"/>
      <c r="F58" s="234">
        <v>279280.05065998994</v>
      </c>
      <c r="G58" s="234">
        <v>355420.20438000001</v>
      </c>
      <c r="H58" s="234">
        <v>373225.60229000112</v>
      </c>
      <c r="I58" s="234">
        <v>387376.07256999979</v>
      </c>
      <c r="J58" s="234">
        <v>199953.95293999932</v>
      </c>
    </row>
    <row r="59" spans="1:10" x14ac:dyDescent="0.25">
      <c r="A59" s="77" t="s">
        <v>274</v>
      </c>
      <c r="B59" s="77"/>
      <c r="C59" s="77"/>
      <c r="D59" s="77"/>
      <c r="E59" s="77"/>
      <c r="F59" s="234">
        <v>219720.97616999998</v>
      </c>
      <c r="G59" s="234">
        <v>210198.73455999998</v>
      </c>
      <c r="H59" s="234">
        <v>252051.11603</v>
      </c>
      <c r="I59" s="234">
        <v>209379.41352999999</v>
      </c>
      <c r="J59" s="234">
        <v>248311.65998999999</v>
      </c>
    </row>
    <row r="60" spans="1:10" x14ac:dyDescent="0.25">
      <c r="A60" s="77" t="s">
        <v>387</v>
      </c>
      <c r="B60" s="77"/>
      <c r="C60" s="77"/>
      <c r="D60" s="77"/>
      <c r="E60" s="77"/>
      <c r="F60" s="234">
        <v>679927.32899000007</v>
      </c>
      <c r="G60" s="234">
        <v>675236.24350999994</v>
      </c>
      <c r="H60" s="234">
        <v>0</v>
      </c>
      <c r="I60" s="234">
        <v>0</v>
      </c>
      <c r="J60" s="234">
        <v>0</v>
      </c>
    </row>
    <row r="61" spans="1:10" x14ac:dyDescent="0.25">
      <c r="A61" s="147" t="s">
        <v>249</v>
      </c>
      <c r="B61" s="147"/>
      <c r="C61" s="147"/>
      <c r="D61" s="147"/>
      <c r="E61" s="147"/>
      <c r="F61" s="234">
        <v>539199.50909000007</v>
      </c>
      <c r="G61" s="234">
        <v>534415.77801999997</v>
      </c>
      <c r="H61" s="234">
        <v>720402.31779</v>
      </c>
      <c r="I61" s="234">
        <v>739801.07229000004</v>
      </c>
      <c r="J61" s="234">
        <v>753806.83615999995</v>
      </c>
    </row>
    <row r="62" spans="1:10" x14ac:dyDescent="0.25">
      <c r="A62" s="151" t="s">
        <v>56</v>
      </c>
      <c r="B62" s="151"/>
      <c r="C62" s="151"/>
      <c r="D62" s="151"/>
      <c r="E62" s="151"/>
      <c r="F62" s="154">
        <v>42330627.731649987</v>
      </c>
      <c r="G62" s="154">
        <v>43834645.325369999</v>
      </c>
      <c r="H62" s="154">
        <v>42769721.275940001</v>
      </c>
      <c r="I62" s="154">
        <v>45295616.959189996</v>
      </c>
      <c r="J62" s="154">
        <v>46404552.982000001</v>
      </c>
    </row>
    <row r="63" spans="1:10" x14ac:dyDescent="0.25">
      <c r="A63" s="147" t="s">
        <v>57</v>
      </c>
      <c r="B63" s="147"/>
      <c r="C63" s="147"/>
      <c r="D63" s="147"/>
      <c r="E63" s="147"/>
      <c r="F63" s="234">
        <v>186904.26800000001</v>
      </c>
      <c r="G63" s="234">
        <v>186904.26800000001</v>
      </c>
      <c r="H63" s="234">
        <v>186904.26800000001</v>
      </c>
      <c r="I63" s="234">
        <v>186904.26800000001</v>
      </c>
      <c r="J63" s="234">
        <v>186904.26800000001</v>
      </c>
    </row>
    <row r="64" spans="1:10" x14ac:dyDescent="0.25">
      <c r="A64" s="147" t="s">
        <v>58</v>
      </c>
      <c r="B64" s="147"/>
      <c r="C64" s="147"/>
      <c r="D64" s="147"/>
      <c r="E64" s="147"/>
      <c r="F64" s="234">
        <v>983400.58667999995</v>
      </c>
      <c r="G64" s="234">
        <v>983400.58667999995</v>
      </c>
      <c r="H64" s="234">
        <v>983400.58667999995</v>
      </c>
      <c r="I64" s="234">
        <v>983400.58667999995</v>
      </c>
      <c r="J64" s="234">
        <v>983400.58667999995</v>
      </c>
    </row>
    <row r="65" spans="1:10" x14ac:dyDescent="0.25">
      <c r="A65" s="147" t="s">
        <v>27</v>
      </c>
      <c r="B65" s="147"/>
      <c r="C65" s="147"/>
      <c r="D65" s="147"/>
      <c r="E65" s="147"/>
      <c r="F65" s="234">
        <v>125000</v>
      </c>
      <c r="G65" s="234">
        <v>125000</v>
      </c>
      <c r="H65" s="234">
        <v>425000</v>
      </c>
      <c r="I65" s="234">
        <v>425000</v>
      </c>
      <c r="J65" s="234">
        <v>425000</v>
      </c>
    </row>
    <row r="66" spans="1:10" x14ac:dyDescent="0.25">
      <c r="A66" s="147" t="s">
        <v>400</v>
      </c>
      <c r="B66" s="147"/>
      <c r="C66" s="147"/>
      <c r="D66" s="147"/>
      <c r="E66" s="147"/>
      <c r="F66" s="234">
        <v>9561767.9388176389</v>
      </c>
      <c r="G66" s="234">
        <v>0</v>
      </c>
      <c r="H66" s="234">
        <v>0</v>
      </c>
      <c r="I66" s="234">
        <v>0</v>
      </c>
      <c r="J66" s="234">
        <v>0</v>
      </c>
    </row>
    <row r="67" spans="1:10" x14ac:dyDescent="0.25">
      <c r="A67" s="77" t="s">
        <v>264</v>
      </c>
      <c r="B67" s="77"/>
      <c r="C67" s="77"/>
      <c r="D67" s="77"/>
      <c r="E67" s="77"/>
      <c r="F67" s="234">
        <v>9561767.9388176389</v>
      </c>
      <c r="G67" s="234">
        <v>9269234.2577476352</v>
      </c>
      <c r="H67" s="234">
        <v>9765076.2269976381</v>
      </c>
      <c r="I67" s="234">
        <v>9574004.0502076373</v>
      </c>
      <c r="J67" s="234">
        <v>9607448.8864776362</v>
      </c>
    </row>
    <row r="68" spans="1:10" x14ac:dyDescent="0.25">
      <c r="A68" s="151" t="s">
        <v>28</v>
      </c>
      <c r="B68" s="151"/>
      <c r="C68" s="151"/>
      <c r="D68" s="151"/>
      <c r="E68" s="151"/>
      <c r="F68" s="154">
        <v>10857072.793497639</v>
      </c>
      <c r="G68" s="154">
        <v>10564539.112427635</v>
      </c>
      <c r="H68" s="154">
        <v>11360381.081677638</v>
      </c>
      <c r="I68" s="154">
        <v>11169308.904887637</v>
      </c>
      <c r="J68" s="154">
        <v>11202753.741157636</v>
      </c>
    </row>
    <row r="69" spans="1:10" x14ac:dyDescent="0.25">
      <c r="A69" s="151" t="s">
        <v>60</v>
      </c>
      <c r="B69" s="151"/>
      <c r="C69" s="151"/>
      <c r="D69" s="151"/>
      <c r="E69" s="151"/>
      <c r="F69" s="154">
        <v>53187700.525147624</v>
      </c>
      <c r="G69" s="154">
        <v>54399184.437797636</v>
      </c>
      <c r="H69" s="154">
        <v>54130102.357617639</v>
      </c>
      <c r="I69" s="154">
        <v>56464925.864077635</v>
      </c>
      <c r="J69" s="154">
        <v>57607306.723157637</v>
      </c>
    </row>
    <row r="558" spans="1:10" x14ac:dyDescent="0.25">
      <c r="A558" s="71"/>
      <c r="B558" s="71"/>
      <c r="C558" s="71"/>
      <c r="D558" s="71"/>
      <c r="E558" s="71"/>
      <c r="F558" s="71"/>
      <c r="G558" s="71"/>
      <c r="H558" s="71"/>
      <c r="I558" s="71"/>
      <c r="J558" s="71"/>
    </row>
    <row r="559" spans="1:10" x14ac:dyDescent="0.25">
      <c r="A559" s="71" t="s">
        <v>43</v>
      </c>
      <c r="B559" s="71"/>
      <c r="C559" s="71"/>
      <c r="D559" s="71"/>
      <c r="E559" s="71"/>
      <c r="F559" s="71"/>
      <c r="G559" s="71"/>
      <c r="H559" s="71"/>
      <c r="I559" s="71"/>
      <c r="J559" s="71"/>
    </row>
    <row r="560" spans="1:10" x14ac:dyDescent="0.25">
      <c r="A560" s="71"/>
      <c r="B560" s="71"/>
      <c r="C560" s="71"/>
      <c r="D560" s="71"/>
      <c r="E560" s="71"/>
      <c r="F560" s="71"/>
      <c r="G560" s="71"/>
      <c r="H560" s="71"/>
      <c r="I560" s="71"/>
      <c r="J560" s="71"/>
    </row>
    <row r="561" spans="1:10" x14ac:dyDescent="0.25">
      <c r="A561" s="71"/>
      <c r="B561" s="71"/>
      <c r="C561" s="71"/>
      <c r="D561" s="71"/>
      <c r="E561" s="71"/>
      <c r="F561" s="71"/>
      <c r="G561" s="71"/>
      <c r="H561" s="71"/>
      <c r="I561" s="71"/>
      <c r="J561" s="71"/>
    </row>
    <row r="562" spans="1:10" x14ac:dyDescent="0.25">
      <c r="A562" s="71"/>
      <c r="B562" s="71"/>
      <c r="C562" s="71"/>
      <c r="D562" s="71"/>
      <c r="E562" s="71"/>
      <c r="F562" s="71"/>
      <c r="G562" s="71"/>
      <c r="H562" s="71"/>
      <c r="I562" s="71"/>
      <c r="J562" s="71"/>
    </row>
    <row r="563" spans="1:10" x14ac:dyDescent="0.25">
      <c r="A563" s="71"/>
      <c r="B563" s="71"/>
      <c r="C563" s="71"/>
      <c r="D563" s="71"/>
      <c r="E563" s="71"/>
      <c r="F563" s="71"/>
      <c r="G563" s="71"/>
      <c r="H563" s="71"/>
      <c r="I563" s="71"/>
      <c r="J563" s="71"/>
    </row>
    <row r="564" spans="1:10" x14ac:dyDescent="0.25">
      <c r="A564" s="71"/>
      <c r="B564" s="71"/>
      <c r="C564" s="71"/>
      <c r="D564" s="71"/>
      <c r="E564" s="71"/>
      <c r="F564" s="71"/>
      <c r="G564" s="71"/>
      <c r="H564" s="71"/>
      <c r="I564" s="71"/>
      <c r="J564" s="71"/>
    </row>
    <row r="565" spans="1:10" x14ac:dyDescent="0.25">
      <c r="A565" s="71"/>
      <c r="B565" s="71"/>
      <c r="C565" s="71"/>
      <c r="D565" s="71"/>
      <c r="E565" s="71"/>
      <c r="F565" s="71"/>
      <c r="G565" s="71"/>
      <c r="H565" s="71"/>
      <c r="I565" s="71"/>
      <c r="J565" s="71"/>
    </row>
    <row r="566" spans="1:10" x14ac:dyDescent="0.25">
      <c r="A566" s="71"/>
      <c r="B566" s="71"/>
      <c r="C566" s="71"/>
      <c r="D566" s="71"/>
      <c r="E566" s="71"/>
      <c r="F566" s="71"/>
      <c r="G566" s="71"/>
      <c r="H566" s="71"/>
      <c r="I566" s="71"/>
      <c r="J566" s="71"/>
    </row>
    <row r="567" spans="1:10" x14ac:dyDescent="0.25">
      <c r="A567" s="71"/>
      <c r="B567" s="71"/>
      <c r="C567" s="71"/>
      <c r="D567" s="71"/>
      <c r="E567" s="71"/>
      <c r="F567" s="71"/>
      <c r="G567" s="71"/>
      <c r="H567" s="71"/>
      <c r="I567" s="71"/>
      <c r="J567" s="71"/>
    </row>
    <row r="568" spans="1:10" x14ac:dyDescent="0.25">
      <c r="A568" s="71"/>
      <c r="B568" s="71"/>
      <c r="C568" s="71"/>
      <c r="D568" s="71"/>
      <c r="E568" s="71"/>
      <c r="F568" s="71"/>
      <c r="G568" s="71"/>
      <c r="H568" s="71"/>
      <c r="I568" s="71"/>
      <c r="J568" s="71"/>
    </row>
    <row r="569" spans="1:10" x14ac:dyDescent="0.25">
      <c r="A569" s="71"/>
      <c r="B569" s="71"/>
      <c r="C569" s="71"/>
      <c r="D569" s="71"/>
      <c r="E569" s="71"/>
      <c r="F569" s="71"/>
      <c r="G569" s="71"/>
      <c r="H569" s="71"/>
      <c r="I569" s="71"/>
      <c r="J569" s="71"/>
    </row>
    <row r="570" spans="1:10" x14ac:dyDescent="0.25">
      <c r="A570" s="71"/>
      <c r="B570" s="71"/>
      <c r="C570" s="71"/>
      <c r="D570" s="71"/>
      <c r="E570" s="71"/>
      <c r="F570" s="71"/>
      <c r="G570" s="71"/>
      <c r="H570" s="71"/>
      <c r="I570" s="71"/>
      <c r="J570" s="71"/>
    </row>
    <row r="578" spans="1:10" x14ac:dyDescent="0.25">
      <c r="A578" s="66"/>
      <c r="B578" s="66"/>
      <c r="C578" s="66"/>
      <c r="D578" s="66"/>
    </row>
    <row r="580" spans="1:10" x14ac:dyDescent="0.25">
      <c r="A580" s="66"/>
      <c r="B580" s="66"/>
      <c r="C580" s="66"/>
      <c r="D580" s="66"/>
      <c r="E580" s="66"/>
      <c r="F580" s="66"/>
      <c r="G580" s="66"/>
      <c r="H580" s="66"/>
      <c r="I580" s="66"/>
      <c r="J580" s="66"/>
    </row>
    <row r="581" spans="1:10" x14ac:dyDescent="0.25">
      <c r="A581" s="66"/>
      <c r="B581" s="66"/>
      <c r="C581" s="66"/>
      <c r="D581" s="66"/>
      <c r="E581" s="66"/>
      <c r="F581" s="66"/>
      <c r="G581" s="66"/>
      <c r="H581" s="66"/>
      <c r="I581" s="66"/>
      <c r="J581" s="66"/>
    </row>
    <row r="582" spans="1:10" x14ac:dyDescent="0.25">
      <c r="A582" s="66"/>
      <c r="B582" s="66"/>
      <c r="C582" s="66"/>
      <c r="D582" s="66"/>
      <c r="E582" s="66"/>
      <c r="F582" s="66"/>
      <c r="G582" s="66"/>
      <c r="H582" s="66"/>
      <c r="I582" s="66"/>
      <c r="J582" s="66"/>
    </row>
    <row r="583" spans="1:10" x14ac:dyDescent="0.25">
      <c r="A583" s="66"/>
      <c r="B583" s="66"/>
      <c r="C583" s="66"/>
      <c r="D583" s="66"/>
      <c r="E583" s="66"/>
      <c r="F583" s="66"/>
      <c r="G583" s="66"/>
      <c r="H583" s="66"/>
      <c r="I583" s="66"/>
      <c r="J583" s="66"/>
    </row>
    <row r="584" spans="1:10" x14ac:dyDescent="0.25">
      <c r="A584" s="66"/>
      <c r="B584" s="66"/>
      <c r="C584" s="66"/>
      <c r="D584" s="66"/>
      <c r="E584" s="66"/>
      <c r="F584" s="66"/>
      <c r="G584" s="66"/>
      <c r="H584" s="66"/>
      <c r="I584" s="66"/>
      <c r="J584" s="66"/>
    </row>
    <row r="585" spans="1:10" x14ac:dyDescent="0.25">
      <c r="A585" s="66"/>
      <c r="B585" s="66"/>
      <c r="C585" s="66"/>
      <c r="D585" s="66"/>
      <c r="E585" s="66"/>
      <c r="F585" s="66"/>
      <c r="G585" s="66"/>
      <c r="H585" s="66"/>
      <c r="I585" s="66"/>
      <c r="J585" s="66"/>
    </row>
    <row r="588" spans="1:10" x14ac:dyDescent="0.25">
      <c r="A588" s="66"/>
      <c r="B588" s="66"/>
      <c r="C588" s="66"/>
      <c r="D588" s="66"/>
    </row>
    <row r="590" spans="1:10" x14ac:dyDescent="0.25">
      <c r="A590" s="66"/>
      <c r="B590" s="66"/>
      <c r="C590" s="66"/>
      <c r="D590" s="66"/>
      <c r="E590" s="66"/>
      <c r="F590" s="66"/>
      <c r="G590" s="66"/>
      <c r="H590" s="66"/>
      <c r="I590" s="66"/>
      <c r="J590" s="66"/>
    </row>
    <row r="591" spans="1:10" x14ac:dyDescent="0.25">
      <c r="A591" s="66"/>
      <c r="B591" s="66"/>
      <c r="C591" s="66"/>
      <c r="D591" s="66"/>
      <c r="E591" s="66"/>
      <c r="F591" s="66"/>
      <c r="G591" s="66"/>
      <c r="H591" s="66"/>
      <c r="I591" s="66"/>
      <c r="J591" s="66"/>
    </row>
    <row r="592" spans="1:10" x14ac:dyDescent="0.25">
      <c r="A592" s="66"/>
      <c r="B592" s="66"/>
      <c r="C592" s="66"/>
      <c r="D592" s="66"/>
      <c r="E592" s="66"/>
      <c r="F592" s="66"/>
      <c r="G592" s="66"/>
      <c r="H592" s="66"/>
      <c r="I592" s="66"/>
      <c r="J592" s="66"/>
    </row>
    <row r="593" spans="1:10" x14ac:dyDescent="0.25">
      <c r="A593" s="66"/>
      <c r="B593" s="66"/>
      <c r="C593" s="66"/>
      <c r="D593" s="66"/>
      <c r="E593" s="66"/>
      <c r="F593" s="66"/>
      <c r="G593" s="66"/>
      <c r="H593" s="66"/>
      <c r="I593" s="66"/>
      <c r="J593" s="66"/>
    </row>
    <row r="594" spans="1:10" x14ac:dyDescent="0.25">
      <c r="A594" s="66"/>
      <c r="B594" s="66"/>
      <c r="C594" s="66"/>
      <c r="D594" s="66"/>
      <c r="E594" s="66"/>
      <c r="F594" s="66"/>
      <c r="G594" s="66"/>
      <c r="H594" s="66"/>
      <c r="I594" s="66"/>
      <c r="J594" s="66"/>
    </row>
    <row r="595" spans="1:10" x14ac:dyDescent="0.25">
      <c r="A595" s="66"/>
      <c r="B595" s="66"/>
      <c r="C595" s="66"/>
      <c r="D595" s="66"/>
      <c r="E595" s="66"/>
      <c r="F595" s="66"/>
      <c r="G595" s="66"/>
      <c r="H595" s="66"/>
      <c r="I595" s="66"/>
      <c r="J595" s="66"/>
    </row>
    <row r="597" spans="1:10" x14ac:dyDescent="0.25">
      <c r="A597" s="66"/>
      <c r="B597" s="66"/>
      <c r="C597" s="66"/>
      <c r="D597" s="66"/>
      <c r="E597" s="66"/>
      <c r="F597" s="66"/>
      <c r="G597" s="66"/>
      <c r="H597" s="66"/>
      <c r="I597" s="66"/>
      <c r="J597" s="66"/>
    </row>
    <row r="598" spans="1:10" x14ac:dyDescent="0.25">
      <c r="A598" s="66"/>
      <c r="B598" s="66"/>
      <c r="C598" s="66"/>
      <c r="D598" s="66"/>
      <c r="E598" s="66"/>
      <c r="F598" s="66"/>
      <c r="G598" s="66"/>
      <c r="H598" s="66"/>
      <c r="I598" s="66"/>
      <c r="J598" s="66"/>
    </row>
    <row r="600" spans="1:10" x14ac:dyDescent="0.25">
      <c r="A600" s="66"/>
      <c r="B600" s="66"/>
      <c r="C600" s="66"/>
      <c r="D600" s="66"/>
      <c r="E600" s="66"/>
      <c r="F600" s="66"/>
      <c r="G600" s="66"/>
      <c r="H600" s="66"/>
      <c r="I600" s="66"/>
      <c r="J600" s="66"/>
    </row>
    <row r="601" spans="1:10" x14ac:dyDescent="0.25">
      <c r="A601" s="66"/>
      <c r="B601" s="66"/>
      <c r="C601" s="66"/>
      <c r="D601" s="66"/>
      <c r="E601" s="66"/>
      <c r="F601" s="66"/>
      <c r="G601" s="66"/>
      <c r="H601" s="66"/>
      <c r="I601" s="66"/>
      <c r="J601" s="66"/>
    </row>
    <row r="603" spans="1:10" x14ac:dyDescent="0.25">
      <c r="A603" s="71"/>
      <c r="B603" s="71"/>
      <c r="C603" s="71"/>
      <c r="D603" s="71"/>
      <c r="E603" s="71"/>
      <c r="F603" s="71"/>
      <c r="G603" s="71"/>
      <c r="H603" s="71"/>
      <c r="I603" s="71"/>
      <c r="J603" s="71"/>
    </row>
    <row r="604" spans="1:10" x14ac:dyDescent="0.25">
      <c r="A604" s="71"/>
      <c r="B604" s="71"/>
      <c r="C604" s="71"/>
      <c r="D604" s="71"/>
      <c r="E604" s="71"/>
      <c r="F604" s="71"/>
      <c r="G604" s="71"/>
      <c r="H604" s="71"/>
      <c r="I604" s="71"/>
      <c r="J604" s="71"/>
    </row>
    <row r="605" spans="1:10" x14ac:dyDescent="0.25">
      <c r="A605" s="71"/>
      <c r="B605" s="71"/>
      <c r="C605" s="71"/>
      <c r="D605" s="71"/>
      <c r="E605" s="71"/>
      <c r="F605" s="71"/>
      <c r="G605" s="71"/>
      <c r="H605" s="71"/>
      <c r="I605" s="71"/>
      <c r="J605" s="71"/>
    </row>
    <row r="610" spans="1:10" x14ac:dyDescent="0.25">
      <c r="A610" s="71"/>
      <c r="B610" s="71"/>
      <c r="C610" s="71"/>
      <c r="D610" s="71"/>
      <c r="E610" s="71"/>
      <c r="F610" s="71"/>
      <c r="G610" s="71"/>
      <c r="H610" s="71"/>
      <c r="I610" s="71"/>
      <c r="J610" s="71"/>
    </row>
    <row r="611" spans="1:10" x14ac:dyDescent="0.25">
      <c r="A611" s="71"/>
      <c r="B611" s="71"/>
      <c r="C611" s="71"/>
      <c r="D611" s="71"/>
      <c r="E611" s="71"/>
      <c r="F611" s="71"/>
      <c r="G611" s="71"/>
      <c r="H611" s="71"/>
      <c r="I611" s="71"/>
      <c r="J611" s="71"/>
    </row>
    <row r="612" spans="1:10" x14ac:dyDescent="0.25">
      <c r="A612" s="71"/>
      <c r="B612" s="71"/>
      <c r="C612" s="71"/>
      <c r="D612" s="71"/>
      <c r="E612" s="71"/>
      <c r="F612" s="71"/>
      <c r="G612" s="71"/>
      <c r="H612" s="71"/>
      <c r="I612" s="71"/>
      <c r="J612" s="71"/>
    </row>
    <row r="615" spans="1:10" x14ac:dyDescent="0.25">
      <c r="A615" s="66"/>
      <c r="B615" s="66"/>
      <c r="C615" s="66"/>
      <c r="D615" s="66"/>
      <c r="E615" s="66"/>
      <c r="F615" s="66"/>
      <c r="G615" s="66"/>
      <c r="H615" s="66"/>
      <c r="I615" s="66"/>
      <c r="J615" s="66"/>
    </row>
    <row r="619" spans="1:10" x14ac:dyDescent="0.25">
      <c r="A619" s="66"/>
      <c r="B619" s="66"/>
      <c r="C619" s="66"/>
      <c r="D619" s="66"/>
      <c r="E619" s="66"/>
      <c r="F619" s="66"/>
      <c r="G619" s="66"/>
      <c r="H619" s="66"/>
      <c r="I619" s="66"/>
      <c r="J619" s="66"/>
    </row>
    <row r="620" spans="1:10" x14ac:dyDescent="0.25">
      <c r="A620" s="66"/>
      <c r="B620" s="66"/>
      <c r="C620" s="66"/>
      <c r="D620" s="66"/>
      <c r="E620" s="66"/>
      <c r="F620" s="66"/>
      <c r="G620" s="66"/>
      <c r="H620" s="66"/>
      <c r="I620" s="66"/>
      <c r="J620" s="66"/>
    </row>
    <row r="621" spans="1:10" x14ac:dyDescent="0.25">
      <c r="A621" s="66"/>
      <c r="B621" s="66"/>
      <c r="C621" s="66"/>
      <c r="D621" s="66"/>
      <c r="E621" s="66"/>
      <c r="F621" s="66"/>
      <c r="G621" s="66"/>
      <c r="H621" s="66"/>
      <c r="I621" s="66"/>
      <c r="J621" s="66"/>
    </row>
    <row r="622" spans="1:10" x14ac:dyDescent="0.25">
      <c r="A622" s="66"/>
      <c r="B622" s="66"/>
      <c r="C622" s="66"/>
      <c r="D622" s="66"/>
      <c r="E622" s="66"/>
      <c r="F622" s="66"/>
      <c r="G622" s="66"/>
      <c r="H622" s="66"/>
      <c r="I622" s="66"/>
      <c r="J622" s="66"/>
    </row>
    <row r="624" spans="1:10" x14ac:dyDescent="0.25">
      <c r="A624" s="66"/>
    </row>
    <row r="626" spans="1:10" x14ac:dyDescent="0.25">
      <c r="A626" s="66"/>
      <c r="B626" s="66"/>
      <c r="C626" s="66"/>
      <c r="D626" s="66"/>
      <c r="E626" s="66"/>
      <c r="F626" s="66"/>
      <c r="G626" s="66"/>
      <c r="H626" s="66"/>
      <c r="I626" s="66"/>
      <c r="J626" s="66"/>
    </row>
    <row r="627" spans="1:10" x14ac:dyDescent="0.25">
      <c r="A627" s="66"/>
      <c r="B627" s="66"/>
      <c r="C627" s="66"/>
      <c r="D627" s="66"/>
      <c r="E627" s="66"/>
      <c r="F627" s="66"/>
      <c r="G627" s="66"/>
      <c r="H627" s="66"/>
      <c r="I627" s="66"/>
      <c r="J627" s="66"/>
    </row>
    <row r="628" spans="1:10" x14ac:dyDescent="0.25">
      <c r="A628" s="66"/>
      <c r="B628" s="66"/>
      <c r="C628" s="66"/>
      <c r="D628" s="66"/>
      <c r="E628" s="66"/>
      <c r="F628" s="66"/>
      <c r="G628" s="66"/>
      <c r="H628" s="66"/>
      <c r="I628" s="66"/>
      <c r="J628" s="66"/>
    </row>
    <row r="629" spans="1:10" x14ac:dyDescent="0.25">
      <c r="A629" s="66"/>
      <c r="B629" s="66"/>
      <c r="C629" s="66"/>
      <c r="D629" s="66"/>
      <c r="E629" s="66"/>
      <c r="F629" s="66"/>
      <c r="G629" s="66"/>
      <c r="H629" s="66"/>
      <c r="I629" s="66"/>
      <c r="J629" s="66"/>
    </row>
    <row r="631" spans="1:10" x14ac:dyDescent="0.25">
      <c r="A631" s="66"/>
    </row>
    <row r="633" spans="1:10" x14ac:dyDescent="0.25">
      <c r="A633" s="66"/>
      <c r="B633" s="66"/>
      <c r="C633" s="66"/>
      <c r="D633" s="66"/>
      <c r="E633" s="66"/>
      <c r="F633" s="66"/>
      <c r="G633" s="66"/>
      <c r="H633" s="66"/>
      <c r="I633" s="66"/>
      <c r="J633" s="66"/>
    </row>
    <row r="634" spans="1:10" x14ac:dyDescent="0.25">
      <c r="A634" s="66"/>
      <c r="B634" s="66"/>
      <c r="C634" s="66"/>
      <c r="D634" s="66"/>
      <c r="E634" s="66"/>
      <c r="F634" s="66"/>
      <c r="G634" s="66"/>
      <c r="H634" s="66"/>
      <c r="I634" s="66"/>
      <c r="J634" s="66"/>
    </row>
    <row r="635" spans="1:10" x14ac:dyDescent="0.25">
      <c r="A635" s="66"/>
      <c r="B635" s="66"/>
      <c r="C635" s="66"/>
      <c r="D635" s="66"/>
      <c r="E635" s="66"/>
      <c r="F635" s="66"/>
      <c r="G635" s="66"/>
      <c r="H635" s="66"/>
      <c r="I635" s="66"/>
      <c r="J635" s="66"/>
    </row>
    <row r="641" spans="1:10" x14ac:dyDescent="0.25">
      <c r="H641" s="66"/>
      <c r="I641" s="66"/>
      <c r="J641" s="66"/>
    </row>
    <row r="642" spans="1:10" x14ac:dyDescent="0.25">
      <c r="A642" s="66"/>
      <c r="B642" s="66"/>
      <c r="C642" s="66"/>
      <c r="D642" s="66"/>
      <c r="E642" s="66"/>
      <c r="F642" s="66"/>
      <c r="G642" s="66"/>
      <c r="H642" s="66"/>
      <c r="I642" s="66"/>
      <c r="J642" s="66"/>
    </row>
    <row r="643" spans="1:10" x14ac:dyDescent="0.25">
      <c r="A643" s="66"/>
      <c r="B643" s="66"/>
      <c r="C643" s="66"/>
      <c r="D643" s="66"/>
      <c r="E643" s="66"/>
      <c r="F643" s="66"/>
      <c r="G643" s="66"/>
      <c r="H643" s="66"/>
      <c r="I643" s="66"/>
      <c r="J643" s="66"/>
    </row>
    <row r="644" spans="1:10" x14ac:dyDescent="0.25">
      <c r="A644" s="66"/>
      <c r="B644" s="66"/>
      <c r="C644" s="66"/>
      <c r="D644" s="66"/>
      <c r="E644" s="66"/>
      <c r="F644" s="66"/>
      <c r="G644" s="66"/>
      <c r="H644" s="66"/>
      <c r="I644" s="66"/>
      <c r="J644" s="66"/>
    </row>
    <row r="645" spans="1:10" x14ac:dyDescent="0.25">
      <c r="A645" s="66"/>
      <c r="B645" s="66"/>
      <c r="C645" s="66"/>
      <c r="D645" s="66"/>
      <c r="E645" s="66"/>
      <c r="F645" s="66"/>
      <c r="G645" s="66"/>
      <c r="H645" s="66"/>
      <c r="I645" s="66"/>
      <c r="J645" s="66"/>
    </row>
    <row r="660" spans="1:10" x14ac:dyDescent="0.25">
      <c r="A660" s="66"/>
      <c r="B660" s="66"/>
      <c r="C660" s="66"/>
      <c r="D660" s="66"/>
      <c r="E660" s="66"/>
      <c r="F660" s="66"/>
      <c r="G660" s="66"/>
      <c r="H660" s="66"/>
      <c r="I660" s="66"/>
      <c r="J660" s="66"/>
    </row>
    <row r="663" spans="1:10" x14ac:dyDescent="0.25">
      <c r="A663" s="545"/>
      <c r="B663" s="66"/>
      <c r="C663" s="66"/>
      <c r="D663" s="66"/>
      <c r="E663" s="66"/>
      <c r="F663" s="66"/>
      <c r="G663" s="66"/>
      <c r="H663" s="66"/>
      <c r="I663" s="66"/>
      <c r="J663" s="66"/>
    </row>
    <row r="664" spans="1:10" x14ac:dyDescent="0.25">
      <c r="A664" s="66"/>
      <c r="B664" s="66"/>
      <c r="C664" s="66"/>
      <c r="D664" s="66"/>
      <c r="E664" s="66"/>
      <c r="F664" s="66"/>
      <c r="G664" s="66"/>
      <c r="H664" s="66"/>
      <c r="I664" s="66"/>
      <c r="J664" s="66"/>
    </row>
    <row r="667" spans="1:10" x14ac:dyDescent="0.25">
      <c r="A667" s="66"/>
      <c r="B667" s="66"/>
      <c r="C667" s="66"/>
      <c r="D667" s="66"/>
      <c r="E667" s="66"/>
      <c r="F667" s="66"/>
      <c r="G667" s="66"/>
      <c r="H667" s="66"/>
      <c r="I667" s="66"/>
      <c r="J667" s="66"/>
    </row>
    <row r="668" spans="1:10" x14ac:dyDescent="0.25">
      <c r="A668" s="66"/>
      <c r="B668" s="66"/>
      <c r="C668" s="66"/>
      <c r="D668" s="66"/>
      <c r="E668" s="66"/>
      <c r="F668" s="66"/>
      <c r="G668" s="66"/>
      <c r="H668" s="66"/>
      <c r="I668" s="66"/>
      <c r="J668" s="66"/>
    </row>
    <row r="670" spans="1:10" x14ac:dyDescent="0.25">
      <c r="A670" s="66"/>
      <c r="B670" s="66"/>
      <c r="C670" s="66"/>
      <c r="D670" s="66"/>
      <c r="E670" s="66"/>
      <c r="F670" s="66"/>
      <c r="G670" s="66"/>
      <c r="H670" s="66"/>
      <c r="I670" s="66"/>
      <c r="J670" s="66"/>
    </row>
    <row r="676" spans="1:10" x14ac:dyDescent="0.25">
      <c r="A676" s="66"/>
      <c r="B676" s="66"/>
      <c r="C676" s="66"/>
      <c r="D676" s="66"/>
      <c r="E676" s="66"/>
      <c r="F676" s="66"/>
      <c r="G676" s="66"/>
      <c r="H676" s="66"/>
      <c r="I676" s="66"/>
      <c r="J676" s="66"/>
    </row>
    <row r="677" spans="1:10" x14ac:dyDescent="0.25">
      <c r="A677" s="66"/>
      <c r="B677" s="66"/>
      <c r="C677" s="66"/>
      <c r="D677" s="66"/>
      <c r="E677" s="66"/>
      <c r="F677" s="66"/>
      <c r="G677" s="66"/>
      <c r="H677" s="66"/>
      <c r="I677" s="66"/>
      <c r="J677" s="66"/>
    </row>
    <row r="678" spans="1:10" x14ac:dyDescent="0.25">
      <c r="A678" s="66"/>
      <c r="B678" s="66"/>
      <c r="C678" s="66"/>
      <c r="D678" s="66"/>
      <c r="E678" s="66"/>
      <c r="F678" s="66"/>
      <c r="G678" s="66"/>
      <c r="H678" s="66"/>
      <c r="I678" s="66"/>
      <c r="J678" s="66"/>
    </row>
    <row r="679" spans="1:10" x14ac:dyDescent="0.25">
      <c r="A679" s="66"/>
      <c r="B679" s="66"/>
      <c r="C679" s="66"/>
      <c r="D679" s="66"/>
      <c r="E679" s="66"/>
      <c r="F679" s="66"/>
      <c r="G679" s="66"/>
      <c r="H679" s="66"/>
      <c r="I679" s="66"/>
      <c r="J679" s="66"/>
    </row>
    <row r="680" spans="1:10" x14ac:dyDescent="0.25">
      <c r="A680" s="66"/>
      <c r="B680" s="66"/>
      <c r="C680" s="66"/>
      <c r="D680" s="66"/>
      <c r="E680" s="66"/>
      <c r="F680" s="66"/>
      <c r="G680" s="66"/>
      <c r="H680" s="66"/>
      <c r="I680" s="66"/>
      <c r="J680" s="66"/>
    </row>
    <row r="682" spans="1:10" x14ac:dyDescent="0.25">
      <c r="G682" s="66"/>
      <c r="H682" s="66"/>
      <c r="I682" s="66"/>
      <c r="J682" s="66"/>
    </row>
    <row r="684" spans="1:10" x14ac:dyDescent="0.25">
      <c r="A684" s="71"/>
      <c r="B684" s="71"/>
      <c r="C684" s="71"/>
      <c r="D684" s="71"/>
      <c r="E684" s="71"/>
      <c r="F684" s="71"/>
      <c r="G684" s="71"/>
      <c r="H684" s="71"/>
      <c r="I684" s="71"/>
      <c r="J684" s="71"/>
    </row>
    <row r="685" spans="1:10" x14ac:dyDescent="0.25">
      <c r="A685" s="71"/>
      <c r="B685" s="71"/>
      <c r="C685" s="71"/>
      <c r="D685" s="71"/>
      <c r="E685" s="71"/>
      <c r="F685" s="71"/>
      <c r="G685" s="71"/>
      <c r="H685" s="71"/>
      <c r="I685" s="71"/>
      <c r="J685" s="71"/>
    </row>
    <row r="686" spans="1:10" x14ac:dyDescent="0.25">
      <c r="A686" s="71"/>
      <c r="B686" s="71"/>
      <c r="C686" s="71"/>
      <c r="D686" s="71"/>
      <c r="E686" s="71"/>
      <c r="F686" s="71"/>
      <c r="G686" s="71"/>
      <c r="H686" s="71"/>
      <c r="I686" s="71"/>
      <c r="J686" s="71"/>
    </row>
    <row r="687" spans="1:10" x14ac:dyDescent="0.25">
      <c r="A687" s="71"/>
      <c r="B687" s="71"/>
      <c r="C687" s="71"/>
      <c r="D687" s="71"/>
      <c r="E687" s="71"/>
      <c r="F687" s="71"/>
      <c r="G687" s="71"/>
      <c r="H687" s="71"/>
      <c r="I687" s="71"/>
      <c r="J687" s="71"/>
    </row>
    <row r="689" spans="1:10" x14ac:dyDescent="0.25">
      <c r="A689" s="66"/>
    </row>
    <row r="691" spans="1:10" x14ac:dyDescent="0.25">
      <c r="A691" s="66"/>
      <c r="B691" s="66"/>
      <c r="C691" s="66"/>
      <c r="D691" s="66"/>
      <c r="E691" s="66"/>
      <c r="F691" s="66"/>
      <c r="G691" s="66"/>
      <c r="H691" s="66"/>
      <c r="I691" s="66"/>
      <c r="J691" s="66"/>
    </row>
    <row r="692" spans="1:10" x14ac:dyDescent="0.25">
      <c r="A692" s="66"/>
      <c r="B692" s="66"/>
      <c r="C692" s="66"/>
      <c r="D692" s="66"/>
      <c r="E692" s="66"/>
      <c r="F692" s="66"/>
      <c r="G692" s="66"/>
      <c r="H692" s="66"/>
      <c r="I692" s="66"/>
      <c r="J692" s="66"/>
    </row>
    <row r="697" spans="1:10" x14ac:dyDescent="0.25">
      <c r="A697" s="24"/>
      <c r="B697" s="24"/>
      <c r="C697" s="24"/>
      <c r="D697" s="24"/>
      <c r="E697" s="24"/>
      <c r="F697" s="24"/>
      <c r="G697" s="24"/>
      <c r="H697" s="24"/>
      <c r="I697" s="24"/>
      <c r="J697" s="24"/>
    </row>
    <row r="705" spans="1:10" x14ac:dyDescent="0.25">
      <c r="A705" s="24"/>
    </row>
    <row r="707" spans="1:10" x14ac:dyDescent="0.25">
      <c r="A707" s="24"/>
      <c r="B707" s="24"/>
      <c r="C707" s="24"/>
      <c r="D707" s="24"/>
      <c r="E707" s="24"/>
      <c r="F707" s="24"/>
      <c r="G707" s="24"/>
      <c r="H707" s="24"/>
      <c r="I707" s="24"/>
      <c r="J707" s="24"/>
    </row>
    <row r="708" spans="1:10" x14ac:dyDescent="0.25">
      <c r="A708" s="71"/>
      <c r="B708" s="71"/>
      <c r="C708" s="71"/>
      <c r="D708" s="71"/>
      <c r="E708" s="71"/>
      <c r="F708" s="71"/>
      <c r="G708" s="71"/>
      <c r="H708" s="71"/>
      <c r="I708" s="71"/>
      <c r="J708" s="71"/>
    </row>
    <row r="709" spans="1:10" x14ac:dyDescent="0.25">
      <c r="A709" s="71"/>
      <c r="B709" s="71"/>
      <c r="C709" s="71"/>
      <c r="D709" s="71"/>
      <c r="E709" s="71"/>
      <c r="F709" s="71"/>
      <c r="G709" s="71"/>
      <c r="H709" s="71"/>
      <c r="I709" s="71"/>
      <c r="J709" s="71"/>
    </row>
    <row r="710" spans="1:10" x14ac:dyDescent="0.25">
      <c r="A710" s="71"/>
      <c r="B710" s="71"/>
      <c r="C710" s="71"/>
      <c r="D710" s="71"/>
      <c r="E710" s="71"/>
      <c r="F710" s="71"/>
      <c r="G710" s="71"/>
      <c r="H710" s="71"/>
      <c r="I710" s="71"/>
      <c r="J710" s="71"/>
    </row>
    <row r="712" spans="1:10" x14ac:dyDescent="0.25">
      <c r="A712" s="71"/>
      <c r="B712" s="71"/>
      <c r="C712" s="71"/>
      <c r="D712" s="71"/>
      <c r="E712" s="71"/>
      <c r="F712" s="71"/>
      <c r="G712" s="71"/>
      <c r="H712" s="71"/>
      <c r="I712" s="71"/>
      <c r="J712" s="71"/>
    </row>
    <row r="713" spans="1:10" x14ac:dyDescent="0.25">
      <c r="A713" s="71"/>
      <c r="B713" s="71"/>
      <c r="C713" s="71"/>
      <c r="D713" s="71"/>
      <c r="E713" s="71"/>
      <c r="F713" s="71"/>
      <c r="G713" s="71"/>
      <c r="H713" s="71"/>
      <c r="I713" s="71"/>
      <c r="J713" s="71"/>
    </row>
    <row r="714" spans="1:10" x14ac:dyDescent="0.25">
      <c r="A714" s="71"/>
      <c r="B714" s="71"/>
      <c r="C714" s="71"/>
      <c r="D714" s="71"/>
      <c r="E714" s="71"/>
      <c r="F714" s="71"/>
      <c r="G714" s="71"/>
      <c r="H714" s="71"/>
      <c r="I714" s="71"/>
      <c r="J714" s="71"/>
    </row>
    <row r="715" spans="1:10" x14ac:dyDescent="0.25">
      <c r="A715" s="71"/>
      <c r="B715" s="71"/>
      <c r="C715" s="71"/>
      <c r="D715" s="71"/>
      <c r="E715" s="71"/>
      <c r="F715" s="71"/>
      <c r="G715" s="71"/>
      <c r="H715" s="71"/>
      <c r="I715" s="71"/>
      <c r="J715" s="71"/>
    </row>
    <row r="721" spans="1:10" x14ac:dyDescent="0.25">
      <c r="A721" s="66"/>
      <c r="B721" s="66"/>
      <c r="C721" s="66"/>
      <c r="D721" s="66"/>
      <c r="E721" s="66"/>
      <c r="F721" s="66"/>
      <c r="G721" s="66"/>
      <c r="H721" s="66"/>
      <c r="I721" s="66"/>
      <c r="J721" s="66"/>
    </row>
    <row r="722" spans="1:10" x14ac:dyDescent="0.25">
      <c r="A722" s="66"/>
      <c r="B722" s="66"/>
      <c r="C722" s="66"/>
      <c r="D722" s="66"/>
      <c r="E722" s="66"/>
      <c r="F722" s="66"/>
      <c r="G722" s="66"/>
      <c r="H722" s="66"/>
      <c r="I722" s="66"/>
      <c r="J722" s="66"/>
    </row>
    <row r="723" spans="1:10" x14ac:dyDescent="0.25">
      <c r="A723" s="66"/>
      <c r="B723" s="66"/>
      <c r="C723" s="66"/>
      <c r="D723" s="66"/>
      <c r="E723" s="66"/>
      <c r="F723" s="66"/>
      <c r="G723" s="66"/>
      <c r="H723" s="66"/>
      <c r="I723" s="66"/>
      <c r="J723" s="66"/>
    </row>
    <row r="724" spans="1:10" x14ac:dyDescent="0.25">
      <c r="A724" s="66"/>
      <c r="B724" s="66"/>
      <c r="C724" s="66"/>
      <c r="D724" s="66"/>
      <c r="E724" s="66"/>
      <c r="F724" s="66"/>
      <c r="G724" s="66"/>
      <c r="H724" s="66"/>
      <c r="I724" s="66"/>
      <c r="J724" s="66"/>
    </row>
    <row r="725" spans="1:10" x14ac:dyDescent="0.25">
      <c r="A725" s="66"/>
      <c r="B725" s="66"/>
      <c r="C725" s="66"/>
      <c r="D725" s="66"/>
      <c r="E725" s="66"/>
      <c r="F725" s="66"/>
      <c r="G725" s="66"/>
      <c r="H725" s="66"/>
      <c r="I725" s="66"/>
      <c r="J725" s="66"/>
    </row>
    <row r="726" spans="1:10" ht="21" customHeight="1" x14ac:dyDescent="0.25">
      <c r="A726" s="66"/>
      <c r="B726" s="66"/>
      <c r="C726" s="66"/>
      <c r="D726" s="66"/>
      <c r="E726" s="66"/>
      <c r="F726" s="66"/>
      <c r="G726" s="66"/>
      <c r="H726" s="66"/>
      <c r="I726" s="66"/>
      <c r="J726" s="66"/>
    </row>
    <row r="727" spans="1:10" ht="16.5" customHeight="1" x14ac:dyDescent="0.25">
      <c r="A727" s="66"/>
      <c r="B727" s="66"/>
      <c r="C727" s="66"/>
      <c r="D727" s="66"/>
      <c r="E727" s="66"/>
      <c r="F727" s="66"/>
      <c r="G727" s="66"/>
      <c r="H727" s="66"/>
      <c r="I727" s="66"/>
      <c r="J727" s="66"/>
    </row>
    <row r="731" spans="1:10" x14ac:dyDescent="0.25">
      <c r="A731" s="66"/>
      <c r="B731" s="66"/>
      <c r="C731" s="66"/>
      <c r="D731" s="66"/>
      <c r="E731" s="66"/>
      <c r="F731" s="66"/>
      <c r="G731" s="66"/>
      <c r="H731" s="66"/>
      <c r="I731" s="66"/>
      <c r="J731" s="66"/>
    </row>
    <row r="732" spans="1:10" x14ac:dyDescent="0.25">
      <c r="A732" s="66"/>
      <c r="B732" s="66"/>
      <c r="C732" s="66"/>
      <c r="D732" s="66"/>
      <c r="E732" s="66"/>
      <c r="F732" s="66"/>
      <c r="G732" s="66"/>
      <c r="H732" s="66"/>
      <c r="I732" s="66"/>
      <c r="J732" s="66"/>
    </row>
    <row r="733" spans="1:10" x14ac:dyDescent="0.25">
      <c r="A733" s="66"/>
      <c r="B733" s="66"/>
      <c r="C733" s="66"/>
      <c r="D733" s="66"/>
      <c r="E733" s="66"/>
      <c r="F733" s="66"/>
      <c r="G733" s="66"/>
      <c r="H733" s="66"/>
      <c r="I733" s="66"/>
      <c r="J733" s="66"/>
    </row>
    <row r="734" spans="1:10" x14ac:dyDescent="0.25">
      <c r="A734" s="66"/>
      <c r="B734" s="66"/>
      <c r="C734" s="66"/>
      <c r="D734" s="66"/>
      <c r="E734" s="66"/>
      <c r="F734" s="66"/>
      <c r="G734" s="66"/>
      <c r="H734" s="66"/>
      <c r="I734" s="66"/>
      <c r="J734" s="66"/>
    </row>
    <row r="735" spans="1:10" x14ac:dyDescent="0.25">
      <c r="A735" s="66"/>
      <c r="B735" s="66"/>
      <c r="C735" s="66"/>
      <c r="D735" s="66"/>
      <c r="E735" s="66"/>
      <c r="F735" s="66"/>
      <c r="G735" s="66"/>
      <c r="H735" s="66"/>
      <c r="I735" s="66"/>
      <c r="J735" s="66"/>
    </row>
    <row r="736" spans="1:10" x14ac:dyDescent="0.25">
      <c r="A736" s="66"/>
      <c r="B736" s="66"/>
      <c r="C736" s="66"/>
      <c r="D736" s="66"/>
      <c r="E736" s="66"/>
      <c r="F736" s="66"/>
      <c r="G736" s="66"/>
      <c r="H736" s="66"/>
      <c r="I736" s="66"/>
      <c r="J736" s="66"/>
    </row>
    <row r="737" spans="1:10" x14ac:dyDescent="0.25">
      <c r="A737" s="66"/>
      <c r="B737" s="66"/>
      <c r="C737" s="66"/>
      <c r="D737" s="66"/>
      <c r="E737" s="66"/>
      <c r="F737" s="66"/>
      <c r="G737" s="66"/>
      <c r="H737" s="66"/>
      <c r="I737" s="66"/>
      <c r="J737" s="66"/>
    </row>
    <row r="738" spans="1:10" x14ac:dyDescent="0.25">
      <c r="A738" s="66"/>
      <c r="B738" s="66"/>
      <c r="C738" s="66"/>
      <c r="D738" s="66"/>
      <c r="E738" s="66"/>
      <c r="F738" s="66"/>
      <c r="G738" s="66"/>
      <c r="H738" s="66"/>
      <c r="I738" s="66"/>
      <c r="J738" s="66"/>
    </row>
    <row r="739" spans="1:10" x14ac:dyDescent="0.25">
      <c r="A739" s="66"/>
      <c r="B739" s="66"/>
      <c r="C739" s="66"/>
      <c r="D739" s="66"/>
      <c r="E739" s="66"/>
      <c r="F739" s="66"/>
      <c r="G739" s="66"/>
      <c r="H739" s="66"/>
      <c r="I739" s="66"/>
      <c r="J739" s="66"/>
    </row>
    <row r="740" spans="1:10" x14ac:dyDescent="0.25">
      <c r="A740" s="66"/>
      <c r="B740" s="66"/>
      <c r="C740" s="66"/>
      <c r="D740" s="66"/>
      <c r="E740" s="66"/>
      <c r="F740" s="66"/>
      <c r="G740" s="66"/>
      <c r="H740" s="66"/>
      <c r="I740" s="66"/>
      <c r="J740" s="66"/>
    </row>
    <row r="741" spans="1:10" x14ac:dyDescent="0.25">
      <c r="A741" s="66"/>
      <c r="B741" s="66"/>
      <c r="C741" s="66"/>
      <c r="D741" s="66"/>
      <c r="E741" s="66"/>
      <c r="F741" s="66"/>
      <c r="G741" s="66"/>
      <c r="H741" s="66"/>
      <c r="I741" s="66"/>
      <c r="J741" s="66"/>
    </row>
    <row r="742" spans="1:10" x14ac:dyDescent="0.25">
      <c r="A742" s="66"/>
      <c r="B742" s="66"/>
      <c r="C742" s="66"/>
      <c r="D742" s="66"/>
      <c r="E742" s="66"/>
      <c r="F742" s="66"/>
      <c r="G742" s="66"/>
      <c r="H742" s="66"/>
      <c r="I742" s="66"/>
      <c r="J742" s="66"/>
    </row>
    <row r="743" spans="1:10" x14ac:dyDescent="0.25">
      <c r="A743" s="66"/>
      <c r="B743" s="66"/>
      <c r="C743" s="66"/>
      <c r="D743" s="66"/>
      <c r="E743" s="66"/>
      <c r="F743" s="66"/>
      <c r="G743" s="66"/>
      <c r="H743" s="66"/>
      <c r="I743" s="66"/>
      <c r="J743" s="66"/>
    </row>
    <row r="744" spans="1:10" x14ac:dyDescent="0.25">
      <c r="A744" s="66"/>
      <c r="B744" s="66"/>
      <c r="C744" s="66"/>
      <c r="D744" s="66"/>
      <c r="E744" s="66"/>
      <c r="F744" s="66"/>
      <c r="G744" s="66"/>
      <c r="H744" s="66"/>
      <c r="I744" s="66"/>
      <c r="J744" s="66"/>
    </row>
    <row r="745" spans="1:10" x14ac:dyDescent="0.25">
      <c r="A745" s="66"/>
      <c r="B745" s="66"/>
      <c r="C745" s="66"/>
      <c r="D745" s="66"/>
      <c r="E745" s="66"/>
      <c r="F745" s="66"/>
      <c r="G745" s="66"/>
      <c r="H745" s="66"/>
      <c r="I745" s="66"/>
      <c r="J745" s="66"/>
    </row>
    <row r="746" spans="1:10" x14ac:dyDescent="0.25">
      <c r="A746" s="66"/>
      <c r="B746" s="66"/>
      <c r="C746" s="66"/>
      <c r="D746" s="66"/>
      <c r="E746" s="66"/>
      <c r="F746" s="66"/>
      <c r="G746" s="66"/>
      <c r="H746" s="66"/>
      <c r="I746" s="66"/>
      <c r="J746" s="66"/>
    </row>
    <row r="747" spans="1:10" x14ac:dyDescent="0.25">
      <c r="A747" s="66"/>
      <c r="B747" s="66"/>
      <c r="C747" s="66"/>
      <c r="D747" s="66"/>
      <c r="E747" s="66"/>
      <c r="F747" s="66"/>
      <c r="G747" s="66"/>
      <c r="H747" s="66"/>
      <c r="I747" s="66"/>
      <c r="J747" s="66"/>
    </row>
    <row r="748" spans="1:10" x14ac:dyDescent="0.25">
      <c r="A748" s="66"/>
      <c r="B748" s="66"/>
      <c r="C748" s="66"/>
      <c r="D748" s="66"/>
      <c r="E748" s="66"/>
      <c r="F748" s="66"/>
      <c r="G748" s="66"/>
      <c r="H748" s="66"/>
      <c r="I748" s="66"/>
      <c r="J748" s="66"/>
    </row>
    <row r="749" spans="1:10" x14ac:dyDescent="0.25">
      <c r="A749" s="66"/>
      <c r="B749" s="66"/>
      <c r="C749" s="66"/>
      <c r="D749" s="66"/>
      <c r="E749" s="66"/>
      <c r="F749" s="66"/>
      <c r="G749" s="66"/>
      <c r="H749" s="66"/>
      <c r="I749" s="66"/>
      <c r="J749" s="66"/>
    </row>
    <row r="750" spans="1:10" x14ac:dyDescent="0.25">
      <c r="A750" s="66"/>
      <c r="B750" s="66"/>
      <c r="C750" s="66"/>
      <c r="D750" s="66"/>
      <c r="E750" s="66"/>
      <c r="F750" s="66"/>
      <c r="G750" s="66"/>
      <c r="H750" s="66"/>
      <c r="I750" s="66"/>
      <c r="J750" s="66"/>
    </row>
    <row r="751" spans="1:10" x14ac:dyDescent="0.25">
      <c r="A751" s="66"/>
      <c r="B751" s="66"/>
      <c r="C751" s="66"/>
      <c r="D751" s="66"/>
      <c r="E751" s="66"/>
      <c r="F751" s="66"/>
      <c r="G751" s="66"/>
      <c r="H751" s="66"/>
      <c r="I751" s="66"/>
      <c r="J751" s="66"/>
    </row>
    <row r="752" spans="1:10" x14ac:dyDescent="0.25">
      <c r="A752" s="66"/>
      <c r="B752" s="66"/>
      <c r="C752" s="66"/>
      <c r="D752" s="66"/>
      <c r="E752" s="66"/>
      <c r="F752" s="66"/>
      <c r="G752" s="66"/>
      <c r="H752" s="66"/>
      <c r="I752" s="66"/>
      <c r="J752" s="66"/>
    </row>
    <row r="753" spans="1:10" x14ac:dyDescent="0.25">
      <c r="A753" s="66"/>
      <c r="B753" s="66"/>
      <c r="C753" s="66"/>
      <c r="D753" s="66"/>
      <c r="E753" s="66"/>
      <c r="F753" s="66"/>
      <c r="G753" s="66"/>
      <c r="H753" s="66"/>
      <c r="I753" s="66"/>
      <c r="J753" s="66"/>
    </row>
    <row r="754" spans="1:10" x14ac:dyDescent="0.25">
      <c r="A754" s="66"/>
      <c r="B754" s="66"/>
      <c r="C754" s="66"/>
      <c r="D754" s="66"/>
      <c r="E754" s="66"/>
      <c r="F754" s="66"/>
      <c r="G754" s="66"/>
      <c r="H754" s="66"/>
      <c r="I754" s="66"/>
      <c r="J754" s="66"/>
    </row>
    <row r="755" spans="1:10" x14ac:dyDescent="0.25">
      <c r="A755" s="66"/>
      <c r="B755" s="66"/>
      <c r="C755" s="66"/>
      <c r="D755" s="66"/>
      <c r="E755" s="66"/>
      <c r="F755" s="66"/>
      <c r="G755" s="66"/>
      <c r="H755" s="66"/>
      <c r="I755" s="66"/>
      <c r="J755" s="66"/>
    </row>
    <row r="756" spans="1:10" x14ac:dyDescent="0.25">
      <c r="A756" s="66"/>
      <c r="B756" s="66"/>
      <c r="C756" s="66"/>
      <c r="D756" s="66"/>
      <c r="E756" s="66"/>
      <c r="F756" s="66"/>
      <c r="G756" s="66"/>
      <c r="H756" s="66"/>
      <c r="I756" s="66"/>
      <c r="J756" s="66"/>
    </row>
    <row r="757" spans="1:10" x14ac:dyDescent="0.25">
      <c r="A757" s="66"/>
      <c r="B757" s="66"/>
      <c r="C757" s="66"/>
      <c r="D757" s="66"/>
      <c r="E757" s="66"/>
      <c r="F757" s="66"/>
      <c r="G757" s="66"/>
      <c r="H757" s="66"/>
      <c r="I757" s="66"/>
      <c r="J757" s="66"/>
    </row>
    <row r="758" spans="1:10" x14ac:dyDescent="0.25">
      <c r="A758" s="66"/>
      <c r="B758" s="66"/>
      <c r="C758" s="66"/>
      <c r="D758" s="66"/>
      <c r="E758" s="66"/>
      <c r="F758" s="66"/>
      <c r="G758" s="66"/>
      <c r="H758" s="66"/>
      <c r="I758" s="66"/>
      <c r="J758" s="66"/>
    </row>
    <row r="759" spans="1:10" x14ac:dyDescent="0.25">
      <c r="A759" s="66"/>
      <c r="B759" s="66"/>
      <c r="C759" s="66"/>
      <c r="D759" s="66"/>
      <c r="E759" s="66"/>
      <c r="F759" s="66"/>
      <c r="G759" s="66"/>
      <c r="H759" s="66"/>
      <c r="I759" s="66"/>
      <c r="J759" s="66"/>
    </row>
    <row r="760" spans="1:10" x14ac:dyDescent="0.25">
      <c r="A760" s="66"/>
      <c r="B760" s="66"/>
      <c r="C760" s="66"/>
      <c r="D760" s="66"/>
      <c r="E760" s="66"/>
      <c r="F760" s="66"/>
      <c r="G760" s="66"/>
      <c r="H760" s="66"/>
      <c r="I760" s="66"/>
      <c r="J760" s="66"/>
    </row>
    <row r="761" spans="1:10" x14ac:dyDescent="0.25">
      <c r="A761" s="66"/>
      <c r="B761" s="66"/>
      <c r="C761" s="66"/>
      <c r="D761" s="66"/>
      <c r="E761" s="66"/>
      <c r="F761" s="66"/>
      <c r="G761" s="66"/>
      <c r="H761" s="66"/>
      <c r="I761" s="66"/>
      <c r="J761" s="6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4C6F2857E7FE458BD80B8A92C0581B" ma:contentTypeVersion="16" ma:contentTypeDescription="Opprett et nytt dokument." ma:contentTypeScope="" ma:versionID="4f995a33c73a242b80eb29faf5af7873">
  <xsd:schema xmlns:xsd="http://www.w3.org/2001/XMLSchema" xmlns:xs="http://www.w3.org/2001/XMLSchema" xmlns:p="http://schemas.microsoft.com/office/2006/metadata/properties" xmlns:ns2="cda8d968-008b-475b-a691-5d8bda2872e9" xmlns:ns3="0107ec6f-eb5c-478f-bafa-f14dac1d4f17" targetNamespace="http://schemas.microsoft.com/office/2006/metadata/properties" ma:root="true" ma:fieldsID="ac3e637ccafb6a0f9427cd4bc2c39d1c" ns2:_="" ns3:_="">
    <xsd:import namespace="cda8d968-008b-475b-a691-5d8bda2872e9"/>
    <xsd:import namespace="0107ec6f-eb5c-478f-bafa-f14dac1d4f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a8d968-008b-475b-a691-5d8bda2872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1eaf1bbe-512e-49cf-9f92-ea9e9236921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07ec6f-eb5c-478f-bafa-f14dac1d4f17"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6434e324-1382-4e9b-8303-d295a27cd948}" ma:internalName="TaxCatchAll" ma:showField="CatchAllData" ma:web="0107ec6f-eb5c-478f-bafa-f14dac1d4f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a8d968-008b-475b-a691-5d8bda2872e9">
      <Terms xmlns="http://schemas.microsoft.com/office/infopath/2007/PartnerControls"/>
    </lcf76f155ced4ddcb4097134ff3c332f>
    <TaxCatchAll xmlns="0107ec6f-eb5c-478f-bafa-f14dac1d4f17" xsi:nil="true"/>
  </documentManagement>
</p:properties>
</file>

<file path=customXml/itemProps1.xml><?xml version="1.0" encoding="utf-8"?>
<ds:datastoreItem xmlns:ds="http://schemas.openxmlformats.org/officeDocument/2006/customXml" ds:itemID="{4E8748F9-5A56-45DA-B949-CDA1B1504FDA}"/>
</file>

<file path=customXml/itemProps2.xml><?xml version="1.0" encoding="utf-8"?>
<ds:datastoreItem xmlns:ds="http://schemas.openxmlformats.org/officeDocument/2006/customXml" ds:itemID="{EC5031A7-7D3D-4798-B647-6689461066F3}">
  <ds:schemaRefs>
    <ds:schemaRef ds:uri="http://schemas.microsoft.com/sharepoint/v3/contenttype/forms"/>
  </ds:schemaRefs>
</ds:datastoreItem>
</file>

<file path=customXml/itemProps3.xml><?xml version="1.0" encoding="utf-8"?>
<ds:datastoreItem xmlns:ds="http://schemas.openxmlformats.org/officeDocument/2006/customXml" ds:itemID="{A34FBAAA-BB5C-49A9-B08A-FB0105E57393}">
  <ds:schemaRefs>
    <ds:schemaRef ds:uri="http://schemas.microsoft.com/office/2006/metadata/properties"/>
    <ds:schemaRef ds:uri="http://schemas.microsoft.com/office/infopath/2007/PartnerControls"/>
    <ds:schemaRef ds:uri="cda8d968-008b-475b-a691-5d8bda2872e9"/>
    <ds:schemaRef ds:uri="0107ec6f-eb5c-478f-bafa-f14dac1d4f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Front Page</vt:lpstr>
      <vt:lpstr>Financial Highlights</vt:lpstr>
      <vt:lpstr>P&amp;L and Balance Sheet</vt:lpstr>
      <vt:lpstr>CF</vt:lpstr>
      <vt:lpstr>EK</vt:lpstr>
      <vt:lpstr>Notes</vt:lpstr>
      <vt:lpstr>5Q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Joakim Skarsem Pedersen</dc:creator>
  <cp:lastModifiedBy>Joakim Solem Pedersen</cp:lastModifiedBy>
  <dcterms:created xsi:type="dcterms:W3CDTF">2021-02-16T10:57:05Z</dcterms:created>
  <dcterms:modified xsi:type="dcterms:W3CDTF">2022-10-25T12:06:22Z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0x010100B34C6F2857E7FE458BD80B8A92C0581B</vt:lpwstr>
  </property>
  <property fmtid="{D5CDD505-2E9C-101B-9397-08002B2CF9AE}" pid="3" name="MediaServiceImageTags">
    <vt:lpwstr/>
  </property>
</Properties>
</file>