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30" windowHeight="5685"/>
  </bookViews>
  <sheets>
    <sheet name="FIG10-1" sheetId="1" r:id="rId1"/>
  </sheets>
  <definedNames>
    <definedName name="_xlnm.Print_Area" localSheetId="0">'FIG10-1'!$A$1:$H$14</definedName>
    <definedName name="Print_Area_MI">'FIG10-1'!$A$1:$H$14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E14" i="1" s="1"/>
  <c r="F7" i="1"/>
  <c r="G7" i="1"/>
  <c r="H7" i="1"/>
  <c r="C8" i="1"/>
  <c r="D8" i="1" s="1"/>
  <c r="E8" i="1"/>
  <c r="F8" i="1"/>
  <c r="G8" i="1"/>
  <c r="G14" i="1" s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C10" i="1" l="1"/>
  <c r="D10" i="1" s="1"/>
  <c r="H14" i="1"/>
  <c r="F14" i="1"/>
  <c r="C12" i="1"/>
  <c r="D12" i="1" s="1"/>
  <c r="C11" i="1"/>
  <c r="D11" i="1" s="1"/>
  <c r="C9" i="1"/>
  <c r="D9" i="1" s="1"/>
  <c r="D14" i="1" s="1"/>
</calcChain>
</file>

<file path=xl/sharedStrings.xml><?xml version="1.0" encoding="utf-8"?>
<sst xmlns="http://schemas.openxmlformats.org/spreadsheetml/2006/main" count="27" uniqueCount="19">
  <si>
    <t xml:space="preserve"> </t>
  </si>
  <si>
    <t>Discount</t>
  </si>
  <si>
    <t>Present</t>
  </si>
  <si>
    <t>PV for</t>
  </si>
  <si>
    <t>Year</t>
  </si>
  <si>
    <t>Cash flow</t>
  </si>
  <si>
    <t xml:space="preserve">factor </t>
  </si>
  <si>
    <t xml:space="preserve">value </t>
  </si>
  <si>
    <t>r =</t>
  </si>
  <si>
    <t xml:space="preserve">for 18% </t>
  </si>
  <si>
    <t>for 18%</t>
  </si>
  <si>
    <t>for 12%</t>
  </si>
  <si>
    <t>for 24%</t>
  </si>
  <si>
    <t>for 30%</t>
  </si>
  <si>
    <t>Net present value</t>
  </si>
  <si>
    <t>Trial discount rate to find NPV = 0</t>
  </si>
  <si>
    <r>
      <t>Management Science</t>
    </r>
    <r>
      <rPr>
        <b/>
        <sz val="10"/>
        <rFont val="Arial"/>
        <family val="2"/>
      </rPr>
      <t>, © H.G. Daellenbach, D.C. McNickle and S. Dye, 2012, Palgrave Publishers Ltd</t>
    </r>
    <r>
      <rPr>
        <i/>
        <sz val="10"/>
        <rFont val="Arial"/>
        <family val="2"/>
      </rPr>
      <t>.</t>
    </r>
  </si>
  <si>
    <t>€</t>
  </si>
  <si>
    <r>
      <t xml:space="preserve">Figure 10-1: </t>
    </r>
    <r>
      <rPr>
        <sz val="10"/>
        <rFont val="Arial"/>
        <family val="2"/>
      </rPr>
      <t>MUSHROOM GALORE expansion projection: detailed NPV calculations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</si>
</sst>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General_)"/>
    <numFmt numFmtId="174" formatCode="[$€-2]\ #,##0"/>
    <numFmt numFmtId="175" formatCode="#,##0.000000"/>
    <numFmt numFmtId="178" formatCode="0.00000%"/>
  </numFmts>
  <fonts count="6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172" fontId="0" fillId="0" borderId="0"/>
  </cellStyleXfs>
  <cellXfs count="18">
    <xf numFmtId="172" fontId="0" fillId="0" borderId="0" xfId="0"/>
    <xf numFmtId="172" fontId="1" fillId="0" borderId="0" xfId="0" applyFont="1" applyAlignment="1" applyProtection="1">
      <alignment horizontal="left"/>
    </xf>
    <xf numFmtId="172" fontId="1" fillId="0" borderId="0" xfId="0" applyFont="1"/>
    <xf numFmtId="172" fontId="1" fillId="0" borderId="0" xfId="0" applyFont="1" applyAlignment="1" applyProtection="1">
      <alignment horizontal="right"/>
    </xf>
    <xf numFmtId="172" fontId="1" fillId="0" borderId="0" xfId="0" applyFont="1" applyAlignment="1" applyProtection="1">
      <alignment horizontal="center"/>
    </xf>
    <xf numFmtId="172" fontId="1" fillId="0" borderId="0" xfId="0" applyFont="1" applyProtection="1"/>
    <xf numFmtId="172" fontId="2" fillId="0" borderId="0" xfId="0" applyFont="1"/>
    <xf numFmtId="172" fontId="2" fillId="0" borderId="0" xfId="0" applyFont="1" applyProtection="1"/>
    <xf numFmtId="174" fontId="1" fillId="0" borderId="0" xfId="0" applyNumberFormat="1" applyFont="1"/>
    <xf numFmtId="175" fontId="1" fillId="0" borderId="0" xfId="0" applyNumberFormat="1" applyFont="1" applyProtection="1"/>
    <xf numFmtId="172" fontId="2" fillId="0" borderId="0" xfId="0" applyFont="1" applyAlignment="1" applyProtection="1">
      <alignment horizontal="left"/>
    </xf>
    <xf numFmtId="3" fontId="1" fillId="0" borderId="0" xfId="0" applyNumberFormat="1" applyFont="1" applyProtection="1"/>
    <xf numFmtId="0" fontId="3" fillId="0" borderId="0" xfId="0" applyNumberFormat="1" applyFont="1" applyFill="1"/>
    <xf numFmtId="172" fontId="5" fillId="0" borderId="0" xfId="0" applyFont="1" applyAlignment="1">
      <alignment horizontal="left" indent="2"/>
    </xf>
    <xf numFmtId="178" fontId="1" fillId="0" borderId="0" xfId="0" applyNumberFormat="1" applyFont="1" applyAlignment="1" applyProtection="1">
      <alignment horizontal="right"/>
    </xf>
    <xf numFmtId="172" fontId="1" fillId="2" borderId="0" xfId="0" applyFont="1" applyFill="1" applyAlignment="1" applyProtection="1">
      <alignment horizontal="right"/>
    </xf>
    <xf numFmtId="172" fontId="1" fillId="2" borderId="0" xfId="0" applyFont="1" applyFill="1"/>
    <xf numFmtId="3" fontId="1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8"/>
  <sheetViews>
    <sheetView showGridLines="0" tabSelected="1" workbookViewId="0">
      <selection activeCell="A2" sqref="A2"/>
    </sheetView>
  </sheetViews>
  <sheetFormatPr defaultColWidth="12.625" defaultRowHeight="12" x14ac:dyDescent="0.15"/>
  <cols>
    <col min="1" max="1" width="4.625" customWidth="1"/>
    <col min="2" max="2" width="12.625" customWidth="1"/>
  </cols>
  <sheetData>
    <row r="1" spans="1:8" ht="12.75" x14ac:dyDescent="0.2">
      <c r="A1" s="10" t="s">
        <v>18</v>
      </c>
      <c r="B1" s="2"/>
      <c r="C1" s="2"/>
      <c r="D1" s="2"/>
      <c r="E1" s="2"/>
      <c r="F1" s="2"/>
      <c r="G1" s="2"/>
      <c r="H1" s="2"/>
    </row>
    <row r="2" spans="1:8" ht="12.75" x14ac:dyDescent="0.2">
      <c r="A2" s="2"/>
      <c r="B2" s="2"/>
      <c r="C2" s="2"/>
      <c r="D2" s="2"/>
      <c r="E2" s="2"/>
      <c r="F2" s="2"/>
      <c r="G2" s="2"/>
      <c r="H2" s="2"/>
    </row>
    <row r="3" spans="1:8" ht="12.75" x14ac:dyDescent="0.2">
      <c r="A3" s="1" t="s">
        <v>0</v>
      </c>
      <c r="B3" s="1" t="s">
        <v>0</v>
      </c>
      <c r="C3" s="3" t="s">
        <v>1</v>
      </c>
      <c r="D3" s="15" t="s">
        <v>2</v>
      </c>
      <c r="E3" s="3" t="s">
        <v>2</v>
      </c>
      <c r="F3" s="3" t="s">
        <v>2</v>
      </c>
      <c r="G3" s="3" t="s">
        <v>2</v>
      </c>
      <c r="H3" s="4" t="s">
        <v>3</v>
      </c>
    </row>
    <row r="4" spans="1:8" ht="12.75" x14ac:dyDescent="0.2">
      <c r="A4" s="1" t="s">
        <v>4</v>
      </c>
      <c r="B4" s="3" t="s">
        <v>5</v>
      </c>
      <c r="C4" s="3" t="s">
        <v>6</v>
      </c>
      <c r="D4" s="15" t="s">
        <v>7</v>
      </c>
      <c r="E4" s="3" t="s">
        <v>7</v>
      </c>
      <c r="F4" s="3" t="s">
        <v>7</v>
      </c>
      <c r="G4" s="3" t="s">
        <v>7</v>
      </c>
      <c r="H4" s="4" t="s">
        <v>8</v>
      </c>
    </row>
    <row r="5" spans="1:8" ht="12.75" x14ac:dyDescent="0.2">
      <c r="A5" s="2"/>
      <c r="B5" s="13" t="s">
        <v>17</v>
      </c>
      <c r="C5" s="3" t="s">
        <v>9</v>
      </c>
      <c r="D5" s="15" t="s">
        <v>10</v>
      </c>
      <c r="E5" s="3" t="s">
        <v>11</v>
      </c>
      <c r="F5" s="3" t="s">
        <v>12</v>
      </c>
      <c r="G5" s="3" t="s">
        <v>13</v>
      </c>
      <c r="H5" s="14">
        <v>0.25847550000000002</v>
      </c>
    </row>
    <row r="6" spans="1:8" ht="12.75" x14ac:dyDescent="0.2">
      <c r="A6" s="2"/>
      <c r="B6" s="2"/>
      <c r="C6" s="2"/>
      <c r="D6" s="16"/>
      <c r="E6" s="2"/>
      <c r="F6" s="2"/>
      <c r="G6" s="2"/>
      <c r="H6" s="2"/>
    </row>
    <row r="7" spans="1:8" ht="12.75" x14ac:dyDescent="0.2">
      <c r="A7" s="5">
        <v>0</v>
      </c>
      <c r="B7" s="11">
        <v>-1200000</v>
      </c>
      <c r="C7" s="9">
        <v>1</v>
      </c>
      <c r="D7" s="17">
        <f t="shared" ref="D7:D12" si="0">B7*C7</f>
        <v>-1200000</v>
      </c>
      <c r="E7" s="11">
        <f>B7</f>
        <v>-1200000</v>
      </c>
      <c r="F7" s="11">
        <f>B7</f>
        <v>-1200000</v>
      </c>
      <c r="G7" s="11">
        <f>B7</f>
        <v>-1200000</v>
      </c>
      <c r="H7" s="11">
        <f>B7</f>
        <v>-1200000</v>
      </c>
    </row>
    <row r="8" spans="1:8" ht="12.75" x14ac:dyDescent="0.2">
      <c r="A8" s="5">
        <v>1</v>
      </c>
      <c r="B8" s="11">
        <v>320000</v>
      </c>
      <c r="C8" s="9">
        <f>1/1.18</f>
        <v>0.84745762711864414</v>
      </c>
      <c r="D8" s="17">
        <f t="shared" si="0"/>
        <v>271186.44067796611</v>
      </c>
      <c r="E8" s="11">
        <f>B8/(1.12^A8)</f>
        <v>285714.28571428568</v>
      </c>
      <c r="F8" s="11">
        <f>B8/(1.24^A8)</f>
        <v>258064.51612903227</v>
      </c>
      <c r="G8" s="11">
        <f>B8/(1.3^A8)</f>
        <v>246153.84615384616</v>
      </c>
      <c r="H8" s="11">
        <f>B8/((1+$H$16)^A8)</f>
        <v>254275.90763586576</v>
      </c>
    </row>
    <row r="9" spans="1:8" ht="12.75" x14ac:dyDescent="0.2">
      <c r="A9" s="5">
        <v>2</v>
      </c>
      <c r="B9" s="11">
        <v>360000</v>
      </c>
      <c r="C9" s="9">
        <f>$C$8^A9</f>
        <v>0.71818442976156294</v>
      </c>
      <c r="D9" s="17">
        <f t="shared" si="0"/>
        <v>258546.39471416266</v>
      </c>
      <c r="E9" s="11">
        <f>B9/(1.12^A9)</f>
        <v>286989.79591836728</v>
      </c>
      <c r="F9" s="11">
        <f>B9/(1.24^A9)</f>
        <v>234131.11342351715</v>
      </c>
      <c r="G9" s="11">
        <f>B9/(1.3^A9)</f>
        <v>213017.75147928993</v>
      </c>
      <c r="H9" s="11">
        <f>B9/((1+$H$16)^A9)</f>
        <v>227307.08392046485</v>
      </c>
    </row>
    <row r="10" spans="1:8" ht="12.75" x14ac:dyDescent="0.2">
      <c r="A10" s="5">
        <v>3</v>
      </c>
      <c r="B10" s="11">
        <v>450000</v>
      </c>
      <c r="C10" s="9">
        <f>$C$8^A10</f>
        <v>0.60863087267929072</v>
      </c>
      <c r="D10" s="17">
        <f t="shared" si="0"/>
        <v>273883.8927056808</v>
      </c>
      <c r="E10" s="11">
        <f>B10/(1.12^A10)</f>
        <v>320301.11151603487</v>
      </c>
      <c r="F10" s="11">
        <f>B10/(1.24^A10)</f>
        <v>236019.2675640294</v>
      </c>
      <c r="G10" s="11">
        <f>B10/(1.3^A10)</f>
        <v>204824.76103777875</v>
      </c>
      <c r="H10" s="11">
        <f>B10/((1+$H$16)^A10)</f>
        <v>225776.23076538322</v>
      </c>
    </row>
    <row r="11" spans="1:8" ht="12.75" x14ac:dyDescent="0.2">
      <c r="A11" s="5">
        <v>4</v>
      </c>
      <c r="B11" s="11">
        <v>600000</v>
      </c>
      <c r="C11" s="9">
        <f>$C$8^A11</f>
        <v>0.51578887515194127</v>
      </c>
      <c r="D11" s="17">
        <f t="shared" si="0"/>
        <v>309473.32509116479</v>
      </c>
      <c r="E11" s="11">
        <f>B11/(1.12^A11)</f>
        <v>381310.84704289871</v>
      </c>
      <c r="F11" s="11">
        <f>B11/(1.24^A11)</f>
        <v>253784.15867099934</v>
      </c>
      <c r="G11" s="11">
        <f>B11/(1.3^A11)</f>
        <v>210076.67798746537</v>
      </c>
      <c r="H11" s="11">
        <f>B11/((1+$H$16)^A11)</f>
        <v>239206.06666863541</v>
      </c>
    </row>
    <row r="12" spans="1:8" ht="12.75" x14ac:dyDescent="0.2">
      <c r="A12" s="5">
        <v>5</v>
      </c>
      <c r="B12" s="11">
        <v>800000</v>
      </c>
      <c r="C12" s="9">
        <f>$C$8^A12</f>
        <v>0.43710921623045873</v>
      </c>
      <c r="D12" s="17">
        <f t="shared" si="0"/>
        <v>349687.37298436696</v>
      </c>
      <c r="E12" s="11">
        <f>B12/(1.12^A12)</f>
        <v>453941.4845748794</v>
      </c>
      <c r="F12" s="11">
        <f>B12/(1.24^A12)</f>
        <v>272886.19211935415</v>
      </c>
      <c r="G12" s="11">
        <f>B12/(1.3^A12)</f>
        <v>215463.25947432345</v>
      </c>
      <c r="H12" s="11">
        <f>B12/((1+$H$16)^A12)</f>
        <v>253434.74880905286</v>
      </c>
    </row>
    <row r="13" spans="1:8" ht="12.75" x14ac:dyDescent="0.2">
      <c r="A13" s="2"/>
      <c r="B13" s="8"/>
      <c r="C13" s="8"/>
      <c r="D13" s="17"/>
      <c r="E13" s="11"/>
      <c r="F13" s="11"/>
      <c r="G13" s="11"/>
      <c r="H13" s="11"/>
    </row>
    <row r="14" spans="1:8" ht="12.75" x14ac:dyDescent="0.2">
      <c r="A14" s="1" t="s">
        <v>14</v>
      </c>
      <c r="B14" s="8"/>
      <c r="C14" s="8"/>
      <c r="D14" s="17">
        <f>SUM(D7:D12)</f>
        <v>262777.42617334134</v>
      </c>
      <c r="E14" s="11">
        <f>SUM(E7:E12)</f>
        <v>528257.524766466</v>
      </c>
      <c r="F14" s="11">
        <f>SUM(F7:F12)</f>
        <v>54885.247906932374</v>
      </c>
      <c r="G14" s="11">
        <f>SUM(G7:G12)</f>
        <v>-110463.70386729637</v>
      </c>
      <c r="H14" s="11">
        <f>SUM(H7:H12)</f>
        <v>3.7799402081873268E-2</v>
      </c>
    </row>
    <row r="15" spans="1:8" ht="12.75" x14ac:dyDescent="0.2">
      <c r="A15" s="2"/>
      <c r="B15" s="2"/>
      <c r="C15" s="2"/>
      <c r="D15" s="1" t="s">
        <v>0</v>
      </c>
      <c r="E15" s="2"/>
      <c r="F15" s="2"/>
      <c r="G15" s="2"/>
      <c r="H15" s="2"/>
    </row>
    <row r="16" spans="1:8" ht="12.75" x14ac:dyDescent="0.2">
      <c r="A16" s="2"/>
      <c r="B16" s="2"/>
      <c r="C16" s="2"/>
      <c r="D16" s="2"/>
      <c r="E16" s="2"/>
      <c r="F16" s="6" t="s">
        <v>15</v>
      </c>
      <c r="G16" s="6"/>
      <c r="H16" s="7">
        <v>0.25847550000000002</v>
      </c>
    </row>
    <row r="18" spans="1:1" ht="12.75" x14ac:dyDescent="0.2">
      <c r="A18" s="12" t="s">
        <v>16</v>
      </c>
    </row>
  </sheetData>
  <phoneticPr fontId="0" type="noConversion"/>
  <printOptions gridLinesSet="0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FIG10-1</vt:lpstr>
      <vt:lpstr>'FIG10-1'!Print_Area</vt:lpstr>
      <vt:lpstr>Print_Area_MI</vt:lpstr>
    </vt:vector>
  </TitlesOfParts>
  <Company>University of Canterbury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Daellenbach</dc:creator>
  <cp:lastModifiedBy>Shane Dye</cp:lastModifiedBy>
  <dcterms:created xsi:type="dcterms:W3CDTF">2004-07-31T02:17:35Z</dcterms:created>
  <dcterms:modified xsi:type="dcterms:W3CDTF">2012-05-26T10:31:36Z</dcterms:modified>
</cp:coreProperties>
</file>