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-15" windowWidth="9630" windowHeight="5685"/>
  </bookViews>
  <sheets>
    <sheet name="FIG10-6" sheetId="1" r:id="rId1"/>
  </sheets>
  <definedNames>
    <definedName name="_Regression_Int" localSheetId="0" hidden="1">1</definedName>
    <definedName name="Print_Area_MI">'FIG10-6'!$B$17:$H$17</definedName>
  </definedNames>
  <calcPr calcId="145621"/>
</workbook>
</file>

<file path=xl/calcChain.xml><?xml version="1.0" encoding="utf-8"?>
<calcChain xmlns="http://schemas.openxmlformats.org/spreadsheetml/2006/main">
  <c r="B11" i="1" l="1"/>
  <c r="B17" i="1" s="1"/>
  <c r="C11" i="1"/>
  <c r="D11" i="1"/>
  <c r="E11" i="1"/>
  <c r="F11" i="1"/>
  <c r="G11" i="1"/>
  <c r="B12" i="1"/>
  <c r="B18" i="1" s="1"/>
  <c r="C12" i="1"/>
  <c r="D12" i="1"/>
  <c r="E12" i="1"/>
  <c r="F12" i="1"/>
  <c r="F17" i="1"/>
  <c r="F18" i="1"/>
  <c r="E17" i="1" l="1"/>
  <c r="G17" i="1"/>
  <c r="G18" i="1"/>
  <c r="E18" i="1"/>
</calcChain>
</file>

<file path=xl/sharedStrings.xml><?xml version="1.0" encoding="utf-8"?>
<sst xmlns="http://schemas.openxmlformats.org/spreadsheetml/2006/main" count="39" uniqueCount="26">
  <si>
    <t>Discount rate</t>
  </si>
  <si>
    <t xml:space="preserve"> </t>
  </si>
  <si>
    <t>Year</t>
  </si>
  <si>
    <t>Purchase price</t>
  </si>
  <si>
    <t>Operating cost</t>
  </si>
  <si>
    <t>Leasing cost</t>
  </si>
  <si>
    <t>Buy</t>
  </si>
  <si>
    <t>Lease</t>
  </si>
  <si>
    <t>NPV</t>
  </si>
  <si>
    <t>Cycle</t>
  </si>
  <si>
    <t>Repeats</t>
  </si>
  <si>
    <t>NPV for</t>
  </si>
  <si>
    <t>Annuity</t>
  </si>
  <si>
    <t>Project</t>
  </si>
  <si>
    <t>per cycle</t>
  </si>
  <si>
    <t>length</t>
  </si>
  <si>
    <t>N cycles</t>
  </si>
  <si>
    <t xml:space="preserve"> factor</t>
  </si>
  <si>
    <t>annuity</t>
  </si>
  <si>
    <t>EVALUATIONS:</t>
  </si>
  <si>
    <t>Cash flow for options:</t>
  </si>
  <si>
    <t>Prepaid</t>
  </si>
  <si>
    <t>equivalent</t>
  </si>
  <si>
    <t>INPUT:</t>
  </si>
  <si>
    <r>
      <t>Management Science</t>
    </r>
    <r>
      <rPr>
        <b/>
        <sz val="10"/>
        <rFont val="Arial"/>
        <family val="2"/>
      </rPr>
      <t>, © H.G. Daellenbach, D.C. McNickle and S. Dye, 2012, Palgrave Publishers Ltd</t>
    </r>
    <r>
      <rPr>
        <i/>
        <sz val="10"/>
        <rFont val="Arial"/>
        <family val="2"/>
      </rPr>
      <t>.</t>
    </r>
  </si>
  <si>
    <r>
      <t xml:space="preserve">Figure 10-6: </t>
    </r>
    <r>
      <rPr>
        <sz val="10"/>
        <rFont val="Helvetica"/>
        <family val="2"/>
      </rPr>
      <t>NPV FOR "BUY" &amp; "LEASE" OPTIONS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</si>
</sst>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_);\(&quot;$&quot;#,##0\)"/>
    <numFmt numFmtId="168" formatCode="General_)"/>
    <numFmt numFmtId="169" formatCode="0.000000_)"/>
  </numFmts>
  <fonts count="6" x14ac:knownFonts="1">
    <font>
      <sz val="10"/>
      <name val="Courier"/>
    </font>
    <font>
      <sz val="10"/>
      <name val="Helvetica"/>
      <family val="2"/>
    </font>
    <font>
      <b/>
      <sz val="10"/>
      <name val="Helvetica"/>
      <family val="2"/>
    </font>
    <font>
      <b/>
      <i/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168" fontId="0" fillId="0" borderId="0"/>
  </cellStyleXfs>
  <cellXfs count="33">
    <xf numFmtId="168" fontId="0" fillId="0" borderId="0" xfId="0"/>
    <xf numFmtId="168" fontId="0" fillId="0" borderId="0" xfId="0" applyAlignment="1" applyProtection="1">
      <alignment horizontal="left"/>
    </xf>
    <xf numFmtId="164" fontId="0" fillId="0" borderId="0" xfId="0" applyNumberFormat="1" applyProtection="1"/>
    <xf numFmtId="164" fontId="0" fillId="0" borderId="0" xfId="0" applyNumberFormat="1" applyAlignment="1" applyProtection="1">
      <alignment horizontal="left"/>
    </xf>
    <xf numFmtId="168" fontId="0" fillId="0" borderId="0" xfId="0" applyAlignment="1">
      <alignment vertical="center"/>
    </xf>
    <xf numFmtId="168" fontId="0" fillId="0" borderId="0" xfId="0" applyAlignment="1">
      <alignment vertical="top"/>
    </xf>
    <xf numFmtId="168" fontId="2" fillId="0" borderId="1" xfId="0" applyFont="1" applyBorder="1" applyAlignment="1" applyProtection="1">
      <alignment horizontal="left" vertical="center"/>
    </xf>
    <xf numFmtId="168" fontId="1" fillId="0" borderId="2" xfId="0" applyFont="1" applyBorder="1" applyAlignment="1">
      <alignment vertical="center"/>
    </xf>
    <xf numFmtId="168" fontId="1" fillId="0" borderId="3" xfId="0" applyFont="1" applyBorder="1" applyAlignment="1">
      <alignment vertical="center"/>
    </xf>
    <xf numFmtId="168" fontId="1" fillId="0" borderId="4" xfId="0" applyFont="1" applyBorder="1" applyAlignment="1" applyProtection="1">
      <alignment horizontal="left"/>
    </xf>
    <xf numFmtId="168" fontId="1" fillId="0" borderId="0" xfId="0" applyFont="1" applyBorder="1"/>
    <xf numFmtId="168" fontId="1" fillId="0" borderId="0" xfId="0" applyFont="1" applyBorder="1" applyProtection="1"/>
    <xf numFmtId="168" fontId="1" fillId="0" borderId="5" xfId="0" applyFont="1" applyBorder="1"/>
    <xf numFmtId="168" fontId="1" fillId="0" borderId="0" xfId="0" applyFont="1" applyBorder="1" applyAlignment="1">
      <alignment vertical="top"/>
    </xf>
    <xf numFmtId="168" fontId="1" fillId="0" borderId="4" xfId="0" applyFont="1" applyBorder="1"/>
    <xf numFmtId="168" fontId="1" fillId="0" borderId="0" xfId="0" applyFont="1" applyBorder="1" applyAlignment="1" applyProtection="1">
      <alignment horizontal="center"/>
    </xf>
    <xf numFmtId="168" fontId="1" fillId="0" borderId="5" xfId="0" applyFont="1" applyBorder="1" applyAlignment="1" applyProtection="1">
      <alignment horizontal="center"/>
    </xf>
    <xf numFmtId="168" fontId="1" fillId="0" borderId="4" xfId="0" applyFont="1" applyBorder="1" applyAlignment="1" applyProtection="1">
      <alignment horizontal="center"/>
    </xf>
    <xf numFmtId="168" fontId="1" fillId="0" borderId="5" xfId="0" applyFont="1" applyBorder="1" applyAlignment="1">
      <alignment horizontal="center"/>
    </xf>
    <xf numFmtId="168" fontId="1" fillId="0" borderId="0" xfId="0" applyFont="1" applyBorder="1" applyAlignment="1"/>
    <xf numFmtId="169" fontId="1" fillId="0" borderId="0" xfId="0" applyNumberFormat="1" applyFont="1" applyBorder="1" applyProtection="1"/>
    <xf numFmtId="168" fontId="1" fillId="0" borderId="6" xfId="0" applyFont="1" applyBorder="1"/>
    <xf numFmtId="168" fontId="1" fillId="0" borderId="7" xfId="0" applyFont="1" applyBorder="1"/>
    <xf numFmtId="168" fontId="1" fillId="0" borderId="8" xfId="0" applyFont="1" applyBorder="1"/>
    <xf numFmtId="3" fontId="1" fillId="0" borderId="0" xfId="0" applyNumberFormat="1" applyFont="1" applyBorder="1" applyProtection="1"/>
    <xf numFmtId="3" fontId="1" fillId="0" borderId="5" xfId="0" applyNumberFormat="1" applyFont="1" applyBorder="1" applyProtection="1"/>
    <xf numFmtId="3" fontId="1" fillId="0" borderId="0" xfId="0" applyNumberFormat="1" applyFont="1" applyBorder="1" applyAlignment="1" applyProtection="1">
      <alignment horizontal="left"/>
    </xf>
    <xf numFmtId="3" fontId="1" fillId="0" borderId="5" xfId="0" applyNumberFormat="1" applyFont="1" applyBorder="1" applyAlignment="1" applyProtection="1">
      <alignment horizontal="left"/>
    </xf>
    <xf numFmtId="3" fontId="1" fillId="0" borderId="0" xfId="0" applyNumberFormat="1" applyFont="1" applyBorder="1"/>
    <xf numFmtId="3" fontId="1" fillId="0" borderId="5" xfId="0" applyNumberFormat="1" applyFont="1" applyBorder="1"/>
    <xf numFmtId="168" fontId="1" fillId="0" borderId="4" xfId="0" applyFont="1" applyBorder="1" applyAlignment="1" applyProtection="1">
      <alignment horizontal="left" vertical="top"/>
    </xf>
    <xf numFmtId="168" fontId="1" fillId="0" borderId="1" xfId="0" applyFont="1" applyBorder="1" applyAlignment="1" applyProtection="1">
      <alignment horizontal="left" vertical="center"/>
    </xf>
    <xf numFmtId="0" fontId="3" fillId="0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I22"/>
  <sheetViews>
    <sheetView showGridLines="0" tabSelected="1" workbookViewId="0">
      <selection activeCell="A2" sqref="A2"/>
    </sheetView>
  </sheetViews>
  <sheetFormatPr defaultColWidth="9.625" defaultRowHeight="12" x14ac:dyDescent="0.15"/>
  <cols>
    <col min="1" max="1" width="15.625" customWidth="1"/>
    <col min="2" max="7" width="9.625" customWidth="1"/>
  </cols>
  <sheetData>
    <row r="1" spans="1:9" s="4" customFormat="1" ht="20.100000000000001" customHeight="1" x14ac:dyDescent="0.15">
      <c r="A1" s="6" t="s">
        <v>25</v>
      </c>
      <c r="B1" s="7"/>
      <c r="C1" s="7"/>
      <c r="D1" s="7"/>
      <c r="E1" s="7"/>
      <c r="F1" s="7"/>
      <c r="G1" s="8"/>
    </row>
    <row r="2" spans="1:9" s="4" customFormat="1" ht="20.100000000000001" customHeight="1" x14ac:dyDescent="0.15">
      <c r="A2" s="31" t="s">
        <v>23</v>
      </c>
      <c r="B2" s="7"/>
      <c r="C2" s="7"/>
      <c r="D2" s="7"/>
      <c r="E2" s="7"/>
      <c r="F2" s="7"/>
      <c r="G2" s="8"/>
    </row>
    <row r="3" spans="1:9" ht="12.75" x14ac:dyDescent="0.2">
      <c r="A3" s="9" t="s">
        <v>0</v>
      </c>
      <c r="B3" s="11">
        <v>0.2</v>
      </c>
      <c r="C3" s="10"/>
      <c r="D3" s="10"/>
      <c r="E3" s="10"/>
      <c r="F3" s="10"/>
      <c r="G3" s="12"/>
    </row>
    <row r="4" spans="1:9" ht="12.75" x14ac:dyDescent="0.2">
      <c r="A4" s="9"/>
      <c r="B4" s="10"/>
      <c r="C4" s="11"/>
      <c r="D4" s="10"/>
      <c r="E4" s="10"/>
      <c r="F4" s="10"/>
      <c r="G4" s="12"/>
    </row>
    <row r="5" spans="1:9" ht="12.75" x14ac:dyDescent="0.2">
      <c r="A5" s="14" t="s">
        <v>2</v>
      </c>
      <c r="B5" s="15">
        <v>0</v>
      </c>
      <c r="C5" s="15">
        <v>1</v>
      </c>
      <c r="D5" s="15">
        <v>2</v>
      </c>
      <c r="E5" s="15">
        <v>3</v>
      </c>
      <c r="F5" s="15">
        <v>4</v>
      </c>
      <c r="G5" s="16">
        <v>5</v>
      </c>
      <c r="H5" s="1" t="s">
        <v>1</v>
      </c>
      <c r="I5" s="1" t="s">
        <v>1</v>
      </c>
    </row>
    <row r="6" spans="1:9" ht="12.75" x14ac:dyDescent="0.2">
      <c r="A6" s="9" t="s">
        <v>3</v>
      </c>
      <c r="B6" s="24">
        <v>44000</v>
      </c>
      <c r="C6" s="24"/>
      <c r="D6" s="24"/>
      <c r="E6" s="24"/>
      <c r="F6" s="24"/>
      <c r="G6" s="25">
        <v>-14000</v>
      </c>
      <c r="H6" s="2"/>
    </row>
    <row r="7" spans="1:9" ht="12.75" x14ac:dyDescent="0.2">
      <c r="A7" s="9" t="s">
        <v>4</v>
      </c>
      <c r="B7" s="24">
        <v>1000</v>
      </c>
      <c r="C7" s="24">
        <v>5600</v>
      </c>
      <c r="D7" s="24">
        <v>5800</v>
      </c>
      <c r="E7" s="24">
        <v>6400</v>
      </c>
      <c r="F7" s="24">
        <v>6900</v>
      </c>
      <c r="G7" s="25">
        <v>7700</v>
      </c>
      <c r="H7" s="2"/>
    </row>
    <row r="8" spans="1:9" ht="12.75" x14ac:dyDescent="0.2">
      <c r="A8" s="9" t="s">
        <v>5</v>
      </c>
      <c r="B8" s="26" t="s">
        <v>1</v>
      </c>
      <c r="C8" s="24">
        <v>14000</v>
      </c>
      <c r="D8" s="24">
        <v>14000</v>
      </c>
      <c r="E8" s="24">
        <v>14000</v>
      </c>
      <c r="F8" s="24">
        <v>14000</v>
      </c>
      <c r="G8" s="27" t="s">
        <v>1</v>
      </c>
    </row>
    <row r="9" spans="1:9" ht="12.75" x14ac:dyDescent="0.2">
      <c r="A9" s="14"/>
      <c r="B9" s="28"/>
      <c r="C9" s="28"/>
      <c r="D9" s="28"/>
      <c r="E9" s="28"/>
      <c r="F9" s="28"/>
      <c r="G9" s="29"/>
    </row>
    <row r="10" spans="1:9" ht="12.75" x14ac:dyDescent="0.2">
      <c r="A10" s="9" t="s">
        <v>20</v>
      </c>
      <c r="B10" s="28"/>
      <c r="C10" s="28"/>
      <c r="D10" s="28"/>
      <c r="E10" s="28"/>
      <c r="F10" s="28"/>
      <c r="G10" s="29"/>
    </row>
    <row r="11" spans="1:9" ht="12.75" x14ac:dyDescent="0.2">
      <c r="A11" s="17" t="s">
        <v>6</v>
      </c>
      <c r="B11" s="24">
        <f t="shared" ref="B11:G11" si="0">B6+B7</f>
        <v>45000</v>
      </c>
      <c r="C11" s="24">
        <f t="shared" si="0"/>
        <v>5600</v>
      </c>
      <c r="D11" s="24">
        <f t="shared" si="0"/>
        <v>5800</v>
      </c>
      <c r="E11" s="24">
        <f t="shared" si="0"/>
        <v>6400</v>
      </c>
      <c r="F11" s="24">
        <f t="shared" si="0"/>
        <v>6900</v>
      </c>
      <c r="G11" s="25">
        <f t="shared" si="0"/>
        <v>-6300</v>
      </c>
      <c r="H11" s="3" t="s">
        <v>1</v>
      </c>
      <c r="I11" s="1" t="s">
        <v>1</v>
      </c>
    </row>
    <row r="12" spans="1:9" ht="12.75" x14ac:dyDescent="0.2">
      <c r="A12" s="17" t="s">
        <v>7</v>
      </c>
      <c r="B12" s="24">
        <f>B8+B7</f>
        <v>1000</v>
      </c>
      <c r="C12" s="24">
        <f>C8+C7</f>
        <v>19600</v>
      </c>
      <c r="D12" s="24">
        <f>D8+D7</f>
        <v>19800</v>
      </c>
      <c r="E12" s="24">
        <f>E8+E7</f>
        <v>20400</v>
      </c>
      <c r="F12" s="24">
        <f>F8+F7</f>
        <v>20900</v>
      </c>
      <c r="G12" s="27" t="s">
        <v>1</v>
      </c>
      <c r="H12" s="2"/>
      <c r="I12" s="1" t="s">
        <v>1</v>
      </c>
    </row>
    <row r="13" spans="1:9" ht="12.75" x14ac:dyDescent="0.2">
      <c r="A13" s="23"/>
      <c r="B13" s="21"/>
      <c r="C13" s="21"/>
      <c r="D13" s="21"/>
      <c r="E13" s="21"/>
      <c r="F13" s="21"/>
      <c r="G13" s="22"/>
    </row>
    <row r="14" spans="1:9" s="5" customFormat="1" ht="15.95" customHeight="1" x14ac:dyDescent="0.2">
      <c r="A14" s="30" t="s">
        <v>19</v>
      </c>
      <c r="B14" s="13"/>
      <c r="C14" s="13"/>
      <c r="D14" s="13"/>
      <c r="E14" s="13"/>
      <c r="F14" s="13"/>
      <c r="G14" s="18" t="s">
        <v>21</v>
      </c>
    </row>
    <row r="15" spans="1:9" ht="12.75" x14ac:dyDescent="0.2">
      <c r="A15" s="14"/>
      <c r="B15" s="15" t="s">
        <v>8</v>
      </c>
      <c r="C15" s="15" t="s">
        <v>9</v>
      </c>
      <c r="D15" s="15" t="s">
        <v>10</v>
      </c>
      <c r="E15" s="15" t="s">
        <v>11</v>
      </c>
      <c r="F15" s="15" t="s">
        <v>12</v>
      </c>
      <c r="G15" s="16" t="s">
        <v>22</v>
      </c>
      <c r="H15" s="1"/>
    </row>
    <row r="16" spans="1:9" ht="12.75" x14ac:dyDescent="0.2">
      <c r="A16" s="9" t="s">
        <v>13</v>
      </c>
      <c r="B16" s="15" t="s">
        <v>14</v>
      </c>
      <c r="C16" s="15" t="s">
        <v>15</v>
      </c>
      <c r="D16" s="19"/>
      <c r="E16" s="15" t="s">
        <v>16</v>
      </c>
      <c r="F16" s="15" t="s">
        <v>17</v>
      </c>
      <c r="G16" s="16" t="s">
        <v>18</v>
      </c>
      <c r="H16" s="1" t="s">
        <v>1</v>
      </c>
    </row>
    <row r="17" spans="1:8" ht="12.75" x14ac:dyDescent="0.2">
      <c r="A17" s="17" t="s">
        <v>6</v>
      </c>
      <c r="B17" s="24">
        <f>NPV($B$3,C11:G11)+B11</f>
        <v>58193.865740740737</v>
      </c>
      <c r="C17" s="11">
        <v>5</v>
      </c>
      <c r="D17" s="11">
        <v>4</v>
      </c>
      <c r="E17" s="24">
        <f>PV(((1+$B$3)^C17)-1,D17,-B17*(1+$B$3)^C17)</f>
        <v>94756.409713362154</v>
      </c>
      <c r="F17" s="20">
        <f>PMT($B$3,C17,-1,,1)</f>
        <v>0.27864975274134596</v>
      </c>
      <c r="G17" s="25">
        <f>PMT($B$3,C17,-B17,,1)</f>
        <v>16215.706299720488</v>
      </c>
      <c r="H17" s="3" t="s">
        <v>1</v>
      </c>
    </row>
    <row r="18" spans="1:8" ht="12.75" x14ac:dyDescent="0.2">
      <c r="A18" s="17" t="s">
        <v>7</v>
      </c>
      <c r="B18" s="24">
        <f>NPV($B$3,C12:F12)+B12</f>
        <v>52967.978395061735</v>
      </c>
      <c r="C18" s="11">
        <v>4</v>
      </c>
      <c r="D18" s="11">
        <v>5</v>
      </c>
      <c r="E18" s="24">
        <f>PV(((1+$B$3)^C18)-1,D18,-B18*(1+$B$3)^C18)</f>
        <v>99636.245953541817</v>
      </c>
      <c r="F18" s="20">
        <f>PMT($B$3,C18,-1,,1)</f>
        <v>0.32190760059612522</v>
      </c>
      <c r="G18" s="25">
        <f>PMT($B$3,C18,-B18,,1)</f>
        <v>17050.794833581724</v>
      </c>
      <c r="H18" s="3" t="s">
        <v>1</v>
      </c>
    </row>
    <row r="19" spans="1:8" ht="12.75" x14ac:dyDescent="0.2">
      <c r="A19" s="23"/>
      <c r="B19" s="21"/>
      <c r="C19" s="21"/>
      <c r="D19" s="21"/>
      <c r="E19" s="21"/>
      <c r="F19" s="21"/>
      <c r="G19" s="22"/>
    </row>
    <row r="21" spans="1:8" x14ac:dyDescent="0.15">
      <c r="B21" s="1" t="s">
        <v>1</v>
      </c>
    </row>
    <row r="22" spans="1:8" ht="12.75" x14ac:dyDescent="0.2">
      <c r="A22" s="32" t="s">
        <v>24</v>
      </c>
    </row>
  </sheetData>
  <phoneticPr fontId="0" type="noConversion"/>
  <printOptions gridLinesSet="0"/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FIG10-6</vt:lpstr>
      <vt:lpstr>Print_Area_MI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Daellenbach</dc:creator>
  <cp:lastModifiedBy>Shane Dye</cp:lastModifiedBy>
  <cp:lastPrinted>2004-01-15T03:47:58Z</cp:lastPrinted>
  <dcterms:created xsi:type="dcterms:W3CDTF">2004-01-15T05:20:57Z</dcterms:created>
  <dcterms:modified xsi:type="dcterms:W3CDTF">2012-05-26T10:39:09Z</dcterms:modified>
</cp:coreProperties>
</file>