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1280" windowHeight="10860" activeTab="2"/>
  </bookViews>
  <sheets>
    <sheet name="Answer Report 1" sheetId="21" r:id="rId1"/>
    <sheet name="Sensitivity Report 1" sheetId="22" r:id="rId2"/>
    <sheet name="14-new tailored" sheetId="14" r:id="rId3"/>
  </sheets>
  <definedNames>
    <definedName name="solver_adj" localSheetId="2" hidden="1">'14-new tailored'!$B$3:$F$5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'14-new tailored'!$G$3:$G$5</definedName>
    <definedName name="solver_lhs2" localSheetId="2" hidden="1">'14-new tailored'!$B$6:$F$6</definedName>
    <definedName name="solver_lhs3" localSheetId="2" hidden="1">'14-new tailored'!#REF!</definedName>
    <definedName name="solver_lin" localSheetId="2" hidden="1">1</definedName>
    <definedName name="solver_neg" localSheetId="2" hidden="1">1</definedName>
    <definedName name="solver_num" localSheetId="2" hidden="1">2</definedName>
    <definedName name="solver_nwt" localSheetId="2" hidden="1">1</definedName>
    <definedName name="solver_opt" localSheetId="2" hidden="1">'14-new tailored'!$G$15</definedName>
    <definedName name="solver_pre" localSheetId="2" hidden="1">0.000001</definedName>
    <definedName name="solver_rel1" localSheetId="2" hidden="1">1</definedName>
    <definedName name="solver_rel2" localSheetId="2" hidden="1">2</definedName>
    <definedName name="solver_rel3" localSheetId="2" hidden="1">1</definedName>
    <definedName name="solver_rhs1" localSheetId="2" hidden="1">'14-new tailored'!$I$3:$I$5</definedName>
    <definedName name="solver_rhs2" localSheetId="2" hidden="1">'14-new tailored'!$B$8:$F$8</definedName>
    <definedName name="solver_rhs3" localSheetId="2" hidden="1">'14-new tailored'!#REF!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G15" i="14"/>
  <c r="F6"/>
  <c r="E6"/>
  <c r="D6"/>
  <c r="C6"/>
  <c r="B6"/>
  <c r="G5"/>
  <c r="G4"/>
  <c r="G3"/>
</calcChain>
</file>

<file path=xl/sharedStrings.xml><?xml version="1.0" encoding="utf-8"?>
<sst xmlns="http://schemas.openxmlformats.org/spreadsheetml/2006/main" count="200" uniqueCount="104">
  <si>
    <t>Objective function</t>
  </si>
  <si>
    <t>Constraints</t>
  </si>
  <si>
    <t>type</t>
  </si>
  <si>
    <t>Microsoft Excel 12.0 Answer Report</t>
  </si>
  <si>
    <t>Target Cell (Max)</t>
  </si>
  <si>
    <t>Cell</t>
  </si>
  <si>
    <t>Name</t>
  </si>
  <si>
    <t>Original Value</t>
  </si>
  <si>
    <t>Final Value</t>
  </si>
  <si>
    <t>Adjustable Cells</t>
  </si>
  <si>
    <t>Cell Value</t>
  </si>
  <si>
    <t>Formula</t>
  </si>
  <si>
    <t>Status</t>
  </si>
  <si>
    <t>Slack</t>
  </si>
  <si>
    <t>$B$3</t>
  </si>
  <si>
    <t>$C$3</t>
  </si>
  <si>
    <t>$D$3</t>
  </si>
  <si>
    <t>Not Binding</t>
  </si>
  <si>
    <t>Binding</t>
  </si>
  <si>
    <t>Microsoft Excel 12.0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</si>
  <si>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</si>
  <si>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</si>
  <si>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</si>
  <si>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</si>
  <si>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</si>
  <si>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</si>
  <si>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</si>
  <si>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</si>
  <si>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</si>
  <si>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</si>
  <si>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</si>
  <si>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</si>
  <si>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</si>
  <si>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tonnes</t>
  </si>
  <si>
    <t>=</t>
  </si>
  <si>
    <t>$E$3</t>
  </si>
  <si>
    <t>$F$3</t>
  </si>
  <si>
    <t>$G$3</t>
  </si>
  <si>
    <t>Stockton</t>
  </si>
  <si>
    <t>Riverside</t>
  </si>
  <si>
    <t>Tuscaloosa</t>
  </si>
  <si>
    <t>L.A.</t>
  </si>
  <si>
    <t>Dallas</t>
  </si>
  <si>
    <t>Chicago</t>
  </si>
  <si>
    <t>Atlanta</t>
  </si>
  <si>
    <t>Newark</t>
  </si>
  <si>
    <t>capacity</t>
  </si>
  <si>
    <t>demand</t>
  </si>
  <si>
    <t>total</t>
  </si>
  <si>
    <t>Total profit</t>
  </si>
  <si>
    <t>Decision Variables and Constraints</t>
  </si>
  <si>
    <t>$G$15</t>
  </si>
  <si>
    <t>Total profit total</t>
  </si>
  <si>
    <t>Stockton L.A.</t>
  </si>
  <si>
    <t>Stockton Dallas</t>
  </si>
  <si>
    <t>Stockton Chicago</t>
  </si>
  <si>
    <t>Stockton Atlanta</t>
  </si>
  <si>
    <t>Stockton Newark</t>
  </si>
  <si>
    <t>$B$4</t>
  </si>
  <si>
    <t>Riverside L.A.</t>
  </si>
  <si>
    <t>$C$4</t>
  </si>
  <si>
    <t>Riverside Dallas</t>
  </si>
  <si>
    <t>$D$4</t>
  </si>
  <si>
    <t>Riverside Chicago</t>
  </si>
  <si>
    <t>$E$4</t>
  </si>
  <si>
    <t>Riverside Atlanta</t>
  </si>
  <si>
    <t>$F$4</t>
  </si>
  <si>
    <t>Riverside Newark</t>
  </si>
  <si>
    <t>$B$5</t>
  </si>
  <si>
    <t>Tuscaloosa L.A.</t>
  </si>
  <si>
    <t>$C$5</t>
  </si>
  <si>
    <t>Tuscaloosa Dallas</t>
  </si>
  <si>
    <t>$D$5</t>
  </si>
  <si>
    <t>Tuscaloosa Chicago</t>
  </si>
  <si>
    <t>$E$5</t>
  </si>
  <si>
    <t>Tuscaloosa Atlanta</t>
  </si>
  <si>
    <t>$F$5</t>
  </si>
  <si>
    <t>Tuscaloosa Newark</t>
  </si>
  <si>
    <t>Stockton total</t>
  </si>
  <si>
    <t>$G$3&lt;=$I$3</t>
  </si>
  <si>
    <t>$G$4</t>
  </si>
  <si>
    <t>Riverside total</t>
  </si>
  <si>
    <t>$G$4&lt;=$I$4</t>
  </si>
  <si>
    <t>$G$5</t>
  </si>
  <si>
    <t>Tuscaloosa total</t>
  </si>
  <si>
    <t>$G$5&lt;=$I$5</t>
  </si>
  <si>
    <t>$B$6</t>
  </si>
  <si>
    <t>total L.A.</t>
  </si>
  <si>
    <t>$B$6=$B$8</t>
  </si>
  <si>
    <t>$C$6</t>
  </si>
  <si>
    <t>total Dallas</t>
  </si>
  <si>
    <t>$C$6=$C$8</t>
  </si>
  <si>
    <t>$D$6</t>
  </si>
  <si>
    <t>total Chicago</t>
  </si>
  <si>
    <t>$D$6=$D$8</t>
  </si>
  <si>
    <t>$E$6</t>
  </si>
  <si>
    <t>total Atlanta</t>
  </si>
  <si>
    <t>$E$6=$E$8</t>
  </si>
  <si>
    <t>$F$6</t>
  </si>
  <si>
    <t>total Newark</t>
  </si>
  <si>
    <t>$F$6=$F$8</t>
  </si>
  <si>
    <t>£</t>
  </si>
  <si>
    <t>Worksheet: [Fig 14-12.xlsx]14-new tailored</t>
  </si>
  <si>
    <t>Report Created: 8/04/2012 9:23:34 PM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</si>
</sst>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12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7" fillId="4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1"/>
    <xf numFmtId="0" fontId="2" fillId="0" borderId="0" xfId="2"/>
    <xf numFmtId="0" fontId="2" fillId="0" borderId="0" xfId="2" applyAlignment="1">
      <alignment horizontal="right"/>
    </xf>
    <xf numFmtId="0" fontId="6" fillId="0" borderId="0" xfId="0" applyFo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9" xfId="0" applyNumberFormat="1" applyFill="1" applyBorder="1" applyAlignment="1"/>
    <xf numFmtId="0" fontId="0" fillId="0" borderId="8" xfId="0" applyNumberFormat="1" applyFill="1" applyBorder="1" applyAlignment="1"/>
    <xf numFmtId="0" fontId="2" fillId="0" borderId="0" xfId="2" applyFill="1" applyBorder="1"/>
    <xf numFmtId="0" fontId="2" fillId="0" borderId="0" xfId="2" applyFill="1" applyBorder="1" applyAlignment="1">
      <alignment horizontal="left" indent="1"/>
    </xf>
    <xf numFmtId="6" fontId="0" fillId="0" borderId="8" xfId="0" applyNumberFormat="1" applyFill="1" applyBorder="1" applyAlignment="1"/>
    <xf numFmtId="0" fontId="7" fillId="5" borderId="4" xfId="6" applyFill="1" applyBorder="1"/>
    <xf numFmtId="6" fontId="8" fillId="6" borderId="2" xfId="3" applyNumberFormat="1" applyFont="1" applyFill="1"/>
    <xf numFmtId="0" fontId="9" fillId="7" borderId="2" xfId="5" applyFont="1" applyFill="1"/>
    <xf numFmtId="6" fontId="4" fillId="7" borderId="3" xfId="4" applyNumberFormat="1" applyFill="1"/>
    <xf numFmtId="3" fontId="8" fillId="6" borderId="2" xfId="3" applyNumberFormat="1" applyFont="1" applyFill="1"/>
    <xf numFmtId="0" fontId="10" fillId="0" borderId="0" xfId="0" applyFont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7">
    <cellStyle name="Accent1" xfId="6" builtinId="29"/>
    <cellStyle name="Calculation" xfId="5" builtinId="22"/>
    <cellStyle name="Heading 2" xfId="1" builtinId="17"/>
    <cellStyle name="Heading 4" xfId="2" builtinId="19"/>
    <cellStyle name="Input" xfId="3" builtinId="20"/>
    <cellStyle name="Normal" xfId="0" builtinId="0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GridLines="0" workbookViewId="0"/>
  </sheetViews>
  <sheetFormatPr defaultRowHeight="15"/>
  <cols>
    <col min="1" max="1" width="2.28515625" customWidth="1"/>
    <col min="2" max="2" width="6.28515625" bestFit="1" customWidth="1"/>
    <col min="3" max="3" width="18.140625" bestFit="1" customWidth="1"/>
    <col min="4" max="4" width="13.7109375" bestFit="1" customWidth="1"/>
    <col min="5" max="5" width="10.85546875" bestFit="1" customWidth="1"/>
    <col min="6" max="6" width="11.42578125" bestFit="1" customWidth="1"/>
    <col min="7" max="7" width="5.42578125" customWidth="1"/>
  </cols>
  <sheetData>
    <row r="1" spans="1:5">
      <c r="A1" s="6" t="s">
        <v>3</v>
      </c>
    </row>
    <row r="2" spans="1:5">
      <c r="A2" s="6" t="s">
        <v>102</v>
      </c>
    </row>
    <row r="3" spans="1:5">
      <c r="A3" s="6" t="s">
        <v>103</v>
      </c>
    </row>
    <row r="6" spans="1:5" ht="15.75" thickBot="1">
      <c r="A6" t="s">
        <v>4</v>
      </c>
    </row>
    <row r="7" spans="1:5" ht="15.75" thickBot="1">
      <c r="B7" s="20" t="s">
        <v>5</v>
      </c>
      <c r="C7" s="20" t="s">
        <v>6</v>
      </c>
      <c r="D7" s="20" t="s">
        <v>7</v>
      </c>
      <c r="E7" s="20" t="s">
        <v>8</v>
      </c>
    </row>
    <row r="8" spans="1:5" ht="15.75" thickBot="1">
      <c r="B8" s="7" t="s">
        <v>51</v>
      </c>
      <c r="C8" s="7" t="s">
        <v>52</v>
      </c>
      <c r="D8" s="13">
        <v>0</v>
      </c>
      <c r="E8" s="13">
        <v>5404800</v>
      </c>
    </row>
    <row r="11" spans="1:5" ht="15.75" thickBot="1">
      <c r="A11" t="s">
        <v>9</v>
      </c>
    </row>
    <row r="12" spans="1:5" ht="15.75" thickBot="1">
      <c r="B12" s="20" t="s">
        <v>5</v>
      </c>
      <c r="C12" s="20" t="s">
        <v>6</v>
      </c>
      <c r="D12" s="20" t="s">
        <v>7</v>
      </c>
      <c r="E12" s="20" t="s">
        <v>8</v>
      </c>
    </row>
    <row r="13" spans="1:5">
      <c r="B13" s="8" t="s">
        <v>14</v>
      </c>
      <c r="C13" s="8" t="s">
        <v>53</v>
      </c>
      <c r="D13" s="9">
        <v>0</v>
      </c>
      <c r="E13" s="9">
        <v>400</v>
      </c>
    </row>
    <row r="14" spans="1:5">
      <c r="B14" s="8" t="s">
        <v>15</v>
      </c>
      <c r="C14" s="8" t="s">
        <v>54</v>
      </c>
      <c r="D14" s="9">
        <v>0</v>
      </c>
      <c r="E14" s="9">
        <v>1700</v>
      </c>
    </row>
    <row r="15" spans="1:5">
      <c r="B15" s="8" t="s">
        <v>16</v>
      </c>
      <c r="C15" s="8" t="s">
        <v>55</v>
      </c>
      <c r="D15" s="9">
        <v>0</v>
      </c>
      <c r="E15" s="9">
        <v>900</v>
      </c>
    </row>
    <row r="16" spans="1:5">
      <c r="B16" s="8" t="s">
        <v>35</v>
      </c>
      <c r="C16" s="8" t="s">
        <v>56</v>
      </c>
      <c r="D16" s="9">
        <v>0</v>
      </c>
      <c r="E16" s="9">
        <v>1300</v>
      </c>
    </row>
    <row r="17" spans="1:7">
      <c r="B17" s="8" t="s">
        <v>36</v>
      </c>
      <c r="C17" s="8" t="s">
        <v>57</v>
      </c>
      <c r="D17" s="9">
        <v>0</v>
      </c>
      <c r="E17" s="9">
        <v>0</v>
      </c>
    </row>
    <row r="18" spans="1:7">
      <c r="B18" s="8" t="s">
        <v>58</v>
      </c>
      <c r="C18" s="8" t="s">
        <v>59</v>
      </c>
      <c r="D18" s="9">
        <v>0</v>
      </c>
      <c r="E18" s="9">
        <v>0</v>
      </c>
    </row>
    <row r="19" spans="1:7">
      <c r="B19" s="8" t="s">
        <v>60</v>
      </c>
      <c r="C19" s="8" t="s">
        <v>61</v>
      </c>
      <c r="D19" s="9">
        <v>0</v>
      </c>
      <c r="E19" s="9">
        <v>0</v>
      </c>
    </row>
    <row r="20" spans="1:7">
      <c r="B20" s="8" t="s">
        <v>62</v>
      </c>
      <c r="C20" s="8" t="s">
        <v>63</v>
      </c>
      <c r="D20" s="9">
        <v>0</v>
      </c>
      <c r="E20" s="9">
        <v>700</v>
      </c>
    </row>
    <row r="21" spans="1:7">
      <c r="B21" s="8" t="s">
        <v>64</v>
      </c>
      <c r="C21" s="8" t="s">
        <v>65</v>
      </c>
      <c r="D21" s="9">
        <v>0</v>
      </c>
      <c r="E21" s="9">
        <v>0</v>
      </c>
    </row>
    <row r="22" spans="1:7">
      <c r="B22" s="8" t="s">
        <v>66</v>
      </c>
      <c r="C22" s="8" t="s">
        <v>67</v>
      </c>
      <c r="D22" s="9">
        <v>0</v>
      </c>
      <c r="E22" s="9">
        <v>2200</v>
      </c>
    </row>
    <row r="23" spans="1:7">
      <c r="B23" s="8" t="s">
        <v>68</v>
      </c>
      <c r="C23" s="8" t="s">
        <v>69</v>
      </c>
      <c r="D23" s="9">
        <v>0</v>
      </c>
      <c r="E23" s="9">
        <v>1700</v>
      </c>
    </row>
    <row r="24" spans="1:7">
      <c r="B24" s="8" t="s">
        <v>70</v>
      </c>
      <c r="C24" s="8" t="s">
        <v>71</v>
      </c>
      <c r="D24" s="9">
        <v>0</v>
      </c>
      <c r="E24" s="9">
        <v>0</v>
      </c>
    </row>
    <row r="25" spans="1:7">
      <c r="B25" s="8" t="s">
        <v>72</v>
      </c>
      <c r="C25" s="8" t="s">
        <v>73</v>
      </c>
      <c r="D25" s="9">
        <v>0</v>
      </c>
      <c r="E25" s="9">
        <v>0</v>
      </c>
    </row>
    <row r="26" spans="1:7">
      <c r="B26" s="8" t="s">
        <v>74</v>
      </c>
      <c r="C26" s="8" t="s">
        <v>75</v>
      </c>
      <c r="D26" s="9">
        <v>0</v>
      </c>
      <c r="E26" s="9">
        <v>0</v>
      </c>
    </row>
    <row r="27" spans="1:7" ht="15.75" thickBot="1">
      <c r="B27" s="7" t="s">
        <v>76</v>
      </c>
      <c r="C27" s="7" t="s">
        <v>77</v>
      </c>
      <c r="D27" s="10">
        <v>0</v>
      </c>
      <c r="E27" s="10">
        <v>0</v>
      </c>
    </row>
    <row r="30" spans="1:7" ht="15.75" thickBot="1">
      <c r="A30" t="s">
        <v>1</v>
      </c>
    </row>
    <row r="31" spans="1:7" ht="15.75" thickBot="1">
      <c r="B31" s="20" t="s">
        <v>5</v>
      </c>
      <c r="C31" s="20" t="s">
        <v>6</v>
      </c>
      <c r="D31" s="20" t="s">
        <v>10</v>
      </c>
      <c r="E31" s="20" t="s">
        <v>11</v>
      </c>
      <c r="F31" s="20" t="s">
        <v>12</v>
      </c>
      <c r="G31" s="20" t="s">
        <v>13</v>
      </c>
    </row>
    <row r="32" spans="1:7">
      <c r="B32" s="8" t="s">
        <v>37</v>
      </c>
      <c r="C32" s="8" t="s">
        <v>78</v>
      </c>
      <c r="D32" s="9">
        <v>4300</v>
      </c>
      <c r="E32" s="8" t="s">
        <v>79</v>
      </c>
      <c r="F32" s="8" t="s">
        <v>17</v>
      </c>
      <c r="G32" s="8">
        <v>300</v>
      </c>
    </row>
    <row r="33" spans="2:7">
      <c r="B33" s="8" t="s">
        <v>80</v>
      </c>
      <c r="C33" s="8" t="s">
        <v>81</v>
      </c>
      <c r="D33" s="9">
        <v>2900</v>
      </c>
      <c r="E33" s="8" t="s">
        <v>82</v>
      </c>
      <c r="F33" s="8" t="s">
        <v>18</v>
      </c>
      <c r="G33" s="8">
        <v>0</v>
      </c>
    </row>
    <row r="34" spans="2:7">
      <c r="B34" s="8" t="s">
        <v>83</v>
      </c>
      <c r="C34" s="8" t="s">
        <v>84</v>
      </c>
      <c r="D34" s="9">
        <v>1700</v>
      </c>
      <c r="E34" s="8" t="s">
        <v>85</v>
      </c>
      <c r="F34" s="8" t="s">
        <v>18</v>
      </c>
      <c r="G34" s="8">
        <v>0</v>
      </c>
    </row>
    <row r="35" spans="2:7">
      <c r="B35" s="8" t="s">
        <v>86</v>
      </c>
      <c r="C35" s="8" t="s">
        <v>87</v>
      </c>
      <c r="D35" s="9">
        <v>2100</v>
      </c>
      <c r="E35" s="8" t="s">
        <v>88</v>
      </c>
      <c r="F35" s="8" t="s">
        <v>17</v>
      </c>
      <c r="G35" s="8">
        <v>0</v>
      </c>
    </row>
    <row r="36" spans="2:7">
      <c r="B36" s="8" t="s">
        <v>89</v>
      </c>
      <c r="C36" s="8" t="s">
        <v>90</v>
      </c>
      <c r="D36" s="9">
        <v>1700</v>
      </c>
      <c r="E36" s="8" t="s">
        <v>91</v>
      </c>
      <c r="F36" s="8" t="s">
        <v>17</v>
      </c>
      <c r="G36" s="8">
        <v>0</v>
      </c>
    </row>
    <row r="37" spans="2:7">
      <c r="B37" s="8" t="s">
        <v>92</v>
      </c>
      <c r="C37" s="8" t="s">
        <v>93</v>
      </c>
      <c r="D37" s="9">
        <v>1600</v>
      </c>
      <c r="E37" s="8" t="s">
        <v>94</v>
      </c>
      <c r="F37" s="8" t="s">
        <v>17</v>
      </c>
      <c r="G37" s="8">
        <v>0</v>
      </c>
    </row>
    <row r="38" spans="2:7">
      <c r="B38" s="8" t="s">
        <v>95</v>
      </c>
      <c r="C38" s="8" t="s">
        <v>96</v>
      </c>
      <c r="D38" s="9">
        <v>1300</v>
      </c>
      <c r="E38" s="8" t="s">
        <v>97</v>
      </c>
      <c r="F38" s="8" t="s">
        <v>17</v>
      </c>
      <c r="G38" s="8">
        <v>0</v>
      </c>
    </row>
    <row r="39" spans="2:7" ht="15.75" thickBot="1">
      <c r="B39" s="7" t="s">
        <v>98</v>
      </c>
      <c r="C39" s="7" t="s">
        <v>99</v>
      </c>
      <c r="D39" s="10">
        <v>2200</v>
      </c>
      <c r="E39" s="7" t="s">
        <v>100</v>
      </c>
      <c r="F39" s="7" t="s">
        <v>17</v>
      </c>
      <c r="G3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showGridLines="0" workbookViewId="0">
      <selection sqref="A1:A3"/>
    </sheetView>
  </sheetViews>
  <sheetFormatPr defaultRowHeight="15"/>
  <cols>
    <col min="1" max="1" width="2.28515625" customWidth="1"/>
    <col min="2" max="2" width="5.28515625" bestFit="1" customWidth="1"/>
    <col min="3" max="3" width="18.14062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>
      <c r="A1" s="6" t="s">
        <v>19</v>
      </c>
    </row>
    <row r="2" spans="1:8">
      <c r="A2" s="6" t="s">
        <v>102</v>
      </c>
    </row>
    <row r="3" spans="1:8">
      <c r="A3" s="6" t="s">
        <v>103</v>
      </c>
    </row>
    <row r="6" spans="1:8" ht="15.75" thickBot="1">
      <c r="A6" t="s">
        <v>9</v>
      </c>
    </row>
    <row r="7" spans="1:8">
      <c r="B7" s="21"/>
      <c r="C7" s="21"/>
      <c r="D7" s="21" t="s">
        <v>20</v>
      </c>
      <c r="E7" s="21" t="s">
        <v>22</v>
      </c>
      <c r="F7" s="21" t="s">
        <v>24</v>
      </c>
      <c r="G7" s="21" t="s">
        <v>26</v>
      </c>
      <c r="H7" s="21" t="s">
        <v>26</v>
      </c>
    </row>
    <row r="8" spans="1:8" ht="15.75" thickBot="1">
      <c r="B8" s="22" t="s">
        <v>5</v>
      </c>
      <c r="C8" s="22" t="s">
        <v>6</v>
      </c>
      <c r="D8" s="22" t="s">
        <v>21</v>
      </c>
      <c r="E8" s="22" t="s">
        <v>23</v>
      </c>
      <c r="F8" s="22" t="s">
        <v>25</v>
      </c>
      <c r="G8" s="22" t="s">
        <v>27</v>
      </c>
      <c r="H8" s="22" t="s">
        <v>28</v>
      </c>
    </row>
    <row r="9" spans="1:8">
      <c r="B9" s="8" t="s">
        <v>14</v>
      </c>
      <c r="C9" s="8" t="s">
        <v>53</v>
      </c>
      <c r="D9" s="9">
        <v>400</v>
      </c>
      <c r="E9" s="9">
        <v>0</v>
      </c>
      <c r="F9" s="8">
        <v>549</v>
      </c>
      <c r="G9" s="8">
        <v>47</v>
      </c>
      <c r="H9" s="8">
        <v>17</v>
      </c>
    </row>
    <row r="10" spans="1:8">
      <c r="B10" s="8" t="s">
        <v>15</v>
      </c>
      <c r="C10" s="8" t="s">
        <v>54</v>
      </c>
      <c r="D10" s="9">
        <v>1700</v>
      </c>
      <c r="E10" s="9">
        <v>0</v>
      </c>
      <c r="F10" s="8">
        <v>572</v>
      </c>
      <c r="G10" s="8">
        <v>1E+30</v>
      </c>
      <c r="H10" s="8">
        <v>7</v>
      </c>
    </row>
    <row r="11" spans="1:8">
      <c r="B11" s="8" t="s">
        <v>16</v>
      </c>
      <c r="C11" s="8" t="s">
        <v>55</v>
      </c>
      <c r="D11" s="9">
        <v>900</v>
      </c>
      <c r="E11" s="9">
        <v>0</v>
      </c>
      <c r="F11" s="8">
        <v>578</v>
      </c>
      <c r="G11" s="8">
        <v>7</v>
      </c>
      <c r="H11" s="8">
        <v>1</v>
      </c>
    </row>
    <row r="12" spans="1:8">
      <c r="B12" s="8" t="s">
        <v>35</v>
      </c>
      <c r="C12" s="8" t="s">
        <v>56</v>
      </c>
      <c r="D12" s="9">
        <v>1300</v>
      </c>
      <c r="E12" s="9">
        <v>0</v>
      </c>
      <c r="F12" s="8">
        <v>591</v>
      </c>
      <c r="G12" s="8">
        <v>1E+30</v>
      </c>
      <c r="H12" s="8">
        <v>9</v>
      </c>
    </row>
    <row r="13" spans="1:8">
      <c r="B13" s="8" t="s">
        <v>36</v>
      </c>
      <c r="C13" s="8" t="s">
        <v>57</v>
      </c>
      <c r="D13" s="9">
        <v>0</v>
      </c>
      <c r="E13" s="9">
        <v>-1</v>
      </c>
      <c r="F13" s="8">
        <v>601</v>
      </c>
      <c r="G13" s="8">
        <v>1</v>
      </c>
      <c r="H13" s="8">
        <v>1E+30</v>
      </c>
    </row>
    <row r="14" spans="1:8">
      <c r="B14" s="8" t="s">
        <v>58</v>
      </c>
      <c r="C14" s="8" t="s">
        <v>59</v>
      </c>
      <c r="D14" s="9">
        <v>0</v>
      </c>
      <c r="E14" s="9">
        <v>-17</v>
      </c>
      <c r="F14" s="8">
        <v>552</v>
      </c>
      <c r="G14" s="8">
        <v>17</v>
      </c>
      <c r="H14" s="8">
        <v>1E+30</v>
      </c>
    </row>
    <row r="15" spans="1:8">
      <c r="B15" s="8" t="s">
        <v>60</v>
      </c>
      <c r="C15" s="8" t="s">
        <v>61</v>
      </c>
      <c r="D15" s="9">
        <v>0</v>
      </c>
      <c r="E15" s="9">
        <v>-7</v>
      </c>
      <c r="F15" s="8">
        <v>585</v>
      </c>
      <c r="G15" s="8">
        <v>7</v>
      </c>
      <c r="H15" s="8">
        <v>1E+30</v>
      </c>
    </row>
    <row r="16" spans="1:8">
      <c r="B16" s="8" t="s">
        <v>62</v>
      </c>
      <c r="C16" s="8" t="s">
        <v>63</v>
      </c>
      <c r="D16" s="9">
        <v>700</v>
      </c>
      <c r="E16" s="9">
        <v>0</v>
      </c>
      <c r="F16" s="8">
        <v>598</v>
      </c>
      <c r="G16" s="8">
        <v>1</v>
      </c>
      <c r="H16" s="8">
        <v>7</v>
      </c>
    </row>
    <row r="17" spans="1:8">
      <c r="B17" s="8" t="s">
        <v>64</v>
      </c>
      <c r="C17" s="8" t="s">
        <v>65</v>
      </c>
      <c r="D17" s="9">
        <v>0</v>
      </c>
      <c r="E17" s="9">
        <v>-9</v>
      </c>
      <c r="F17" s="8">
        <v>602</v>
      </c>
      <c r="G17" s="8">
        <v>9</v>
      </c>
      <c r="H17" s="8">
        <v>1E+30</v>
      </c>
    </row>
    <row r="18" spans="1:8">
      <c r="B18" s="8" t="s">
        <v>66</v>
      </c>
      <c r="C18" s="8" t="s">
        <v>67</v>
      </c>
      <c r="D18" s="9">
        <v>2200</v>
      </c>
      <c r="E18" s="9">
        <v>0</v>
      </c>
      <c r="F18" s="8">
        <v>622</v>
      </c>
      <c r="G18" s="8">
        <v>1E+30</v>
      </c>
      <c r="H18" s="8">
        <v>1</v>
      </c>
    </row>
    <row r="19" spans="1:8">
      <c r="B19" s="8" t="s">
        <v>68</v>
      </c>
      <c r="C19" s="8" t="s">
        <v>69</v>
      </c>
      <c r="D19" s="9">
        <v>1700</v>
      </c>
      <c r="E19" s="9">
        <v>0</v>
      </c>
      <c r="F19" s="8">
        <v>669</v>
      </c>
      <c r="G19" s="8">
        <v>1E+30</v>
      </c>
      <c r="H19" s="8">
        <v>47</v>
      </c>
    </row>
    <row r="20" spans="1:8">
      <c r="B20" s="8" t="s">
        <v>70</v>
      </c>
      <c r="C20" s="8" t="s">
        <v>71</v>
      </c>
      <c r="D20" s="9">
        <v>0</v>
      </c>
      <c r="E20" s="9">
        <v>-47</v>
      </c>
      <c r="F20" s="8">
        <v>645</v>
      </c>
      <c r="G20" s="8">
        <v>47</v>
      </c>
      <c r="H20" s="8">
        <v>1E+30</v>
      </c>
    </row>
    <row r="21" spans="1:8">
      <c r="B21" s="8" t="s">
        <v>72</v>
      </c>
      <c r="C21" s="8" t="s">
        <v>73</v>
      </c>
      <c r="D21" s="9">
        <v>0</v>
      </c>
      <c r="E21" s="9">
        <v>-54</v>
      </c>
      <c r="F21" s="8">
        <v>644</v>
      </c>
      <c r="G21" s="8">
        <v>54</v>
      </c>
      <c r="H21" s="8">
        <v>1E+30</v>
      </c>
    </row>
    <row r="22" spans="1:8">
      <c r="B22" s="8" t="s">
        <v>74</v>
      </c>
      <c r="C22" s="8" t="s">
        <v>75</v>
      </c>
      <c r="D22" s="9">
        <v>0</v>
      </c>
      <c r="E22" s="9">
        <v>-89</v>
      </c>
      <c r="F22" s="8">
        <v>622</v>
      </c>
      <c r="G22" s="8">
        <v>89</v>
      </c>
      <c r="H22" s="8">
        <v>1E+30</v>
      </c>
    </row>
    <row r="23" spans="1:8" ht="15.75" thickBot="1">
      <c r="B23" s="7" t="s">
        <v>76</v>
      </c>
      <c r="C23" s="7" t="s">
        <v>77</v>
      </c>
      <c r="D23" s="10">
        <v>0</v>
      </c>
      <c r="E23" s="10">
        <v>-74</v>
      </c>
      <c r="F23" s="7">
        <v>648</v>
      </c>
      <c r="G23" s="7">
        <v>74</v>
      </c>
      <c r="H23" s="7">
        <v>1E+30</v>
      </c>
    </row>
    <row r="25" spans="1:8" ht="15.75" thickBot="1">
      <c r="A25" t="s">
        <v>1</v>
      </c>
    </row>
    <row r="26" spans="1:8">
      <c r="B26" s="21"/>
      <c r="C26" s="21"/>
      <c r="D26" s="21" t="s">
        <v>20</v>
      </c>
      <c r="E26" s="21" t="s">
        <v>29</v>
      </c>
      <c r="F26" s="21" t="s">
        <v>31</v>
      </c>
      <c r="G26" s="21" t="s">
        <v>26</v>
      </c>
      <c r="H26" s="21" t="s">
        <v>26</v>
      </c>
    </row>
    <row r="27" spans="1:8" ht="15.75" thickBot="1">
      <c r="B27" s="22" t="s">
        <v>5</v>
      </c>
      <c r="C27" s="22" t="s">
        <v>6</v>
      </c>
      <c r="D27" s="22" t="s">
        <v>21</v>
      </c>
      <c r="E27" s="22" t="s">
        <v>30</v>
      </c>
      <c r="F27" s="22" t="s">
        <v>32</v>
      </c>
      <c r="G27" s="22" t="s">
        <v>27</v>
      </c>
      <c r="H27" s="22" t="s">
        <v>28</v>
      </c>
    </row>
    <row r="28" spans="1:8">
      <c r="B28" s="8" t="s">
        <v>37</v>
      </c>
      <c r="C28" s="8" t="s">
        <v>78</v>
      </c>
      <c r="D28" s="9">
        <v>4300</v>
      </c>
      <c r="E28" s="9">
        <v>0</v>
      </c>
      <c r="F28" s="8">
        <v>4600</v>
      </c>
      <c r="G28" s="8">
        <v>1E+30</v>
      </c>
      <c r="H28" s="8">
        <v>300</v>
      </c>
    </row>
    <row r="29" spans="1:8">
      <c r="B29" s="8" t="s">
        <v>80</v>
      </c>
      <c r="C29" s="8" t="s">
        <v>81</v>
      </c>
      <c r="D29" s="9">
        <v>2900</v>
      </c>
      <c r="E29" s="9">
        <v>20</v>
      </c>
      <c r="F29" s="8">
        <v>2900</v>
      </c>
      <c r="G29" s="8">
        <v>900</v>
      </c>
      <c r="H29" s="8">
        <v>300</v>
      </c>
    </row>
    <row r="30" spans="1:8">
      <c r="B30" s="8" t="s">
        <v>83</v>
      </c>
      <c r="C30" s="8" t="s">
        <v>84</v>
      </c>
      <c r="D30" s="9">
        <v>1700</v>
      </c>
      <c r="E30" s="9">
        <v>120</v>
      </c>
      <c r="F30" s="8">
        <v>1700</v>
      </c>
      <c r="G30" s="8">
        <v>400</v>
      </c>
      <c r="H30" s="8">
        <v>300</v>
      </c>
    </row>
    <row r="31" spans="1:8">
      <c r="B31" s="8" t="s">
        <v>86</v>
      </c>
      <c r="C31" s="8" t="s">
        <v>87</v>
      </c>
      <c r="D31" s="9">
        <v>2100</v>
      </c>
      <c r="E31" s="9">
        <v>549</v>
      </c>
      <c r="F31" s="8">
        <v>2100</v>
      </c>
      <c r="G31" s="8">
        <v>300</v>
      </c>
      <c r="H31" s="8">
        <v>400</v>
      </c>
    </row>
    <row r="32" spans="1:8">
      <c r="B32" s="8" t="s">
        <v>89</v>
      </c>
      <c r="C32" s="8" t="s">
        <v>90</v>
      </c>
      <c r="D32" s="9">
        <v>1700</v>
      </c>
      <c r="E32" s="9">
        <v>572</v>
      </c>
      <c r="F32" s="8">
        <v>1700</v>
      </c>
      <c r="G32" s="8">
        <v>300</v>
      </c>
      <c r="H32" s="8">
        <v>1700</v>
      </c>
    </row>
    <row r="33" spans="2:8">
      <c r="B33" s="8" t="s">
        <v>92</v>
      </c>
      <c r="C33" s="8" t="s">
        <v>93</v>
      </c>
      <c r="D33" s="9">
        <v>1600</v>
      </c>
      <c r="E33" s="9">
        <v>578</v>
      </c>
      <c r="F33" s="8">
        <v>1600</v>
      </c>
      <c r="G33" s="8">
        <v>300</v>
      </c>
      <c r="H33" s="8">
        <v>900</v>
      </c>
    </row>
    <row r="34" spans="2:8">
      <c r="B34" s="8" t="s">
        <v>95</v>
      </c>
      <c r="C34" s="8" t="s">
        <v>96</v>
      </c>
      <c r="D34" s="9">
        <v>1300</v>
      </c>
      <c r="E34" s="9">
        <v>591</v>
      </c>
      <c r="F34" s="8">
        <v>1300</v>
      </c>
      <c r="G34" s="8">
        <v>300</v>
      </c>
      <c r="H34" s="8">
        <v>1300</v>
      </c>
    </row>
    <row r="35" spans="2:8" ht="15.75" thickBot="1">
      <c r="B35" s="7" t="s">
        <v>98</v>
      </c>
      <c r="C35" s="7" t="s">
        <v>99</v>
      </c>
      <c r="D35" s="10">
        <v>2200</v>
      </c>
      <c r="E35" s="10">
        <v>602</v>
      </c>
      <c r="F35" s="7">
        <v>2200</v>
      </c>
      <c r="G35" s="7">
        <v>300</v>
      </c>
      <c r="H35" s="7">
        <v>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5" sqref="G15"/>
    </sheetView>
  </sheetViews>
  <sheetFormatPr defaultRowHeight="15"/>
  <cols>
    <col min="1" max="1" width="10.85546875" customWidth="1"/>
    <col min="2" max="6" width="8.28515625" customWidth="1"/>
    <col min="7" max="7" width="10.140625" customWidth="1"/>
    <col min="8" max="8" width="5" bestFit="1" customWidth="1"/>
    <col min="9" max="10" width="8.28515625" customWidth="1"/>
    <col min="11" max="17" width="8.140625" customWidth="1"/>
    <col min="18" max="18" width="10.140625" bestFit="1" customWidth="1"/>
    <col min="19" max="19" width="5" bestFit="1" customWidth="1"/>
    <col min="20" max="20" width="8.140625" customWidth="1"/>
    <col min="21" max="21" width="7.140625" bestFit="1" customWidth="1"/>
  </cols>
  <sheetData>
    <row r="1" spans="1:10" ht="18" thickBot="1">
      <c r="A1" s="3" t="s">
        <v>50</v>
      </c>
      <c r="B1" s="3"/>
      <c r="C1" s="3"/>
      <c r="D1" s="3"/>
    </row>
    <row r="2" spans="1:10" ht="15.75" thickTop="1">
      <c r="A2" s="11"/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5" t="s">
        <v>48</v>
      </c>
      <c r="H2" s="5" t="s">
        <v>2</v>
      </c>
      <c r="I2" s="5" t="s">
        <v>46</v>
      </c>
    </row>
    <row r="3" spans="1:10">
      <c r="A3" s="4" t="s">
        <v>38</v>
      </c>
      <c r="B3" s="14">
        <v>400</v>
      </c>
      <c r="C3" s="14">
        <v>1700</v>
      </c>
      <c r="D3" s="14">
        <v>900</v>
      </c>
      <c r="E3" s="14">
        <v>1300</v>
      </c>
      <c r="F3" s="14">
        <v>0</v>
      </c>
      <c r="G3" s="16">
        <f>SUM(B3:F3)</f>
        <v>4300</v>
      </c>
      <c r="H3" s="19" t="s">
        <v>101</v>
      </c>
      <c r="I3" s="18">
        <v>4600</v>
      </c>
      <c r="J3" t="s">
        <v>33</v>
      </c>
    </row>
    <row r="4" spans="1:10">
      <c r="A4" s="4" t="s">
        <v>39</v>
      </c>
      <c r="B4" s="14">
        <v>0</v>
      </c>
      <c r="C4" s="14">
        <v>0</v>
      </c>
      <c r="D4" s="14">
        <v>700</v>
      </c>
      <c r="E4" s="14">
        <v>0</v>
      </c>
      <c r="F4" s="14">
        <v>2200</v>
      </c>
      <c r="G4" s="16">
        <f>SUM(B4:F4)</f>
        <v>2900</v>
      </c>
      <c r="H4" s="19" t="s">
        <v>101</v>
      </c>
      <c r="I4" s="18">
        <v>2900</v>
      </c>
      <c r="J4" t="s">
        <v>33</v>
      </c>
    </row>
    <row r="5" spans="1:10">
      <c r="A5" s="4" t="s">
        <v>40</v>
      </c>
      <c r="B5" s="14">
        <v>1700</v>
      </c>
      <c r="C5" s="14">
        <v>0</v>
      </c>
      <c r="D5" s="14">
        <v>0</v>
      </c>
      <c r="E5" s="14">
        <v>0</v>
      </c>
      <c r="F5" s="14">
        <v>0</v>
      </c>
      <c r="G5" s="16">
        <f>SUM(B5:F5)</f>
        <v>1700</v>
      </c>
      <c r="H5" s="19" t="s">
        <v>101</v>
      </c>
      <c r="I5" s="18">
        <v>1700</v>
      </c>
      <c r="J5" t="s">
        <v>33</v>
      </c>
    </row>
    <row r="6" spans="1:10">
      <c r="A6" s="12" t="s">
        <v>48</v>
      </c>
      <c r="B6" s="16">
        <f>SUM(B3:B5)</f>
        <v>2100</v>
      </c>
      <c r="C6" s="16">
        <f t="shared" ref="C6:F6" si="0">SUM(C3:C5)</f>
        <v>1700</v>
      </c>
      <c r="D6" s="16">
        <f t="shared" si="0"/>
        <v>1600</v>
      </c>
      <c r="E6" s="16">
        <f t="shared" si="0"/>
        <v>1300</v>
      </c>
      <c r="F6" s="16">
        <f t="shared" si="0"/>
        <v>2200</v>
      </c>
      <c r="H6" s="1"/>
    </row>
    <row r="7" spans="1:10">
      <c r="A7" s="12" t="s">
        <v>2</v>
      </c>
      <c r="B7" s="2" t="s">
        <v>34</v>
      </c>
      <c r="C7" s="2" t="s">
        <v>34</v>
      </c>
      <c r="D7" s="2" t="s">
        <v>34</v>
      </c>
      <c r="E7" s="2" t="s">
        <v>34</v>
      </c>
      <c r="F7" s="2" t="s">
        <v>34</v>
      </c>
    </row>
    <row r="8" spans="1:10">
      <c r="A8" s="12" t="s">
        <v>47</v>
      </c>
      <c r="B8" s="18">
        <v>2100</v>
      </c>
      <c r="C8" s="18">
        <v>1700</v>
      </c>
      <c r="D8" s="18">
        <v>1600</v>
      </c>
      <c r="E8" s="18">
        <v>1300</v>
      </c>
      <c r="F8" s="18">
        <v>2200</v>
      </c>
    </row>
    <row r="9" spans="1:10">
      <c r="B9" s="2" t="s">
        <v>33</v>
      </c>
      <c r="C9" s="2" t="s">
        <v>33</v>
      </c>
      <c r="D9" s="2" t="s">
        <v>33</v>
      </c>
      <c r="E9" s="2" t="s">
        <v>33</v>
      </c>
      <c r="F9" s="2" t="s">
        <v>33</v>
      </c>
    </row>
    <row r="10" spans="1:10" ht="18" thickBot="1">
      <c r="A10" s="3" t="s">
        <v>0</v>
      </c>
      <c r="B10" s="3"/>
    </row>
    <row r="11" spans="1:10" ht="15.75" thickTop="1">
      <c r="B11" s="5" t="s">
        <v>41</v>
      </c>
      <c r="C11" s="5" t="s">
        <v>42</v>
      </c>
      <c r="D11" s="5" t="s">
        <v>43</v>
      </c>
      <c r="E11" s="5" t="s">
        <v>44</v>
      </c>
      <c r="F11" s="5" t="s">
        <v>45</v>
      </c>
    </row>
    <row r="12" spans="1:10">
      <c r="A12" s="4" t="s">
        <v>38</v>
      </c>
      <c r="B12" s="15">
        <v>549</v>
      </c>
      <c r="C12" s="15">
        <v>572</v>
      </c>
      <c r="D12" s="15">
        <v>578</v>
      </c>
      <c r="E12" s="15">
        <v>591</v>
      </c>
      <c r="F12" s="15">
        <v>601</v>
      </c>
    </row>
    <row r="13" spans="1:10">
      <c r="A13" s="4" t="s">
        <v>39</v>
      </c>
      <c r="B13" s="15">
        <v>552</v>
      </c>
      <c r="C13" s="15">
        <v>585</v>
      </c>
      <c r="D13" s="15">
        <v>598</v>
      </c>
      <c r="E13" s="15">
        <v>602</v>
      </c>
      <c r="F13" s="15">
        <v>622</v>
      </c>
    </row>
    <row r="14" spans="1:10">
      <c r="A14" s="4" t="s">
        <v>40</v>
      </c>
      <c r="B14" s="15">
        <v>669</v>
      </c>
      <c r="C14" s="15">
        <v>645</v>
      </c>
      <c r="D14" s="15">
        <v>644</v>
      </c>
      <c r="E14" s="15">
        <v>622</v>
      </c>
      <c r="F14" s="15">
        <v>648</v>
      </c>
    </row>
    <row r="15" spans="1:10">
      <c r="F15" s="5" t="s">
        <v>49</v>
      </c>
      <c r="G15" s="17">
        <f>SUMPRODUCT(B3:F5,B12:F14)</f>
        <v>5404800</v>
      </c>
    </row>
  </sheetData>
  <printOptions headings="1"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Report 1</vt:lpstr>
      <vt:lpstr>Sensitivity Report 1</vt:lpstr>
      <vt:lpstr>14-new tailored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2012-04-08T09:23:36Z</dcterms:modified>
</cp:coreProperties>
</file>