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2" activeTab="2"/>
  </bookViews>
  <sheets>
    <sheet name="14-2 Detached coefficient" sheetId="4" r:id="rId1"/>
    <sheet name="14-3 Model" sheetId="1" r:id="rId2"/>
    <sheet name="Fig 14-7" sheetId="14" r:id="rId3"/>
  </sheets>
  <definedNames>
    <definedName name="solver_adj" localSheetId="1" hidden="1">'14-3 Model'!$B$3:$D$3</definedName>
    <definedName name="solver_adj" localSheetId="2" hidden="1">'Fig 14-7'!$B$3:$D$3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st" localSheetId="1" hidden="1">1</definedName>
    <definedName name="solver_est" localSheetId="2" hidden="1">1</definedName>
    <definedName name="solver_itr" localSheetId="1" hidden="1">100</definedName>
    <definedName name="solver_itr" localSheetId="2" hidden="1">100</definedName>
    <definedName name="solver_lhs1" localSheetId="1" hidden="1">'14-3 Model'!$E$7:$E$11</definedName>
    <definedName name="solver_lhs1" localSheetId="2" hidden="1">'Fig 14-7'!$E$7:$E$11</definedName>
    <definedName name="solver_lhs2" localSheetId="1" hidden="1">'14-3 Model'!$E$12</definedName>
    <definedName name="solver_lhs2" localSheetId="2" hidden="1">'Fig 14-7'!$E$12:$E$13</definedName>
    <definedName name="solver_lin" localSheetId="1" hidden="1">2</definedName>
    <definedName name="solver_lin" localSheetId="2" hidden="1">1</definedName>
    <definedName name="solver_neg" localSheetId="1" hidden="1">2</definedName>
    <definedName name="solver_neg" localSheetId="2" hidden="1">1</definedName>
    <definedName name="solver_num" localSheetId="1" hidden="1">0</definedName>
    <definedName name="solver_num" localSheetId="2" hidden="1">2</definedName>
    <definedName name="solver_nwt" localSheetId="1" hidden="1">1</definedName>
    <definedName name="solver_nwt" localSheetId="2" hidden="1">1</definedName>
    <definedName name="solver_opt" localSheetId="1" hidden="1">'14-3 Model'!$E$5</definedName>
    <definedName name="solver_opt" localSheetId="2" hidden="1">'Fig 14-7'!$E$5</definedName>
    <definedName name="solver_pre" localSheetId="1" hidden="1">0.000001</definedName>
    <definedName name="solver_pre" localSheetId="2" hidden="1">0.000001</definedName>
    <definedName name="solver_rel1" localSheetId="1" hidden="1">1</definedName>
    <definedName name="solver_rel1" localSheetId="2" hidden="1">1</definedName>
    <definedName name="solver_rel2" localSheetId="1" hidden="1">3</definedName>
    <definedName name="solver_rel2" localSheetId="2" hidden="1">3</definedName>
    <definedName name="solver_rhs1" localSheetId="1" hidden="1">'14-3 Model'!$G$7:$G$11</definedName>
    <definedName name="solver_rhs1" localSheetId="2" hidden="1">'Fig 14-7'!$G$7:$G$11</definedName>
    <definedName name="solver_rhs2" localSheetId="1" hidden="1">'14-3 Model'!$G$12</definedName>
    <definedName name="solver_rhs2" localSheetId="2" hidden="1">'Fig 14-7'!$G$12:$G$13</definedName>
    <definedName name="solver_scl" localSheetId="1" hidden="1">2</definedName>
    <definedName name="solver_scl" localSheetId="2" hidden="1">2</definedName>
    <definedName name="solver_sho" localSheetId="1" hidden="1">2</definedName>
    <definedName name="solver_sho" localSheetId="2" hidden="1">2</definedName>
    <definedName name="solver_tim" localSheetId="1" hidden="1">100</definedName>
    <definedName name="solver_tim" localSheetId="2" hidden="1">100</definedName>
    <definedName name="solver_tol" localSheetId="1" hidden="1">0.05</definedName>
    <definedName name="solver_tol" localSheetId="2" hidden="1">0.05</definedName>
    <definedName name="solver_typ" localSheetId="1" hidden="1">1</definedName>
    <definedName name="solver_typ" localSheetId="2" hidden="1">1</definedName>
    <definedName name="solver_val" localSheetId="1" hidden="1">0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E13" i="14"/>
  <c r="E12"/>
  <c r="E11"/>
  <c r="E10"/>
  <c r="E9"/>
  <c r="E8"/>
  <c r="E7"/>
  <c r="E5"/>
  <c r="E12" i="1"/>
  <c r="E11"/>
  <c r="E10"/>
  <c r="E9"/>
  <c r="E8"/>
  <c r="E7"/>
  <c r="E5"/>
</calcChain>
</file>

<file path=xl/sharedStrings.xml><?xml version="1.0" encoding="utf-8"?>
<sst xmlns="http://schemas.openxmlformats.org/spreadsheetml/2006/main" count="101" uniqueCount="25">
  <si>
    <t>Decision Variables</t>
  </si>
  <si>
    <t>Objective function</t>
  </si>
  <si>
    <t>Constraints</t>
  </si>
  <si>
    <t>Basic</t>
  </si>
  <si>
    <t>Standard</t>
  </si>
  <si>
    <t>Luxury</t>
  </si>
  <si>
    <t>Gross profit</t>
  </si>
  <si>
    <t>workstations</t>
  </si>
  <si>
    <t>Production</t>
  </si>
  <si>
    <t>Product</t>
  </si>
  <si>
    <t>Cutting</t>
  </si>
  <si>
    <t>Welding</t>
  </si>
  <si>
    <t>Painting</t>
  </si>
  <si>
    <t>Shelving</t>
  </si>
  <si>
    <t>Assembly</t>
  </si>
  <si>
    <t>Bas/Std Mix</t>
  </si>
  <si>
    <t>Total</t>
  </si>
  <si>
    <t>Max</t>
  </si>
  <si>
    <t>RHS</t>
  </si>
  <si>
    <t>Units</t>
  </si>
  <si>
    <t>type</t>
  </si>
  <si>
    <t>Min Luxury</t>
  </si>
  <si>
    <t>minutes</t>
  </si>
  <si>
    <t>³</t>
  </si>
  <si>
    <t>£</t>
  </si>
</sst>
</file>

<file path=xl/styles.xml><?xml version="1.0" encoding="utf-8"?>
<styleSheet xmlns="http://schemas.openxmlformats.org/spreadsheetml/2006/main">
  <numFmts count="2">
    <numFmt numFmtId="164" formatCode="[$£-809]#,##0;[Red]\-[$£-809]#,##0"/>
    <numFmt numFmtId="165" formatCode="[$£-809]#,##0.00;[Red]\-[$£-809]#,##0.00"/>
  </numFmts>
  <fonts count="10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3" borderId="2" applyNumberFormat="0" applyAlignment="0" applyProtection="0"/>
    <xf numFmtId="0" fontId="6" fillId="4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1"/>
    <xf numFmtId="0" fontId="2" fillId="0" borderId="0" xfId="2"/>
    <xf numFmtId="0" fontId="2" fillId="0" borderId="0" xfId="2" applyAlignment="1">
      <alignment horizontal="right"/>
    </xf>
    <xf numFmtId="0" fontId="2" fillId="0" borderId="0" xfId="2" applyAlignment="1">
      <alignment horizontal="center"/>
    </xf>
    <xf numFmtId="0" fontId="7" fillId="0" borderId="0" xfId="0" applyFont="1" applyAlignment="1">
      <alignment horizontal="center"/>
    </xf>
    <xf numFmtId="0" fontId="2" fillId="7" borderId="4" xfId="2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2" fillId="7" borderId="4" xfId="2" applyFill="1" applyBorder="1" applyAlignment="1">
      <alignment horizontal="right"/>
    </xf>
    <xf numFmtId="0" fontId="8" fillId="5" borderId="2" xfId="3" applyFont="1" applyFill="1"/>
    <xf numFmtId="0" fontId="8" fillId="5" borderId="7" xfId="3" applyFont="1" applyFill="1" applyBorder="1"/>
    <xf numFmtId="0" fontId="8" fillId="5" borderId="2" xfId="3" applyFont="1" applyFill="1" applyAlignment="1">
      <alignment horizontal="right"/>
    </xf>
    <xf numFmtId="0" fontId="6" fillId="6" borderId="4" xfId="6" applyFill="1" applyBorder="1"/>
    <xf numFmtId="0" fontId="9" fillId="8" borderId="2" xfId="5" applyFont="1" applyFill="1"/>
    <xf numFmtId="164" fontId="8" fillId="5" borderId="2" xfId="3" applyNumberFormat="1" applyFont="1" applyFill="1"/>
    <xf numFmtId="164" fontId="8" fillId="5" borderId="7" xfId="3" applyNumberFormat="1" applyFont="1" applyFill="1" applyBorder="1"/>
    <xf numFmtId="165" fontId="4" fillId="8" borderId="3" xfId="4" applyNumberFormat="1" applyFill="1"/>
  </cellXfs>
  <cellStyles count="7">
    <cellStyle name="Accent1" xfId="6" builtinId="29"/>
    <cellStyle name="Calculation" xfId="5" builtinId="22"/>
    <cellStyle name="Heading 2" xfId="1" builtinId="17"/>
    <cellStyle name="Heading 4" xfId="2" builtinId="19"/>
    <cellStyle name="Input" xfId="3" builtinId="20"/>
    <cellStyle name="Normal" xfId="0" builtinId="0"/>
    <cellStyle name="Output" xfId="4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5" sqref="B5:D5"/>
    </sheetView>
  </sheetViews>
  <sheetFormatPr defaultRowHeight="15"/>
  <cols>
    <col min="1" max="1" width="11.5703125" customWidth="1"/>
    <col min="2" max="5" width="8.5703125" customWidth="1"/>
    <col min="6" max="6" width="5" bestFit="1" customWidth="1"/>
    <col min="7" max="7" width="8.5703125" customWidth="1"/>
    <col min="8" max="8" width="12.42578125" bestFit="1" customWidth="1"/>
  </cols>
  <sheetData>
    <row r="1" spans="1:8" ht="18" thickBot="1">
      <c r="A1" s="3" t="s">
        <v>0</v>
      </c>
      <c r="B1" s="3"/>
      <c r="E1" s="9"/>
    </row>
    <row r="2" spans="1:8" ht="15.75" thickTop="1">
      <c r="A2" s="4" t="s">
        <v>9</v>
      </c>
      <c r="B2" s="2" t="s">
        <v>3</v>
      </c>
      <c r="C2" s="2" t="s">
        <v>4</v>
      </c>
      <c r="D2" s="2" t="s">
        <v>5</v>
      </c>
      <c r="E2" s="9"/>
    </row>
    <row r="3" spans="1:8">
      <c r="A3" s="8"/>
      <c r="B3" s="9"/>
      <c r="C3" s="9"/>
      <c r="D3" s="10"/>
      <c r="E3" s="9"/>
      <c r="F3" s="11"/>
      <c r="G3" s="9"/>
      <c r="H3" s="9"/>
    </row>
    <row r="4" spans="1:8" ht="18" thickBot="1">
      <c r="A4" s="3" t="s">
        <v>1</v>
      </c>
      <c r="B4" s="3"/>
      <c r="E4" s="12"/>
    </row>
    <row r="5" spans="1:8" ht="15.75" thickTop="1">
      <c r="A5" s="4" t="s">
        <v>6</v>
      </c>
      <c r="B5" s="18">
        <v>100</v>
      </c>
      <c r="C5" s="18">
        <v>120</v>
      </c>
      <c r="D5" s="19">
        <v>160</v>
      </c>
      <c r="E5" s="12"/>
      <c r="F5" s="1" t="s">
        <v>17</v>
      </c>
    </row>
    <row r="6" spans="1:8" ht="18" thickBot="1">
      <c r="A6" s="3" t="s">
        <v>2</v>
      </c>
      <c r="B6" s="3"/>
      <c r="E6" s="12"/>
      <c r="F6" s="6" t="s">
        <v>20</v>
      </c>
      <c r="G6" s="5" t="s">
        <v>18</v>
      </c>
      <c r="H6" s="4" t="s">
        <v>19</v>
      </c>
    </row>
    <row r="7" spans="1:8" ht="15.75" thickTop="1">
      <c r="A7" s="4" t="s">
        <v>10</v>
      </c>
      <c r="B7" s="13">
        <v>16</v>
      </c>
      <c r="C7" s="13">
        <v>12</v>
      </c>
      <c r="D7" s="14">
        <v>20</v>
      </c>
      <c r="E7" s="9"/>
      <c r="F7" s="7" t="s">
        <v>24</v>
      </c>
      <c r="G7" s="15">
        <v>480</v>
      </c>
      <c r="H7" t="s">
        <v>22</v>
      </c>
    </row>
    <row r="8" spans="1:8">
      <c r="A8" s="4" t="s">
        <v>11</v>
      </c>
      <c r="B8" s="13">
        <v>25</v>
      </c>
      <c r="C8" s="13">
        <v>22.5</v>
      </c>
      <c r="D8" s="14">
        <v>36</v>
      </c>
      <c r="E8" s="9"/>
      <c r="F8" s="7" t="s">
        <v>24</v>
      </c>
      <c r="G8" s="15">
        <v>900</v>
      </c>
      <c r="H8" t="s">
        <v>22</v>
      </c>
    </row>
    <row r="9" spans="1:8">
      <c r="A9" s="4" t="s">
        <v>12</v>
      </c>
      <c r="B9" s="13">
        <v>1</v>
      </c>
      <c r="C9" s="13">
        <v>1</v>
      </c>
      <c r="D9" s="14">
        <v>1</v>
      </c>
      <c r="E9" s="9"/>
      <c r="F9" s="7" t="s">
        <v>24</v>
      </c>
      <c r="G9" s="15">
        <v>32</v>
      </c>
      <c r="H9" t="s">
        <v>7</v>
      </c>
    </row>
    <row r="10" spans="1:8">
      <c r="A10" s="4" t="s">
        <v>13</v>
      </c>
      <c r="B10" s="13">
        <v>36</v>
      </c>
      <c r="C10" s="13">
        <v>50</v>
      </c>
      <c r="D10" s="14">
        <v>80</v>
      </c>
      <c r="E10" s="9"/>
      <c r="F10" s="7" t="s">
        <v>24</v>
      </c>
      <c r="G10" s="15">
        <v>1380</v>
      </c>
      <c r="H10" t="s">
        <v>22</v>
      </c>
    </row>
    <row r="11" spans="1:8">
      <c r="A11" s="4" t="s">
        <v>14</v>
      </c>
      <c r="B11" s="13">
        <v>22.5</v>
      </c>
      <c r="C11" s="13">
        <v>25</v>
      </c>
      <c r="D11" s="14">
        <v>40</v>
      </c>
      <c r="E11" s="9"/>
      <c r="F11" s="7" t="s">
        <v>24</v>
      </c>
      <c r="G11" s="15">
        <v>900</v>
      </c>
      <c r="H11" t="s">
        <v>22</v>
      </c>
    </row>
    <row r="12" spans="1:8">
      <c r="A12" s="4" t="s">
        <v>15</v>
      </c>
      <c r="B12" s="13">
        <v>-0.33329999999999999</v>
      </c>
      <c r="C12" s="13">
        <v>1</v>
      </c>
      <c r="D12" s="14"/>
      <c r="E12" s="9"/>
      <c r="F12" s="7" t="s">
        <v>23</v>
      </c>
      <c r="G12" s="15">
        <v>0</v>
      </c>
      <c r="H12" t="s">
        <v>7</v>
      </c>
    </row>
  </sheetData>
  <printOptions headings="1"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5" sqref="B5:D5"/>
    </sheetView>
  </sheetViews>
  <sheetFormatPr defaultRowHeight="15"/>
  <cols>
    <col min="1" max="1" width="11.5703125" customWidth="1"/>
    <col min="2" max="4" width="8.5703125" customWidth="1"/>
    <col min="5" max="5" width="8.85546875" customWidth="1"/>
    <col min="6" max="6" width="5" bestFit="1" customWidth="1"/>
    <col min="7" max="7" width="8.5703125" customWidth="1"/>
    <col min="8" max="8" width="12.42578125" bestFit="1" customWidth="1"/>
  </cols>
  <sheetData>
    <row r="1" spans="1:8" ht="18" thickBot="1">
      <c r="A1" s="3" t="s">
        <v>0</v>
      </c>
      <c r="B1" s="3"/>
    </row>
    <row r="2" spans="1:8" ht="15.75" thickTop="1">
      <c r="A2" s="4" t="s">
        <v>9</v>
      </c>
      <c r="B2" s="2" t="s">
        <v>3</v>
      </c>
      <c r="C2" s="2" t="s">
        <v>4</v>
      </c>
      <c r="D2" s="2" t="s">
        <v>5</v>
      </c>
    </row>
    <row r="3" spans="1:8">
      <c r="A3" s="4" t="s">
        <v>8</v>
      </c>
      <c r="B3" s="16">
        <v>6</v>
      </c>
      <c r="C3" s="16">
        <v>8</v>
      </c>
      <c r="D3" s="16">
        <v>9</v>
      </c>
      <c r="E3" t="s">
        <v>7</v>
      </c>
    </row>
    <row r="4" spans="1:8" ht="18" thickBot="1">
      <c r="A4" s="3" t="s">
        <v>1</v>
      </c>
      <c r="B4" s="3"/>
      <c r="E4" s="5" t="s">
        <v>16</v>
      </c>
    </row>
    <row r="5" spans="1:8" ht="15.75" thickTop="1">
      <c r="A5" s="4" t="s">
        <v>6</v>
      </c>
      <c r="B5" s="18">
        <v>100</v>
      </c>
      <c r="C5" s="18">
        <v>120</v>
      </c>
      <c r="D5" s="19">
        <v>160</v>
      </c>
      <c r="E5" s="20">
        <f>SUMPRODUCT($B$3:$D$3,B5:D5)</f>
        <v>3000</v>
      </c>
      <c r="F5" s="1" t="s">
        <v>17</v>
      </c>
    </row>
    <row r="6" spans="1:8" ht="18" thickBot="1">
      <c r="A6" s="3" t="s">
        <v>2</v>
      </c>
      <c r="B6" s="3"/>
      <c r="E6" s="5" t="s">
        <v>16</v>
      </c>
      <c r="F6" s="6" t="s">
        <v>20</v>
      </c>
      <c r="G6" s="5" t="s">
        <v>18</v>
      </c>
      <c r="H6" s="4" t="s">
        <v>19</v>
      </c>
    </row>
    <row r="7" spans="1:8" ht="15.75" thickTop="1">
      <c r="A7" s="4" t="s">
        <v>10</v>
      </c>
      <c r="B7" s="13">
        <v>16</v>
      </c>
      <c r="C7" s="13">
        <v>12</v>
      </c>
      <c r="D7" s="13">
        <v>20</v>
      </c>
      <c r="E7" s="17">
        <f t="shared" ref="E7:E12" si="0">SUMPRODUCT($B$3:$D$3,B7:D7)</f>
        <v>372</v>
      </c>
      <c r="F7" s="7" t="s">
        <v>24</v>
      </c>
      <c r="G7" s="15">
        <v>480</v>
      </c>
      <c r="H7" t="s">
        <v>22</v>
      </c>
    </row>
    <row r="8" spans="1:8">
      <c r="A8" s="4" t="s">
        <v>11</v>
      </c>
      <c r="B8" s="13">
        <v>25</v>
      </c>
      <c r="C8" s="13">
        <v>22.5</v>
      </c>
      <c r="D8" s="13">
        <v>36</v>
      </c>
      <c r="E8" s="17">
        <f t="shared" si="0"/>
        <v>654</v>
      </c>
      <c r="F8" s="7" t="s">
        <v>24</v>
      </c>
      <c r="G8" s="15">
        <v>900</v>
      </c>
      <c r="H8" t="s">
        <v>22</v>
      </c>
    </row>
    <row r="9" spans="1:8">
      <c r="A9" s="4" t="s">
        <v>12</v>
      </c>
      <c r="B9" s="13">
        <v>1</v>
      </c>
      <c r="C9" s="13">
        <v>1</v>
      </c>
      <c r="D9" s="13">
        <v>1</v>
      </c>
      <c r="E9" s="17">
        <f t="shared" si="0"/>
        <v>23</v>
      </c>
      <c r="F9" s="7" t="s">
        <v>24</v>
      </c>
      <c r="G9" s="15">
        <v>32</v>
      </c>
      <c r="H9" t="s">
        <v>7</v>
      </c>
    </row>
    <row r="10" spans="1:8">
      <c r="A10" s="4" t="s">
        <v>13</v>
      </c>
      <c r="B10" s="13">
        <v>36</v>
      </c>
      <c r="C10" s="13">
        <v>50</v>
      </c>
      <c r="D10" s="13">
        <v>80</v>
      </c>
      <c r="E10" s="17">
        <f t="shared" si="0"/>
        <v>1336</v>
      </c>
      <c r="F10" s="7" t="s">
        <v>24</v>
      </c>
      <c r="G10" s="15">
        <v>1380</v>
      </c>
      <c r="H10" t="s">
        <v>22</v>
      </c>
    </row>
    <row r="11" spans="1:8">
      <c r="A11" s="4" t="s">
        <v>14</v>
      </c>
      <c r="B11" s="13">
        <v>22.5</v>
      </c>
      <c r="C11" s="13">
        <v>25</v>
      </c>
      <c r="D11" s="13">
        <v>40</v>
      </c>
      <c r="E11" s="17">
        <f t="shared" si="0"/>
        <v>695</v>
      </c>
      <c r="F11" s="7" t="s">
        <v>24</v>
      </c>
      <c r="G11" s="15">
        <v>900</v>
      </c>
      <c r="H11" t="s">
        <v>22</v>
      </c>
    </row>
    <row r="12" spans="1:8">
      <c r="A12" s="4" t="s">
        <v>15</v>
      </c>
      <c r="B12" s="13">
        <v>-0.33329999999999999</v>
      </c>
      <c r="C12" s="13">
        <v>1</v>
      </c>
      <c r="D12" s="13"/>
      <c r="E12" s="17">
        <f t="shared" si="0"/>
        <v>6.0001999999999995</v>
      </c>
      <c r="F12" s="7" t="s">
        <v>23</v>
      </c>
      <c r="G12" s="15">
        <v>0</v>
      </c>
      <c r="H12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5" sqref="E5"/>
    </sheetView>
  </sheetViews>
  <sheetFormatPr defaultRowHeight="15"/>
  <cols>
    <col min="1" max="1" width="11.5703125" customWidth="1"/>
    <col min="2" max="4" width="8.5703125" customWidth="1"/>
    <col min="5" max="5" width="8.85546875" customWidth="1"/>
    <col min="6" max="6" width="5" bestFit="1" customWidth="1"/>
    <col min="7" max="7" width="8.5703125" customWidth="1"/>
    <col min="8" max="8" width="12.42578125" bestFit="1" customWidth="1"/>
  </cols>
  <sheetData>
    <row r="1" spans="1:8" ht="18" thickBot="1">
      <c r="A1" s="3" t="s">
        <v>0</v>
      </c>
      <c r="B1" s="3"/>
    </row>
    <row r="2" spans="1:8" ht="15.75" thickTop="1">
      <c r="A2" s="4" t="s">
        <v>9</v>
      </c>
      <c r="B2" s="2" t="s">
        <v>3</v>
      </c>
      <c r="C2" s="2" t="s">
        <v>4</v>
      </c>
      <c r="D2" s="2" t="s">
        <v>5</v>
      </c>
    </row>
    <row r="3" spans="1:8">
      <c r="A3" s="4" t="s">
        <v>8</v>
      </c>
      <c r="B3" s="16">
        <v>19.999999998155403</v>
      </c>
      <c r="C3" s="16">
        <v>10.000000001238247</v>
      </c>
      <c r="D3" s="16">
        <v>2.0000000000000013</v>
      </c>
      <c r="E3" t="s">
        <v>7</v>
      </c>
    </row>
    <row r="4" spans="1:8" ht="18" thickBot="1">
      <c r="A4" s="3" t="s">
        <v>1</v>
      </c>
      <c r="B4" s="3"/>
      <c r="E4" s="5" t="s">
        <v>16</v>
      </c>
    </row>
    <row r="5" spans="1:8" ht="15.75" thickTop="1">
      <c r="A5" s="4" t="s">
        <v>6</v>
      </c>
      <c r="B5" s="18">
        <v>100</v>
      </c>
      <c r="C5" s="18">
        <v>120</v>
      </c>
      <c r="D5" s="19">
        <v>160</v>
      </c>
      <c r="E5" s="20">
        <f>SUMPRODUCT($B$3:$D$3,B5:D5)</f>
        <v>3519.9999999641304</v>
      </c>
      <c r="F5" s="1" t="s">
        <v>17</v>
      </c>
    </row>
    <row r="6" spans="1:8" ht="18" thickBot="1">
      <c r="A6" s="3" t="s">
        <v>2</v>
      </c>
      <c r="B6" s="3"/>
      <c r="E6" s="5" t="s">
        <v>16</v>
      </c>
      <c r="F6" s="6" t="s">
        <v>20</v>
      </c>
      <c r="G6" s="5" t="s">
        <v>18</v>
      </c>
      <c r="H6" s="4" t="s">
        <v>19</v>
      </c>
    </row>
    <row r="7" spans="1:8" ht="15.75" thickTop="1">
      <c r="A7" s="4" t="s">
        <v>10</v>
      </c>
      <c r="B7" s="13">
        <v>16</v>
      </c>
      <c r="C7" s="13">
        <v>12</v>
      </c>
      <c r="D7" s="13">
        <v>20</v>
      </c>
      <c r="E7" s="17">
        <f t="shared" ref="E7:E13" si="0">SUMPRODUCT($B$3:$D$3,B7:D7)</f>
        <v>479.99999998534543</v>
      </c>
      <c r="F7" s="7" t="s">
        <v>24</v>
      </c>
      <c r="G7" s="15">
        <v>480</v>
      </c>
      <c r="H7" t="s">
        <v>22</v>
      </c>
    </row>
    <row r="8" spans="1:8">
      <c r="A8" s="4" t="s">
        <v>11</v>
      </c>
      <c r="B8" s="13">
        <v>25</v>
      </c>
      <c r="C8" s="13">
        <v>22.5</v>
      </c>
      <c r="D8" s="13">
        <v>36</v>
      </c>
      <c r="E8" s="17">
        <f t="shared" si="0"/>
        <v>796.99999998174565</v>
      </c>
      <c r="F8" s="7" t="s">
        <v>24</v>
      </c>
      <c r="G8" s="15">
        <v>900</v>
      </c>
      <c r="H8" t="s">
        <v>22</v>
      </c>
    </row>
    <row r="9" spans="1:8">
      <c r="A9" s="4" t="s">
        <v>12</v>
      </c>
      <c r="B9" s="13">
        <v>1</v>
      </c>
      <c r="C9" s="13">
        <v>1</v>
      </c>
      <c r="D9" s="13">
        <v>1</v>
      </c>
      <c r="E9" s="17">
        <f t="shared" si="0"/>
        <v>31.999999999393651</v>
      </c>
      <c r="F9" s="7" t="s">
        <v>24</v>
      </c>
      <c r="G9" s="15">
        <v>32</v>
      </c>
      <c r="H9" t="s">
        <v>7</v>
      </c>
    </row>
    <row r="10" spans="1:8">
      <c r="A10" s="4" t="s">
        <v>13</v>
      </c>
      <c r="B10" s="13">
        <v>36</v>
      </c>
      <c r="C10" s="13">
        <v>50</v>
      </c>
      <c r="D10" s="13">
        <v>80</v>
      </c>
      <c r="E10" s="17">
        <f t="shared" si="0"/>
        <v>1379.9999999955071</v>
      </c>
      <c r="F10" s="7" t="s">
        <v>24</v>
      </c>
      <c r="G10" s="15">
        <v>1380</v>
      </c>
      <c r="H10" t="s">
        <v>22</v>
      </c>
    </row>
    <row r="11" spans="1:8">
      <c r="A11" s="4" t="s">
        <v>14</v>
      </c>
      <c r="B11" s="13">
        <v>22.5</v>
      </c>
      <c r="C11" s="13">
        <v>25</v>
      </c>
      <c r="D11" s="13">
        <v>40</v>
      </c>
      <c r="E11" s="17">
        <f t="shared" si="0"/>
        <v>779.99999998945282</v>
      </c>
      <c r="F11" s="7" t="s">
        <v>24</v>
      </c>
      <c r="G11" s="15">
        <v>900</v>
      </c>
      <c r="H11" t="s">
        <v>22</v>
      </c>
    </row>
    <row r="12" spans="1:8">
      <c r="A12" s="4" t="s">
        <v>15</v>
      </c>
      <c r="B12" s="13">
        <v>-0.33329999999999999</v>
      </c>
      <c r="C12" s="13">
        <v>1</v>
      </c>
      <c r="D12" s="13"/>
      <c r="E12" s="17">
        <f t="shared" si="0"/>
        <v>3.3340000018530516</v>
      </c>
      <c r="F12" s="7" t="s">
        <v>23</v>
      </c>
      <c r="G12" s="15">
        <v>0</v>
      </c>
      <c r="H12" t="s">
        <v>7</v>
      </c>
    </row>
    <row r="13" spans="1:8">
      <c r="A13" s="4" t="s">
        <v>21</v>
      </c>
      <c r="B13" s="13"/>
      <c r="C13" s="13"/>
      <c r="D13" s="13">
        <v>1</v>
      </c>
      <c r="E13" s="17">
        <f t="shared" si="0"/>
        <v>2.0000000000000013</v>
      </c>
      <c r="F13" s="7" t="s">
        <v>23</v>
      </c>
      <c r="G13" s="15">
        <v>2</v>
      </c>
      <c r="H13" t="s">
        <v>7</v>
      </c>
    </row>
  </sheetData>
  <printOptions headings="1"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14-2 Detached coefficient</vt:lpstr>
      <vt:lpstr>14-3 Model</vt:lpstr>
      <vt:lpstr>Fig 14-7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2012-04-08T09:16:19Z</dcterms:modified>
</cp:coreProperties>
</file>