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1265" yWindow="5415" windowWidth="11325" windowHeight="5430" activeTab="2"/>
  </bookViews>
  <sheets>
    <sheet name="Answer Report 1" sheetId="21" r:id="rId1"/>
    <sheet name="Sensitivity Report 1" sheetId="22" r:id="rId2"/>
    <sheet name="Fig 14-9" sheetId="14" r:id="rId3"/>
  </sheets>
  <definedNames>
    <definedName name="solver_adj" localSheetId="2" hidden="1">'Fig 14-9'!$B$3:$P$3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'Fig 14-9'!$Q$9</definedName>
    <definedName name="solver_lhs2" localSheetId="2" hidden="1">'Fig 14-9'!$Q$10:$Q$17</definedName>
    <definedName name="solver_lhs3" localSheetId="2" hidden="1">'Fig 14-9'!$L$3:$O$3</definedName>
    <definedName name="solver_lhs4" localSheetId="2" hidden="1">'Fig 14-9'!$H$3:$I$3</definedName>
    <definedName name="solver_lhs5" localSheetId="2" hidden="1">'Fig 14-9'!$L$3:$O$3</definedName>
    <definedName name="solver_lin" localSheetId="2" hidden="1">1</definedName>
    <definedName name="solver_neg" localSheetId="2" hidden="1">1</definedName>
    <definedName name="solver_num" localSheetId="2" hidden="1">4</definedName>
    <definedName name="solver_nwt" localSheetId="2" hidden="1">1</definedName>
    <definedName name="solver_opt" localSheetId="2" hidden="1">'Fig 14-9'!$Q$7</definedName>
    <definedName name="solver_pre" localSheetId="2" hidden="1">0.000001</definedName>
    <definedName name="solver_rel1" localSheetId="2" hidden="1">1</definedName>
    <definedName name="solver_rel2" localSheetId="2" hidden="1">2</definedName>
    <definedName name="solver_rel3" localSheetId="2" hidden="1">1</definedName>
    <definedName name="solver_rel4" localSheetId="2" hidden="1">1</definedName>
    <definedName name="solver_rel5" localSheetId="2" hidden="1">1</definedName>
    <definedName name="solver_rhs1" localSheetId="2" hidden="1">'Fig 14-9'!$S$9</definedName>
    <definedName name="solver_rhs2" localSheetId="2" hidden="1">'Fig 14-9'!$S$10:$S$17</definedName>
    <definedName name="solver_rhs3" localSheetId="2" hidden="1">'Fig 14-9'!$L$4:$O$4</definedName>
    <definedName name="solver_rhs4" localSheetId="2" hidden="1">'Fig 14-9'!$H$4:$I$4</definedName>
    <definedName name="solver_rhs5" localSheetId="2" hidden="1">'Fig 14-9'!$L$4:$O$4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Q10" i="14"/>
  <c r="Q11"/>
  <c r="Q12"/>
  <c r="Q13"/>
  <c r="Q17"/>
  <c r="Q16"/>
  <c r="Q15"/>
  <c r="Q14"/>
  <c r="Q9"/>
  <c r="Q7"/>
</calcChain>
</file>

<file path=xl/sharedStrings.xml><?xml version="1.0" encoding="utf-8"?>
<sst xmlns="http://schemas.openxmlformats.org/spreadsheetml/2006/main" count="260" uniqueCount="134">
  <si>
    <t>Decision Variables</t>
  </si>
  <si>
    <t>Objective function</t>
  </si>
  <si>
    <t>Constraints</t>
  </si>
  <si>
    <t>Production</t>
  </si>
  <si>
    <t>Product</t>
  </si>
  <si>
    <t>Total</t>
  </si>
  <si>
    <t>Max</t>
  </si>
  <si>
    <t>RHS</t>
  </si>
  <si>
    <t>≤</t>
  </si>
  <si>
    <t>Units</t>
  </si>
  <si>
    <t>type</t>
  </si>
  <si>
    <t>Microsoft Excel 12.0 Answer Report</t>
  </si>
  <si>
    <t>Target Cell (Max)</t>
  </si>
  <si>
    <t>Cell</t>
  </si>
  <si>
    <t>Name</t>
  </si>
  <si>
    <t>Original Value</t>
  </si>
  <si>
    <t>Final Value</t>
  </si>
  <si>
    <t>Adjustable Cells</t>
  </si>
  <si>
    <t>Cell Value</t>
  </si>
  <si>
    <t>Formula</t>
  </si>
  <si>
    <t>Status</t>
  </si>
  <si>
    <t>Slack</t>
  </si>
  <si>
    <t>$B$3</t>
  </si>
  <si>
    <t>$C$3</t>
  </si>
  <si>
    <t>$D$3</t>
  </si>
  <si>
    <t>Not Binding</t>
  </si>
  <si>
    <t>Binding</t>
  </si>
  <si>
    <t>Microsoft Excel 12.0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</si>
  <si>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</si>
  <si>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</si>
  <si>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</si>
  <si>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</si>
  <si>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</si>
  <si>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</si>
  <si>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</si>
  <si>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</si>
  <si>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</si>
  <si>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</si>
  <si>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</si>
  <si>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</si>
  <si>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</si>
  <si>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Sold</t>
  </si>
  <si>
    <t>Used</t>
  </si>
  <si>
    <t>Flesh</t>
  </si>
  <si>
    <t>Rings</t>
  </si>
  <si>
    <t>Spears</t>
  </si>
  <si>
    <t>CrushCat</t>
  </si>
  <si>
    <t>FSalCat</t>
  </si>
  <si>
    <t>FSalad</t>
  </si>
  <si>
    <t>ChPieces</t>
  </si>
  <si>
    <t>FRings</t>
  </si>
  <si>
    <t>FSpears</t>
  </si>
  <si>
    <t>Total fresh fruit</t>
  </si>
  <si>
    <t>Profit contribution</t>
  </si>
  <si>
    <t>tonnes</t>
  </si>
  <si>
    <t>Useful flesh</t>
  </si>
  <si>
    <t>=</t>
  </si>
  <si>
    <t>Flesh allocation</t>
  </si>
  <si>
    <t>Rings  weight balance</t>
  </si>
  <si>
    <t>Spears weight balance</t>
  </si>
  <si>
    <t>Chuncks weight balance</t>
  </si>
  <si>
    <t>Offcut weight balance</t>
  </si>
  <si>
    <t>Chunck allocation</t>
  </si>
  <si>
    <t>Offcut allocation</t>
  </si>
  <si>
    <t>Offcuts</t>
  </si>
  <si>
    <t>1000 cans</t>
  </si>
  <si>
    <t>Profit contribution Total</t>
  </si>
  <si>
    <t>Production Sold</t>
  </si>
  <si>
    <t>Production Used</t>
  </si>
  <si>
    <t>Production Flesh</t>
  </si>
  <si>
    <t>$E$3</t>
  </si>
  <si>
    <t>Production FRings</t>
  </si>
  <si>
    <t>$F$3</t>
  </si>
  <si>
    <t>Production FSpears</t>
  </si>
  <si>
    <t>$G$3</t>
  </si>
  <si>
    <t>$H$3</t>
  </si>
  <si>
    <t>Production Rings</t>
  </si>
  <si>
    <t>$I$3</t>
  </si>
  <si>
    <t>Production Spears</t>
  </si>
  <si>
    <t>$J$3</t>
  </si>
  <si>
    <t>$K$3</t>
  </si>
  <si>
    <t>Production Offcuts</t>
  </si>
  <si>
    <t>$L$3</t>
  </si>
  <si>
    <t>$M$3</t>
  </si>
  <si>
    <t>Production ChPieces</t>
  </si>
  <si>
    <t>$N$3</t>
  </si>
  <si>
    <t>Production FSalad</t>
  </si>
  <si>
    <t>$O$3</t>
  </si>
  <si>
    <t>Production FSalCat</t>
  </si>
  <si>
    <t>$P$3</t>
  </si>
  <si>
    <t>Production CrushCat</t>
  </si>
  <si>
    <t>$Q$7</t>
  </si>
  <si>
    <t>Total fresh fruit Total</t>
  </si>
  <si>
    <t>Useful flesh Total</t>
  </si>
  <si>
    <t>$Q$9</t>
  </si>
  <si>
    <t>Flesh allocation Total</t>
  </si>
  <si>
    <t>$Q$10</t>
  </si>
  <si>
    <t>Rings  weight balance Total</t>
  </si>
  <si>
    <t>$Q$10=$S$10</t>
  </si>
  <si>
    <t>$Q$11</t>
  </si>
  <si>
    <t>Spears weight balance Total</t>
  </si>
  <si>
    <t>$Q$11=$S$11</t>
  </si>
  <si>
    <t>$Q$12</t>
  </si>
  <si>
    <t>Chuncks weight balance Total</t>
  </si>
  <si>
    <t>$Q$12=$S$12</t>
  </si>
  <si>
    <t>$Q$13</t>
  </si>
  <si>
    <t>Offcut weight balance Total</t>
  </si>
  <si>
    <t>$Q$13=$S$13</t>
  </si>
  <si>
    <t>$Q$14</t>
  </si>
  <si>
    <t>Chunck allocation Total</t>
  </si>
  <si>
    <t>$Q$14=$S$14</t>
  </si>
  <si>
    <t>$Q$15</t>
  </si>
  <si>
    <t>Offcut allocation Total</t>
  </si>
  <si>
    <t>$Q$15=$S$15</t>
  </si>
  <si>
    <t>$Q$16</t>
  </si>
  <si>
    <t>$Q$17</t>
  </si>
  <si>
    <t>Chunks</t>
  </si>
  <si>
    <t>PFChunks</t>
  </si>
  <si>
    <t>FChunks</t>
  </si>
  <si>
    <t>Production FChunks</t>
  </si>
  <si>
    <t>Production Chunks</t>
  </si>
  <si>
    <t>Production PFChunks</t>
  </si>
  <si>
    <t>$Q$9&lt;=$S$9</t>
  </si>
  <si>
    <t>$Q$16=$S$16</t>
  </si>
  <si>
    <t>$Q$17=$S$17</t>
  </si>
  <si>
    <t>$L$3&lt;=$L$4</t>
  </si>
  <si>
    <t>$M$3&lt;=$M$4</t>
  </si>
  <si>
    <t>$N$3&lt;=$N$4</t>
  </si>
  <si>
    <t>$O$3&lt;=$O$4</t>
  </si>
  <si>
    <t>$H$3&lt;=$H$4</t>
  </si>
  <si>
    <t>$I$3&lt;=$I$4</t>
  </si>
  <si>
    <t>Upper limit</t>
  </si>
  <si>
    <t>Worksheet: [Fig 14-9.xlsx]Fig 14-9</t>
  </si>
  <si>
    <t>Report Created: 8/04/2012 9:19:17 PM</t>
  </si>
</sst>
</file>

<file path=xl/styles.xml><?xml version="1.0" encoding="utf-8"?>
<styleSheet xmlns="http://schemas.openxmlformats.org/spreadsheetml/2006/main">
  <numFmts count="2">
    <numFmt numFmtId="6" formatCode="&quot;$&quot;#,##0;[Red]\-&quot;$&quot;#,##0"/>
    <numFmt numFmtId="8" formatCode="&quot;$&quot;#,##0.00;[Red]\-&quot;$&quot;#,##0.00"/>
  </numFmts>
  <fonts count="14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7" fillId="4" borderId="0" applyNumberFormat="0" applyBorder="0" applyAlignment="0" applyProtection="0"/>
  </cellStyleXfs>
  <cellXfs count="27"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1"/>
    <xf numFmtId="0" fontId="2" fillId="0" borderId="0" xfId="2"/>
    <xf numFmtId="0" fontId="2" fillId="0" borderId="0" xfId="2" applyAlignment="1">
      <alignment horizontal="right"/>
    </xf>
    <xf numFmtId="0" fontId="2" fillId="0" borderId="0" xfId="2" applyAlignment="1">
      <alignment horizontal="center"/>
    </xf>
    <xf numFmtId="0" fontId="6" fillId="0" borderId="0" xfId="0" applyFo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9" xfId="0" applyNumberFormat="1" applyFill="1" applyBorder="1" applyAlignment="1"/>
    <xf numFmtId="0" fontId="0" fillId="0" borderId="8" xfId="0" applyNumberFormat="1" applyFill="1" applyBorder="1" applyAlignme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5" borderId="2" xfId="3" applyFont="1" applyFill="1"/>
    <xf numFmtId="3" fontId="11" fillId="5" borderId="2" xfId="3" applyNumberFormat="1" applyFont="1" applyFill="1" applyAlignment="1">
      <alignment horizontal="right"/>
    </xf>
    <xf numFmtId="8" fontId="11" fillId="5" borderId="2" xfId="3" applyNumberFormat="1" applyFont="1" applyFill="1"/>
    <xf numFmtId="0" fontId="7" fillId="6" borderId="4" xfId="6" applyFill="1" applyBorder="1"/>
    <xf numFmtId="6" fontId="4" fillId="7" borderId="3" xfId="4" applyNumberFormat="1" applyFill="1"/>
    <xf numFmtId="6" fontId="0" fillId="0" borderId="8" xfId="0" applyNumberFormat="1" applyFill="1" applyBorder="1" applyAlignment="1"/>
    <xf numFmtId="1" fontId="12" fillId="7" borderId="2" xfId="5" applyNumberFormat="1" applyFont="1" applyFill="1"/>
    <xf numFmtId="0" fontId="13" fillId="0" borderId="7" xfId="0" applyFont="1" applyFill="1" applyBorder="1" applyAlignment="1">
      <alignment horizontal="center"/>
    </xf>
    <xf numFmtId="1" fontId="0" fillId="0" borderId="9" xfId="0" applyNumberFormat="1" applyFill="1" applyBorder="1" applyAlignment="1"/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1" fontId="0" fillId="0" borderId="8" xfId="0" applyNumberFormat="1" applyFill="1" applyBorder="1" applyAlignment="1"/>
  </cellXfs>
  <cellStyles count="7">
    <cellStyle name="Accent1" xfId="6" builtinId="29"/>
    <cellStyle name="Calculation" xfId="5" builtinId="22"/>
    <cellStyle name="Heading 2" xfId="1" builtinId="17"/>
    <cellStyle name="Heading 4" xfId="2" builtinId="19"/>
    <cellStyle name="Input" xfId="3" builtinId="20"/>
    <cellStyle name="Normal" xfId="0" builtinId="0"/>
    <cellStyle name="Output" xfId="4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showGridLines="0" workbookViewId="0"/>
  </sheetViews>
  <sheetFormatPr defaultRowHeight="15"/>
  <cols>
    <col min="1" max="1" width="2.28515625" customWidth="1"/>
    <col min="2" max="2" width="6.42578125" bestFit="1" customWidth="1"/>
    <col min="3" max="3" width="27.5703125" bestFit="1" customWidth="1"/>
    <col min="4" max="4" width="13.7109375" bestFit="1" customWidth="1"/>
    <col min="5" max="5" width="12.42578125" bestFit="1" customWidth="1"/>
    <col min="6" max="6" width="11.42578125" bestFit="1" customWidth="1"/>
    <col min="7" max="7" width="12" bestFit="1" customWidth="1"/>
  </cols>
  <sheetData>
    <row r="1" spans="1:5">
      <c r="A1" s="8" t="s">
        <v>11</v>
      </c>
    </row>
    <row r="2" spans="1:5">
      <c r="A2" s="8" t="s">
        <v>132</v>
      </c>
    </row>
    <row r="3" spans="1:5">
      <c r="A3" s="8" t="s">
        <v>133</v>
      </c>
    </row>
    <row r="6" spans="1:5" ht="15.75" thickBot="1">
      <c r="A6" t="s">
        <v>12</v>
      </c>
    </row>
    <row r="7" spans="1:5" ht="15.75" thickBot="1">
      <c r="B7" s="22" t="s">
        <v>13</v>
      </c>
      <c r="C7" s="22" t="s">
        <v>14</v>
      </c>
      <c r="D7" s="22" t="s">
        <v>15</v>
      </c>
      <c r="E7" s="22" t="s">
        <v>16</v>
      </c>
    </row>
    <row r="8" spans="1:5" ht="15.75" thickBot="1">
      <c r="B8" s="9" t="s">
        <v>91</v>
      </c>
      <c r="C8" s="9" t="s">
        <v>66</v>
      </c>
      <c r="D8" s="20">
        <v>0</v>
      </c>
      <c r="E8" s="20">
        <v>17662.953600000001</v>
      </c>
    </row>
    <row r="11" spans="1:5" ht="15.75" thickBot="1">
      <c r="A11" t="s">
        <v>17</v>
      </c>
    </row>
    <row r="12" spans="1:5" ht="15.75" thickBot="1">
      <c r="B12" s="22" t="s">
        <v>13</v>
      </c>
      <c r="C12" s="22" t="s">
        <v>14</v>
      </c>
      <c r="D12" s="22" t="s">
        <v>15</v>
      </c>
      <c r="E12" s="22" t="s">
        <v>16</v>
      </c>
    </row>
    <row r="13" spans="1:5">
      <c r="B13" s="10" t="s">
        <v>22</v>
      </c>
      <c r="C13" s="10" t="s">
        <v>67</v>
      </c>
      <c r="D13" s="11">
        <v>0</v>
      </c>
      <c r="E13" s="11">
        <v>0</v>
      </c>
    </row>
    <row r="14" spans="1:5">
      <c r="B14" s="10" t="s">
        <v>23</v>
      </c>
      <c r="C14" s="10" t="s">
        <v>68</v>
      </c>
      <c r="D14" s="11">
        <v>0</v>
      </c>
      <c r="E14" s="11">
        <v>24000</v>
      </c>
    </row>
    <row r="15" spans="1:5">
      <c r="B15" s="10" t="s">
        <v>24</v>
      </c>
      <c r="C15" s="10" t="s">
        <v>69</v>
      </c>
      <c r="D15" s="11">
        <v>0</v>
      </c>
      <c r="E15" s="11">
        <v>8160.0000000000018</v>
      </c>
    </row>
    <row r="16" spans="1:5">
      <c r="B16" s="10" t="s">
        <v>70</v>
      </c>
      <c r="C16" s="10" t="s">
        <v>71</v>
      </c>
      <c r="D16" s="11">
        <v>0</v>
      </c>
      <c r="E16" s="11">
        <v>3444.4444444444457</v>
      </c>
    </row>
    <row r="17" spans="1:7">
      <c r="B17" s="10" t="s">
        <v>72</v>
      </c>
      <c r="C17" s="10" t="s">
        <v>73</v>
      </c>
      <c r="D17" s="11">
        <v>0</v>
      </c>
      <c r="E17" s="11">
        <v>2700.0000000000009</v>
      </c>
    </row>
    <row r="18" spans="1:7">
      <c r="B18" s="10" t="s">
        <v>74</v>
      </c>
      <c r="C18" s="10" t="s">
        <v>119</v>
      </c>
      <c r="D18" s="11">
        <v>0</v>
      </c>
      <c r="E18" s="11">
        <v>2015.5555555555552</v>
      </c>
    </row>
    <row r="19" spans="1:7">
      <c r="B19" s="10" t="s">
        <v>75</v>
      </c>
      <c r="C19" s="10" t="s">
        <v>76</v>
      </c>
      <c r="D19" s="11">
        <v>0</v>
      </c>
      <c r="E19" s="11">
        <v>9000</v>
      </c>
    </row>
    <row r="20" spans="1:7">
      <c r="B20" s="10" t="s">
        <v>77</v>
      </c>
      <c r="C20" s="10" t="s">
        <v>78</v>
      </c>
      <c r="D20" s="11">
        <v>0</v>
      </c>
      <c r="E20" s="11">
        <v>6000</v>
      </c>
    </row>
    <row r="21" spans="1:7">
      <c r="B21" s="10" t="s">
        <v>79</v>
      </c>
      <c r="C21" s="10" t="s">
        <v>120</v>
      </c>
      <c r="D21" s="11">
        <v>0</v>
      </c>
      <c r="E21" s="11">
        <v>2469.2222222222222</v>
      </c>
    </row>
    <row r="22" spans="1:7">
      <c r="B22" s="10" t="s">
        <v>80</v>
      </c>
      <c r="C22" s="10" t="s">
        <v>81</v>
      </c>
      <c r="D22" s="11">
        <v>0</v>
      </c>
      <c r="E22" s="11">
        <v>1280.7777777777781</v>
      </c>
    </row>
    <row r="23" spans="1:7">
      <c r="B23" s="10" t="s">
        <v>82</v>
      </c>
      <c r="C23" s="10" t="s">
        <v>121</v>
      </c>
      <c r="D23" s="11">
        <v>0</v>
      </c>
      <c r="E23" s="11">
        <v>4000</v>
      </c>
    </row>
    <row r="24" spans="1:7">
      <c r="B24" s="10" t="s">
        <v>83</v>
      </c>
      <c r="C24" s="10" t="s">
        <v>84</v>
      </c>
      <c r="D24" s="11">
        <v>0</v>
      </c>
      <c r="E24" s="11">
        <v>3615.3594771241824</v>
      </c>
    </row>
    <row r="25" spans="1:7">
      <c r="B25" s="10" t="s">
        <v>85</v>
      </c>
      <c r="C25" s="10" t="s">
        <v>86</v>
      </c>
      <c r="D25" s="11">
        <v>0</v>
      </c>
      <c r="E25" s="11">
        <v>7000</v>
      </c>
    </row>
    <row r="26" spans="1:7">
      <c r="B26" s="10" t="s">
        <v>87</v>
      </c>
      <c r="C26" s="10" t="s">
        <v>88</v>
      </c>
      <c r="D26" s="11">
        <v>0</v>
      </c>
      <c r="E26" s="11">
        <v>100.48611111111119</v>
      </c>
    </row>
    <row r="27" spans="1:7" ht="15.75" thickBot="1">
      <c r="B27" s="9" t="s">
        <v>89</v>
      </c>
      <c r="C27" s="9" t="s">
        <v>90</v>
      </c>
      <c r="D27" s="12">
        <v>0</v>
      </c>
      <c r="E27" s="12">
        <v>0</v>
      </c>
    </row>
    <row r="30" spans="1:7" ht="15.75" thickBot="1">
      <c r="A30" t="s">
        <v>2</v>
      </c>
    </row>
    <row r="31" spans="1:7" ht="15.75" thickBot="1">
      <c r="B31" s="22" t="s">
        <v>13</v>
      </c>
      <c r="C31" s="22" t="s">
        <v>14</v>
      </c>
      <c r="D31" s="22" t="s">
        <v>18</v>
      </c>
      <c r="E31" s="22" t="s">
        <v>19</v>
      </c>
      <c r="F31" s="22" t="s">
        <v>20</v>
      </c>
      <c r="G31" s="22" t="s">
        <v>21</v>
      </c>
    </row>
    <row r="32" spans="1:7">
      <c r="B32" s="10" t="s">
        <v>94</v>
      </c>
      <c r="C32" s="10" t="s">
        <v>92</v>
      </c>
      <c r="D32" s="23">
        <v>24000</v>
      </c>
      <c r="E32" s="10" t="s">
        <v>122</v>
      </c>
      <c r="F32" s="10" t="s">
        <v>26</v>
      </c>
      <c r="G32" s="10">
        <v>0</v>
      </c>
    </row>
    <row r="33" spans="2:7">
      <c r="B33" s="10" t="s">
        <v>96</v>
      </c>
      <c r="C33" s="10" t="s">
        <v>93</v>
      </c>
      <c r="D33" s="23">
        <v>9.0949470177292824E-13</v>
      </c>
      <c r="E33" s="10" t="s">
        <v>98</v>
      </c>
      <c r="F33" s="10" t="s">
        <v>25</v>
      </c>
      <c r="G33" s="10">
        <v>0</v>
      </c>
    </row>
    <row r="34" spans="2:7">
      <c r="B34" s="10" t="s">
        <v>99</v>
      </c>
      <c r="C34" s="10" t="s">
        <v>95</v>
      </c>
      <c r="D34" s="23">
        <v>-4.5474735088646412E-13</v>
      </c>
      <c r="E34" s="10" t="s">
        <v>101</v>
      </c>
      <c r="F34" s="10" t="s">
        <v>25</v>
      </c>
      <c r="G34" s="10">
        <v>0</v>
      </c>
    </row>
    <row r="35" spans="2:7">
      <c r="B35" s="10" t="s">
        <v>102</v>
      </c>
      <c r="C35" s="10" t="s">
        <v>97</v>
      </c>
      <c r="D35" s="23">
        <v>-1.3642420526593924E-12</v>
      </c>
      <c r="E35" s="10" t="s">
        <v>104</v>
      </c>
      <c r="F35" s="10" t="s">
        <v>25</v>
      </c>
      <c r="G35" s="10">
        <v>0</v>
      </c>
    </row>
    <row r="36" spans="2:7">
      <c r="B36" s="10" t="s">
        <v>105</v>
      </c>
      <c r="C36" s="10" t="s">
        <v>100</v>
      </c>
      <c r="D36" s="23">
        <v>-4.5474735088646412E-13</v>
      </c>
      <c r="E36" s="10" t="s">
        <v>107</v>
      </c>
      <c r="F36" s="10" t="s">
        <v>25</v>
      </c>
      <c r="G36" s="10">
        <v>0</v>
      </c>
    </row>
    <row r="37" spans="2:7">
      <c r="B37" s="10" t="s">
        <v>108</v>
      </c>
      <c r="C37" s="10" t="s">
        <v>103</v>
      </c>
      <c r="D37" s="23">
        <v>0</v>
      </c>
      <c r="E37" s="10" t="s">
        <v>110</v>
      </c>
      <c r="F37" s="10" t="s">
        <v>25</v>
      </c>
      <c r="G37" s="10">
        <v>0</v>
      </c>
    </row>
    <row r="38" spans="2:7">
      <c r="B38" s="10" t="s">
        <v>111</v>
      </c>
      <c r="C38" s="10" t="s">
        <v>106</v>
      </c>
      <c r="D38" s="23">
        <v>0</v>
      </c>
      <c r="E38" s="10" t="s">
        <v>113</v>
      </c>
      <c r="F38" s="10" t="s">
        <v>25</v>
      </c>
      <c r="G38" s="10">
        <v>0</v>
      </c>
    </row>
    <row r="39" spans="2:7">
      <c r="B39" s="10" t="s">
        <v>114</v>
      </c>
      <c r="C39" s="10" t="s">
        <v>109</v>
      </c>
      <c r="D39" s="23">
        <v>0</v>
      </c>
      <c r="E39" s="10" t="s">
        <v>123</v>
      </c>
      <c r="F39" s="10" t="s">
        <v>25</v>
      </c>
      <c r="G39" s="10">
        <v>0</v>
      </c>
    </row>
    <row r="40" spans="2:7">
      <c r="B40" s="10" t="s">
        <v>115</v>
      </c>
      <c r="C40" s="10" t="s">
        <v>112</v>
      </c>
      <c r="D40" s="23">
        <v>-1.4210854715202004E-13</v>
      </c>
      <c r="E40" s="10" t="s">
        <v>124</v>
      </c>
      <c r="F40" s="10" t="s">
        <v>25</v>
      </c>
      <c r="G40" s="10">
        <v>0</v>
      </c>
    </row>
    <row r="41" spans="2:7">
      <c r="B41" s="10" t="s">
        <v>82</v>
      </c>
      <c r="C41" s="10" t="s">
        <v>121</v>
      </c>
      <c r="D41" s="11">
        <v>4000</v>
      </c>
      <c r="E41" s="10" t="s">
        <v>125</v>
      </c>
      <c r="F41" s="10" t="s">
        <v>26</v>
      </c>
      <c r="G41" s="10">
        <v>0</v>
      </c>
    </row>
    <row r="42" spans="2:7">
      <c r="B42" s="10" t="s">
        <v>83</v>
      </c>
      <c r="C42" s="10" t="s">
        <v>84</v>
      </c>
      <c r="D42" s="11">
        <v>3615.3594771241824</v>
      </c>
      <c r="E42" s="10" t="s">
        <v>126</v>
      </c>
      <c r="F42" s="10" t="s">
        <v>25</v>
      </c>
      <c r="G42" s="10">
        <v>4384.6405228758176</v>
      </c>
    </row>
    <row r="43" spans="2:7">
      <c r="B43" s="10" t="s">
        <v>85</v>
      </c>
      <c r="C43" s="10" t="s">
        <v>86</v>
      </c>
      <c r="D43" s="11">
        <v>7000</v>
      </c>
      <c r="E43" s="10" t="s">
        <v>127</v>
      </c>
      <c r="F43" s="10" t="s">
        <v>26</v>
      </c>
      <c r="G43" s="10">
        <v>0</v>
      </c>
    </row>
    <row r="44" spans="2:7">
      <c r="B44" s="10" t="s">
        <v>87</v>
      </c>
      <c r="C44" s="10" t="s">
        <v>88</v>
      </c>
      <c r="D44" s="11">
        <v>100.48611111111119</v>
      </c>
      <c r="E44" s="10" t="s">
        <v>128</v>
      </c>
      <c r="F44" s="10" t="s">
        <v>25</v>
      </c>
      <c r="G44" s="10">
        <v>2899.5138888888887</v>
      </c>
    </row>
    <row r="45" spans="2:7">
      <c r="B45" s="10" t="s">
        <v>75</v>
      </c>
      <c r="C45" s="10" t="s">
        <v>76</v>
      </c>
      <c r="D45" s="11">
        <v>9000</v>
      </c>
      <c r="E45" s="10" t="s">
        <v>129</v>
      </c>
      <c r="F45" s="10" t="s">
        <v>26</v>
      </c>
      <c r="G45" s="10">
        <v>0</v>
      </c>
    </row>
    <row r="46" spans="2:7" ht="15.75" thickBot="1">
      <c r="B46" s="9" t="s">
        <v>77</v>
      </c>
      <c r="C46" s="9" t="s">
        <v>78</v>
      </c>
      <c r="D46" s="12">
        <v>6000</v>
      </c>
      <c r="E46" s="9" t="s">
        <v>130</v>
      </c>
      <c r="F46" s="9" t="s">
        <v>26</v>
      </c>
      <c r="G46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showGridLines="0" workbookViewId="0">
      <selection sqref="A1:A3"/>
    </sheetView>
  </sheetViews>
  <sheetFormatPr defaultRowHeight="15"/>
  <cols>
    <col min="1" max="1" width="2.28515625" customWidth="1"/>
    <col min="2" max="2" width="6.42578125" bestFit="1" customWidth="1"/>
    <col min="3" max="3" width="27.5703125" bestFit="1" customWidth="1"/>
    <col min="4" max="5" width="12" bestFit="1" customWidth="1"/>
    <col min="6" max="6" width="10.85546875" bestFit="1" customWidth="1"/>
    <col min="7" max="8" width="12" bestFit="1" customWidth="1"/>
  </cols>
  <sheetData>
    <row r="1" spans="1:8">
      <c r="A1" s="8" t="s">
        <v>27</v>
      </c>
    </row>
    <row r="2" spans="1:8">
      <c r="A2" s="8" t="s">
        <v>132</v>
      </c>
    </row>
    <row r="3" spans="1:8">
      <c r="A3" s="8" t="s">
        <v>133</v>
      </c>
    </row>
    <row r="6" spans="1:8" ht="15.75" thickBot="1">
      <c r="A6" t="s">
        <v>17</v>
      </c>
    </row>
    <row r="7" spans="1:8">
      <c r="B7" s="24"/>
      <c r="C7" s="24"/>
      <c r="D7" s="24" t="s">
        <v>28</v>
      </c>
      <c r="E7" s="24" t="s">
        <v>30</v>
      </c>
      <c r="F7" s="24" t="s">
        <v>32</v>
      </c>
      <c r="G7" s="24" t="s">
        <v>34</v>
      </c>
      <c r="H7" s="24" t="s">
        <v>34</v>
      </c>
    </row>
    <row r="8" spans="1:8" ht="15.75" thickBot="1">
      <c r="B8" s="25" t="s">
        <v>13</v>
      </c>
      <c r="C8" s="25" t="s">
        <v>14</v>
      </c>
      <c r="D8" s="25" t="s">
        <v>29</v>
      </c>
      <c r="E8" s="25" t="s">
        <v>31</v>
      </c>
      <c r="F8" s="25" t="s">
        <v>33</v>
      </c>
      <c r="G8" s="25" t="s">
        <v>35</v>
      </c>
      <c r="H8" s="25" t="s">
        <v>36</v>
      </c>
    </row>
    <row r="9" spans="1:8">
      <c r="B9" s="10" t="s">
        <v>22</v>
      </c>
      <c r="C9" s="10" t="s">
        <v>67</v>
      </c>
      <c r="D9" s="11">
        <v>0</v>
      </c>
      <c r="E9" s="11">
        <v>-0.12153125000000001</v>
      </c>
      <c r="F9" s="10">
        <v>0.44</v>
      </c>
      <c r="G9" s="10">
        <v>0.12153125000000001</v>
      </c>
      <c r="H9" s="10">
        <v>1E+30</v>
      </c>
    </row>
    <row r="10" spans="1:8">
      <c r="B10" s="10" t="s">
        <v>23</v>
      </c>
      <c r="C10" s="10" t="s">
        <v>68</v>
      </c>
      <c r="D10" s="11">
        <v>24000</v>
      </c>
      <c r="E10" s="11">
        <v>0</v>
      </c>
      <c r="F10" s="10">
        <v>0</v>
      </c>
      <c r="G10" s="10">
        <v>1E+30</v>
      </c>
      <c r="H10" s="10">
        <v>0.12153125000000001</v>
      </c>
    </row>
    <row r="11" spans="1:8">
      <c r="B11" s="10" t="s">
        <v>24</v>
      </c>
      <c r="C11" s="10" t="s">
        <v>69</v>
      </c>
      <c r="D11" s="11">
        <v>8160.0000000000018</v>
      </c>
      <c r="E11" s="11">
        <v>0</v>
      </c>
      <c r="F11" s="10">
        <v>0</v>
      </c>
      <c r="G11" s="10">
        <v>1E+30</v>
      </c>
      <c r="H11" s="10">
        <v>0.35744485294117639</v>
      </c>
    </row>
    <row r="12" spans="1:8">
      <c r="B12" s="10" t="s">
        <v>70</v>
      </c>
      <c r="C12" s="10" t="s">
        <v>71</v>
      </c>
      <c r="D12" s="11">
        <v>3444.4444444444457</v>
      </c>
      <c r="E12" s="11">
        <v>0</v>
      </c>
      <c r="F12" s="10">
        <v>0</v>
      </c>
      <c r="G12" s="10">
        <v>1E+30</v>
      </c>
      <c r="H12" s="10">
        <v>0.22375000000000039</v>
      </c>
    </row>
    <row r="13" spans="1:8">
      <c r="B13" s="10" t="s">
        <v>72</v>
      </c>
      <c r="C13" s="10" t="s">
        <v>73</v>
      </c>
      <c r="D13" s="11">
        <v>2700.0000000000009</v>
      </c>
      <c r="E13" s="11">
        <v>0</v>
      </c>
      <c r="F13" s="10">
        <v>0</v>
      </c>
      <c r="G13" s="10">
        <v>1E+30</v>
      </c>
      <c r="H13" s="10">
        <v>0.52066789215686282</v>
      </c>
    </row>
    <row r="14" spans="1:8">
      <c r="B14" s="10" t="s">
        <v>74</v>
      </c>
      <c r="C14" s="10" t="s">
        <v>119</v>
      </c>
      <c r="D14" s="11">
        <v>2015.5555555555552</v>
      </c>
      <c r="E14" s="11">
        <v>0</v>
      </c>
      <c r="F14" s="10">
        <v>0</v>
      </c>
      <c r="G14" s="10">
        <v>0.22375000000000042</v>
      </c>
      <c r="H14" s="10">
        <v>0.35744485294117651</v>
      </c>
    </row>
    <row r="15" spans="1:8">
      <c r="B15" s="10" t="s">
        <v>75</v>
      </c>
      <c r="C15" s="10" t="s">
        <v>76</v>
      </c>
      <c r="D15" s="11">
        <v>9000</v>
      </c>
      <c r="E15" s="11">
        <v>8.563271604938287E-2</v>
      </c>
      <c r="F15" s="10">
        <v>0.62</v>
      </c>
      <c r="G15" s="10">
        <v>1E+30</v>
      </c>
      <c r="H15" s="10">
        <v>8.563271604938287E-2</v>
      </c>
    </row>
    <row r="16" spans="1:8">
      <c r="B16" s="10" t="s">
        <v>77</v>
      </c>
      <c r="C16" s="10" t="s">
        <v>78</v>
      </c>
      <c r="D16" s="11">
        <v>6000</v>
      </c>
      <c r="E16" s="11">
        <v>0.23430055147058831</v>
      </c>
      <c r="F16" s="10">
        <v>0.69</v>
      </c>
      <c r="G16" s="10">
        <v>1E+30</v>
      </c>
      <c r="H16" s="10">
        <v>0.23430055147058831</v>
      </c>
    </row>
    <row r="17" spans="1:8">
      <c r="B17" s="10" t="s">
        <v>79</v>
      </c>
      <c r="C17" s="10" t="s">
        <v>120</v>
      </c>
      <c r="D17" s="11">
        <v>2469.2222222222222</v>
      </c>
      <c r="E17" s="11">
        <v>0</v>
      </c>
      <c r="F17" s="10">
        <v>0</v>
      </c>
      <c r="G17" s="10">
        <v>0.26323529411764757</v>
      </c>
      <c r="H17" s="10">
        <v>0.42052335640138416</v>
      </c>
    </row>
    <row r="18" spans="1:8">
      <c r="B18" s="10" t="s">
        <v>80</v>
      </c>
      <c r="C18" s="10" t="s">
        <v>81</v>
      </c>
      <c r="D18" s="11">
        <v>1280.7777777777781</v>
      </c>
      <c r="E18" s="11">
        <v>0</v>
      </c>
      <c r="F18" s="10">
        <v>0</v>
      </c>
      <c r="G18" s="10">
        <v>17.35559640522877</v>
      </c>
      <c r="H18" s="10">
        <v>2.3829656862745092</v>
      </c>
    </row>
    <row r="19" spans="1:8">
      <c r="B19" s="10" t="s">
        <v>82</v>
      </c>
      <c r="C19" s="10" t="s">
        <v>121</v>
      </c>
      <c r="D19" s="11">
        <v>4000</v>
      </c>
      <c r="E19" s="11">
        <v>0.16117647058823542</v>
      </c>
      <c r="F19" s="10">
        <v>0.69</v>
      </c>
      <c r="G19" s="10">
        <v>1E+30</v>
      </c>
      <c r="H19" s="10">
        <v>0.16117647058823542</v>
      </c>
    </row>
    <row r="20" spans="1:8">
      <c r="B20" s="10" t="s">
        <v>83</v>
      </c>
      <c r="C20" s="10" t="s">
        <v>84</v>
      </c>
      <c r="D20" s="11">
        <v>3615.3594771241824</v>
      </c>
      <c r="E20" s="11">
        <v>0</v>
      </c>
      <c r="F20" s="10">
        <v>0.57999999999999996</v>
      </c>
      <c r="G20" s="10">
        <v>8.9500000000000163E-2</v>
      </c>
      <c r="H20" s="10">
        <v>0.14297794117647061</v>
      </c>
    </row>
    <row r="21" spans="1:8">
      <c r="B21" s="10" t="s">
        <v>85</v>
      </c>
      <c r="C21" s="10" t="s">
        <v>86</v>
      </c>
      <c r="D21" s="11">
        <v>7000</v>
      </c>
      <c r="E21" s="11">
        <v>0.19499999999999998</v>
      </c>
      <c r="F21" s="10">
        <v>0.40999999999999992</v>
      </c>
      <c r="G21" s="10">
        <v>1E+30</v>
      </c>
      <c r="H21" s="10">
        <v>0.19499999999999998</v>
      </c>
    </row>
    <row r="22" spans="1:8">
      <c r="B22" s="10" t="s">
        <v>87</v>
      </c>
      <c r="C22" s="10" t="s">
        <v>88</v>
      </c>
      <c r="D22" s="11">
        <v>100.48611111111119</v>
      </c>
      <c r="E22" s="11">
        <v>0</v>
      </c>
      <c r="F22" s="10">
        <v>2.15</v>
      </c>
      <c r="G22" s="10">
        <v>1.9499999999999997</v>
      </c>
      <c r="H22" s="10">
        <v>0.16411764705882326</v>
      </c>
    </row>
    <row r="23" spans="1:8" ht="15.75" thickBot="1">
      <c r="B23" s="9" t="s">
        <v>89</v>
      </c>
      <c r="C23" s="9" t="s">
        <v>90</v>
      </c>
      <c r="D23" s="12">
        <v>0</v>
      </c>
      <c r="E23" s="12">
        <v>-0.34874999999999945</v>
      </c>
      <c r="F23" s="9">
        <v>4.22</v>
      </c>
      <c r="G23" s="9">
        <v>0.34874999999999945</v>
      </c>
      <c r="H23" s="9">
        <v>1E+30</v>
      </c>
    </row>
    <row r="25" spans="1:8" ht="15.75" thickBot="1">
      <c r="A25" t="s">
        <v>2</v>
      </c>
    </row>
    <row r="26" spans="1:8">
      <c r="B26" s="24"/>
      <c r="C26" s="24"/>
      <c r="D26" s="24" t="s">
        <v>28</v>
      </c>
      <c r="E26" s="24" t="s">
        <v>37</v>
      </c>
      <c r="F26" s="24" t="s">
        <v>39</v>
      </c>
      <c r="G26" s="24" t="s">
        <v>34</v>
      </c>
      <c r="H26" s="24" t="s">
        <v>34</v>
      </c>
    </row>
    <row r="27" spans="1:8" ht="15.75" thickBot="1">
      <c r="B27" s="25" t="s">
        <v>13</v>
      </c>
      <c r="C27" s="25" t="s">
        <v>14</v>
      </c>
      <c r="D27" s="25" t="s">
        <v>29</v>
      </c>
      <c r="E27" s="25" t="s">
        <v>38</v>
      </c>
      <c r="F27" s="25" t="s">
        <v>40</v>
      </c>
      <c r="G27" s="25" t="s">
        <v>35</v>
      </c>
      <c r="H27" s="25" t="s">
        <v>36</v>
      </c>
    </row>
    <row r="28" spans="1:8">
      <c r="B28" s="10" t="s">
        <v>94</v>
      </c>
      <c r="C28" s="10" t="s">
        <v>92</v>
      </c>
      <c r="D28" s="23">
        <v>24000</v>
      </c>
      <c r="E28" s="23">
        <v>0.56153125000000004</v>
      </c>
      <c r="F28" s="10">
        <v>24000</v>
      </c>
      <c r="G28" s="10">
        <v>5158.4006151480216</v>
      </c>
      <c r="H28" s="10">
        <v>3152.5054466230954</v>
      </c>
    </row>
    <row r="29" spans="1:8">
      <c r="B29" s="10" t="s">
        <v>96</v>
      </c>
      <c r="C29" s="10" t="s">
        <v>93</v>
      </c>
      <c r="D29" s="23">
        <v>9.0949470177292824E-13</v>
      </c>
      <c r="E29" s="23">
        <v>1.6515624999999998</v>
      </c>
      <c r="F29" s="10">
        <v>0</v>
      </c>
      <c r="G29" s="10">
        <v>1753.8562091503275</v>
      </c>
      <c r="H29" s="10">
        <v>1071.8518518518524</v>
      </c>
    </row>
    <row r="30" spans="1:8">
      <c r="B30" s="10" t="s">
        <v>99</v>
      </c>
      <c r="C30" s="10" t="s">
        <v>95</v>
      </c>
      <c r="D30" s="23">
        <v>-4.5474735088646412E-13</v>
      </c>
      <c r="E30" s="23">
        <v>1.6515624999999998</v>
      </c>
      <c r="F30" s="10">
        <v>0</v>
      </c>
      <c r="G30" s="10">
        <v>1753.8562091503275</v>
      </c>
      <c r="H30" s="10">
        <v>1071.8518518518524</v>
      </c>
    </row>
    <row r="31" spans="1:8">
      <c r="B31" s="10" t="s">
        <v>102</v>
      </c>
      <c r="C31" s="10" t="s">
        <v>97</v>
      </c>
      <c r="D31" s="23">
        <v>-1.3642420526593924E-12</v>
      </c>
      <c r="E31" s="23">
        <v>1.723765432098765</v>
      </c>
      <c r="F31" s="10">
        <v>0</v>
      </c>
      <c r="G31" s="10">
        <v>1420.623529411765</v>
      </c>
      <c r="H31" s="10">
        <v>1171.3764705882352</v>
      </c>
    </row>
    <row r="32" spans="1:8">
      <c r="B32" s="10" t="s">
        <v>105</v>
      </c>
      <c r="C32" s="10" t="s">
        <v>100</v>
      </c>
      <c r="D32" s="23">
        <v>-4.5474735088646412E-13</v>
      </c>
      <c r="E32" s="23">
        <v>1.6877757352941167</v>
      </c>
      <c r="F32" s="10">
        <v>0</v>
      </c>
      <c r="G32" s="10">
        <v>1569.2397660818719</v>
      </c>
      <c r="H32" s="10">
        <v>1209.3333333333333</v>
      </c>
    </row>
    <row r="33" spans="2:8">
      <c r="B33" s="10" t="s">
        <v>108</v>
      </c>
      <c r="C33" s="10" t="s">
        <v>103</v>
      </c>
      <c r="D33" s="23">
        <v>0</v>
      </c>
      <c r="E33" s="23">
        <v>-1.7058823529411762</v>
      </c>
      <c r="F33" s="10">
        <v>0</v>
      </c>
      <c r="G33" s="10">
        <v>1229.2222222222222</v>
      </c>
      <c r="H33" s="10">
        <v>1490.7777777777781</v>
      </c>
    </row>
    <row r="34" spans="2:8">
      <c r="B34" s="10" t="s">
        <v>111</v>
      </c>
      <c r="C34" s="10" t="s">
        <v>106</v>
      </c>
      <c r="D34" s="23">
        <v>0</v>
      </c>
      <c r="E34" s="23">
        <v>-1.3437500000000007</v>
      </c>
      <c r="F34" s="10">
        <v>0</v>
      </c>
      <c r="G34" s="10">
        <v>160.77777777777789</v>
      </c>
      <c r="H34" s="10">
        <v>4639.2222222222217</v>
      </c>
    </row>
    <row r="35" spans="2:8">
      <c r="B35" s="10" t="s">
        <v>114</v>
      </c>
      <c r="C35" s="10" t="s">
        <v>109</v>
      </c>
      <c r="D35" s="23">
        <v>0</v>
      </c>
      <c r="E35" s="23">
        <v>1.7058823529411762</v>
      </c>
      <c r="F35" s="10">
        <v>0</v>
      </c>
      <c r="G35" s="10">
        <v>1490.7777777777781</v>
      </c>
      <c r="H35" s="10">
        <v>1229.2222222222222</v>
      </c>
    </row>
    <row r="36" spans="2:8" ht="15.75" thickBot="1">
      <c r="B36" s="9" t="s">
        <v>115</v>
      </c>
      <c r="C36" s="9" t="s">
        <v>112</v>
      </c>
      <c r="D36" s="26">
        <v>-1.4210854715202004E-13</v>
      </c>
      <c r="E36" s="26">
        <v>1.3437499999999998</v>
      </c>
      <c r="F36" s="9">
        <v>0</v>
      </c>
      <c r="G36" s="9">
        <v>4639.2222222222217</v>
      </c>
      <c r="H36" s="9">
        <v>160.77777777777789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7"/>
  <sheetViews>
    <sheetView tabSelected="1" workbookViewId="0">
      <pane xSplit="1" topLeftCell="B1" activePane="topRight" state="frozen"/>
      <selection pane="topRight" activeCell="Q7" sqref="Q7"/>
    </sheetView>
  </sheetViews>
  <sheetFormatPr defaultRowHeight="15"/>
  <cols>
    <col min="1" max="1" width="21.85546875" customWidth="1"/>
    <col min="2" max="17" width="8.42578125" customWidth="1"/>
    <col min="18" max="18" width="5" bestFit="1" customWidth="1"/>
    <col min="19" max="19" width="8.42578125" customWidth="1"/>
    <col min="20" max="20" width="9.28515625" bestFit="1" customWidth="1"/>
  </cols>
  <sheetData>
    <row r="1" spans="1:20" ht="18" thickBot="1">
      <c r="A1" s="4" t="s">
        <v>0</v>
      </c>
    </row>
    <row r="2" spans="1:20" ht="15.75" thickTop="1">
      <c r="A2" s="5" t="s">
        <v>4</v>
      </c>
      <c r="B2" s="3" t="s">
        <v>41</v>
      </c>
      <c r="C2" s="3" t="s">
        <v>42</v>
      </c>
      <c r="D2" s="3" t="s">
        <v>43</v>
      </c>
      <c r="E2" s="3" t="s">
        <v>50</v>
      </c>
      <c r="F2" s="3" t="s">
        <v>51</v>
      </c>
      <c r="G2" s="13" t="s">
        <v>118</v>
      </c>
      <c r="H2" s="3" t="s">
        <v>44</v>
      </c>
      <c r="I2" s="3" t="s">
        <v>45</v>
      </c>
      <c r="J2" s="3" t="s">
        <v>116</v>
      </c>
      <c r="K2" s="3" t="s">
        <v>64</v>
      </c>
      <c r="L2" s="14" t="s">
        <v>117</v>
      </c>
      <c r="M2" s="3" t="s">
        <v>49</v>
      </c>
      <c r="N2" s="3" t="s">
        <v>48</v>
      </c>
      <c r="O2" s="3" t="s">
        <v>47</v>
      </c>
      <c r="P2" s="3" t="s">
        <v>46</v>
      </c>
    </row>
    <row r="3" spans="1:20">
      <c r="A3" s="5" t="s">
        <v>3</v>
      </c>
      <c r="B3" s="18">
        <v>0</v>
      </c>
      <c r="C3" s="18">
        <v>24000</v>
      </c>
      <c r="D3" s="18">
        <v>8160.0000000000018</v>
      </c>
      <c r="E3" s="18">
        <v>3444.4444444444457</v>
      </c>
      <c r="F3" s="18">
        <v>2700.0000000000009</v>
      </c>
      <c r="G3" s="18">
        <v>2015.5555555555552</v>
      </c>
      <c r="H3" s="18">
        <v>9000</v>
      </c>
      <c r="I3" s="18">
        <v>6000</v>
      </c>
      <c r="J3" s="18">
        <v>2469.2222222222222</v>
      </c>
      <c r="K3" s="18">
        <v>1280.7777777777781</v>
      </c>
      <c r="L3" s="18">
        <v>4000</v>
      </c>
      <c r="M3" s="18">
        <v>3615.3594771241824</v>
      </c>
      <c r="N3" s="18">
        <v>7000</v>
      </c>
      <c r="O3" s="18">
        <v>100.48611111111119</v>
      </c>
      <c r="P3" s="18">
        <v>0</v>
      </c>
    </row>
    <row r="4" spans="1:20">
      <c r="A4" s="5" t="s">
        <v>131</v>
      </c>
      <c r="H4" s="15">
        <v>9000</v>
      </c>
      <c r="I4" s="15">
        <v>6000</v>
      </c>
      <c r="L4" s="15">
        <v>4000</v>
      </c>
      <c r="M4" s="15">
        <v>8000</v>
      </c>
      <c r="N4" s="15">
        <v>7000</v>
      </c>
      <c r="O4" s="15">
        <v>3000</v>
      </c>
    </row>
    <row r="5" spans="1:20">
      <c r="A5" s="5" t="s">
        <v>9</v>
      </c>
      <c r="B5" s="13" t="s">
        <v>54</v>
      </c>
      <c r="C5" s="13" t="s">
        <v>54</v>
      </c>
      <c r="D5" s="13" t="s">
        <v>54</v>
      </c>
      <c r="E5" s="13" t="s">
        <v>54</v>
      </c>
      <c r="F5" s="13" t="s">
        <v>54</v>
      </c>
      <c r="G5" s="13" t="s">
        <v>54</v>
      </c>
      <c r="H5" s="13" t="s">
        <v>65</v>
      </c>
      <c r="I5" s="13" t="s">
        <v>65</v>
      </c>
      <c r="J5" s="13" t="s">
        <v>54</v>
      </c>
      <c r="K5" s="13" t="s">
        <v>54</v>
      </c>
      <c r="L5" s="13" t="s">
        <v>65</v>
      </c>
      <c r="M5" s="13" t="s">
        <v>65</v>
      </c>
      <c r="N5" s="13" t="s">
        <v>65</v>
      </c>
      <c r="O5" s="13" t="s">
        <v>65</v>
      </c>
      <c r="P5" s="13" t="s">
        <v>65</v>
      </c>
    </row>
    <row r="6" spans="1:20" ht="18" thickBot="1">
      <c r="A6" s="4" t="s">
        <v>1</v>
      </c>
      <c r="Q6" s="6" t="s">
        <v>5</v>
      </c>
    </row>
    <row r="7" spans="1:20" ht="15.75" thickTop="1">
      <c r="A7" s="5" t="s">
        <v>53</v>
      </c>
      <c r="B7" s="17">
        <v>0.44</v>
      </c>
      <c r="C7" s="17"/>
      <c r="D7" s="17"/>
      <c r="E7" s="17"/>
      <c r="F7" s="17"/>
      <c r="G7" s="17"/>
      <c r="H7" s="17">
        <v>0.62</v>
      </c>
      <c r="I7" s="17">
        <v>0.69</v>
      </c>
      <c r="J7" s="17"/>
      <c r="K7" s="17"/>
      <c r="L7" s="17">
        <v>0.69</v>
      </c>
      <c r="M7" s="17">
        <v>0.57999999999999996</v>
      </c>
      <c r="N7" s="17">
        <v>0.41</v>
      </c>
      <c r="O7" s="17">
        <v>2.15</v>
      </c>
      <c r="P7" s="17">
        <v>4.22</v>
      </c>
      <c r="Q7" s="19">
        <f>SUMPRODUCT($B$3:$P$3,B7:P7)</f>
        <v>17662.953635620914</v>
      </c>
      <c r="R7" s="2" t="s">
        <v>6</v>
      </c>
    </row>
    <row r="8" spans="1:20" ht="18" thickBot="1">
      <c r="A8" s="4" t="s">
        <v>2</v>
      </c>
      <c r="Q8" s="6" t="s">
        <v>5</v>
      </c>
      <c r="R8" s="7" t="s">
        <v>10</v>
      </c>
      <c r="S8" s="6" t="s">
        <v>7</v>
      </c>
      <c r="T8" s="5" t="s">
        <v>9</v>
      </c>
    </row>
    <row r="9" spans="1:20" ht="15.75" thickTop="1">
      <c r="A9" s="5" t="s">
        <v>52</v>
      </c>
      <c r="B9" s="15">
        <v>1</v>
      </c>
      <c r="C9" s="15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1">
        <f>SUMPRODUCT($B$3:$P$3,B9:P9)</f>
        <v>24000</v>
      </c>
      <c r="R9" s="1" t="s">
        <v>8</v>
      </c>
      <c r="S9" s="16">
        <v>24000</v>
      </c>
      <c r="T9" t="s">
        <v>54</v>
      </c>
    </row>
    <row r="10" spans="1:20">
      <c r="A10" s="5" t="s">
        <v>55</v>
      </c>
      <c r="B10" s="15"/>
      <c r="C10" s="15">
        <v>-0.34</v>
      </c>
      <c r="D10" s="15">
        <v>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1">
        <f t="shared" ref="Q10:Q17" si="0">SUMPRODUCT($B$3:$P$3,B10:P10)</f>
        <v>9.0949470177292824E-13</v>
      </c>
      <c r="R10" s="1" t="s">
        <v>56</v>
      </c>
      <c r="S10" s="16">
        <v>0</v>
      </c>
      <c r="T10" t="s">
        <v>54</v>
      </c>
    </row>
    <row r="11" spans="1:20">
      <c r="A11" s="5" t="s">
        <v>57</v>
      </c>
      <c r="B11" s="15"/>
      <c r="C11" s="15"/>
      <c r="D11" s="15">
        <v>-1</v>
      </c>
      <c r="E11" s="15">
        <v>1</v>
      </c>
      <c r="F11" s="15">
        <v>1</v>
      </c>
      <c r="G11" s="15">
        <v>1</v>
      </c>
      <c r="H11" s="15"/>
      <c r="I11" s="15"/>
      <c r="J11" s="15"/>
      <c r="K11" s="15"/>
      <c r="L11" s="15"/>
      <c r="M11" s="15"/>
      <c r="N11" s="15"/>
      <c r="O11" s="15"/>
      <c r="P11" s="15"/>
      <c r="Q11" s="21">
        <f t="shared" si="0"/>
        <v>-4.5474735088646412E-13</v>
      </c>
      <c r="R11" s="1" t="s">
        <v>56</v>
      </c>
      <c r="S11" s="16">
        <v>0</v>
      </c>
      <c r="T11" t="s">
        <v>54</v>
      </c>
    </row>
    <row r="12" spans="1:20">
      <c r="A12" s="5" t="s">
        <v>58</v>
      </c>
      <c r="B12" s="15"/>
      <c r="C12" s="15"/>
      <c r="D12" s="15"/>
      <c r="E12" s="15">
        <v>-0.81</v>
      </c>
      <c r="F12" s="15"/>
      <c r="G12" s="15"/>
      <c r="H12" s="15">
        <v>0.31</v>
      </c>
      <c r="I12" s="15"/>
      <c r="J12" s="15"/>
      <c r="K12" s="15"/>
      <c r="L12" s="15"/>
      <c r="M12" s="15"/>
      <c r="N12" s="15"/>
      <c r="O12" s="15"/>
      <c r="P12" s="15"/>
      <c r="Q12" s="21">
        <f t="shared" si="0"/>
        <v>-1.3642420526593924E-12</v>
      </c>
      <c r="R12" s="1" t="s">
        <v>56</v>
      </c>
      <c r="S12" s="16">
        <v>0</v>
      </c>
      <c r="T12" t="s">
        <v>54</v>
      </c>
    </row>
    <row r="13" spans="1:20">
      <c r="A13" s="5" t="s">
        <v>59</v>
      </c>
      <c r="B13" s="15"/>
      <c r="C13" s="15"/>
      <c r="D13" s="15"/>
      <c r="E13" s="15"/>
      <c r="F13" s="15">
        <v>-0.6</v>
      </c>
      <c r="G13" s="15"/>
      <c r="H13" s="15"/>
      <c r="I13" s="15">
        <v>0.27</v>
      </c>
      <c r="J13" s="15"/>
      <c r="K13" s="15"/>
      <c r="L13" s="15"/>
      <c r="M13" s="15"/>
      <c r="N13" s="15"/>
      <c r="O13" s="15"/>
      <c r="P13" s="15"/>
      <c r="Q13" s="21">
        <f t="shared" si="0"/>
        <v>-4.5474735088646412E-13</v>
      </c>
      <c r="R13" s="1" t="s">
        <v>56</v>
      </c>
      <c r="S13" s="16">
        <v>0</v>
      </c>
      <c r="T13" t="s">
        <v>54</v>
      </c>
    </row>
    <row r="14" spans="1:20">
      <c r="A14" s="5" t="s">
        <v>60</v>
      </c>
      <c r="B14" s="15"/>
      <c r="C14" s="15"/>
      <c r="D14" s="15"/>
      <c r="E14" s="15"/>
      <c r="F14" s="15">
        <v>0.28000000000000003</v>
      </c>
      <c r="G14" s="15">
        <v>0.85</v>
      </c>
      <c r="H14" s="15"/>
      <c r="I14" s="15"/>
      <c r="J14" s="15">
        <v>-1</v>
      </c>
      <c r="K14" s="15"/>
      <c r="L14" s="15"/>
      <c r="M14" s="15"/>
      <c r="N14" s="15"/>
      <c r="O14" s="15"/>
      <c r="P14" s="15"/>
      <c r="Q14" s="21">
        <f t="shared" si="0"/>
        <v>0</v>
      </c>
      <c r="R14" s="1" t="s">
        <v>56</v>
      </c>
      <c r="S14" s="16">
        <v>0</v>
      </c>
      <c r="T14" t="s">
        <v>54</v>
      </c>
    </row>
    <row r="15" spans="1:20">
      <c r="A15" s="5" t="s">
        <v>61</v>
      </c>
      <c r="B15" s="15"/>
      <c r="C15" s="15"/>
      <c r="D15" s="15"/>
      <c r="E15" s="15">
        <v>0.19</v>
      </c>
      <c r="F15" s="15">
        <v>0.12</v>
      </c>
      <c r="G15" s="15">
        <v>0.15</v>
      </c>
      <c r="H15" s="15"/>
      <c r="I15" s="15"/>
      <c r="J15" s="15"/>
      <c r="K15" s="15">
        <v>-1</v>
      </c>
      <c r="L15" s="15"/>
      <c r="M15" s="15"/>
      <c r="N15" s="15"/>
      <c r="O15" s="15"/>
      <c r="P15" s="15"/>
      <c r="Q15" s="21">
        <f t="shared" si="0"/>
        <v>0</v>
      </c>
      <c r="R15" s="1" t="s">
        <v>56</v>
      </c>
      <c r="S15" s="16">
        <v>0</v>
      </c>
      <c r="T15" t="s">
        <v>54</v>
      </c>
    </row>
    <row r="16" spans="1:20">
      <c r="A16" s="5" t="s">
        <v>62</v>
      </c>
      <c r="B16" s="15"/>
      <c r="C16" s="15"/>
      <c r="D16" s="15"/>
      <c r="E16" s="15"/>
      <c r="F16" s="15"/>
      <c r="G16" s="15"/>
      <c r="H16" s="15"/>
      <c r="I16" s="15"/>
      <c r="J16" s="15">
        <v>-1</v>
      </c>
      <c r="K16" s="15"/>
      <c r="L16" s="15">
        <v>0.31</v>
      </c>
      <c r="M16" s="15">
        <v>0.34</v>
      </c>
      <c r="N16" s="15"/>
      <c r="O16" s="15"/>
      <c r="P16" s="15"/>
      <c r="Q16" s="21">
        <f t="shared" si="0"/>
        <v>0</v>
      </c>
      <c r="R16" s="1" t="s">
        <v>56</v>
      </c>
      <c r="S16" s="16">
        <v>0</v>
      </c>
      <c r="T16" t="s">
        <v>54</v>
      </c>
    </row>
    <row r="17" spans="1:20">
      <c r="A17" s="5" t="s">
        <v>63</v>
      </c>
      <c r="B17" s="15"/>
      <c r="C17" s="15"/>
      <c r="D17" s="15"/>
      <c r="E17" s="15"/>
      <c r="F17" s="15"/>
      <c r="G17" s="15"/>
      <c r="H17" s="15"/>
      <c r="I17" s="15"/>
      <c r="J17" s="15"/>
      <c r="K17" s="15">
        <v>-1</v>
      </c>
      <c r="L17" s="15"/>
      <c r="M17" s="15"/>
      <c r="N17" s="15">
        <v>0.16</v>
      </c>
      <c r="O17" s="15">
        <v>1.6</v>
      </c>
      <c r="P17" s="15">
        <v>3.4</v>
      </c>
      <c r="Q17" s="21">
        <f t="shared" si="0"/>
        <v>-1.4210854715202004E-13</v>
      </c>
      <c r="R17" s="1" t="s">
        <v>56</v>
      </c>
      <c r="S17" s="16">
        <v>0</v>
      </c>
      <c r="T17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Report 1</vt:lpstr>
      <vt:lpstr>Sensitivity Report 1</vt:lpstr>
      <vt:lpstr>Fig 14-9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2012-04-08T09:19:27Z</dcterms:modified>
</cp:coreProperties>
</file>