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Documents\1 Work\1 Ace Your Exam\0 Going to print\1 Proofs\Revision Toolkit at Proofs\Exam Planning Calendar\Maya's Calendar\"/>
    </mc:Choice>
  </mc:AlternateContent>
  <xr:revisionPtr revIDLastSave="0" documentId="13_ncr:1_{69A710A8-F54B-4470-8E94-6289E528C633}" xr6:coauthVersionLast="45" xr6:coauthVersionMax="45" xr10:uidLastSave="{00000000-0000-0000-0000-000000000000}"/>
  <bookViews>
    <workbookView xWindow="7200" yWindow="684" windowWidth="15108" windowHeight="11424" xr2:uid="{16DE017A-A980-4FF8-A032-A959A915032D}"/>
  </bookViews>
  <sheets>
    <sheet name="Sheet1" sheetId="1" r:id="rId1"/>
  </sheets>
  <definedNames>
    <definedName name="_xlnm.Print_Area" localSheetId="0">Sheet1!$A$2:$J$24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C6" i="1"/>
  <c r="B16" i="1" l="1"/>
  <c r="B14" i="1"/>
  <c r="B12" i="1"/>
  <c r="B10" i="1"/>
  <c r="B8" i="1"/>
  <c r="B6" i="1"/>
  <c r="B18" i="1"/>
  <c r="A3" i="1"/>
  <c r="D6" i="1"/>
  <c r="E6" i="1"/>
  <c r="F6" i="1"/>
  <c r="G6" i="1"/>
  <c r="H6" i="1"/>
  <c r="I6" i="1"/>
  <c r="C8" i="1"/>
  <c r="D8" i="1"/>
  <c r="E8" i="1"/>
  <c r="F8" i="1"/>
  <c r="G8" i="1"/>
  <c r="H8" i="1"/>
  <c r="I8" i="1"/>
  <c r="C10" i="1"/>
  <c r="D10" i="1"/>
  <c r="E10" i="1"/>
  <c r="F10" i="1"/>
  <c r="G10" i="1"/>
  <c r="H10" i="1"/>
  <c r="I10" i="1"/>
  <c r="C12" i="1"/>
  <c r="D12" i="1"/>
  <c r="E12" i="1"/>
  <c r="F12" i="1"/>
  <c r="G12" i="1"/>
  <c r="H12" i="1"/>
  <c r="I12" i="1"/>
  <c r="C14" i="1"/>
  <c r="D14" i="1"/>
  <c r="E14" i="1"/>
  <c r="F14" i="1"/>
  <c r="G14" i="1"/>
  <c r="H14" i="1"/>
  <c r="I14" i="1"/>
  <c r="C16" i="1"/>
  <c r="D16" i="1"/>
  <c r="E16" i="1"/>
  <c r="F16" i="1"/>
  <c r="G16" i="1"/>
  <c r="H16" i="1"/>
  <c r="I16" i="1"/>
  <c r="C18" i="1"/>
  <c r="D18" i="1"/>
  <c r="E18" i="1"/>
  <c r="F18" i="1"/>
  <c r="G18" i="1"/>
  <c r="H18" i="1"/>
  <c r="I18" i="1"/>
  <c r="C20" i="1"/>
  <c r="D20" i="1"/>
  <c r="E20" i="1"/>
  <c r="F20" i="1"/>
  <c r="G20" i="1"/>
  <c r="H20" i="1"/>
  <c r="B20" i="1"/>
  <c r="I20" i="1"/>
</calcChain>
</file>

<file path=xl/sharedStrings.xml><?xml version="1.0" encoding="utf-8"?>
<sst xmlns="http://schemas.openxmlformats.org/spreadsheetml/2006/main" count="50" uniqueCount="40">
  <si>
    <t>MONDAY</t>
  </si>
  <si>
    <t>TUESDAY</t>
  </si>
  <si>
    <t>WEDNESDAY</t>
  </si>
  <si>
    <t>THURSDAY</t>
  </si>
  <si>
    <t>FRIDAY</t>
  </si>
  <si>
    <t>SATURDAY</t>
  </si>
  <si>
    <t>SUNDAY</t>
  </si>
  <si>
    <t>Date of the Sunday after your last exam</t>
  </si>
  <si>
    <t>1 week to go</t>
  </si>
  <si>
    <t>2 weeks to go</t>
  </si>
  <si>
    <t>3 weeks to go</t>
  </si>
  <si>
    <t>4 weeks to go</t>
  </si>
  <si>
    <t>5 weeks to go</t>
  </si>
  <si>
    <t>6 weeks to go</t>
  </si>
  <si>
    <t>7 weeks to go</t>
  </si>
  <si>
    <t>Last exam</t>
  </si>
  <si>
    <t>8 weeks to go</t>
  </si>
  <si>
    <t>EASTER SUNDAY with family</t>
  </si>
  <si>
    <t>ROCK CLIMBING TRIP</t>
  </si>
  <si>
    <t>Cousin from Australia calling by</t>
  </si>
  <si>
    <t>SISTER'S WEDDING</t>
  </si>
  <si>
    <t>SECOND EXAM  14:00</t>
  </si>
  <si>
    <t>FINAL ASSIGNMENT DUE</t>
  </si>
  <si>
    <t>FINAL CLASS</t>
  </si>
  <si>
    <t>VACATION      REVISION        PERIOD</t>
  </si>
  <si>
    <t>Vacation</t>
  </si>
  <si>
    <t>VACATION           STARTS</t>
  </si>
  <si>
    <t>Revision Period</t>
  </si>
  <si>
    <t>FIRST DAY OF MAIN REVISION PERIOD</t>
  </si>
  <si>
    <t>END OF              TERM</t>
  </si>
  <si>
    <t>FIRST EXAM       10:00</t>
  </si>
  <si>
    <t>ZONING IN</t>
  </si>
  <si>
    <t>Maya's Exam Planning Calendar</t>
  </si>
  <si>
    <t>Personal commitments</t>
  </si>
  <si>
    <t>AYE = Ace Your Exam</t>
  </si>
  <si>
    <t>THIRD EXAM     10:00</t>
  </si>
  <si>
    <t xml:space="preserve">    Afternoon     TENNNIS MATCH</t>
  </si>
  <si>
    <t>Afternoon     ROWING REGATTA</t>
  </si>
  <si>
    <t>TARGET for          Final Assignment submission</t>
  </si>
  <si>
    <t>Read Chapter 7    of AYE                Draw-up Revision Timetable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</si>
</sst>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0"/>
      <name val="Trebuchet MS"/>
      <family val="2"/>
    </font>
    <font>
      <b/>
      <sz val="10"/>
      <color theme="0"/>
      <name val="Arial Narrow"/>
      <family val="2"/>
    </font>
    <font>
      <b/>
      <sz val="14"/>
      <color theme="0"/>
      <name val="Arial Narrow"/>
      <family val="2"/>
    </font>
    <font>
      <sz val="9"/>
      <color theme="1"/>
      <name val="Arial Narrow"/>
      <family val="2"/>
    </font>
    <font>
      <sz val="16"/>
      <color theme="0"/>
      <name val="Trebuchet MS"/>
      <family val="2"/>
    </font>
    <font>
      <b/>
      <sz val="10"/>
      <color theme="0"/>
      <name val="Arial"/>
      <family val="2"/>
    </font>
    <font>
      <b/>
      <sz val="10"/>
      <color rgb="FF336699"/>
      <name val="Arial"/>
      <family val="2"/>
    </font>
    <font>
      <sz val="10"/>
      <color theme="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rgb="FF008E70"/>
        <bgColor indexed="64"/>
      </patternFill>
    </fill>
    <fill>
      <patternFill patternType="solid">
        <fgColor rgb="FF006F6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Alignment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0" fontId="5" fillId="3" borderId="0" xfId="0" applyFont="1" applyFill="1" applyBorder="1" applyAlignment="1" applyProtection="1">
      <alignment horizontal="left" indent="1"/>
    </xf>
    <xf numFmtId="0" fontId="5" fillId="4" borderId="0" xfId="0" applyFont="1" applyFill="1" applyBorder="1" applyAlignment="1" applyProtection="1">
      <alignment horizontal="left" indent="1"/>
    </xf>
    <xf numFmtId="0" fontId="1" fillId="3" borderId="0" xfId="0" applyFont="1" applyFill="1" applyBorder="1" applyProtection="1"/>
    <xf numFmtId="0" fontId="3" fillId="0" borderId="4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top"/>
    </xf>
    <xf numFmtId="0" fontId="0" fillId="3" borderId="0" xfId="0" applyFill="1" applyBorder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indent="1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Protection="1"/>
    <xf numFmtId="0" fontId="0" fillId="4" borderId="0" xfId="0" applyFill="1" applyBorder="1" applyProtection="1"/>
    <xf numFmtId="0" fontId="0" fillId="4" borderId="0" xfId="0" applyFill="1" applyProtection="1"/>
    <xf numFmtId="0" fontId="4" fillId="0" borderId="0" xfId="0" applyFont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vertical="center"/>
    </xf>
    <xf numFmtId="0" fontId="4" fillId="6" borderId="0" xfId="0" applyFont="1" applyFill="1" applyAlignment="1" applyProtection="1">
      <alignment vertical="center"/>
    </xf>
    <xf numFmtId="0" fontId="12" fillId="3" borderId="0" xfId="0" applyFont="1" applyFill="1" applyBorder="1" applyAlignment="1" applyProtection="1">
      <alignment horizontal="center" vertical="center" textRotation="90"/>
    </xf>
    <xf numFmtId="164" fontId="10" fillId="2" borderId="9" xfId="0" applyNumberFormat="1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0" fontId="11" fillId="0" borderId="8" xfId="0" applyFont="1" applyBorder="1" applyAlignment="1" applyProtection="1">
      <alignment horizontal="right"/>
    </xf>
    <xf numFmtId="0" fontId="9" fillId="3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center"/>
    </xf>
    <xf numFmtId="17" fontId="5" fillId="4" borderId="0" xfId="0" applyNumberFormat="1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5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F6C"/>
      <color rgb="FF006666"/>
      <color rgb="FF009999"/>
      <color rgb="FF008E70"/>
      <color rgb="FF1D593B"/>
      <color rgb="FF287A51"/>
      <color rgb="FF309060"/>
      <color rgb="FF004C00"/>
      <color rgb="FF0066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02EE-8FB4-4746-8777-2F95300F38C4}">
  <dimension ref="A1:N25"/>
  <sheetViews>
    <sheetView showGridLines="0" tabSelected="1" zoomScale="90" zoomScaleNormal="90" workbookViewId="0">
      <selection activeCell="H30" sqref="H30"/>
    </sheetView>
  </sheetViews>
  <sheetFormatPr defaultRowHeight="14.4" x14ac:dyDescent="0.3"/>
  <cols>
    <col min="1" max="2" width="2.33203125" customWidth="1"/>
    <col min="3" max="9" width="13.33203125" customWidth="1"/>
    <col min="10" max="10" width="1.109375" customWidth="1"/>
  </cols>
  <sheetData>
    <row r="1" spans="1:14" ht="14.4" customHeight="1" x14ac:dyDescent="0.35">
      <c r="A1" s="7"/>
      <c r="B1" s="33" t="s">
        <v>7</v>
      </c>
      <c r="C1" s="33"/>
      <c r="D1" s="33"/>
      <c r="E1" s="34"/>
      <c r="F1" s="31">
        <v>44339</v>
      </c>
      <c r="G1" s="32"/>
      <c r="H1" s="8"/>
      <c r="I1" s="8"/>
      <c r="J1" s="9"/>
    </row>
    <row r="2" spans="1:14" ht="24" customHeight="1" x14ac:dyDescent="0.45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</row>
    <row r="3" spans="1:14" s="1" customFormat="1" ht="15" customHeight="1" x14ac:dyDescent="0.35">
      <c r="A3" s="36">
        <f xml:space="preserve"> YEAR(F1)</f>
        <v>2021</v>
      </c>
      <c r="B3" s="36"/>
      <c r="C3" s="10" t="s">
        <v>0</v>
      </c>
      <c r="D3" s="11" t="s">
        <v>1</v>
      </c>
      <c r="E3" s="10" t="s">
        <v>2</v>
      </c>
      <c r="F3" s="11" t="s">
        <v>3</v>
      </c>
      <c r="G3" s="10" t="s">
        <v>4</v>
      </c>
      <c r="H3" s="11" t="s">
        <v>5</v>
      </c>
      <c r="I3" s="10" t="s">
        <v>6</v>
      </c>
      <c r="J3" s="12"/>
    </row>
    <row r="4" spans="1:14" s="1" customFormat="1" ht="10.050000000000001" customHeight="1" x14ac:dyDescent="0.25">
      <c r="A4" s="30" t="s">
        <v>16</v>
      </c>
      <c r="B4" s="37" t="str">
        <f xml:space="preserve"> TEXT(F1-62,"MMM")</f>
        <v>Mar</v>
      </c>
      <c r="C4" s="13">
        <f xml:space="preserve"> DAY(F1-62)</f>
        <v>22</v>
      </c>
      <c r="D4" s="13">
        <f xml:space="preserve"> DAY(F1-61)</f>
        <v>23</v>
      </c>
      <c r="E4" s="14">
        <f xml:space="preserve"> DAY(F1-60)</f>
        <v>24</v>
      </c>
      <c r="F4" s="14">
        <f xml:space="preserve"> DAY(F1-59)</f>
        <v>25</v>
      </c>
      <c r="G4" s="14">
        <f xml:space="preserve"> DAY(F1-58)</f>
        <v>26</v>
      </c>
      <c r="H4" s="14">
        <f xml:space="preserve"> DAY(F1-57)</f>
        <v>27</v>
      </c>
      <c r="I4" s="15">
        <f xml:space="preserve"> DAY(F1-56)</f>
        <v>28</v>
      </c>
      <c r="J4" s="12"/>
    </row>
    <row r="5" spans="1:14" s="1" customFormat="1" ht="66" customHeight="1" x14ac:dyDescent="0.25">
      <c r="A5" s="30"/>
      <c r="B5" s="37"/>
      <c r="C5" s="38"/>
      <c r="D5" s="38"/>
      <c r="E5" s="38"/>
      <c r="F5" s="38"/>
      <c r="G5" s="38" t="s">
        <v>29</v>
      </c>
      <c r="H5" s="39" t="s">
        <v>26</v>
      </c>
      <c r="I5" s="40"/>
      <c r="J5" s="12"/>
    </row>
    <row r="6" spans="1:14" s="6" customFormat="1" ht="10.050000000000001" customHeight="1" x14ac:dyDescent="0.3">
      <c r="A6" s="30" t="s">
        <v>14</v>
      </c>
      <c r="B6" s="37" t="str">
        <f xml:space="preserve"> TEXT(F1-55,"MMM")</f>
        <v>Mar</v>
      </c>
      <c r="C6" s="13">
        <f xml:space="preserve"> DAY(F1-55)</f>
        <v>29</v>
      </c>
      <c r="D6" s="13">
        <f xml:space="preserve"> DAY(F1-54)</f>
        <v>30</v>
      </c>
      <c r="E6" s="14">
        <f xml:space="preserve"> DAY(F1-53)</f>
        <v>31</v>
      </c>
      <c r="F6" s="14">
        <f xml:space="preserve"> DAY(F1-52)</f>
        <v>1</v>
      </c>
      <c r="G6" s="14">
        <f xml:space="preserve"> DAY(F1-51)</f>
        <v>2</v>
      </c>
      <c r="H6" s="14">
        <f xml:space="preserve"> DAY(F1-50)</f>
        <v>3</v>
      </c>
      <c r="I6" s="15">
        <f xml:space="preserve"> DAY(F1-49)</f>
        <v>4</v>
      </c>
      <c r="J6" s="16"/>
    </row>
    <row r="7" spans="1:14" s="2" customFormat="1" ht="66" customHeight="1" x14ac:dyDescent="0.3">
      <c r="A7" s="30"/>
      <c r="B7" s="37"/>
      <c r="C7" s="41" t="s">
        <v>39</v>
      </c>
      <c r="D7" s="42" t="s">
        <v>24</v>
      </c>
      <c r="E7" s="42" t="s">
        <v>24</v>
      </c>
      <c r="F7" s="42" t="s">
        <v>24</v>
      </c>
      <c r="G7" s="42" t="s">
        <v>24</v>
      </c>
      <c r="H7" s="39"/>
      <c r="I7" s="40" t="s">
        <v>17</v>
      </c>
      <c r="J7" s="17"/>
    </row>
    <row r="8" spans="1:14" ht="10.050000000000001" customHeight="1" x14ac:dyDescent="0.3">
      <c r="A8" s="30" t="s">
        <v>13</v>
      </c>
      <c r="B8" s="37" t="str">
        <f xml:space="preserve"> TEXT(F1-48,"MMM")</f>
        <v>Apr</v>
      </c>
      <c r="C8" s="13">
        <f xml:space="preserve"> DAY(F1-48)</f>
        <v>5</v>
      </c>
      <c r="D8" s="13">
        <f xml:space="preserve"> DAY(F1-47)</f>
        <v>6</v>
      </c>
      <c r="E8" s="14">
        <f xml:space="preserve"> DAY(F1-46)</f>
        <v>7</v>
      </c>
      <c r="F8" s="14">
        <f xml:space="preserve"> DAY(F1-45)</f>
        <v>8</v>
      </c>
      <c r="G8" s="14">
        <f xml:space="preserve"> DAY(F1-44)</f>
        <v>9</v>
      </c>
      <c r="H8" s="14">
        <f xml:space="preserve"> DAY(F1-43)</f>
        <v>10</v>
      </c>
      <c r="I8" s="15">
        <f xml:space="preserve"> DAY(F1-42)</f>
        <v>11</v>
      </c>
      <c r="J8" s="18"/>
    </row>
    <row r="9" spans="1:14" s="2" customFormat="1" ht="66" customHeight="1" x14ac:dyDescent="0.3">
      <c r="A9" s="30"/>
      <c r="B9" s="37"/>
      <c r="C9" s="42" t="s">
        <v>24</v>
      </c>
      <c r="D9" s="42" t="s">
        <v>24</v>
      </c>
      <c r="E9" s="39"/>
      <c r="F9" s="43" t="s">
        <v>18</v>
      </c>
      <c r="G9" s="43" t="s">
        <v>18</v>
      </c>
      <c r="H9" s="43" t="s">
        <v>18</v>
      </c>
      <c r="I9" s="43" t="s">
        <v>18</v>
      </c>
      <c r="J9" s="17"/>
    </row>
    <row r="10" spans="1:14" ht="10.050000000000001" customHeight="1" x14ac:dyDescent="0.3">
      <c r="A10" s="30" t="s">
        <v>12</v>
      </c>
      <c r="B10" s="37" t="str">
        <f xml:space="preserve"> TEXT(F1-41,"MMM")</f>
        <v>Apr</v>
      </c>
      <c r="C10" s="13">
        <f xml:space="preserve"> DAY(F1-41)</f>
        <v>12</v>
      </c>
      <c r="D10" s="13">
        <f xml:space="preserve"> DAY(F1-40)</f>
        <v>13</v>
      </c>
      <c r="E10" s="14">
        <f xml:space="preserve"> DAY(F1-39)</f>
        <v>14</v>
      </c>
      <c r="F10" s="14">
        <f xml:space="preserve"> DAY(F1-38)</f>
        <v>15</v>
      </c>
      <c r="G10" s="14">
        <f xml:space="preserve"> DAY(F1-37)</f>
        <v>16</v>
      </c>
      <c r="H10" s="14">
        <f xml:space="preserve"> DAY(F1-36)</f>
        <v>17</v>
      </c>
      <c r="I10" s="15">
        <f xml:space="preserve"> DAY(F1-35)</f>
        <v>18</v>
      </c>
      <c r="J10" s="18"/>
    </row>
    <row r="11" spans="1:14" s="2" customFormat="1" ht="66" customHeight="1" x14ac:dyDescent="0.3">
      <c r="A11" s="30"/>
      <c r="B11" s="37"/>
      <c r="C11" s="44"/>
      <c r="D11" s="44"/>
      <c r="E11" s="45"/>
      <c r="F11" s="45"/>
      <c r="G11" s="45"/>
      <c r="H11" s="45"/>
      <c r="I11" s="46"/>
      <c r="J11" s="17"/>
    </row>
    <row r="12" spans="1:14" ht="10.050000000000001" customHeight="1" x14ac:dyDescent="0.3">
      <c r="A12" s="30" t="s">
        <v>11</v>
      </c>
      <c r="B12" s="37" t="str">
        <f xml:space="preserve"> TEXT(F1-34,"MMM")</f>
        <v>Apr</v>
      </c>
      <c r="C12" s="13">
        <f xml:space="preserve"> DAY(F1-34)</f>
        <v>19</v>
      </c>
      <c r="D12" s="13">
        <f xml:space="preserve"> DAY(F1-33)</f>
        <v>20</v>
      </c>
      <c r="E12" s="14">
        <f xml:space="preserve"> DAY(F1-32)</f>
        <v>21</v>
      </c>
      <c r="F12" s="14">
        <f xml:space="preserve"> DAY(F1-31)</f>
        <v>22</v>
      </c>
      <c r="G12" s="14">
        <f xml:space="preserve"> DAY(F1-30)</f>
        <v>23</v>
      </c>
      <c r="H12" s="14">
        <f xml:space="preserve"> DAY(F1-29)</f>
        <v>24</v>
      </c>
      <c r="I12" s="21">
        <f xml:space="preserve"> DAY(F1-28)</f>
        <v>25</v>
      </c>
      <c r="J12" s="18"/>
    </row>
    <row r="13" spans="1:14" s="2" customFormat="1" ht="66" customHeight="1" x14ac:dyDescent="0.3">
      <c r="A13" s="30"/>
      <c r="B13" s="37"/>
      <c r="C13" s="44"/>
      <c r="D13" s="44"/>
      <c r="E13" s="45"/>
      <c r="F13" s="45"/>
      <c r="G13" s="45"/>
      <c r="H13" s="43" t="s">
        <v>20</v>
      </c>
      <c r="I13" s="46"/>
      <c r="J13" s="17"/>
      <c r="K13" s="5"/>
      <c r="N13" s="4"/>
    </row>
    <row r="14" spans="1:14" ht="10.050000000000001" customHeight="1" x14ac:dyDescent="0.3">
      <c r="A14" s="30" t="s">
        <v>10</v>
      </c>
      <c r="B14" s="37" t="str">
        <f xml:space="preserve"> TEXT(F1-27,"MMM")</f>
        <v>Apr</v>
      </c>
      <c r="C14" s="13">
        <f xml:space="preserve"> DAY(F1-27)</f>
        <v>26</v>
      </c>
      <c r="D14" s="13">
        <f xml:space="preserve"> DAY(F1-26)</f>
        <v>27</v>
      </c>
      <c r="E14" s="14">
        <f xml:space="preserve"> DAY(F1-25)</f>
        <v>28</v>
      </c>
      <c r="F14" s="14">
        <f xml:space="preserve"> DAY(F1-24)</f>
        <v>29</v>
      </c>
      <c r="G14" s="14">
        <f xml:space="preserve"> DAY(F1-23)</f>
        <v>30</v>
      </c>
      <c r="H14" s="14">
        <f xml:space="preserve"> DAY(F1-22)</f>
        <v>1</v>
      </c>
      <c r="I14" s="15">
        <f xml:space="preserve"> DAY(F1-21)</f>
        <v>2</v>
      </c>
      <c r="J14" s="18"/>
    </row>
    <row r="15" spans="1:14" s="2" customFormat="1" ht="66" customHeight="1" x14ac:dyDescent="0.3">
      <c r="A15" s="30"/>
      <c r="B15" s="37"/>
      <c r="C15" s="44"/>
      <c r="D15" s="44"/>
      <c r="E15" s="43" t="s">
        <v>36</v>
      </c>
      <c r="F15" s="47" t="s">
        <v>28</v>
      </c>
      <c r="G15" s="47"/>
      <c r="H15" s="43" t="s">
        <v>37</v>
      </c>
      <c r="I15" s="48"/>
      <c r="J15" s="17"/>
    </row>
    <row r="16" spans="1:14" ht="10.050000000000001" customHeight="1" x14ac:dyDescent="0.3">
      <c r="A16" s="30" t="s">
        <v>9</v>
      </c>
      <c r="B16" s="37" t="str">
        <f xml:space="preserve"> TEXT(F1-20,"MMM")</f>
        <v>May</v>
      </c>
      <c r="C16" s="13">
        <f xml:space="preserve"> DAY(F1-20)</f>
        <v>3</v>
      </c>
      <c r="D16" s="13">
        <f xml:space="preserve"> DAY(F1-19)</f>
        <v>4</v>
      </c>
      <c r="E16" s="14">
        <f xml:space="preserve"> DAY(F1-18)</f>
        <v>5</v>
      </c>
      <c r="F16" s="14">
        <f xml:space="preserve"> DAY(F1-17)</f>
        <v>6</v>
      </c>
      <c r="G16" s="14">
        <f xml:space="preserve"> DAY(F1-16)</f>
        <v>7</v>
      </c>
      <c r="H16" s="14">
        <f xml:space="preserve"> DAY(F1-15)</f>
        <v>8</v>
      </c>
      <c r="I16" s="15">
        <f xml:space="preserve"> DAY(F1-14)</f>
        <v>9</v>
      </c>
      <c r="J16" s="18"/>
    </row>
    <row r="17" spans="1:10" s="2" customFormat="1" ht="66" customHeight="1" x14ac:dyDescent="0.3">
      <c r="A17" s="30"/>
      <c r="B17" s="37"/>
      <c r="C17" s="42"/>
      <c r="D17" s="42"/>
      <c r="E17" s="47"/>
      <c r="F17" s="47"/>
      <c r="G17" s="47"/>
      <c r="H17" s="47" t="s">
        <v>38</v>
      </c>
      <c r="I17" s="49" t="s">
        <v>19</v>
      </c>
      <c r="J17" s="17"/>
    </row>
    <row r="18" spans="1:10" ht="10.050000000000001" customHeight="1" x14ac:dyDescent="0.3">
      <c r="A18" s="30" t="s">
        <v>8</v>
      </c>
      <c r="B18" s="37" t="str">
        <f xml:space="preserve"> TEXT(F1-13,"MMM")</f>
        <v>May</v>
      </c>
      <c r="C18" s="13">
        <f xml:space="preserve"> DAY(F1-13)</f>
        <v>10</v>
      </c>
      <c r="D18" s="13">
        <f xml:space="preserve"> DAY(F1-12)</f>
        <v>11</v>
      </c>
      <c r="E18" s="14">
        <f xml:space="preserve"> DAY(F1-11)</f>
        <v>12</v>
      </c>
      <c r="F18" s="14">
        <f xml:space="preserve"> DAY(F1-10)</f>
        <v>13</v>
      </c>
      <c r="G18" s="14">
        <f xml:space="preserve"> DAY(F1-9)</f>
        <v>14</v>
      </c>
      <c r="H18" s="14">
        <f xml:space="preserve"> DAY(F1-8)</f>
        <v>15</v>
      </c>
      <c r="I18" s="15">
        <f xml:space="preserve"> DAY(F1-7)</f>
        <v>16</v>
      </c>
      <c r="J18" s="18"/>
    </row>
    <row r="19" spans="1:10" s="2" customFormat="1" ht="66" customHeight="1" x14ac:dyDescent="0.3">
      <c r="A19" s="30"/>
      <c r="B19" s="37"/>
      <c r="C19" s="42"/>
      <c r="D19" s="42" t="s">
        <v>23</v>
      </c>
      <c r="E19" s="43" t="s">
        <v>36</v>
      </c>
      <c r="F19" s="47" t="s">
        <v>22</v>
      </c>
      <c r="G19" s="47"/>
      <c r="H19" s="47"/>
      <c r="I19" s="42" t="s">
        <v>31</v>
      </c>
      <c r="J19" s="17"/>
    </row>
    <row r="20" spans="1:10" s="3" customFormat="1" ht="10.050000000000001" customHeight="1" x14ac:dyDescent="0.3">
      <c r="A20" s="30" t="s">
        <v>15</v>
      </c>
      <c r="B20" s="37" t="str">
        <f xml:space="preserve"> TEXT(F1-6,"MMM")</f>
        <v>May</v>
      </c>
      <c r="C20" s="13">
        <f xml:space="preserve"> DAY(F1-6)</f>
        <v>17</v>
      </c>
      <c r="D20" s="13">
        <f xml:space="preserve"> DAY(F1-5)</f>
        <v>18</v>
      </c>
      <c r="E20" s="14">
        <f xml:space="preserve"> DAY(F1-4)</f>
        <v>19</v>
      </c>
      <c r="F20" s="14">
        <f xml:space="preserve"> DAY(F1-3)</f>
        <v>20</v>
      </c>
      <c r="G20" s="14">
        <f xml:space="preserve"> DAY(F1-2)</f>
        <v>21</v>
      </c>
      <c r="H20" s="14">
        <f xml:space="preserve"> DAY(F1-1)</f>
        <v>22</v>
      </c>
      <c r="I20" s="15">
        <f xml:space="preserve"> DAY(F1)</f>
        <v>23</v>
      </c>
      <c r="J20" s="22"/>
    </row>
    <row r="21" spans="1:10" s="2" customFormat="1" ht="66" customHeight="1" x14ac:dyDescent="0.3">
      <c r="A21" s="30"/>
      <c r="B21" s="37"/>
      <c r="C21" s="42" t="s">
        <v>31</v>
      </c>
      <c r="D21" s="45" t="s">
        <v>30</v>
      </c>
      <c r="E21" s="45"/>
      <c r="F21" s="45" t="s">
        <v>21</v>
      </c>
      <c r="G21" s="45" t="s">
        <v>35</v>
      </c>
      <c r="H21" s="19"/>
      <c r="I21" s="20"/>
      <c r="J21" s="17"/>
    </row>
    <row r="22" spans="1:10" ht="7.95" customHeight="1" x14ac:dyDescent="0.3">
      <c r="A22" s="23"/>
      <c r="B22" s="24"/>
      <c r="C22" s="25"/>
      <c r="D22" s="25"/>
      <c r="E22" s="25"/>
      <c r="F22" s="25"/>
      <c r="G22" s="25"/>
      <c r="H22" s="25"/>
      <c r="I22" s="25"/>
      <c r="J22" s="23"/>
    </row>
    <row r="23" spans="1:10" ht="4.2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3">
      <c r="A24" s="26"/>
      <c r="B24" s="26"/>
      <c r="C24" s="27"/>
      <c r="D24" s="26" t="s">
        <v>25</v>
      </c>
      <c r="E24" s="28"/>
      <c r="F24" s="26" t="s">
        <v>27</v>
      </c>
      <c r="G24" s="29"/>
      <c r="H24" s="26" t="s">
        <v>33</v>
      </c>
      <c r="I24" s="26"/>
      <c r="J24" s="9"/>
    </row>
    <row r="25" spans="1:10" x14ac:dyDescent="0.3">
      <c r="C25" s="50" t="s">
        <v>34</v>
      </c>
      <c r="D25" s="50"/>
      <c r="E25" s="50"/>
      <c r="F25" s="50"/>
      <c r="G25" s="50"/>
      <c r="H25" s="50"/>
      <c r="I25" s="50"/>
    </row>
  </sheetData>
  <sheetProtection algorithmName="SHA-512" hashValue="x9FOqihJQYk26+bao3N2KsNKBZd3d4byHffcQ5Zlr1hD3Wt5gxl6jhfbYIfv0jX7TW4fpUfonfwlP+ByVXkooQ==" saltValue="W2rt+lgYkHV1W99U7x4JeA==" spinCount="100000" sheet="1" objects="1" scenarios="1"/>
  <mergeCells count="22">
    <mergeCell ref="A20:A21"/>
    <mergeCell ref="A3:B3"/>
    <mergeCell ref="B8:B9"/>
    <mergeCell ref="B6:B7"/>
    <mergeCell ref="B20:B21"/>
    <mergeCell ref="B18:B19"/>
    <mergeCell ref="B16:B17"/>
    <mergeCell ref="B14:B15"/>
    <mergeCell ref="B12:B13"/>
    <mergeCell ref="A12:A13"/>
    <mergeCell ref="B4:B5"/>
    <mergeCell ref="A4:A5"/>
    <mergeCell ref="A10:A11"/>
    <mergeCell ref="B10:B11"/>
    <mergeCell ref="A14:A15"/>
    <mergeCell ref="A16:A17"/>
    <mergeCell ref="A18:A19"/>
    <mergeCell ref="F1:G1"/>
    <mergeCell ref="B1:E1"/>
    <mergeCell ref="A2:J2"/>
    <mergeCell ref="A6:A7"/>
    <mergeCell ref="A8:A9"/>
  </mergeCells>
  <pageMargins left="0.23622047244094491" right="0.23622047244094491" top="0.62992125984251968" bottom="0.23622047244094491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cp:lastPrinted>2020-05-21T19:12:13Z</cp:lastPrinted>
  <dcterms:created xsi:type="dcterms:W3CDTF">2020-04-04T19:23:52Z</dcterms:created>
  <dcterms:modified xsi:type="dcterms:W3CDTF">2020-09-22T10:39:09Z</dcterms:modified>
</cp:coreProperties>
</file>