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6825" windowHeight="445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A7" i="1" l="1"/>
  <c r="B7" i="1"/>
  <c r="C7" i="1"/>
  <c r="D7" i="1"/>
  <c r="A8" i="1"/>
  <c r="A9" i="1"/>
  <c r="B8" i="1"/>
  <c r="D8" i="1"/>
  <c r="C8" i="1"/>
  <c r="B9" i="1"/>
  <c r="A10" i="1"/>
  <c r="C9" i="1"/>
  <c r="C10" i="1"/>
  <c r="B10" i="1"/>
  <c r="D10" i="1"/>
  <c r="A11" i="1"/>
  <c r="D9" i="1"/>
  <c r="B11" i="1"/>
  <c r="C11" i="1"/>
  <c r="A12" i="1"/>
  <c r="C12" i="1"/>
  <c r="B12" i="1"/>
  <c r="D12" i="1"/>
  <c r="A13" i="1"/>
  <c r="D11" i="1"/>
  <c r="A14" i="1"/>
  <c r="C13" i="1"/>
  <c r="B13" i="1"/>
  <c r="D13" i="1"/>
  <c r="C14" i="1"/>
  <c r="B14" i="1"/>
  <c r="D14" i="1"/>
</calcChain>
</file>

<file path=xl/sharedStrings.xml><?xml version="1.0" encoding="utf-8"?>
<sst xmlns="http://schemas.openxmlformats.org/spreadsheetml/2006/main" count="9" uniqueCount="9">
  <si>
    <t>Change of camber with caster and king-pin inclination</t>
  </si>
  <si>
    <t>Caster (deg)</t>
  </si>
  <si>
    <t>King PI (deg)</t>
  </si>
  <si>
    <t>steer inc</t>
  </si>
  <si>
    <t>camber change (caster)</t>
  </si>
  <si>
    <t>camber change (kpi)</t>
  </si>
  <si>
    <t>camber change (total)</t>
  </si>
  <si>
    <t>steering Angle</t>
  </si>
  <si>
    <r>
      <t xml:space="preserve">Links to page 159 of </t>
    </r>
    <r>
      <rPr>
        <i/>
        <sz val="12"/>
        <rFont val="Arial"/>
        <family val="2"/>
      </rPr>
      <t xml:space="preserve">Race Car Design </t>
    </r>
    <r>
      <rPr>
        <sz val="12"/>
        <rFont val="Arial"/>
        <family val="2"/>
      </rPr>
      <t>by Derek Seward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</si>
</sst>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camber change with caster &amp; KPI</a:t>
            </a:r>
          </a:p>
        </c:rich>
      </c:tx>
      <c:layout>
        <c:manualLayout>
          <c:xMode val="edge"/>
          <c:yMode val="edge"/>
          <c:x val="0.26763133918605003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6558885622885"/>
          <c:y val="0.25490293697509564"/>
          <c:w val="0.59855387389264691"/>
          <c:h val="0.552943294053669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camber change (caster)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Sheet1!$A$7:$A$14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Sheet1!$B$7:$B$14</c:f>
              <c:numCache>
                <c:formatCode>0.00</c:formatCode>
                <c:ptCount val="8"/>
                <c:pt idx="0">
                  <c:v>0</c:v>
                </c:pt>
                <c:pt idx="1">
                  <c:v>-0.34862297099063561</c:v>
                </c:pt>
                <c:pt idx="2">
                  <c:v>-0.69459271066771544</c:v>
                </c:pt>
                <c:pt idx="3">
                  <c:v>-1.0352761804100781</c:v>
                </c:pt>
                <c:pt idx="4">
                  <c:v>-1.3680805733026729</c:v>
                </c:pt>
                <c:pt idx="5">
                  <c:v>-1.6904730469627949</c:v>
                </c:pt>
                <c:pt idx="6">
                  <c:v>-2.0000000000000027</c:v>
                </c:pt>
                <c:pt idx="7">
                  <c:v>-2.2943057454041815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camber change (kpi)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Sheet1!$A$7:$A$14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Sheet1!$C$7:$C$14</c:f>
              <c:numCache>
                <c:formatCode>0.00</c:formatCode>
                <c:ptCount val="8"/>
                <c:pt idx="0">
                  <c:v>-3.1805546814635168E-15</c:v>
                </c:pt>
                <c:pt idx="1">
                  <c:v>4.1858320990802209E-2</c:v>
                </c:pt>
                <c:pt idx="2">
                  <c:v>0.16711471686571536</c:v>
                </c:pt>
                <c:pt idx="3">
                  <c:v>0.37481591082024573</c:v>
                </c:pt>
                <c:pt idx="4">
                  <c:v>0.6633811713550084</c:v>
                </c:pt>
                <c:pt idx="5">
                  <c:v>1.0306143425968513</c:v>
                </c:pt>
                <c:pt idx="6">
                  <c:v>1.4737205583711792</c:v>
                </c:pt>
                <c:pt idx="7">
                  <c:v>1.9893275128210832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camber change (total)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Sheet1!$A$7:$A$14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Sheet1!$D$7:$D$14</c:f>
              <c:numCache>
                <c:formatCode>0.00</c:formatCode>
                <c:ptCount val="8"/>
                <c:pt idx="0">
                  <c:v>-3.1805546814635168E-15</c:v>
                </c:pt>
                <c:pt idx="1">
                  <c:v>-0.30676464999983338</c:v>
                </c:pt>
                <c:pt idx="2">
                  <c:v>-0.52747799380200011</c:v>
                </c:pt>
                <c:pt idx="3">
                  <c:v>-0.66046026958983228</c:v>
                </c:pt>
                <c:pt idx="4">
                  <c:v>-0.70469940194766445</c:v>
                </c:pt>
                <c:pt idx="5">
                  <c:v>-0.65985870436594363</c:v>
                </c:pt>
                <c:pt idx="6">
                  <c:v>-0.52627944162882345</c:v>
                </c:pt>
                <c:pt idx="7">
                  <c:v>-0.30497823258309831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9360"/>
        <c:axId val="52880128"/>
      </c:scatterChart>
      <c:valAx>
        <c:axId val="528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steering angle (degrees)</a:t>
                </a:r>
              </a:p>
            </c:rich>
          </c:tx>
          <c:layout>
            <c:manualLayout>
              <c:xMode val="edge"/>
              <c:yMode val="edge"/>
              <c:x val="0.28448426705282531"/>
              <c:y val="0.8509836858627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80128"/>
        <c:crosses val="autoZero"/>
        <c:crossBetween val="midCat"/>
      </c:valAx>
      <c:valAx>
        <c:axId val="5288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camber change (degres) </a:t>
                </a:r>
              </a:p>
            </c:rich>
          </c:tx>
          <c:layout>
            <c:manualLayout>
              <c:xMode val="edge"/>
              <c:yMode val="edge"/>
              <c:x val="1.0542371858690077E-2"/>
              <c:y val="0.195137254901960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9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49699822005006"/>
          <c:y val="0.37124347691832638"/>
          <c:w val="0.30423266057260079"/>
          <c:h val="0.3921576861715814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14</xdr:row>
      <xdr:rowOff>85725</xdr:rowOff>
    </xdr:from>
    <xdr:to>
      <xdr:col>3</xdr:col>
      <xdr:colOff>876300</xdr:colOff>
      <xdr:row>29</xdr:row>
      <xdr:rowOff>85725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24" sqref="F24"/>
    </sheetView>
  </sheetViews>
  <sheetFormatPr defaultRowHeight="12.75" x14ac:dyDescent="0.2"/>
  <cols>
    <col min="1" max="1" width="14.28515625" customWidth="1"/>
    <col min="2" max="2" width="21" customWidth="1"/>
    <col min="3" max="3" width="20.28515625" customWidth="1"/>
    <col min="4" max="4" width="20.5703125" customWidth="1"/>
  </cols>
  <sheetData>
    <row r="1" spans="1:4" ht="33" customHeight="1" x14ac:dyDescent="0.25">
      <c r="A1" s="3" t="s">
        <v>0</v>
      </c>
    </row>
    <row r="2" spans="1:4" ht="33" customHeight="1" x14ac:dyDescent="0.2">
      <c r="A2" s="5" t="s">
        <v>8</v>
      </c>
      <c r="B2" s="6"/>
      <c r="C2" s="6"/>
      <c r="D2" s="6"/>
    </row>
    <row r="3" spans="1:4" x14ac:dyDescent="0.2">
      <c r="A3" t="s">
        <v>1</v>
      </c>
      <c r="B3" s="4">
        <v>4</v>
      </c>
    </row>
    <row r="4" spans="1:4" x14ac:dyDescent="0.2">
      <c r="A4" t="s">
        <v>2</v>
      </c>
      <c r="B4" s="4">
        <v>11</v>
      </c>
    </row>
    <row r="5" spans="1:4" x14ac:dyDescent="0.2">
      <c r="A5" t="s">
        <v>3</v>
      </c>
      <c r="B5">
        <v>5</v>
      </c>
    </row>
    <row r="6" spans="1:4" x14ac:dyDescent="0.2">
      <c r="A6" s="2" t="s">
        <v>7</v>
      </c>
      <c r="B6" s="2" t="s">
        <v>4</v>
      </c>
      <c r="C6" s="2" t="s">
        <v>5</v>
      </c>
      <c r="D6" s="2" t="s">
        <v>6</v>
      </c>
    </row>
    <row r="7" spans="1:4" x14ac:dyDescent="0.2">
      <c r="A7">
        <f>0</f>
        <v>0</v>
      </c>
      <c r="B7" s="1">
        <f>(ACOS(SIN($B$3*PI()/180*SIN(A7*PI()/180)))-PI()/2)*180/PI()</f>
        <v>0</v>
      </c>
      <c r="C7" s="1">
        <f>(ACOS(SIN($B$4*PI()/180*COS(A7*PI()/180)))-PI()/2+($B$4*PI()/180))*180/PI()</f>
        <v>-3.1805546814635168E-15</v>
      </c>
      <c r="D7" s="1">
        <f>B7+C7</f>
        <v>-3.1805546814635168E-15</v>
      </c>
    </row>
    <row r="8" spans="1:4" x14ac:dyDescent="0.2">
      <c r="A8">
        <f t="shared" ref="A8:A14" si="0">A7+$B$5</f>
        <v>5</v>
      </c>
      <c r="B8" s="1">
        <f t="shared" ref="B8:B14" si="1">(ACOS(SIN($B$3*PI()/180*SIN(A8*PI()/180)))-PI()/2)*180/PI()</f>
        <v>-0.34862297099063561</v>
      </c>
      <c r="C8" s="1">
        <f t="shared" ref="C8:C14" si="2">(ACOS(SIN($B$4*PI()/180*COS(A8*PI()/180)))-PI()/2+($B$4*PI()/180))*180/PI()</f>
        <v>4.1858320990802209E-2</v>
      </c>
      <c r="D8" s="1">
        <f t="shared" ref="D8:D14" si="3">B8+C8</f>
        <v>-0.30676464999983338</v>
      </c>
    </row>
    <row r="9" spans="1:4" x14ac:dyDescent="0.2">
      <c r="A9">
        <f t="shared" si="0"/>
        <v>10</v>
      </c>
      <c r="B9" s="1">
        <f t="shared" si="1"/>
        <v>-0.69459271066771544</v>
      </c>
      <c r="C9" s="1">
        <f t="shared" si="2"/>
        <v>0.16711471686571536</v>
      </c>
      <c r="D9" s="1">
        <f t="shared" si="3"/>
        <v>-0.52747799380200011</v>
      </c>
    </row>
    <row r="10" spans="1:4" x14ac:dyDescent="0.2">
      <c r="A10">
        <f t="shared" si="0"/>
        <v>15</v>
      </c>
      <c r="B10" s="1">
        <f t="shared" si="1"/>
        <v>-1.0352761804100781</v>
      </c>
      <c r="C10" s="1">
        <f t="shared" si="2"/>
        <v>0.37481591082024573</v>
      </c>
      <c r="D10" s="1">
        <f t="shared" si="3"/>
        <v>-0.66046026958983228</v>
      </c>
    </row>
    <row r="11" spans="1:4" x14ac:dyDescent="0.2">
      <c r="A11">
        <f t="shared" si="0"/>
        <v>20</v>
      </c>
      <c r="B11" s="1">
        <f t="shared" si="1"/>
        <v>-1.3680805733026729</v>
      </c>
      <c r="C11" s="1">
        <f t="shared" si="2"/>
        <v>0.6633811713550084</v>
      </c>
      <c r="D11" s="1">
        <f t="shared" si="3"/>
        <v>-0.70469940194766445</v>
      </c>
    </row>
    <row r="12" spans="1:4" x14ac:dyDescent="0.2">
      <c r="A12">
        <f t="shared" si="0"/>
        <v>25</v>
      </c>
      <c r="B12" s="1">
        <f t="shared" si="1"/>
        <v>-1.6904730469627949</v>
      </c>
      <c r="C12" s="1">
        <f t="shared" si="2"/>
        <v>1.0306143425968513</v>
      </c>
      <c r="D12" s="1">
        <f t="shared" si="3"/>
        <v>-0.65985870436594363</v>
      </c>
    </row>
    <row r="13" spans="1:4" x14ac:dyDescent="0.2">
      <c r="A13">
        <f t="shared" si="0"/>
        <v>30</v>
      </c>
      <c r="B13" s="1">
        <f t="shared" si="1"/>
        <v>-2.0000000000000027</v>
      </c>
      <c r="C13" s="1">
        <f t="shared" si="2"/>
        <v>1.4737205583711792</v>
      </c>
      <c r="D13" s="1">
        <f t="shared" si="3"/>
        <v>-0.52627944162882345</v>
      </c>
    </row>
    <row r="14" spans="1:4" x14ac:dyDescent="0.2">
      <c r="A14">
        <f t="shared" si="0"/>
        <v>35</v>
      </c>
      <c r="B14" s="1">
        <f t="shared" si="1"/>
        <v>-2.2943057454041815</v>
      </c>
      <c r="C14" s="1">
        <f t="shared" si="2"/>
        <v>1.9893275128210832</v>
      </c>
      <c r="D14" s="1">
        <f t="shared" si="3"/>
        <v>-0.30497823258309831</v>
      </c>
    </row>
  </sheetData>
  <mergeCells count="1">
    <mergeCell ref="A2:D2"/>
  </mergeCells>
  <phoneticPr fontId="1" type="noConversion"/>
  <pageMargins left="0.75" right="0.75" top="1" bottom="1" header="0.5" footer="0.5"/>
  <pageSetup paperSize="9" orientation="portrait" horizontalDpi="4294967292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Seward</dc:creator>
  <cp:lastModifiedBy>Berwick, Isabel</cp:lastModifiedBy>
  <dcterms:created xsi:type="dcterms:W3CDTF">2007-12-31T16:40:55Z</dcterms:created>
  <dcterms:modified xsi:type="dcterms:W3CDTF">2014-08-07T10:17:08Z</dcterms:modified>
</cp:coreProperties>
</file>