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https://newcastle-my.sharepoint.com/personal/nsr212_newcastle_ac_uk/Documents/Books/Bloomsbury ed 3/Website/"/>
    </mc:Choice>
  </mc:AlternateContent>
  <xr:revisionPtr revIDLastSave="0" documentId="8_{7BF4CA23-97A0-4179-A01E-C73FA4AF70D2}" xr6:coauthVersionLast="47" xr6:coauthVersionMax="47" xr10:uidLastSave="{00000000-0000-0000-0000-000000000000}"/>
  <bookViews>
    <workbookView xWindow="8325" yWindow="510" windowWidth="20190" windowHeight="11520"/>
  </bookViews>
  <sheets>
    <sheet name="Run Length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H12" i="1" s="1"/>
  <c r="E12" i="1"/>
  <c r="G12" i="1"/>
  <c r="A13" i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C13" i="1"/>
  <c r="H13" i="1" s="1"/>
  <c r="E13" i="1"/>
  <c r="G13" i="1"/>
  <c r="C14" i="1"/>
  <c r="H14" i="1" s="1"/>
  <c r="E14" i="1"/>
  <c r="G14" i="1"/>
  <c r="C15" i="1"/>
  <c r="H15" i="1"/>
  <c r="E15" i="1"/>
  <c r="G15" i="1"/>
  <c r="C16" i="1"/>
  <c r="H16" i="1" s="1"/>
  <c r="E16" i="1"/>
  <c r="G16" i="1"/>
  <c r="C17" i="1"/>
  <c r="H17" i="1"/>
  <c r="E17" i="1"/>
  <c r="G17" i="1"/>
  <c r="C18" i="1"/>
  <c r="H18" i="1" s="1"/>
  <c r="E18" i="1"/>
  <c r="G18" i="1"/>
  <c r="C19" i="1"/>
  <c r="H19" i="1"/>
  <c r="E19" i="1"/>
  <c r="G19" i="1"/>
  <c r="C20" i="1"/>
  <c r="H20" i="1" s="1"/>
  <c r="E20" i="1"/>
  <c r="G20" i="1"/>
  <c r="C21" i="1"/>
  <c r="H21" i="1"/>
  <c r="E21" i="1"/>
  <c r="G21" i="1"/>
  <c r="C22" i="1"/>
  <c r="H22" i="1" s="1"/>
  <c r="E22" i="1"/>
  <c r="G22" i="1"/>
  <c r="C23" i="1"/>
  <c r="H23" i="1"/>
  <c r="E23" i="1"/>
  <c r="G23" i="1"/>
  <c r="C24" i="1"/>
  <c r="H24" i="1" s="1"/>
  <c r="E24" i="1"/>
  <c r="G24" i="1"/>
  <c r="C25" i="1"/>
  <c r="H25" i="1"/>
  <c r="E25" i="1"/>
  <c r="G25" i="1"/>
  <c r="C26" i="1"/>
  <c r="H26" i="1" s="1"/>
  <c r="E26" i="1"/>
  <c r="G26" i="1"/>
  <c r="C27" i="1"/>
  <c r="H27" i="1"/>
  <c r="E27" i="1"/>
  <c r="G27" i="1"/>
  <c r="C28" i="1"/>
  <c r="H28" i="1" s="1"/>
  <c r="E28" i="1"/>
  <c r="G28" i="1"/>
  <c r="C29" i="1"/>
  <c r="H29" i="1"/>
  <c r="E29" i="1"/>
  <c r="G29" i="1"/>
  <c r="C30" i="1"/>
  <c r="H30" i="1" s="1"/>
  <c r="E30" i="1"/>
  <c r="G30" i="1"/>
  <c r="C31" i="1"/>
  <c r="H31" i="1"/>
  <c r="E31" i="1"/>
  <c r="G31" i="1"/>
  <c r="C32" i="1"/>
  <c r="H32" i="1" s="1"/>
  <c r="E32" i="1"/>
  <c r="G32" i="1"/>
  <c r="C33" i="1"/>
  <c r="H33" i="1"/>
  <c r="E33" i="1"/>
  <c r="G33" i="1"/>
  <c r="C34" i="1"/>
  <c r="H34" i="1" s="1"/>
  <c r="E34" i="1"/>
  <c r="G34" i="1"/>
  <c r="C35" i="1"/>
  <c r="H35" i="1"/>
  <c r="E35" i="1"/>
  <c r="G35" i="1"/>
  <c r="J35" i="1"/>
  <c r="C36" i="1"/>
  <c r="H36" i="1"/>
  <c r="E36" i="1"/>
  <c r="G36" i="1"/>
  <c r="J36" i="1"/>
  <c r="J37" i="1" s="1"/>
  <c r="C37" i="1"/>
  <c r="E37" i="1"/>
  <c r="G37" i="1"/>
  <c r="H37" i="1" s="1"/>
  <c r="C38" i="1"/>
  <c r="H38" i="1" s="1"/>
  <c r="E38" i="1"/>
  <c r="G38" i="1"/>
  <c r="C39" i="1"/>
  <c r="E39" i="1"/>
  <c r="G39" i="1"/>
  <c r="H39" i="1" s="1"/>
  <c r="C40" i="1"/>
  <c r="H40" i="1" s="1"/>
  <c r="E40" i="1"/>
  <c r="G40" i="1"/>
  <c r="C41" i="1"/>
  <c r="E41" i="1"/>
  <c r="G41" i="1"/>
  <c r="H41" i="1" s="1"/>
  <c r="C42" i="1"/>
  <c r="H42" i="1" s="1"/>
  <c r="E42" i="1"/>
  <c r="G42" i="1"/>
  <c r="C43" i="1"/>
  <c r="E43" i="1"/>
  <c r="G43" i="1"/>
  <c r="H43" i="1" s="1"/>
  <c r="C44" i="1"/>
  <c r="H44" i="1" s="1"/>
  <c r="E44" i="1"/>
  <c r="G44" i="1"/>
  <c r="C45" i="1"/>
  <c r="E45" i="1"/>
  <c r="G45" i="1"/>
  <c r="H45" i="1" s="1"/>
  <c r="C46" i="1"/>
  <c r="H46" i="1" s="1"/>
  <c r="E46" i="1"/>
  <c r="G46" i="1"/>
  <c r="C47" i="1"/>
  <c r="E47" i="1"/>
  <c r="H47" i="1" s="1"/>
  <c r="G47" i="1"/>
  <c r="C48" i="1"/>
  <c r="H48" i="1" s="1"/>
  <c r="E48" i="1"/>
  <c r="G48" i="1"/>
  <c r="C49" i="1"/>
  <c r="E49" i="1"/>
  <c r="H49" i="1" s="1"/>
  <c r="G49" i="1"/>
  <c r="C50" i="1"/>
  <c r="H50" i="1" s="1"/>
  <c r="E50" i="1"/>
  <c r="G50" i="1"/>
  <c r="C51" i="1"/>
  <c r="E51" i="1"/>
  <c r="H51" i="1" s="1"/>
  <c r="G51" i="1"/>
  <c r="C52" i="1"/>
  <c r="E52" i="1"/>
  <c r="G52" i="1"/>
  <c r="H52" i="1"/>
  <c r="C53" i="1"/>
  <c r="E53" i="1"/>
  <c r="H53" i="1" s="1"/>
  <c r="G53" i="1"/>
  <c r="C54" i="1"/>
  <c r="E54" i="1"/>
  <c r="G54" i="1"/>
  <c r="H54" i="1"/>
  <c r="C55" i="1"/>
  <c r="E55" i="1"/>
  <c r="H55" i="1" s="1"/>
  <c r="G55" i="1"/>
  <c r="C56" i="1"/>
  <c r="E56" i="1"/>
  <c r="G56" i="1"/>
  <c r="H56" i="1"/>
  <c r="C57" i="1"/>
  <c r="H57" i="1" s="1"/>
  <c r="E57" i="1"/>
  <c r="G57" i="1"/>
  <c r="C58" i="1"/>
  <c r="E58" i="1"/>
  <c r="G58" i="1"/>
  <c r="H58" i="1"/>
  <c r="C59" i="1"/>
  <c r="H59" i="1" s="1"/>
  <c r="E59" i="1"/>
  <c r="G59" i="1"/>
  <c r="C60" i="1"/>
  <c r="E60" i="1"/>
  <c r="G60" i="1"/>
  <c r="H60" i="1"/>
  <c r="C61" i="1"/>
  <c r="H61" i="1" s="1"/>
  <c r="E61" i="1"/>
  <c r="G61" i="1"/>
  <c r="C62" i="1"/>
  <c r="E62" i="1"/>
  <c r="G62" i="1"/>
  <c r="H62" i="1"/>
  <c r="C63" i="1"/>
  <c r="H63" i="1" s="1"/>
  <c r="E63" i="1"/>
  <c r="G63" i="1"/>
  <c r="C64" i="1"/>
  <c r="E64" i="1"/>
  <c r="G64" i="1"/>
  <c r="H64" i="1"/>
  <c r="C65" i="1"/>
  <c r="H65" i="1" s="1"/>
  <c r="E65" i="1"/>
  <c r="G65" i="1"/>
  <c r="C66" i="1"/>
  <c r="E66" i="1"/>
  <c r="G66" i="1"/>
  <c r="H66" i="1"/>
  <c r="C67" i="1"/>
  <c r="H67" i="1" s="1"/>
  <c r="E67" i="1"/>
  <c r="G67" i="1"/>
  <c r="C68" i="1"/>
  <c r="E68" i="1"/>
  <c r="G68" i="1"/>
  <c r="H68" i="1"/>
  <c r="C69" i="1"/>
  <c r="H69" i="1" s="1"/>
  <c r="E69" i="1"/>
  <c r="G69" i="1"/>
  <c r="C70" i="1"/>
  <c r="E70" i="1"/>
  <c r="G70" i="1"/>
  <c r="H70" i="1"/>
  <c r="C71" i="1"/>
  <c r="H71" i="1" s="1"/>
  <c r="E71" i="1"/>
  <c r="G71" i="1"/>
  <c r="C72" i="1"/>
  <c r="E72" i="1"/>
  <c r="G72" i="1"/>
  <c r="H72" i="1"/>
  <c r="C73" i="1"/>
  <c r="H73" i="1" s="1"/>
  <c r="E73" i="1"/>
  <c r="G73" i="1"/>
  <c r="C74" i="1"/>
  <c r="E74" i="1"/>
  <c r="G74" i="1"/>
  <c r="H74" i="1"/>
  <c r="C75" i="1"/>
  <c r="H75" i="1" s="1"/>
  <c r="E75" i="1"/>
  <c r="G75" i="1"/>
  <c r="C76" i="1"/>
  <c r="E76" i="1"/>
  <c r="G76" i="1"/>
  <c r="H76" i="1"/>
  <c r="C77" i="1"/>
  <c r="H77" i="1" s="1"/>
  <c r="E77" i="1"/>
  <c r="G77" i="1"/>
  <c r="C78" i="1"/>
  <c r="E78" i="1"/>
  <c r="G78" i="1"/>
  <c r="H78" i="1"/>
  <c r="C79" i="1"/>
  <c r="H79" i="1" s="1"/>
  <c r="E79" i="1"/>
  <c r="G79" i="1"/>
  <c r="C80" i="1"/>
  <c r="E80" i="1"/>
  <c r="G80" i="1"/>
  <c r="H80" i="1"/>
  <c r="C81" i="1"/>
  <c r="H81" i="1" s="1"/>
  <c r="E81" i="1"/>
  <c r="G81" i="1"/>
  <c r="C82" i="1"/>
  <c r="E82" i="1"/>
  <c r="G82" i="1"/>
  <c r="H82" i="1"/>
  <c r="C83" i="1"/>
  <c r="H83" i="1" s="1"/>
  <c r="E83" i="1"/>
  <c r="G83" i="1"/>
  <c r="C84" i="1"/>
  <c r="E84" i="1"/>
  <c r="G84" i="1"/>
  <c r="H84" i="1"/>
  <c r="C85" i="1"/>
  <c r="H85" i="1" s="1"/>
  <c r="E85" i="1"/>
  <c r="G85" i="1"/>
  <c r="C86" i="1"/>
  <c r="E86" i="1"/>
  <c r="G86" i="1"/>
  <c r="H86" i="1"/>
  <c r="C87" i="1"/>
  <c r="H87" i="1" s="1"/>
  <c r="E87" i="1"/>
  <c r="G87" i="1"/>
  <c r="C88" i="1"/>
  <c r="E88" i="1"/>
  <c r="G88" i="1"/>
  <c r="H88" i="1"/>
  <c r="C89" i="1"/>
  <c r="H89" i="1" s="1"/>
  <c r="E89" i="1"/>
  <c r="G89" i="1"/>
  <c r="C90" i="1"/>
  <c r="E90" i="1"/>
  <c r="G90" i="1"/>
  <c r="H90" i="1"/>
  <c r="C91" i="1"/>
  <c r="H91" i="1" s="1"/>
  <c r="E91" i="1"/>
  <c r="G91" i="1"/>
  <c r="C92" i="1"/>
  <c r="E92" i="1"/>
  <c r="G92" i="1"/>
  <c r="H92" i="1"/>
  <c r="C93" i="1"/>
  <c r="H93" i="1" s="1"/>
  <c r="E93" i="1"/>
  <c r="G93" i="1"/>
  <c r="C94" i="1"/>
  <c r="E94" i="1"/>
  <c r="G94" i="1"/>
  <c r="H94" i="1"/>
  <c r="C95" i="1"/>
  <c r="H95" i="1" s="1"/>
  <c r="E95" i="1"/>
  <c r="G95" i="1"/>
  <c r="C96" i="1"/>
  <c r="E96" i="1"/>
  <c r="G96" i="1"/>
  <c r="H96" i="1"/>
  <c r="C97" i="1"/>
  <c r="H97" i="1" s="1"/>
  <c r="E97" i="1"/>
  <c r="G97" i="1"/>
  <c r="C98" i="1"/>
  <c r="E98" i="1"/>
  <c r="G98" i="1"/>
  <c r="H98" i="1"/>
  <c r="C99" i="1"/>
  <c r="H99" i="1" s="1"/>
  <c r="E99" i="1"/>
  <c r="G99" i="1"/>
  <c r="C100" i="1"/>
  <c r="E100" i="1"/>
  <c r="G100" i="1"/>
  <c r="H100" i="1"/>
  <c r="C101" i="1"/>
  <c r="H101" i="1" s="1"/>
  <c r="E101" i="1"/>
  <c r="G101" i="1"/>
  <c r="C102" i="1"/>
  <c r="E102" i="1"/>
  <c r="G102" i="1"/>
  <c r="H102" i="1"/>
  <c r="C103" i="1"/>
  <c r="H103" i="1" s="1"/>
  <c r="E103" i="1"/>
  <c r="G103" i="1"/>
  <c r="C104" i="1"/>
  <c r="E104" i="1"/>
  <c r="G104" i="1"/>
  <c r="H104" i="1"/>
  <c r="C105" i="1"/>
  <c r="H105" i="1" s="1"/>
  <c r="E105" i="1"/>
  <c r="G105" i="1"/>
  <c r="C106" i="1"/>
  <c r="E106" i="1"/>
  <c r="G106" i="1"/>
  <c r="H106" i="1"/>
  <c r="C107" i="1"/>
  <c r="H107" i="1" s="1"/>
  <c r="E107" i="1"/>
  <c r="G107" i="1"/>
  <c r="C108" i="1"/>
  <c r="E108" i="1"/>
  <c r="G108" i="1"/>
  <c r="H108" i="1"/>
  <c r="C109" i="1"/>
  <c r="H109" i="1" s="1"/>
  <c r="E109" i="1"/>
  <c r="G109" i="1"/>
  <c r="C110" i="1"/>
  <c r="E110" i="1"/>
  <c r="G110" i="1"/>
  <c r="H110" i="1"/>
  <c r="C111" i="1"/>
  <c r="H111" i="1" s="1"/>
  <c r="E111" i="1"/>
  <c r="G111" i="1"/>
  <c r="K35" i="1" l="1" a="1"/>
  <c r="J38" i="1"/>
  <c r="J39" i="1" s="1"/>
  <c r="J40" i="1" s="1"/>
  <c r="J41" i="1" s="1"/>
  <c r="J42" i="1" s="1"/>
  <c r="J43" i="1" s="1"/>
  <c r="J44" i="1" s="1"/>
  <c r="J45" i="1" s="1"/>
  <c r="J46" i="1" s="1"/>
  <c r="J47" i="1" s="1"/>
  <c r="J48" i="1" s="1"/>
  <c r="J49" i="1" s="1"/>
  <c r="M35" i="1" a="1"/>
  <c r="L35" i="1" a="1"/>
  <c r="K40" i="1" l="1"/>
  <c r="K43" i="1"/>
  <c r="K42" i="1"/>
  <c r="K45" i="1"/>
  <c r="K44" i="1"/>
  <c r="K47" i="1"/>
  <c r="K35" i="1"/>
  <c r="K46" i="1"/>
  <c r="K49" i="1"/>
  <c r="K48" i="1"/>
  <c r="K37" i="1"/>
  <c r="K36" i="1"/>
  <c r="K39" i="1"/>
  <c r="K38" i="1"/>
  <c r="K41" i="1"/>
  <c r="M42" i="1"/>
  <c r="M45" i="1"/>
  <c r="M36" i="1"/>
  <c r="M44" i="1"/>
  <c r="M47" i="1"/>
  <c r="M46" i="1"/>
  <c r="M49" i="1"/>
  <c r="M48" i="1"/>
  <c r="M39" i="1"/>
  <c r="M35" i="1"/>
  <c r="M37" i="1"/>
  <c r="M38" i="1"/>
  <c r="M41" i="1"/>
  <c r="M40" i="1"/>
  <c r="M43" i="1"/>
  <c r="L45" i="1"/>
  <c r="L46" i="1"/>
  <c r="L40" i="1"/>
  <c r="L47" i="1"/>
  <c r="L48" i="1"/>
  <c r="L49" i="1"/>
  <c r="L39" i="1"/>
  <c r="L35" i="1"/>
  <c r="L36" i="1"/>
  <c r="L37" i="1"/>
  <c r="L38" i="1"/>
  <c r="L41" i="1"/>
  <c r="L42" i="1"/>
  <c r="L43" i="1"/>
  <c r="L44" i="1"/>
  <c r="M50" i="1" l="1"/>
  <c r="K50" i="1"/>
  <c r="L50" i="1"/>
</calcChain>
</file>

<file path=xl/sharedStrings.xml><?xml version="1.0" encoding="utf-8"?>
<sst xmlns="http://schemas.openxmlformats.org/spreadsheetml/2006/main" count="30" uniqueCount="24">
  <si>
    <t>Run-length Selection</t>
  </si>
  <si>
    <t xml:space="preserve"> </t>
  </si>
  <si>
    <t xml:space="preserve">      Replication 1</t>
  </si>
  <si>
    <t xml:space="preserve">      Replication 2</t>
  </si>
  <si>
    <t xml:space="preserve">      Replication 3</t>
  </si>
  <si>
    <t>Cell width</t>
  </si>
  <si>
    <t>Period</t>
  </si>
  <si>
    <t>Cum.mean</t>
  </si>
  <si>
    <t>Conver-</t>
  </si>
  <si>
    <t>average</t>
  </si>
  <si>
    <t>gence</t>
  </si>
  <si>
    <t>Range</t>
  </si>
  <si>
    <t>Rep 1</t>
  </si>
  <si>
    <t>Rep 2</t>
  </si>
  <si>
    <t>Rep 3</t>
  </si>
  <si>
    <t>Total</t>
  </si>
  <si>
    <t>Result</t>
  </si>
  <si>
    <t>Cell start</t>
  </si>
  <si>
    <t xml:space="preserve">        Frequency distribution of results</t>
  </si>
  <si>
    <t>2. Copy formula down columns if required</t>
  </si>
  <si>
    <t>3. Extend series plotted on the graph if required</t>
  </si>
  <si>
    <t>4. Set cell start and cell width for histogram in cells L31 and L32</t>
  </si>
  <si>
    <t>1. Enter replication results in columns B, D, F</t>
  </si>
  <si>
    <t>5. Adjust Frequency formula in cells K35 - M49 for number of periods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</si>
</sst>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" x14ac:knownFonts="1">
    <font>
      <sz val="10"/>
      <name val="MS Sans Serif"/>
    </font>
    <font>
      <b/>
      <sz val="10"/>
      <name val="MS Sans Serif"/>
    </font>
    <font>
      <b/>
      <sz val="14"/>
      <name val="MS Sans Serif"/>
      <family val="2"/>
    </font>
    <font>
      <sz val="1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64" fontId="0" fillId="0" borderId="0" xfId="0" applyNumberFormat="1"/>
    <xf numFmtId="164" fontId="1" fillId="0" borderId="2" xfId="0" applyNumberFormat="1" applyFont="1" applyBorder="1" applyAlignment="1">
      <alignment horizontal="center"/>
    </xf>
    <xf numFmtId="164" fontId="1" fillId="0" borderId="3" xfId="0" applyNumberFormat="1" applyFont="1" applyBorder="1" applyAlignment="1">
      <alignment horizontal="center"/>
    </xf>
    <xf numFmtId="10" fontId="0" fillId="0" borderId="0" xfId="0" applyNumberFormat="1"/>
    <xf numFmtId="0" fontId="3" fillId="0" borderId="0" xfId="0" applyFont="1"/>
    <xf numFmtId="0" fontId="0" fillId="2" borderId="0" xfId="0" applyFill="1"/>
    <xf numFmtId="0" fontId="1" fillId="0" borderId="4" xfId="0" applyFont="1" applyBorder="1" applyAlignment="1">
      <alignment horizontal="left"/>
    </xf>
    <xf numFmtId="164" fontId="1" fillId="0" borderId="5" xfId="0" applyNumberFormat="1" applyFont="1" applyBorder="1"/>
    <xf numFmtId="0" fontId="1" fillId="0" borderId="4" xfId="0" applyFont="1" applyBorder="1"/>
    <xf numFmtId="0" fontId="1" fillId="0" borderId="5" xfId="0" applyFont="1" applyBorder="1"/>
    <xf numFmtId="0" fontId="0" fillId="0" borderId="6" xfId="0" applyBorder="1"/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135740971357409E-2"/>
          <c:y val="6.9705185082399201E-2"/>
          <c:w val="0.87546699875466993"/>
          <c:h val="0.6541563523117464"/>
        </c:manualLayout>
      </c:layout>
      <c:lineChart>
        <c:grouping val="standard"/>
        <c:varyColors val="0"/>
        <c:ser>
          <c:idx val="0"/>
          <c:order val="0"/>
          <c:tx>
            <c:v>Rep. 1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'Run Length'!$A$12:$A$111</c:f>
              <c:numCache>
                <c:formatCode>General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'Run Length'!$C$12:$C$111</c:f>
              <c:numCache>
                <c:formatCode>0.0</c:formatCode>
                <c:ptCount val="100"/>
                <c:pt idx="0">
                  <c:v>76</c:v>
                </c:pt>
                <c:pt idx="1">
                  <c:v>70</c:v>
                </c:pt>
                <c:pt idx="2">
                  <c:v>72.666666666666671</c:v>
                </c:pt>
                <c:pt idx="3">
                  <c:v>74.5</c:v>
                </c:pt>
                <c:pt idx="4">
                  <c:v>73.400000000000006</c:v>
                </c:pt>
                <c:pt idx="5">
                  <c:v>73</c:v>
                </c:pt>
                <c:pt idx="6">
                  <c:v>73</c:v>
                </c:pt>
                <c:pt idx="7">
                  <c:v>73.5</c:v>
                </c:pt>
                <c:pt idx="8">
                  <c:v>72.888888888888886</c:v>
                </c:pt>
                <c:pt idx="9">
                  <c:v>72.3</c:v>
                </c:pt>
                <c:pt idx="10">
                  <c:v>72.727272727272734</c:v>
                </c:pt>
                <c:pt idx="11">
                  <c:v>72.583333333333329</c:v>
                </c:pt>
                <c:pt idx="12">
                  <c:v>72.15384615384616</c:v>
                </c:pt>
                <c:pt idx="13">
                  <c:v>72.428571428571431</c:v>
                </c:pt>
                <c:pt idx="14">
                  <c:v>72</c:v>
                </c:pt>
                <c:pt idx="15">
                  <c:v>71.9375</c:v>
                </c:pt>
                <c:pt idx="16">
                  <c:v>71.882352941176464</c:v>
                </c:pt>
                <c:pt idx="17">
                  <c:v>72.111111111111114</c:v>
                </c:pt>
                <c:pt idx="18">
                  <c:v>72.21052631578948</c:v>
                </c:pt>
                <c:pt idx="19">
                  <c:v>72.25</c:v>
                </c:pt>
                <c:pt idx="20">
                  <c:v>72.38095238095238</c:v>
                </c:pt>
                <c:pt idx="21">
                  <c:v>72.318181818181813</c:v>
                </c:pt>
                <c:pt idx="22">
                  <c:v>72.565217391304344</c:v>
                </c:pt>
                <c:pt idx="23">
                  <c:v>72.416666666666671</c:v>
                </c:pt>
                <c:pt idx="24">
                  <c:v>72.599999999999994</c:v>
                </c:pt>
                <c:pt idx="25">
                  <c:v>72.384615384615387</c:v>
                </c:pt>
                <c:pt idx="26">
                  <c:v>72.592592592592595</c:v>
                </c:pt>
                <c:pt idx="27">
                  <c:v>72.571428571428569</c:v>
                </c:pt>
                <c:pt idx="28">
                  <c:v>72.41379310344827</c:v>
                </c:pt>
                <c:pt idx="29">
                  <c:v>72.400000000000006</c:v>
                </c:pt>
                <c:pt idx="30">
                  <c:v>72.258064516129039</c:v>
                </c:pt>
                <c:pt idx="31">
                  <c:v>72.21875</c:v>
                </c:pt>
                <c:pt idx="32">
                  <c:v>72.060606060606062</c:v>
                </c:pt>
                <c:pt idx="33">
                  <c:v>71.852941176470594</c:v>
                </c:pt>
                <c:pt idx="34">
                  <c:v>72</c:v>
                </c:pt>
                <c:pt idx="35">
                  <c:v>71.972222222222229</c:v>
                </c:pt>
                <c:pt idx="36">
                  <c:v>72</c:v>
                </c:pt>
                <c:pt idx="37">
                  <c:v>71.973684210526315</c:v>
                </c:pt>
                <c:pt idx="38">
                  <c:v>72.15384615384616</c:v>
                </c:pt>
                <c:pt idx="39">
                  <c:v>72</c:v>
                </c:pt>
                <c:pt idx="40">
                  <c:v>72.073170731707322</c:v>
                </c:pt>
                <c:pt idx="41">
                  <c:v>72.047619047619051</c:v>
                </c:pt>
                <c:pt idx="42">
                  <c:v>72.04651162790698</c:v>
                </c:pt>
                <c:pt idx="43">
                  <c:v>72.159090909090907</c:v>
                </c:pt>
                <c:pt idx="44">
                  <c:v>72.288888888888891</c:v>
                </c:pt>
                <c:pt idx="45">
                  <c:v>72.304347826086953</c:v>
                </c:pt>
                <c:pt idx="46">
                  <c:v>72.340425531914889</c:v>
                </c:pt>
                <c:pt idx="47">
                  <c:v>72.458333333333329</c:v>
                </c:pt>
                <c:pt idx="48">
                  <c:v>72.469387755102048</c:v>
                </c:pt>
                <c:pt idx="49">
                  <c:v>72.52</c:v>
                </c:pt>
                <c:pt idx="50">
                  <c:v>72.509803921568633</c:v>
                </c:pt>
                <c:pt idx="51">
                  <c:v>72.461538461538467</c:v>
                </c:pt>
                <c:pt idx="52">
                  <c:v>72.490566037735846</c:v>
                </c:pt>
                <c:pt idx="53">
                  <c:v>72.444444444444443</c:v>
                </c:pt>
                <c:pt idx="54">
                  <c:v>72.527272727272731</c:v>
                </c:pt>
                <c:pt idx="55">
                  <c:v>72.464285714285708</c:v>
                </c:pt>
                <c:pt idx="56">
                  <c:v>72.473684210526315</c:v>
                </c:pt>
                <c:pt idx="57">
                  <c:v>72.41379310344827</c:v>
                </c:pt>
                <c:pt idx="58">
                  <c:v>72.474576271186436</c:v>
                </c:pt>
                <c:pt idx="59">
                  <c:v>72.516666666666666</c:v>
                </c:pt>
                <c:pt idx="60">
                  <c:v>72.426229508196727</c:v>
                </c:pt>
                <c:pt idx="61">
                  <c:v>72.258064516129039</c:v>
                </c:pt>
                <c:pt idx="62">
                  <c:v>72.349206349206355</c:v>
                </c:pt>
                <c:pt idx="63">
                  <c:v>72.34375</c:v>
                </c:pt>
                <c:pt idx="64">
                  <c:v>72.461538461538467</c:v>
                </c:pt>
                <c:pt idx="65">
                  <c:v>72.393939393939391</c:v>
                </c:pt>
                <c:pt idx="66">
                  <c:v>72.358208955223887</c:v>
                </c:pt>
                <c:pt idx="67">
                  <c:v>72.367647058823536</c:v>
                </c:pt>
                <c:pt idx="68">
                  <c:v>72.318840579710141</c:v>
                </c:pt>
                <c:pt idx="69">
                  <c:v>72.228571428571428</c:v>
                </c:pt>
                <c:pt idx="70">
                  <c:v>72.112676056338032</c:v>
                </c:pt>
                <c:pt idx="71">
                  <c:v>72.083333333333329</c:v>
                </c:pt>
                <c:pt idx="72">
                  <c:v>72.178082191780817</c:v>
                </c:pt>
                <c:pt idx="73">
                  <c:v>72.13513513513513</c:v>
                </c:pt>
                <c:pt idx="74">
                  <c:v>72.013333333333335</c:v>
                </c:pt>
                <c:pt idx="75">
                  <c:v>71.973684210526315</c:v>
                </c:pt>
                <c:pt idx="76">
                  <c:v>72.077922077922082</c:v>
                </c:pt>
                <c:pt idx="77">
                  <c:v>72.012820512820511</c:v>
                </c:pt>
                <c:pt idx="78">
                  <c:v>71.911392405063296</c:v>
                </c:pt>
                <c:pt idx="79">
                  <c:v>71.912499999999994</c:v>
                </c:pt>
                <c:pt idx="80">
                  <c:v>71.938271604938265</c:v>
                </c:pt>
                <c:pt idx="81">
                  <c:v>71.926829268292678</c:v>
                </c:pt>
                <c:pt idx="82">
                  <c:v>71.975903614457835</c:v>
                </c:pt>
                <c:pt idx="83">
                  <c:v>71.904761904761898</c:v>
                </c:pt>
                <c:pt idx="84">
                  <c:v>71.929411764705875</c:v>
                </c:pt>
                <c:pt idx="85">
                  <c:v>71.906976744186053</c:v>
                </c:pt>
                <c:pt idx="86">
                  <c:v>71.931034482758619</c:v>
                </c:pt>
                <c:pt idx="87">
                  <c:v>71.954545454545453</c:v>
                </c:pt>
                <c:pt idx="88">
                  <c:v>72</c:v>
                </c:pt>
                <c:pt idx="89">
                  <c:v>72</c:v>
                </c:pt>
                <c:pt idx="90">
                  <c:v>72.043956043956044</c:v>
                </c:pt>
                <c:pt idx="91">
                  <c:v>72.043478260869563</c:v>
                </c:pt>
                <c:pt idx="92">
                  <c:v>72.021505376344081</c:v>
                </c:pt>
                <c:pt idx="93">
                  <c:v>72</c:v>
                </c:pt>
                <c:pt idx="94">
                  <c:v>71.957894736842107</c:v>
                </c:pt>
                <c:pt idx="95">
                  <c:v>71.979166666666671</c:v>
                </c:pt>
                <c:pt idx="96">
                  <c:v>71.979381443298962</c:v>
                </c:pt>
                <c:pt idx="97">
                  <c:v>72.020408163265301</c:v>
                </c:pt>
                <c:pt idx="98">
                  <c:v>71.919191919191917</c:v>
                </c:pt>
                <c:pt idx="99">
                  <c:v>71.97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5D-4C62-91F1-885A1FE5D0D7}"/>
            </c:ext>
          </c:extLst>
        </c:ser>
        <c:ser>
          <c:idx val="1"/>
          <c:order val="1"/>
          <c:tx>
            <c:v>Rep. 2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'Run Length'!$E$12:$E$111</c:f>
              <c:numCache>
                <c:formatCode>0.0</c:formatCode>
                <c:ptCount val="100"/>
                <c:pt idx="0">
                  <c:v>71</c:v>
                </c:pt>
                <c:pt idx="1">
                  <c:v>75</c:v>
                </c:pt>
                <c:pt idx="2">
                  <c:v>73.333333333333329</c:v>
                </c:pt>
                <c:pt idx="3">
                  <c:v>72.75</c:v>
                </c:pt>
                <c:pt idx="4">
                  <c:v>73.2</c:v>
                </c:pt>
                <c:pt idx="5">
                  <c:v>72</c:v>
                </c:pt>
                <c:pt idx="6">
                  <c:v>72</c:v>
                </c:pt>
                <c:pt idx="7">
                  <c:v>71.25</c:v>
                </c:pt>
                <c:pt idx="8">
                  <c:v>71.333333333333329</c:v>
                </c:pt>
                <c:pt idx="9">
                  <c:v>71.2</c:v>
                </c:pt>
                <c:pt idx="10">
                  <c:v>71.090909090909093</c:v>
                </c:pt>
                <c:pt idx="11">
                  <c:v>70.833333333333329</c:v>
                </c:pt>
                <c:pt idx="12">
                  <c:v>71.07692307692308</c:v>
                </c:pt>
                <c:pt idx="13">
                  <c:v>70.571428571428569</c:v>
                </c:pt>
                <c:pt idx="14">
                  <c:v>71.266666666666666</c:v>
                </c:pt>
                <c:pt idx="15">
                  <c:v>71.1875</c:v>
                </c:pt>
                <c:pt idx="16">
                  <c:v>71.058823529411768</c:v>
                </c:pt>
                <c:pt idx="17">
                  <c:v>70.666666666666671</c:v>
                </c:pt>
                <c:pt idx="18">
                  <c:v>70.631578947368425</c:v>
                </c:pt>
                <c:pt idx="19">
                  <c:v>70.3</c:v>
                </c:pt>
                <c:pt idx="20">
                  <c:v>70.095238095238102</c:v>
                </c:pt>
                <c:pt idx="21">
                  <c:v>70.36363636363636</c:v>
                </c:pt>
                <c:pt idx="22">
                  <c:v>70</c:v>
                </c:pt>
                <c:pt idx="23">
                  <c:v>70</c:v>
                </c:pt>
                <c:pt idx="24">
                  <c:v>70.08</c:v>
                </c:pt>
                <c:pt idx="25">
                  <c:v>70.42307692307692</c:v>
                </c:pt>
                <c:pt idx="26">
                  <c:v>70.444444444444443</c:v>
                </c:pt>
                <c:pt idx="27">
                  <c:v>70.464285714285708</c:v>
                </c:pt>
                <c:pt idx="28">
                  <c:v>70.65517241379311</c:v>
                </c:pt>
                <c:pt idx="29">
                  <c:v>70.466666666666669</c:v>
                </c:pt>
                <c:pt idx="30">
                  <c:v>70.58064516129032</c:v>
                </c:pt>
                <c:pt idx="31">
                  <c:v>70.71875</c:v>
                </c:pt>
                <c:pt idx="32">
                  <c:v>70.969696969696969</c:v>
                </c:pt>
                <c:pt idx="33">
                  <c:v>71.17647058823529</c:v>
                </c:pt>
                <c:pt idx="34">
                  <c:v>71.142857142857139</c:v>
                </c:pt>
                <c:pt idx="35">
                  <c:v>71.361111111111114</c:v>
                </c:pt>
                <c:pt idx="36">
                  <c:v>71.189189189189193</c:v>
                </c:pt>
                <c:pt idx="37">
                  <c:v>71.10526315789474</c:v>
                </c:pt>
                <c:pt idx="38">
                  <c:v>71.333333333333329</c:v>
                </c:pt>
                <c:pt idx="39">
                  <c:v>71.55</c:v>
                </c:pt>
                <c:pt idx="40">
                  <c:v>71.463414634146346</c:v>
                </c:pt>
                <c:pt idx="41">
                  <c:v>71.595238095238102</c:v>
                </c:pt>
                <c:pt idx="42">
                  <c:v>71.465116279069761</c:v>
                </c:pt>
                <c:pt idx="43">
                  <c:v>71.409090909090907</c:v>
                </c:pt>
                <c:pt idx="44">
                  <c:v>71.333333333333329</c:v>
                </c:pt>
                <c:pt idx="45">
                  <c:v>71.391304347826093</c:v>
                </c:pt>
                <c:pt idx="46">
                  <c:v>71.489361702127653</c:v>
                </c:pt>
                <c:pt idx="47">
                  <c:v>71.5</c:v>
                </c:pt>
                <c:pt idx="48">
                  <c:v>71.530612244897952</c:v>
                </c:pt>
                <c:pt idx="49">
                  <c:v>71.62</c:v>
                </c:pt>
                <c:pt idx="50">
                  <c:v>71.705882352941174</c:v>
                </c:pt>
                <c:pt idx="51">
                  <c:v>71.634615384615387</c:v>
                </c:pt>
                <c:pt idx="52">
                  <c:v>71.566037735849051</c:v>
                </c:pt>
                <c:pt idx="53">
                  <c:v>71.703703703703709</c:v>
                </c:pt>
                <c:pt idx="54">
                  <c:v>71.672727272727272</c:v>
                </c:pt>
                <c:pt idx="55">
                  <c:v>71.75</c:v>
                </c:pt>
                <c:pt idx="56">
                  <c:v>71.736842105263165</c:v>
                </c:pt>
                <c:pt idx="57">
                  <c:v>71.58620689655173</c:v>
                </c:pt>
                <c:pt idx="58">
                  <c:v>71.559322033898312</c:v>
                </c:pt>
                <c:pt idx="59">
                  <c:v>71.566666666666663</c:v>
                </c:pt>
                <c:pt idx="60">
                  <c:v>71.508196721311478</c:v>
                </c:pt>
                <c:pt idx="61">
                  <c:v>71.451612903225808</c:v>
                </c:pt>
                <c:pt idx="62">
                  <c:v>71.476190476190482</c:v>
                </c:pt>
                <c:pt idx="63">
                  <c:v>71.546875</c:v>
                </c:pt>
                <c:pt idx="64">
                  <c:v>71.507692307692309</c:v>
                </c:pt>
                <c:pt idx="65">
                  <c:v>71.590909090909093</c:v>
                </c:pt>
                <c:pt idx="66">
                  <c:v>71.522388059701498</c:v>
                </c:pt>
                <c:pt idx="67">
                  <c:v>71.647058823529406</c:v>
                </c:pt>
                <c:pt idx="68">
                  <c:v>71.579710144927532</c:v>
                </c:pt>
                <c:pt idx="69">
                  <c:v>71.571428571428569</c:v>
                </c:pt>
                <c:pt idx="70">
                  <c:v>71.478873239436624</c:v>
                </c:pt>
                <c:pt idx="71">
                  <c:v>71.513888888888886</c:v>
                </c:pt>
                <c:pt idx="72">
                  <c:v>71.534246575342465</c:v>
                </c:pt>
                <c:pt idx="73">
                  <c:v>71.608108108108112</c:v>
                </c:pt>
                <c:pt idx="74">
                  <c:v>71.599999999999994</c:v>
                </c:pt>
                <c:pt idx="75">
                  <c:v>71.473684210526315</c:v>
                </c:pt>
                <c:pt idx="76">
                  <c:v>71.532467532467535</c:v>
                </c:pt>
                <c:pt idx="77">
                  <c:v>71.42307692307692</c:v>
                </c:pt>
                <c:pt idx="78">
                  <c:v>71.468354430379748</c:v>
                </c:pt>
                <c:pt idx="79">
                  <c:v>71.400000000000006</c:v>
                </c:pt>
                <c:pt idx="80">
                  <c:v>71.506172839506178</c:v>
                </c:pt>
                <c:pt idx="81">
                  <c:v>71.487804878048777</c:v>
                </c:pt>
                <c:pt idx="82">
                  <c:v>71.493975903614455</c:v>
                </c:pt>
                <c:pt idx="83">
                  <c:v>71.547619047619051</c:v>
                </c:pt>
                <c:pt idx="84">
                  <c:v>71.435294117647061</c:v>
                </c:pt>
                <c:pt idx="85">
                  <c:v>71.534883720930239</c:v>
                </c:pt>
                <c:pt idx="86">
                  <c:v>71.379310344827587</c:v>
                </c:pt>
                <c:pt idx="87">
                  <c:v>71.420454545454547</c:v>
                </c:pt>
                <c:pt idx="88">
                  <c:v>71.50561797752809</c:v>
                </c:pt>
                <c:pt idx="89">
                  <c:v>71.466666666666669</c:v>
                </c:pt>
                <c:pt idx="90">
                  <c:v>71.439560439560438</c:v>
                </c:pt>
                <c:pt idx="91">
                  <c:v>71.369565217391298</c:v>
                </c:pt>
                <c:pt idx="92">
                  <c:v>71.311827956989248</c:v>
                </c:pt>
                <c:pt idx="93">
                  <c:v>71.361702127659569</c:v>
                </c:pt>
                <c:pt idx="94">
                  <c:v>71.389473684210529</c:v>
                </c:pt>
                <c:pt idx="95">
                  <c:v>71.354166666666671</c:v>
                </c:pt>
                <c:pt idx="96">
                  <c:v>71.298969072164951</c:v>
                </c:pt>
                <c:pt idx="97">
                  <c:v>71.306122448979593</c:v>
                </c:pt>
                <c:pt idx="98">
                  <c:v>71.333333333333329</c:v>
                </c:pt>
                <c:pt idx="99">
                  <c:v>71.31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45D-4C62-91F1-885A1FE5D0D7}"/>
            </c:ext>
          </c:extLst>
        </c:ser>
        <c:ser>
          <c:idx val="2"/>
          <c:order val="2"/>
          <c:tx>
            <c:v>Rep. 3</c:v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val>
            <c:numRef>
              <c:f>'Run Length'!$G$12:$G$111</c:f>
              <c:numCache>
                <c:formatCode>0.0</c:formatCode>
                <c:ptCount val="100"/>
                <c:pt idx="0">
                  <c:v>66</c:v>
                </c:pt>
                <c:pt idx="1">
                  <c:v>71.5</c:v>
                </c:pt>
                <c:pt idx="2">
                  <c:v>70.333333333333329</c:v>
                </c:pt>
                <c:pt idx="3">
                  <c:v>70.25</c:v>
                </c:pt>
                <c:pt idx="4">
                  <c:v>71.8</c:v>
                </c:pt>
                <c:pt idx="5">
                  <c:v>70.833333333333329</c:v>
                </c:pt>
                <c:pt idx="6">
                  <c:v>71.285714285714292</c:v>
                </c:pt>
                <c:pt idx="7">
                  <c:v>70.375</c:v>
                </c:pt>
                <c:pt idx="8">
                  <c:v>71.222222222222229</c:v>
                </c:pt>
                <c:pt idx="9">
                  <c:v>70.400000000000006</c:v>
                </c:pt>
                <c:pt idx="10">
                  <c:v>71.181818181818187</c:v>
                </c:pt>
                <c:pt idx="11">
                  <c:v>71.25</c:v>
                </c:pt>
                <c:pt idx="12">
                  <c:v>70.84615384615384</c:v>
                </c:pt>
                <c:pt idx="13">
                  <c:v>71.428571428571431</c:v>
                </c:pt>
                <c:pt idx="14">
                  <c:v>70.86666666666666</c:v>
                </c:pt>
                <c:pt idx="15">
                  <c:v>71.125</c:v>
                </c:pt>
                <c:pt idx="16">
                  <c:v>70.647058823529406</c:v>
                </c:pt>
                <c:pt idx="17">
                  <c:v>70.888888888888886</c:v>
                </c:pt>
                <c:pt idx="18">
                  <c:v>70.736842105263165</c:v>
                </c:pt>
                <c:pt idx="19">
                  <c:v>71.25</c:v>
                </c:pt>
                <c:pt idx="20">
                  <c:v>71.142857142857139</c:v>
                </c:pt>
                <c:pt idx="21">
                  <c:v>70.954545454545453</c:v>
                </c:pt>
                <c:pt idx="22">
                  <c:v>71.260869565217391</c:v>
                </c:pt>
                <c:pt idx="23">
                  <c:v>70.958333333333329</c:v>
                </c:pt>
                <c:pt idx="24">
                  <c:v>71.16</c:v>
                </c:pt>
                <c:pt idx="25">
                  <c:v>71.307692307692307</c:v>
                </c:pt>
                <c:pt idx="26">
                  <c:v>71.148148148148152</c:v>
                </c:pt>
                <c:pt idx="27">
                  <c:v>71.464285714285708</c:v>
                </c:pt>
                <c:pt idx="28">
                  <c:v>71.275862068965523</c:v>
                </c:pt>
                <c:pt idx="29">
                  <c:v>71.3</c:v>
                </c:pt>
                <c:pt idx="30">
                  <c:v>71.612903225806448</c:v>
                </c:pt>
                <c:pt idx="31">
                  <c:v>71.6875</c:v>
                </c:pt>
                <c:pt idx="32">
                  <c:v>71.545454545454547</c:v>
                </c:pt>
                <c:pt idx="33">
                  <c:v>71.441176470588232</c:v>
                </c:pt>
                <c:pt idx="34">
                  <c:v>71.51428571428572</c:v>
                </c:pt>
                <c:pt idx="35">
                  <c:v>71.694444444444443</c:v>
                </c:pt>
                <c:pt idx="36">
                  <c:v>71.78378378378379</c:v>
                </c:pt>
                <c:pt idx="37">
                  <c:v>71.763157894736835</c:v>
                </c:pt>
                <c:pt idx="38">
                  <c:v>71.820512820512818</c:v>
                </c:pt>
                <c:pt idx="39">
                  <c:v>71.924999999999997</c:v>
                </c:pt>
                <c:pt idx="40">
                  <c:v>71.780487804878049</c:v>
                </c:pt>
                <c:pt idx="41">
                  <c:v>71.928571428571431</c:v>
                </c:pt>
                <c:pt idx="42">
                  <c:v>71.95348837209302</c:v>
                </c:pt>
                <c:pt idx="43">
                  <c:v>71.840909090909093</c:v>
                </c:pt>
                <c:pt idx="44">
                  <c:v>71.911111111111111</c:v>
                </c:pt>
                <c:pt idx="45">
                  <c:v>71.804347826086953</c:v>
                </c:pt>
                <c:pt idx="46">
                  <c:v>71.893617021276597</c:v>
                </c:pt>
                <c:pt idx="47">
                  <c:v>71.770833333333329</c:v>
                </c:pt>
                <c:pt idx="48">
                  <c:v>71.857142857142861</c:v>
                </c:pt>
                <c:pt idx="49">
                  <c:v>71.819999999999993</c:v>
                </c:pt>
                <c:pt idx="50">
                  <c:v>71.764705882352942</c:v>
                </c:pt>
                <c:pt idx="51">
                  <c:v>71.90384615384616</c:v>
                </c:pt>
                <c:pt idx="52">
                  <c:v>71.867924528301884</c:v>
                </c:pt>
                <c:pt idx="53">
                  <c:v>71.851851851851848</c:v>
                </c:pt>
                <c:pt idx="54">
                  <c:v>71.690909090909088</c:v>
                </c:pt>
                <c:pt idx="55">
                  <c:v>71.678571428571431</c:v>
                </c:pt>
                <c:pt idx="56">
                  <c:v>71.719298245614041</c:v>
                </c:pt>
                <c:pt idx="57">
                  <c:v>71.741379310344826</c:v>
                </c:pt>
                <c:pt idx="58">
                  <c:v>71.576271186440678</c:v>
                </c:pt>
                <c:pt idx="59">
                  <c:v>71.566666666666663</c:v>
                </c:pt>
                <c:pt idx="60">
                  <c:v>71.622950819672127</c:v>
                </c:pt>
                <c:pt idx="61">
                  <c:v>71.467741935483872</c:v>
                </c:pt>
                <c:pt idx="62">
                  <c:v>71.333333333333329</c:v>
                </c:pt>
                <c:pt idx="63">
                  <c:v>71.265625</c:v>
                </c:pt>
                <c:pt idx="64">
                  <c:v>71.261538461538464</c:v>
                </c:pt>
                <c:pt idx="65">
                  <c:v>71.287878787878782</c:v>
                </c:pt>
                <c:pt idx="66">
                  <c:v>71.328358208955223</c:v>
                </c:pt>
                <c:pt idx="67">
                  <c:v>71.367647058823536</c:v>
                </c:pt>
                <c:pt idx="68">
                  <c:v>71.492753623188406</c:v>
                </c:pt>
                <c:pt idx="69">
                  <c:v>71.428571428571431</c:v>
                </c:pt>
                <c:pt idx="70">
                  <c:v>71.309859154929583</c:v>
                </c:pt>
                <c:pt idx="71">
                  <c:v>71.375</c:v>
                </c:pt>
                <c:pt idx="72">
                  <c:v>71.301369863013704</c:v>
                </c:pt>
                <c:pt idx="73">
                  <c:v>71.36486486486487</c:v>
                </c:pt>
                <c:pt idx="74">
                  <c:v>71.48</c:v>
                </c:pt>
                <c:pt idx="75">
                  <c:v>71.44736842105263</c:v>
                </c:pt>
                <c:pt idx="76">
                  <c:v>71.415584415584419</c:v>
                </c:pt>
                <c:pt idx="77">
                  <c:v>71.294871794871796</c:v>
                </c:pt>
                <c:pt idx="78">
                  <c:v>71.278481012658233</c:v>
                </c:pt>
                <c:pt idx="79">
                  <c:v>71.3</c:v>
                </c:pt>
                <c:pt idx="80">
                  <c:v>71.283950617283949</c:v>
                </c:pt>
                <c:pt idx="81">
                  <c:v>71.341463414634148</c:v>
                </c:pt>
                <c:pt idx="82">
                  <c:v>71.337349397590359</c:v>
                </c:pt>
                <c:pt idx="83">
                  <c:v>71.321428571428569</c:v>
                </c:pt>
                <c:pt idx="84">
                  <c:v>71.329411764705881</c:v>
                </c:pt>
                <c:pt idx="85">
                  <c:v>71.313953488372093</c:v>
                </c:pt>
                <c:pt idx="86">
                  <c:v>71.390804597701148</c:v>
                </c:pt>
                <c:pt idx="87">
                  <c:v>71.375</c:v>
                </c:pt>
                <c:pt idx="88">
                  <c:v>71.370786516853926</c:v>
                </c:pt>
                <c:pt idx="89">
                  <c:v>71.466666666666669</c:v>
                </c:pt>
                <c:pt idx="90">
                  <c:v>71.461538461538467</c:v>
                </c:pt>
                <c:pt idx="91">
                  <c:v>71.402173913043484</c:v>
                </c:pt>
                <c:pt idx="92">
                  <c:v>71.397849462365585</c:v>
                </c:pt>
                <c:pt idx="93">
                  <c:v>71.414893617021278</c:v>
                </c:pt>
                <c:pt idx="94">
                  <c:v>71.326315789473682</c:v>
                </c:pt>
                <c:pt idx="95">
                  <c:v>71.364583333333329</c:v>
                </c:pt>
                <c:pt idx="96">
                  <c:v>71.391752577319593</c:v>
                </c:pt>
                <c:pt idx="97">
                  <c:v>71.438775510204081</c:v>
                </c:pt>
                <c:pt idx="98">
                  <c:v>71.515151515151516</c:v>
                </c:pt>
                <c:pt idx="99">
                  <c:v>71.510000000000005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45D-4C62-91F1-885A1FE5D0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30760192"/>
        <c:axId val="1"/>
      </c:lineChart>
      <c:catAx>
        <c:axId val="10307601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GB"/>
                  <a:t>Period</a:t>
                </a:r>
              </a:p>
            </c:rich>
          </c:tx>
          <c:layout>
            <c:manualLayout>
              <c:xMode val="edge"/>
              <c:yMode val="edge"/>
              <c:x val="0.50560398505603987"/>
              <c:y val="0.806971635248006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"/>
        <c:crosses val="autoZero"/>
        <c:auto val="0"/>
        <c:lblAlgn val="ctr"/>
        <c:lblOffset val="100"/>
        <c:tickLblSkip val="5"/>
        <c:tickMarkSkip val="5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GB"/>
                  <a:t>Cumulative mean of result</a:t>
                </a:r>
              </a:p>
            </c:rich>
          </c:tx>
          <c:layout>
            <c:manualLayout>
              <c:xMode val="edge"/>
              <c:yMode val="edge"/>
              <c:x val="1.9925280199252802E-2"/>
              <c:y val="0.15817722516588911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030760192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8231631382316311"/>
          <c:y val="0.91689120629358323"/>
          <c:w val="0.298879202988792"/>
          <c:h val="6.702412868632712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0.98425196850393704" l="0.74803149606299213" r="0.74803149606299213" t="0.98425196850393704" header="0.5" footer="0.5"/>
    <c:pageSetup paperSize="9" orientation="portrait" horizontalDpi="300" verticalDpi="-4" copies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655415018784822"/>
          <c:y val="7.9268410686825164E-2"/>
          <c:w val="0.85979800645818472"/>
          <c:h val="0.61585457533610322"/>
        </c:manualLayout>
      </c:layout>
      <c:barChart>
        <c:barDir val="col"/>
        <c:grouping val="clustered"/>
        <c:varyColors val="0"/>
        <c:ser>
          <c:idx val="0"/>
          <c:order val="0"/>
          <c:tx>
            <c:v>Rep. 1</c:v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'Run Length'!$J$35:$J$49</c:f>
              <c:numCache>
                <c:formatCode>General</c:formatCode>
                <c:ptCount val="15"/>
                <c:pt idx="0">
                  <c:v>50</c:v>
                </c:pt>
                <c:pt idx="1">
                  <c:v>53</c:v>
                </c:pt>
                <c:pt idx="2">
                  <c:v>56</c:v>
                </c:pt>
                <c:pt idx="3">
                  <c:v>59</c:v>
                </c:pt>
                <c:pt idx="4">
                  <c:v>62</c:v>
                </c:pt>
                <c:pt idx="5">
                  <c:v>65</c:v>
                </c:pt>
                <c:pt idx="6">
                  <c:v>68</c:v>
                </c:pt>
                <c:pt idx="7">
                  <c:v>71</c:v>
                </c:pt>
                <c:pt idx="8">
                  <c:v>74</c:v>
                </c:pt>
                <c:pt idx="9">
                  <c:v>77</c:v>
                </c:pt>
                <c:pt idx="10">
                  <c:v>80</c:v>
                </c:pt>
                <c:pt idx="11">
                  <c:v>83</c:v>
                </c:pt>
                <c:pt idx="12">
                  <c:v>86</c:v>
                </c:pt>
                <c:pt idx="13">
                  <c:v>89</c:v>
                </c:pt>
                <c:pt idx="14">
                  <c:v>92</c:v>
                </c:pt>
              </c:numCache>
            </c:numRef>
          </c:cat>
          <c:val>
            <c:numRef>
              <c:f>'Run Length'!$K$35:$K$49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5</c:v>
                </c:pt>
                <c:pt idx="6">
                  <c:v>15</c:v>
                </c:pt>
                <c:pt idx="7">
                  <c:v>24</c:v>
                </c:pt>
                <c:pt idx="8">
                  <c:v>24</c:v>
                </c:pt>
                <c:pt idx="9">
                  <c:v>19</c:v>
                </c:pt>
                <c:pt idx="10">
                  <c:v>11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96-4F30-AAEC-14547D8D029B}"/>
            </c:ext>
          </c:extLst>
        </c:ser>
        <c:ser>
          <c:idx val="1"/>
          <c:order val="1"/>
          <c:tx>
            <c:v>Rep. 2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'Run Length'!$J$35:$J$49</c:f>
              <c:numCache>
                <c:formatCode>General</c:formatCode>
                <c:ptCount val="15"/>
                <c:pt idx="0">
                  <c:v>50</c:v>
                </c:pt>
                <c:pt idx="1">
                  <c:v>53</c:v>
                </c:pt>
                <c:pt idx="2">
                  <c:v>56</c:v>
                </c:pt>
                <c:pt idx="3">
                  <c:v>59</c:v>
                </c:pt>
                <c:pt idx="4">
                  <c:v>62</c:v>
                </c:pt>
                <c:pt idx="5">
                  <c:v>65</c:v>
                </c:pt>
                <c:pt idx="6">
                  <c:v>68</c:v>
                </c:pt>
                <c:pt idx="7">
                  <c:v>71</c:v>
                </c:pt>
                <c:pt idx="8">
                  <c:v>74</c:v>
                </c:pt>
                <c:pt idx="9">
                  <c:v>77</c:v>
                </c:pt>
                <c:pt idx="10">
                  <c:v>80</c:v>
                </c:pt>
                <c:pt idx="11">
                  <c:v>83</c:v>
                </c:pt>
                <c:pt idx="12">
                  <c:v>86</c:v>
                </c:pt>
                <c:pt idx="13">
                  <c:v>89</c:v>
                </c:pt>
                <c:pt idx="14">
                  <c:v>92</c:v>
                </c:pt>
              </c:numCache>
            </c:numRef>
          </c:cat>
          <c:val>
            <c:numRef>
              <c:f>'Run Length'!$L$35:$L$49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9</c:v>
                </c:pt>
                <c:pt idx="6">
                  <c:v>19</c:v>
                </c:pt>
                <c:pt idx="7">
                  <c:v>22</c:v>
                </c:pt>
                <c:pt idx="8">
                  <c:v>16</c:v>
                </c:pt>
                <c:pt idx="9">
                  <c:v>17</c:v>
                </c:pt>
                <c:pt idx="10">
                  <c:v>12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96-4F30-AAEC-14547D8D029B}"/>
            </c:ext>
          </c:extLst>
        </c:ser>
        <c:ser>
          <c:idx val="2"/>
          <c:order val="2"/>
          <c:tx>
            <c:v>Rep. 3</c:v>
          </c:tx>
          <c:spPr>
            <a:solidFill>
              <a:srgbClr val="3366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'Run Length'!$J$35:$J$49</c:f>
              <c:numCache>
                <c:formatCode>General</c:formatCode>
                <c:ptCount val="15"/>
                <c:pt idx="0">
                  <c:v>50</c:v>
                </c:pt>
                <c:pt idx="1">
                  <c:v>53</c:v>
                </c:pt>
                <c:pt idx="2">
                  <c:v>56</c:v>
                </c:pt>
                <c:pt idx="3">
                  <c:v>59</c:v>
                </c:pt>
                <c:pt idx="4">
                  <c:v>62</c:v>
                </c:pt>
                <c:pt idx="5">
                  <c:v>65</c:v>
                </c:pt>
                <c:pt idx="6">
                  <c:v>68</c:v>
                </c:pt>
                <c:pt idx="7">
                  <c:v>71</c:v>
                </c:pt>
                <c:pt idx="8">
                  <c:v>74</c:v>
                </c:pt>
                <c:pt idx="9">
                  <c:v>77</c:v>
                </c:pt>
                <c:pt idx="10">
                  <c:v>80</c:v>
                </c:pt>
                <c:pt idx="11">
                  <c:v>83</c:v>
                </c:pt>
                <c:pt idx="12">
                  <c:v>86</c:v>
                </c:pt>
                <c:pt idx="13">
                  <c:v>89</c:v>
                </c:pt>
                <c:pt idx="14">
                  <c:v>92</c:v>
                </c:pt>
              </c:numCache>
            </c:numRef>
          </c:cat>
          <c:val>
            <c:numRef>
              <c:f>'Run Length'!$M$35:$M$49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  <c:pt idx="5">
                  <c:v>9</c:v>
                </c:pt>
                <c:pt idx="6">
                  <c:v>18</c:v>
                </c:pt>
                <c:pt idx="7">
                  <c:v>22</c:v>
                </c:pt>
                <c:pt idx="8">
                  <c:v>16</c:v>
                </c:pt>
                <c:pt idx="9">
                  <c:v>16</c:v>
                </c:pt>
                <c:pt idx="10">
                  <c:v>14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96-4F30-AAEC-14547D8D02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71493496"/>
        <c:axId val="1"/>
      </c:barChart>
      <c:catAx>
        <c:axId val="771493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GB"/>
                  <a:t>Result</a:t>
                </a:r>
              </a:p>
            </c:rich>
          </c:tx>
          <c:layout>
            <c:manualLayout>
              <c:xMode val="edge"/>
              <c:yMode val="edge"/>
              <c:x val="0.5050679222529616"/>
              <c:y val="0.7896354266692272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GB"/>
                  <a:t>Frequency</a:t>
                </a:r>
              </a:p>
            </c:rich>
          </c:tx>
          <c:layout>
            <c:manualLayout>
              <c:xMode val="edge"/>
              <c:yMode val="edge"/>
              <c:x val="2.7027027027027029E-2"/>
              <c:y val="0.2743905639843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77149349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44594630063134"/>
          <c:y val="0.91463542666922726"/>
          <c:w val="0.70439242391998291"/>
          <c:h val="0.9817085974009345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0.98425196850393704" l="0.74803149606299213" r="0.74803149606299213" t="0.98425196850393704" header="0.5" footer="0.5"/>
    <c:pageSetup paperSize="9" orientation="portrait" horizontalDpi="300" verticalDpi="-4" copies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238125</xdr:colOff>
      <xdr:row>6</xdr:row>
      <xdr:rowOff>152400</xdr:rowOff>
    </xdr:from>
    <xdr:to>
      <xdr:col>20</xdr:col>
      <xdr:colOff>47625</xdr:colOff>
      <xdr:row>28</xdr:row>
      <xdr:rowOff>152400</xdr:rowOff>
    </xdr:to>
    <xdr:graphicFrame macro="">
      <xdr:nvGraphicFramePr>
        <xdr:cNvPr id="1029" name="Chart 1">
          <a:extLst>
            <a:ext uri="{FF2B5EF4-FFF2-40B4-BE49-F238E27FC236}">
              <a16:creationId xmlns:a16="http://schemas.microsoft.com/office/drawing/2014/main" id="{8F789013-8000-34DB-02D2-94838DE179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276225</xdr:colOff>
      <xdr:row>50</xdr:row>
      <xdr:rowOff>114300</xdr:rowOff>
    </xdr:from>
    <xdr:to>
      <xdr:col>16</xdr:col>
      <xdr:colOff>514350</xdr:colOff>
      <xdr:row>70</xdr:row>
      <xdr:rowOff>0</xdr:rowOff>
    </xdr:to>
    <xdr:graphicFrame macro="">
      <xdr:nvGraphicFramePr>
        <xdr:cNvPr id="1030" name="Chart 2">
          <a:extLst>
            <a:ext uri="{FF2B5EF4-FFF2-40B4-BE49-F238E27FC236}">
              <a16:creationId xmlns:a16="http://schemas.microsoft.com/office/drawing/2014/main" id="{8229D9BB-526C-9356-E920-EFCCC3C58F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1"/>
  <sheetViews>
    <sheetView tabSelected="1" workbookViewId="0"/>
  </sheetViews>
  <sheetFormatPr defaultRowHeight="12.75" x14ac:dyDescent="0.2"/>
  <cols>
    <col min="1" max="2" width="10.7109375" customWidth="1"/>
    <col min="3" max="3" width="10.7109375" style="8" customWidth="1"/>
    <col min="4" max="13" width="10.7109375" customWidth="1"/>
  </cols>
  <sheetData>
    <row r="1" spans="1:8" ht="19.5" x14ac:dyDescent="0.35">
      <c r="A1" s="2" t="s">
        <v>0</v>
      </c>
    </row>
    <row r="2" spans="1:8" ht="19.5" x14ac:dyDescent="0.35">
      <c r="A2" s="2"/>
    </row>
    <row r="3" spans="1:8" x14ac:dyDescent="0.2">
      <c r="A3" s="12" t="s">
        <v>22</v>
      </c>
    </row>
    <row r="4" spans="1:8" x14ac:dyDescent="0.2">
      <c r="A4" t="s">
        <v>19</v>
      </c>
    </row>
    <row r="5" spans="1:8" x14ac:dyDescent="0.2">
      <c r="A5" t="s">
        <v>20</v>
      </c>
    </row>
    <row r="6" spans="1:8" x14ac:dyDescent="0.2">
      <c r="A6" s="12" t="s">
        <v>21</v>
      </c>
    </row>
    <row r="7" spans="1:8" ht="12" customHeight="1" x14ac:dyDescent="0.2">
      <c r="A7" s="12" t="s">
        <v>23</v>
      </c>
    </row>
    <row r="8" spans="1:8" x14ac:dyDescent="0.2">
      <c r="A8" t="s">
        <v>1</v>
      </c>
    </row>
    <row r="9" spans="1:8" x14ac:dyDescent="0.2">
      <c r="A9" s="18"/>
      <c r="B9" s="14" t="s">
        <v>2</v>
      </c>
      <c r="C9" s="15"/>
      <c r="D9" s="16" t="s">
        <v>3</v>
      </c>
      <c r="E9" s="17"/>
      <c r="F9" s="16" t="s">
        <v>4</v>
      </c>
      <c r="G9" s="16"/>
      <c r="H9" s="18"/>
    </row>
    <row r="10" spans="1:8" x14ac:dyDescent="0.2">
      <c r="A10" s="19"/>
      <c r="B10" s="5"/>
      <c r="C10" s="9" t="s">
        <v>7</v>
      </c>
      <c r="D10" s="5"/>
      <c r="E10" s="6" t="s">
        <v>7</v>
      </c>
      <c r="F10" s="5"/>
      <c r="G10" s="5" t="s">
        <v>7</v>
      </c>
      <c r="H10" s="19" t="s">
        <v>8</v>
      </c>
    </row>
    <row r="11" spans="1:8" x14ac:dyDescent="0.2">
      <c r="A11" s="20" t="s">
        <v>6</v>
      </c>
      <c r="B11" s="4" t="s">
        <v>16</v>
      </c>
      <c r="C11" s="10" t="s">
        <v>9</v>
      </c>
      <c r="D11" s="4" t="s">
        <v>16</v>
      </c>
      <c r="E11" s="7" t="s">
        <v>9</v>
      </c>
      <c r="F11" s="4" t="s">
        <v>16</v>
      </c>
      <c r="G11" s="4" t="s">
        <v>9</v>
      </c>
      <c r="H11" s="20" t="s">
        <v>10</v>
      </c>
    </row>
    <row r="12" spans="1:8" x14ac:dyDescent="0.2">
      <c r="A12">
        <v>1</v>
      </c>
      <c r="B12" s="13">
        <v>76</v>
      </c>
      <c r="C12" s="8">
        <f>+B12</f>
        <v>76</v>
      </c>
      <c r="D12" s="13">
        <v>71</v>
      </c>
      <c r="E12" s="8">
        <f>+D12</f>
        <v>71</v>
      </c>
      <c r="F12" s="13">
        <v>66</v>
      </c>
      <c r="G12" s="8">
        <f>+F12</f>
        <v>66</v>
      </c>
      <c r="H12" s="11">
        <f t="shared" ref="H12:H21" si="0">(MAX(C12,E12,G12)-MIN(C12,E12,G12))/MIN(C12,E12,G12)</f>
        <v>0.15151515151515152</v>
      </c>
    </row>
    <row r="13" spans="1:8" x14ac:dyDescent="0.2">
      <c r="A13">
        <f t="shared" ref="A13:A44" si="1">+A12+1</f>
        <v>2</v>
      </c>
      <c r="B13" s="13">
        <v>64</v>
      </c>
      <c r="C13" s="8">
        <f>AVERAGE(B$12:B13)</f>
        <v>70</v>
      </c>
      <c r="D13" s="13">
        <v>79</v>
      </c>
      <c r="E13" s="8">
        <f>AVERAGE(D$12:D13)</f>
        <v>75</v>
      </c>
      <c r="F13" s="13">
        <v>77</v>
      </c>
      <c r="G13" s="8">
        <f>AVERAGE(F$12:F13)</f>
        <v>71.5</v>
      </c>
      <c r="H13" s="11">
        <f t="shared" si="0"/>
        <v>7.1428571428571425E-2</v>
      </c>
    </row>
    <row r="14" spans="1:8" x14ac:dyDescent="0.2">
      <c r="A14">
        <f t="shared" si="1"/>
        <v>3</v>
      </c>
      <c r="B14" s="13">
        <v>78</v>
      </c>
      <c r="C14" s="8">
        <f>AVERAGE(B$12:B14)</f>
        <v>72.666666666666671</v>
      </c>
      <c r="D14" s="13">
        <v>70</v>
      </c>
      <c r="E14" s="8">
        <f>AVERAGE(D$12:D14)</f>
        <v>73.333333333333329</v>
      </c>
      <c r="F14" s="13">
        <v>68</v>
      </c>
      <c r="G14" s="8">
        <f>AVERAGE(F$12:F14)</f>
        <v>70.333333333333329</v>
      </c>
      <c r="H14" s="11">
        <f t="shared" si="0"/>
        <v>4.2654028436018961E-2</v>
      </c>
    </row>
    <row r="15" spans="1:8" x14ac:dyDescent="0.2">
      <c r="A15">
        <f t="shared" si="1"/>
        <v>4</v>
      </c>
      <c r="B15" s="13">
        <v>80</v>
      </c>
      <c r="C15" s="8">
        <f>AVERAGE(B$12:B15)</f>
        <v>74.5</v>
      </c>
      <c r="D15" s="13">
        <v>71</v>
      </c>
      <c r="E15" s="8">
        <f>AVERAGE(D$12:D15)</f>
        <v>72.75</v>
      </c>
      <c r="F15" s="13">
        <v>70</v>
      </c>
      <c r="G15" s="8">
        <f>AVERAGE(F$12:F15)</f>
        <v>70.25</v>
      </c>
      <c r="H15" s="11">
        <f t="shared" si="0"/>
        <v>6.0498220640569395E-2</v>
      </c>
    </row>
    <row r="16" spans="1:8" x14ac:dyDescent="0.2">
      <c r="A16">
        <f t="shared" si="1"/>
        <v>5</v>
      </c>
      <c r="B16" s="13">
        <v>69</v>
      </c>
      <c r="C16" s="8">
        <f>AVERAGE(B$12:B16)</f>
        <v>73.400000000000006</v>
      </c>
      <c r="D16" s="13">
        <v>75</v>
      </c>
      <c r="E16" s="8">
        <f>AVERAGE(D$12:D16)</f>
        <v>73.2</v>
      </c>
      <c r="F16" s="13">
        <v>78</v>
      </c>
      <c r="G16" s="8">
        <f>AVERAGE(F$12:F16)</f>
        <v>71.8</v>
      </c>
      <c r="H16" s="11">
        <f t="shared" si="0"/>
        <v>2.2284122562674213E-2</v>
      </c>
    </row>
    <row r="17" spans="1:12" x14ac:dyDescent="0.2">
      <c r="A17">
        <f t="shared" si="1"/>
        <v>6</v>
      </c>
      <c r="B17" s="13">
        <v>71</v>
      </c>
      <c r="C17" s="8">
        <f>AVERAGE(B$12:B17)</f>
        <v>73</v>
      </c>
      <c r="D17" s="13">
        <v>66</v>
      </c>
      <c r="E17" s="8">
        <f>AVERAGE(D$12:D17)</f>
        <v>72</v>
      </c>
      <c r="F17" s="13">
        <v>66</v>
      </c>
      <c r="G17" s="8">
        <f>AVERAGE(F$12:F17)</f>
        <v>70.833333333333329</v>
      </c>
      <c r="H17" s="11">
        <f t="shared" si="0"/>
        <v>3.0588235294117715E-2</v>
      </c>
    </row>
    <row r="18" spans="1:12" x14ac:dyDescent="0.2">
      <c r="A18">
        <f t="shared" si="1"/>
        <v>7</v>
      </c>
      <c r="B18" s="13">
        <v>73</v>
      </c>
      <c r="C18" s="8">
        <f>AVERAGE(B$12:B18)</f>
        <v>73</v>
      </c>
      <c r="D18" s="13">
        <v>72</v>
      </c>
      <c r="E18" s="8">
        <f>AVERAGE(D$12:D18)</f>
        <v>72</v>
      </c>
      <c r="F18" s="13">
        <v>74</v>
      </c>
      <c r="G18" s="8">
        <f>AVERAGE(F$12:F18)</f>
        <v>71.285714285714292</v>
      </c>
      <c r="H18" s="11">
        <f t="shared" si="0"/>
        <v>2.4048096192384683E-2</v>
      </c>
    </row>
    <row r="19" spans="1:12" x14ac:dyDescent="0.2">
      <c r="A19">
        <f t="shared" si="1"/>
        <v>8</v>
      </c>
      <c r="B19" s="13">
        <v>77</v>
      </c>
      <c r="C19" s="8">
        <f>AVERAGE(B$12:B19)</f>
        <v>73.5</v>
      </c>
      <c r="D19" s="13">
        <v>66</v>
      </c>
      <c r="E19" s="8">
        <f>AVERAGE(D$12:D19)</f>
        <v>71.25</v>
      </c>
      <c r="F19" s="13">
        <v>64</v>
      </c>
      <c r="G19" s="8">
        <f>AVERAGE(F$12:F19)</f>
        <v>70.375</v>
      </c>
      <c r="H19" s="11">
        <f t="shared" si="0"/>
        <v>4.4404973357015987E-2</v>
      </c>
    </row>
    <row r="20" spans="1:12" x14ac:dyDescent="0.2">
      <c r="A20">
        <f t="shared" si="1"/>
        <v>9</v>
      </c>
      <c r="B20" s="13">
        <v>68</v>
      </c>
      <c r="C20" s="8">
        <f>AVERAGE(B$12:B20)</f>
        <v>72.888888888888886</v>
      </c>
      <c r="D20" s="13">
        <v>72</v>
      </c>
      <c r="E20" s="8">
        <f>AVERAGE(D$12:D20)</f>
        <v>71.333333333333329</v>
      </c>
      <c r="F20" s="13">
        <v>78</v>
      </c>
      <c r="G20" s="8">
        <f>AVERAGE(F$12:F20)</f>
        <v>71.222222222222229</v>
      </c>
      <c r="H20" s="11">
        <f t="shared" si="0"/>
        <v>2.3400936037441363E-2</v>
      </c>
    </row>
    <row r="21" spans="1:12" x14ac:dyDescent="0.2">
      <c r="A21">
        <f t="shared" si="1"/>
        <v>10</v>
      </c>
      <c r="B21" s="13">
        <v>67</v>
      </c>
      <c r="C21" s="8">
        <f>AVERAGE(B$12:B21)</f>
        <v>72.3</v>
      </c>
      <c r="D21" s="13">
        <v>70</v>
      </c>
      <c r="E21" s="8">
        <f>AVERAGE(D$12:D21)</f>
        <v>71.2</v>
      </c>
      <c r="F21" s="13">
        <v>63</v>
      </c>
      <c r="G21" s="8">
        <f>AVERAGE(F$12:F21)</f>
        <v>70.400000000000006</v>
      </c>
      <c r="H21" s="11">
        <f t="shared" si="0"/>
        <v>2.6988636363636239E-2</v>
      </c>
    </row>
    <row r="22" spans="1:12" x14ac:dyDescent="0.2">
      <c r="A22">
        <f t="shared" si="1"/>
        <v>11</v>
      </c>
      <c r="B22" s="13">
        <v>77</v>
      </c>
      <c r="C22" s="8">
        <f>AVERAGE(B$12:B22)</f>
        <v>72.727272727272734</v>
      </c>
      <c r="D22" s="13">
        <v>70</v>
      </c>
      <c r="E22" s="8">
        <f>AVERAGE(D$12:D22)</f>
        <v>71.090909090909093</v>
      </c>
      <c r="F22" s="13">
        <v>79</v>
      </c>
      <c r="G22" s="8">
        <f>AVERAGE(F$12:F22)</f>
        <v>71.181818181818187</v>
      </c>
      <c r="H22" s="11">
        <f t="shared" ref="H22:H85" si="2">(MAX(C22,E22,G22)-MIN(C22,E22,G22))/MIN(C22,E22,G22)</f>
        <v>2.3017902813299285E-2</v>
      </c>
    </row>
    <row r="23" spans="1:12" x14ac:dyDescent="0.2">
      <c r="A23">
        <f t="shared" si="1"/>
        <v>12</v>
      </c>
      <c r="B23" s="13">
        <v>71</v>
      </c>
      <c r="C23" s="8">
        <f>AVERAGE(B$12:B23)</f>
        <v>72.583333333333329</v>
      </c>
      <c r="D23" s="13">
        <v>68</v>
      </c>
      <c r="E23" s="8">
        <f>AVERAGE(D$12:D23)</f>
        <v>70.833333333333329</v>
      </c>
      <c r="F23" s="13">
        <v>72</v>
      </c>
      <c r="G23" s="8">
        <f>AVERAGE(F$12:F23)</f>
        <v>71.25</v>
      </c>
      <c r="H23" s="11">
        <f t="shared" si="2"/>
        <v>2.4705882352941178E-2</v>
      </c>
    </row>
    <row r="24" spans="1:12" x14ac:dyDescent="0.2">
      <c r="A24">
        <f t="shared" si="1"/>
        <v>13</v>
      </c>
      <c r="B24" s="13">
        <v>67</v>
      </c>
      <c r="C24" s="8">
        <f>AVERAGE(B$12:B24)</f>
        <v>72.15384615384616</v>
      </c>
      <c r="D24" s="13">
        <v>74</v>
      </c>
      <c r="E24" s="8">
        <f>AVERAGE(D$12:D24)</f>
        <v>71.07692307692308</v>
      </c>
      <c r="F24" s="13">
        <v>66</v>
      </c>
      <c r="G24" s="8">
        <f>AVERAGE(F$12:F24)</f>
        <v>70.84615384615384</v>
      </c>
      <c r="H24" s="11">
        <f t="shared" si="2"/>
        <v>1.8458197611292259E-2</v>
      </c>
    </row>
    <row r="25" spans="1:12" x14ac:dyDescent="0.2">
      <c r="A25">
        <f t="shared" si="1"/>
        <v>14</v>
      </c>
      <c r="B25" s="13">
        <v>76</v>
      </c>
      <c r="C25" s="8">
        <f>AVERAGE(B$12:B25)</f>
        <v>72.428571428571431</v>
      </c>
      <c r="D25" s="13">
        <v>64</v>
      </c>
      <c r="E25" s="8">
        <f>AVERAGE(D$12:D25)</f>
        <v>70.571428571428569</v>
      </c>
      <c r="F25" s="13">
        <v>79</v>
      </c>
      <c r="G25" s="8">
        <f>AVERAGE(F$12:F25)</f>
        <v>71.428571428571431</v>
      </c>
      <c r="H25" s="11">
        <f t="shared" si="2"/>
        <v>2.6315789473684268E-2</v>
      </c>
    </row>
    <row r="26" spans="1:12" x14ac:dyDescent="0.2">
      <c r="A26">
        <f t="shared" si="1"/>
        <v>15</v>
      </c>
      <c r="B26" s="13">
        <v>66</v>
      </c>
      <c r="C26" s="8">
        <f>AVERAGE(B$12:B26)</f>
        <v>72</v>
      </c>
      <c r="D26" s="13">
        <v>81</v>
      </c>
      <c r="E26" s="8">
        <f>AVERAGE(D$12:D26)</f>
        <v>71.266666666666666</v>
      </c>
      <c r="F26" s="13">
        <v>63</v>
      </c>
      <c r="G26" s="8">
        <f>AVERAGE(F$12:F26)</f>
        <v>70.86666666666666</v>
      </c>
      <c r="H26" s="11">
        <f t="shared" si="2"/>
        <v>1.5992474129821355E-2</v>
      </c>
    </row>
    <row r="27" spans="1:12" x14ac:dyDescent="0.2">
      <c r="A27">
        <f t="shared" si="1"/>
        <v>16</v>
      </c>
      <c r="B27" s="13">
        <v>71</v>
      </c>
      <c r="C27" s="8">
        <f>AVERAGE(B$12:B27)</f>
        <v>71.9375</v>
      </c>
      <c r="D27" s="13">
        <v>70</v>
      </c>
      <c r="E27" s="8">
        <f>AVERAGE(D$12:D27)</f>
        <v>71.1875</v>
      </c>
      <c r="F27" s="13">
        <v>75</v>
      </c>
      <c r="G27" s="8">
        <f>AVERAGE(F$12:F27)</f>
        <v>71.125</v>
      </c>
      <c r="H27" s="11">
        <f t="shared" si="2"/>
        <v>1.1423550087873463E-2</v>
      </c>
    </row>
    <row r="28" spans="1:12" x14ac:dyDescent="0.2">
      <c r="A28">
        <f t="shared" si="1"/>
        <v>17</v>
      </c>
      <c r="B28" s="13">
        <v>71</v>
      </c>
      <c r="C28" s="8">
        <f>AVERAGE(B$12:B28)</f>
        <v>71.882352941176464</v>
      </c>
      <c r="D28" s="13">
        <v>69</v>
      </c>
      <c r="E28" s="8">
        <f>AVERAGE(D$12:D28)</f>
        <v>71.058823529411768</v>
      </c>
      <c r="F28" s="13">
        <v>63</v>
      </c>
      <c r="G28" s="8">
        <f>AVERAGE(F$12:F28)</f>
        <v>70.647058823529406</v>
      </c>
      <c r="H28" s="11">
        <f t="shared" si="2"/>
        <v>1.7485428809325552E-2</v>
      </c>
    </row>
    <row r="29" spans="1:12" x14ac:dyDescent="0.2">
      <c r="A29">
        <f t="shared" si="1"/>
        <v>18</v>
      </c>
      <c r="B29" s="13">
        <v>76</v>
      </c>
      <c r="C29" s="8">
        <f>AVERAGE(B$12:B29)</f>
        <v>72.111111111111114</v>
      </c>
      <c r="D29" s="13">
        <v>64</v>
      </c>
      <c r="E29" s="8">
        <f>AVERAGE(D$12:D29)</f>
        <v>70.666666666666671</v>
      </c>
      <c r="F29" s="13">
        <v>75</v>
      </c>
      <c r="G29" s="8">
        <f>AVERAGE(F$12:F29)</f>
        <v>70.888888888888886</v>
      </c>
      <c r="H29" s="11">
        <f t="shared" si="2"/>
        <v>2.0440251572327019E-2</v>
      </c>
    </row>
    <row r="30" spans="1:12" x14ac:dyDescent="0.2">
      <c r="A30">
        <f t="shared" si="1"/>
        <v>19</v>
      </c>
      <c r="B30" s="13">
        <v>74</v>
      </c>
      <c r="C30" s="8">
        <f>AVERAGE(B$12:B30)</f>
        <v>72.21052631578948</v>
      </c>
      <c r="D30" s="13">
        <v>70</v>
      </c>
      <c r="E30" s="8">
        <f>AVERAGE(D$12:D30)</f>
        <v>70.631578947368425</v>
      </c>
      <c r="F30" s="13">
        <v>68</v>
      </c>
      <c r="G30" s="8">
        <f>AVERAGE(F$12:F30)</f>
        <v>70.736842105263165</v>
      </c>
      <c r="H30" s="11">
        <f t="shared" si="2"/>
        <v>2.2354694485842059E-2</v>
      </c>
    </row>
    <row r="31" spans="1:12" x14ac:dyDescent="0.2">
      <c r="A31">
        <f t="shared" si="1"/>
        <v>20</v>
      </c>
      <c r="B31" s="13">
        <v>73</v>
      </c>
      <c r="C31" s="8">
        <f>AVERAGE(B$12:B31)</f>
        <v>72.25</v>
      </c>
      <c r="D31" s="13">
        <v>64</v>
      </c>
      <c r="E31" s="8">
        <f>AVERAGE(D$12:D31)</f>
        <v>70.3</v>
      </c>
      <c r="F31" s="13">
        <v>81</v>
      </c>
      <c r="G31" s="8">
        <f>AVERAGE(F$12:F31)</f>
        <v>71.25</v>
      </c>
      <c r="H31" s="11">
        <f t="shared" si="2"/>
        <v>2.7738264580369886E-2</v>
      </c>
      <c r="J31" t="s">
        <v>17</v>
      </c>
      <c r="L31" s="13">
        <v>50</v>
      </c>
    </row>
    <row r="32" spans="1:12" x14ac:dyDescent="0.2">
      <c r="A32">
        <f t="shared" si="1"/>
        <v>21</v>
      </c>
      <c r="B32" s="13">
        <v>75</v>
      </c>
      <c r="C32" s="8">
        <f>AVERAGE(B$12:B32)</f>
        <v>72.38095238095238</v>
      </c>
      <c r="D32" s="13">
        <v>66</v>
      </c>
      <c r="E32" s="8">
        <f>AVERAGE(D$12:D32)</f>
        <v>70.095238095238102</v>
      </c>
      <c r="F32" s="13">
        <v>69</v>
      </c>
      <c r="G32" s="8">
        <f>AVERAGE(F$12:F32)</f>
        <v>71.142857142857139</v>
      </c>
      <c r="H32" s="11">
        <f t="shared" si="2"/>
        <v>3.2608695652173794E-2</v>
      </c>
      <c r="J32" t="s">
        <v>5</v>
      </c>
      <c r="L32" s="13">
        <v>3</v>
      </c>
    </row>
    <row r="33" spans="1:13" x14ac:dyDescent="0.2">
      <c r="A33">
        <f t="shared" si="1"/>
        <v>22</v>
      </c>
      <c r="B33" s="13">
        <v>71</v>
      </c>
      <c r="C33" s="8">
        <f>AVERAGE(B$12:B33)</f>
        <v>72.318181818181813</v>
      </c>
      <c r="D33" s="13">
        <v>76</v>
      </c>
      <c r="E33" s="8">
        <f>AVERAGE(D$12:D33)</f>
        <v>70.36363636363636</v>
      </c>
      <c r="F33" s="13">
        <v>67</v>
      </c>
      <c r="G33" s="8">
        <f>AVERAGE(F$12:F33)</f>
        <v>70.954545454545453</v>
      </c>
      <c r="H33" s="11">
        <f t="shared" si="2"/>
        <v>2.7777777777777762E-2</v>
      </c>
      <c r="J33" s="1" t="s">
        <v>18</v>
      </c>
    </row>
    <row r="34" spans="1:13" x14ac:dyDescent="0.2">
      <c r="A34">
        <f t="shared" si="1"/>
        <v>23</v>
      </c>
      <c r="B34" s="13">
        <v>78</v>
      </c>
      <c r="C34" s="8">
        <f>AVERAGE(B$12:B34)</f>
        <v>72.565217391304344</v>
      </c>
      <c r="D34" s="13">
        <v>62</v>
      </c>
      <c r="E34" s="8">
        <f>AVERAGE(D$12:D34)</f>
        <v>70</v>
      </c>
      <c r="F34" s="13">
        <v>78</v>
      </c>
      <c r="G34" s="8">
        <f>AVERAGE(F$12:F34)</f>
        <v>71.260869565217391</v>
      </c>
      <c r="H34" s="11">
        <f t="shared" si="2"/>
        <v>3.6645962732919202E-2</v>
      </c>
      <c r="J34" s="4" t="s">
        <v>11</v>
      </c>
      <c r="K34" s="4" t="s">
        <v>12</v>
      </c>
      <c r="L34" s="4" t="s">
        <v>13</v>
      </c>
      <c r="M34" s="4" t="s">
        <v>14</v>
      </c>
    </row>
    <row r="35" spans="1:13" x14ac:dyDescent="0.2">
      <c r="A35">
        <f t="shared" si="1"/>
        <v>24</v>
      </c>
      <c r="B35" s="13">
        <v>69</v>
      </c>
      <c r="C35" s="8">
        <f>AVERAGE(B$12:B35)</f>
        <v>72.416666666666671</v>
      </c>
      <c r="D35" s="13">
        <v>70</v>
      </c>
      <c r="E35" s="8">
        <f>AVERAGE(D$12:D35)</f>
        <v>70</v>
      </c>
      <c r="F35" s="13">
        <v>64</v>
      </c>
      <c r="G35" s="8">
        <f>AVERAGE(F$12:F35)</f>
        <v>70.958333333333329</v>
      </c>
      <c r="H35" s="11">
        <f t="shared" si="2"/>
        <v>3.4523809523809589E-2</v>
      </c>
      <c r="J35">
        <f>+L31</f>
        <v>50</v>
      </c>
      <c r="K35">
        <f t="array" ref="K35:K49">FREQUENCY(B12:B111,J35:J49)</f>
        <v>0</v>
      </c>
      <c r="L35">
        <f t="array" ref="L35:L49">FREQUENCY(D12:D111,J35:J49)</f>
        <v>0</v>
      </c>
      <c r="M35">
        <f t="array" ref="M35:M49">FREQUENCY(F12:F111,J35:J49)</f>
        <v>0</v>
      </c>
    </row>
    <row r="36" spans="1:13" x14ac:dyDescent="0.2">
      <c r="A36">
        <f t="shared" si="1"/>
        <v>25</v>
      </c>
      <c r="B36" s="13">
        <v>77</v>
      </c>
      <c r="C36" s="8">
        <f>AVERAGE(B$12:B36)</f>
        <v>72.599999999999994</v>
      </c>
      <c r="D36" s="13">
        <v>72</v>
      </c>
      <c r="E36" s="8">
        <f>AVERAGE(D$12:D36)</f>
        <v>70.08</v>
      </c>
      <c r="F36" s="13">
        <v>76</v>
      </c>
      <c r="G36" s="8">
        <f>AVERAGE(F$12:F36)</f>
        <v>71.16</v>
      </c>
      <c r="H36" s="11">
        <f t="shared" si="2"/>
        <v>3.5958904109588984E-2</v>
      </c>
      <c r="J36">
        <f t="shared" ref="J36:J49" si="3">+J35+$L$32</f>
        <v>53</v>
      </c>
      <c r="K36">
        <v>0</v>
      </c>
      <c r="L36">
        <v>0</v>
      </c>
      <c r="M36">
        <v>0</v>
      </c>
    </row>
    <row r="37" spans="1:13" x14ac:dyDescent="0.2">
      <c r="A37">
        <f t="shared" si="1"/>
        <v>26</v>
      </c>
      <c r="B37" s="13">
        <v>67</v>
      </c>
      <c r="C37" s="8">
        <f>AVERAGE(B$12:B37)</f>
        <v>72.384615384615387</v>
      </c>
      <c r="D37" s="13">
        <v>79</v>
      </c>
      <c r="E37" s="8">
        <f>AVERAGE(D$12:D37)</f>
        <v>70.42307692307692</v>
      </c>
      <c r="F37" s="13">
        <v>75</v>
      </c>
      <c r="G37" s="8">
        <f>AVERAGE(F$12:F37)</f>
        <v>71.307692307692307</v>
      </c>
      <c r="H37" s="11">
        <f t="shared" si="2"/>
        <v>2.7853631895139348E-2</v>
      </c>
      <c r="J37">
        <f t="shared" si="3"/>
        <v>56</v>
      </c>
      <c r="K37">
        <v>0</v>
      </c>
      <c r="L37">
        <v>0</v>
      </c>
      <c r="M37">
        <v>0</v>
      </c>
    </row>
    <row r="38" spans="1:13" x14ac:dyDescent="0.2">
      <c r="A38">
        <f t="shared" si="1"/>
        <v>27</v>
      </c>
      <c r="B38" s="13">
        <v>78</v>
      </c>
      <c r="C38" s="8">
        <f>AVERAGE(B$12:B38)</f>
        <v>72.592592592592595</v>
      </c>
      <c r="D38" s="13">
        <v>71</v>
      </c>
      <c r="E38" s="8">
        <f>AVERAGE(D$12:D38)</f>
        <v>70.444444444444443</v>
      </c>
      <c r="F38" s="13">
        <v>67</v>
      </c>
      <c r="G38" s="8">
        <f>AVERAGE(F$12:F38)</f>
        <v>71.148148148148152</v>
      </c>
      <c r="H38" s="11">
        <f t="shared" si="2"/>
        <v>3.0494216614090491E-2</v>
      </c>
      <c r="J38">
        <f t="shared" si="3"/>
        <v>59</v>
      </c>
      <c r="K38">
        <v>0</v>
      </c>
      <c r="L38">
        <v>1</v>
      </c>
      <c r="M38">
        <v>0</v>
      </c>
    </row>
    <row r="39" spans="1:13" x14ac:dyDescent="0.2">
      <c r="A39">
        <f t="shared" si="1"/>
        <v>28</v>
      </c>
      <c r="B39" s="13">
        <v>72</v>
      </c>
      <c r="C39" s="8">
        <f>AVERAGE(B$12:B39)</f>
        <v>72.571428571428569</v>
      </c>
      <c r="D39" s="13">
        <v>71</v>
      </c>
      <c r="E39" s="8">
        <f>AVERAGE(D$12:D39)</f>
        <v>70.464285714285708</v>
      </c>
      <c r="F39" s="13">
        <v>80</v>
      </c>
      <c r="G39" s="8">
        <f>AVERAGE(F$12:F39)</f>
        <v>71.464285714285708</v>
      </c>
      <c r="H39" s="11">
        <f t="shared" si="2"/>
        <v>2.9903699949315823E-2</v>
      </c>
      <c r="J39">
        <f t="shared" si="3"/>
        <v>62</v>
      </c>
      <c r="K39">
        <v>2</v>
      </c>
      <c r="L39">
        <v>3</v>
      </c>
      <c r="M39">
        <v>3</v>
      </c>
    </row>
    <row r="40" spans="1:13" x14ac:dyDescent="0.2">
      <c r="A40">
        <f t="shared" si="1"/>
        <v>29</v>
      </c>
      <c r="B40" s="13">
        <v>68</v>
      </c>
      <c r="C40" s="8">
        <f>AVERAGE(B$12:B40)</f>
        <v>72.41379310344827</v>
      </c>
      <c r="D40" s="13">
        <v>76</v>
      </c>
      <c r="E40" s="8">
        <f>AVERAGE(D$12:D40)</f>
        <v>70.65517241379311</v>
      </c>
      <c r="F40" s="13">
        <v>66</v>
      </c>
      <c r="G40" s="8">
        <f>AVERAGE(F$12:F40)</f>
        <v>71.275862068965523</v>
      </c>
      <c r="H40" s="11">
        <f t="shared" si="2"/>
        <v>2.4890190336749458E-2</v>
      </c>
      <c r="J40">
        <f t="shared" si="3"/>
        <v>65</v>
      </c>
      <c r="K40">
        <v>5</v>
      </c>
      <c r="L40">
        <v>9</v>
      </c>
      <c r="M40">
        <v>9</v>
      </c>
    </row>
    <row r="41" spans="1:13" x14ac:dyDescent="0.2">
      <c r="A41">
        <f t="shared" si="1"/>
        <v>30</v>
      </c>
      <c r="B41" s="13">
        <v>72</v>
      </c>
      <c r="C41" s="8">
        <f>AVERAGE(B$12:B41)</f>
        <v>72.400000000000006</v>
      </c>
      <c r="D41" s="13">
        <v>65</v>
      </c>
      <c r="E41" s="8">
        <f>AVERAGE(D$12:D41)</f>
        <v>70.466666666666669</v>
      </c>
      <c r="F41" s="13">
        <v>72</v>
      </c>
      <c r="G41" s="8">
        <f>AVERAGE(F$12:F41)</f>
        <v>71.3</v>
      </c>
      <c r="H41" s="11">
        <f t="shared" si="2"/>
        <v>2.7436140018921529E-2</v>
      </c>
      <c r="J41">
        <f t="shared" si="3"/>
        <v>68</v>
      </c>
      <c r="K41">
        <v>15</v>
      </c>
      <c r="L41">
        <v>19</v>
      </c>
      <c r="M41">
        <v>18</v>
      </c>
    </row>
    <row r="42" spans="1:13" x14ac:dyDescent="0.2">
      <c r="A42">
        <f t="shared" si="1"/>
        <v>31</v>
      </c>
      <c r="B42" s="13">
        <v>68</v>
      </c>
      <c r="C42" s="8">
        <f>AVERAGE(B$12:B42)</f>
        <v>72.258064516129039</v>
      </c>
      <c r="D42" s="13">
        <v>74</v>
      </c>
      <c r="E42" s="8">
        <f>AVERAGE(D$12:D42)</f>
        <v>70.58064516129032</v>
      </c>
      <c r="F42" s="13">
        <v>81</v>
      </c>
      <c r="G42" s="8">
        <f>AVERAGE(F$12:F42)</f>
        <v>71.612903225806448</v>
      </c>
      <c r="H42" s="11">
        <f t="shared" si="2"/>
        <v>2.3765996343693002E-2</v>
      </c>
      <c r="J42">
        <f t="shared" si="3"/>
        <v>71</v>
      </c>
      <c r="K42">
        <v>24</v>
      </c>
      <c r="L42">
        <v>22</v>
      </c>
      <c r="M42">
        <v>22</v>
      </c>
    </row>
    <row r="43" spans="1:13" x14ac:dyDescent="0.2">
      <c r="A43">
        <f t="shared" si="1"/>
        <v>32</v>
      </c>
      <c r="B43" s="13">
        <v>71</v>
      </c>
      <c r="C43" s="8">
        <f>AVERAGE(B$12:B43)</f>
        <v>72.21875</v>
      </c>
      <c r="D43" s="13">
        <v>75</v>
      </c>
      <c r="E43" s="8">
        <f>AVERAGE(D$12:D43)</f>
        <v>70.71875</v>
      </c>
      <c r="F43" s="13">
        <v>74</v>
      </c>
      <c r="G43" s="8">
        <f>AVERAGE(F$12:F43)</f>
        <v>71.6875</v>
      </c>
      <c r="H43" s="11">
        <f t="shared" si="2"/>
        <v>2.1210782147591693E-2</v>
      </c>
      <c r="J43">
        <f t="shared" si="3"/>
        <v>74</v>
      </c>
      <c r="K43">
        <v>24</v>
      </c>
      <c r="L43">
        <v>16</v>
      </c>
      <c r="M43">
        <v>16</v>
      </c>
    </row>
    <row r="44" spans="1:13" x14ac:dyDescent="0.2">
      <c r="A44">
        <f t="shared" si="1"/>
        <v>33</v>
      </c>
      <c r="B44" s="13">
        <v>67</v>
      </c>
      <c r="C44" s="8">
        <f>AVERAGE(B$12:B44)</f>
        <v>72.060606060606062</v>
      </c>
      <c r="D44" s="13">
        <v>79</v>
      </c>
      <c r="E44" s="8">
        <f>AVERAGE(D$12:D44)</f>
        <v>70.969696969696969</v>
      </c>
      <c r="F44" s="13">
        <v>67</v>
      </c>
      <c r="G44" s="8">
        <f>AVERAGE(F$12:F44)</f>
        <v>71.545454545454547</v>
      </c>
      <c r="H44" s="11">
        <f t="shared" si="2"/>
        <v>1.5371477369769465E-2</v>
      </c>
      <c r="J44">
        <f t="shared" si="3"/>
        <v>77</v>
      </c>
      <c r="K44">
        <v>19</v>
      </c>
      <c r="L44">
        <v>17</v>
      </c>
      <c r="M44">
        <v>16</v>
      </c>
    </row>
    <row r="45" spans="1:13" x14ac:dyDescent="0.2">
      <c r="A45">
        <f t="shared" ref="A45:A76" si="4">+A44+1</f>
        <v>34</v>
      </c>
      <c r="B45" s="13">
        <v>65</v>
      </c>
      <c r="C45" s="8">
        <f>AVERAGE(B$12:B45)</f>
        <v>71.852941176470594</v>
      </c>
      <c r="D45" s="13">
        <v>78</v>
      </c>
      <c r="E45" s="8">
        <f>AVERAGE(D$12:D45)</f>
        <v>71.17647058823529</v>
      </c>
      <c r="F45" s="13">
        <v>68</v>
      </c>
      <c r="G45" s="8">
        <f>AVERAGE(F$12:F45)</f>
        <v>71.441176470588232</v>
      </c>
      <c r="H45" s="11">
        <f t="shared" si="2"/>
        <v>9.5041322314051001E-3</v>
      </c>
      <c r="J45">
        <f t="shared" si="3"/>
        <v>80</v>
      </c>
      <c r="K45">
        <v>11</v>
      </c>
      <c r="L45">
        <v>12</v>
      </c>
      <c r="M45">
        <v>14</v>
      </c>
    </row>
    <row r="46" spans="1:13" x14ac:dyDescent="0.2">
      <c r="A46">
        <f t="shared" si="4"/>
        <v>35</v>
      </c>
      <c r="B46" s="13">
        <v>77</v>
      </c>
      <c r="C46" s="8">
        <f>AVERAGE(B$12:B46)</f>
        <v>72</v>
      </c>
      <c r="D46" s="13">
        <v>70</v>
      </c>
      <c r="E46" s="8">
        <f>AVERAGE(D$12:D46)</f>
        <v>71.142857142857139</v>
      </c>
      <c r="F46" s="13">
        <v>74</v>
      </c>
      <c r="G46" s="8">
        <f>AVERAGE(F$12:F46)</f>
        <v>71.51428571428572</v>
      </c>
      <c r="H46" s="11">
        <f t="shared" si="2"/>
        <v>1.2048192771084395E-2</v>
      </c>
      <c r="J46">
        <f t="shared" si="3"/>
        <v>83</v>
      </c>
      <c r="K46">
        <v>0</v>
      </c>
      <c r="L46">
        <v>1</v>
      </c>
      <c r="M46">
        <v>2</v>
      </c>
    </row>
    <row r="47" spans="1:13" x14ac:dyDescent="0.2">
      <c r="A47">
        <f t="shared" si="4"/>
        <v>36</v>
      </c>
      <c r="B47" s="13">
        <v>71</v>
      </c>
      <c r="C47" s="8">
        <f>AVERAGE(B$12:B47)</f>
        <v>71.972222222222229</v>
      </c>
      <c r="D47" s="13">
        <v>79</v>
      </c>
      <c r="E47" s="8">
        <f>AVERAGE(D$12:D47)</f>
        <v>71.361111111111114</v>
      </c>
      <c r="F47" s="13">
        <v>78</v>
      </c>
      <c r="G47" s="8">
        <f>AVERAGE(F$12:F47)</f>
        <v>71.694444444444443</v>
      </c>
      <c r="H47" s="11">
        <f t="shared" si="2"/>
        <v>8.5636434410276806E-3</v>
      </c>
      <c r="J47">
        <f t="shared" si="3"/>
        <v>86</v>
      </c>
      <c r="K47">
        <v>0</v>
      </c>
      <c r="L47">
        <v>0</v>
      </c>
      <c r="M47">
        <v>0</v>
      </c>
    </row>
    <row r="48" spans="1:13" x14ac:dyDescent="0.2">
      <c r="A48">
        <f t="shared" si="4"/>
        <v>37</v>
      </c>
      <c r="B48" s="13">
        <v>73</v>
      </c>
      <c r="C48" s="8">
        <f>AVERAGE(B$12:B48)</f>
        <v>72</v>
      </c>
      <c r="D48" s="13">
        <v>65</v>
      </c>
      <c r="E48" s="8">
        <f>AVERAGE(D$12:D48)</f>
        <v>71.189189189189193</v>
      </c>
      <c r="F48" s="13">
        <v>75</v>
      </c>
      <c r="G48" s="8">
        <f>AVERAGE(F$12:F48)</f>
        <v>71.78378378378379</v>
      </c>
      <c r="H48" s="11">
        <f t="shared" si="2"/>
        <v>1.1389521640091061E-2</v>
      </c>
      <c r="J48">
        <f t="shared" si="3"/>
        <v>89</v>
      </c>
      <c r="K48">
        <v>0</v>
      </c>
      <c r="L48">
        <v>0</v>
      </c>
      <c r="M48">
        <v>0</v>
      </c>
    </row>
    <row r="49" spans="1:13" x14ac:dyDescent="0.2">
      <c r="A49">
        <f t="shared" si="4"/>
        <v>38</v>
      </c>
      <c r="B49" s="13">
        <v>71</v>
      </c>
      <c r="C49" s="8">
        <f>AVERAGE(B$12:B49)</f>
        <v>71.973684210526315</v>
      </c>
      <c r="D49" s="13">
        <v>68</v>
      </c>
      <c r="E49" s="8">
        <f>AVERAGE(D$12:D49)</f>
        <v>71.10526315789474</v>
      </c>
      <c r="F49" s="13">
        <v>71</v>
      </c>
      <c r="G49" s="8">
        <f>AVERAGE(F$12:F49)</f>
        <v>71.763157894736835</v>
      </c>
      <c r="H49" s="11">
        <f t="shared" si="2"/>
        <v>1.2213175425610606E-2</v>
      </c>
      <c r="J49">
        <f t="shared" si="3"/>
        <v>92</v>
      </c>
      <c r="K49">
        <v>0</v>
      </c>
      <c r="L49">
        <v>0</v>
      </c>
      <c r="M49">
        <v>0</v>
      </c>
    </row>
    <row r="50" spans="1:13" x14ac:dyDescent="0.2">
      <c r="A50">
        <f t="shared" si="4"/>
        <v>39</v>
      </c>
      <c r="B50" s="13">
        <v>79</v>
      </c>
      <c r="C50" s="8">
        <f>AVERAGE(B$12:B50)</f>
        <v>72.15384615384616</v>
      </c>
      <c r="D50" s="13">
        <v>80</v>
      </c>
      <c r="E50" s="8">
        <f>AVERAGE(D$12:D50)</f>
        <v>71.333333333333329</v>
      </c>
      <c r="F50" s="13">
        <v>74</v>
      </c>
      <c r="G50" s="8">
        <f>AVERAGE(F$12:F50)</f>
        <v>71.820512820512818</v>
      </c>
      <c r="H50" s="11">
        <f t="shared" si="2"/>
        <v>1.150251617541353E-2</v>
      </c>
      <c r="J50" s="3" t="s">
        <v>15</v>
      </c>
      <c r="K50">
        <f>SUM(K35:K47)</f>
        <v>100</v>
      </c>
      <c r="L50">
        <f>SUM(L35:L47)</f>
        <v>100</v>
      </c>
      <c r="M50">
        <f>SUM(M35:M47)</f>
        <v>100</v>
      </c>
    </row>
    <row r="51" spans="1:13" x14ac:dyDescent="0.2">
      <c r="A51">
        <f t="shared" si="4"/>
        <v>40</v>
      </c>
      <c r="B51" s="13">
        <v>66</v>
      </c>
      <c r="C51" s="8">
        <f>AVERAGE(B$12:B51)</f>
        <v>72</v>
      </c>
      <c r="D51" s="13">
        <v>80</v>
      </c>
      <c r="E51" s="8">
        <f>AVERAGE(D$12:D51)</f>
        <v>71.55</v>
      </c>
      <c r="F51" s="13">
        <v>76</v>
      </c>
      <c r="G51" s="8">
        <f>AVERAGE(F$12:F51)</f>
        <v>71.924999999999997</v>
      </c>
      <c r="H51" s="11">
        <f t="shared" si="2"/>
        <v>6.2893081761006692E-3</v>
      </c>
    </row>
    <row r="52" spans="1:13" x14ac:dyDescent="0.2">
      <c r="A52">
        <f t="shared" si="4"/>
        <v>41</v>
      </c>
      <c r="B52" s="13">
        <v>75</v>
      </c>
      <c r="C52" s="8">
        <f>AVERAGE(B$12:B52)</f>
        <v>72.073170731707322</v>
      </c>
      <c r="D52" s="13">
        <v>68</v>
      </c>
      <c r="E52" s="8">
        <f>AVERAGE(D$12:D52)</f>
        <v>71.463414634146346</v>
      </c>
      <c r="F52" s="13">
        <v>66</v>
      </c>
      <c r="G52" s="8">
        <f>AVERAGE(F$12:F52)</f>
        <v>71.780487804878049</v>
      </c>
      <c r="H52" s="11">
        <f t="shared" si="2"/>
        <v>8.5324232081911214E-3</v>
      </c>
    </row>
    <row r="53" spans="1:13" x14ac:dyDescent="0.2">
      <c r="A53">
        <f t="shared" si="4"/>
        <v>42</v>
      </c>
      <c r="B53" s="13">
        <v>71</v>
      </c>
      <c r="C53" s="8">
        <f>AVERAGE(B$12:B53)</f>
        <v>72.047619047619051</v>
      </c>
      <c r="D53" s="13">
        <v>77</v>
      </c>
      <c r="E53" s="8">
        <f>AVERAGE(D$12:D53)</f>
        <v>71.595238095238102</v>
      </c>
      <c r="F53" s="13">
        <v>78</v>
      </c>
      <c r="G53" s="8">
        <f>AVERAGE(F$12:F53)</f>
        <v>71.928571428571431</v>
      </c>
      <c r="H53" s="11">
        <f t="shared" si="2"/>
        <v>6.3185899567674945E-3</v>
      </c>
    </row>
    <row r="54" spans="1:13" x14ac:dyDescent="0.2">
      <c r="A54">
        <f t="shared" si="4"/>
        <v>43</v>
      </c>
      <c r="B54" s="13">
        <v>72</v>
      </c>
      <c r="C54" s="8">
        <f>AVERAGE(B$12:B54)</f>
        <v>72.04651162790698</v>
      </c>
      <c r="D54" s="13">
        <v>66</v>
      </c>
      <c r="E54" s="8">
        <f>AVERAGE(D$12:D54)</f>
        <v>71.465116279069761</v>
      </c>
      <c r="F54" s="13">
        <v>73</v>
      </c>
      <c r="G54" s="8">
        <f>AVERAGE(F$12:F54)</f>
        <v>71.95348837209302</v>
      </c>
      <c r="H54" s="11">
        <f t="shared" si="2"/>
        <v>8.1353726000652233E-3</v>
      </c>
    </row>
    <row r="55" spans="1:13" x14ac:dyDescent="0.2">
      <c r="A55">
        <f t="shared" si="4"/>
        <v>44</v>
      </c>
      <c r="B55" s="13">
        <v>77</v>
      </c>
      <c r="C55" s="8">
        <f>AVERAGE(B$12:B55)</f>
        <v>72.159090909090907</v>
      </c>
      <c r="D55" s="13">
        <v>69</v>
      </c>
      <c r="E55" s="8">
        <f>AVERAGE(D$12:D55)</f>
        <v>71.409090909090907</v>
      </c>
      <c r="F55" s="13">
        <v>67</v>
      </c>
      <c r="G55" s="8">
        <f>AVERAGE(F$12:F55)</f>
        <v>71.840909090909093</v>
      </c>
      <c r="H55" s="11">
        <f t="shared" si="2"/>
        <v>1.0502864417568428E-2</v>
      </c>
    </row>
    <row r="56" spans="1:13" x14ac:dyDescent="0.2">
      <c r="A56">
        <f t="shared" si="4"/>
        <v>45</v>
      </c>
      <c r="B56" s="13">
        <v>78</v>
      </c>
      <c r="C56" s="8">
        <f>AVERAGE(B$12:B56)</f>
        <v>72.288888888888891</v>
      </c>
      <c r="D56" s="13">
        <v>68</v>
      </c>
      <c r="E56" s="8">
        <f>AVERAGE(D$12:D56)</f>
        <v>71.333333333333329</v>
      </c>
      <c r="F56" s="13">
        <v>75</v>
      </c>
      <c r="G56" s="8">
        <f>AVERAGE(F$12:F56)</f>
        <v>71.911111111111111</v>
      </c>
      <c r="H56" s="11">
        <f t="shared" si="2"/>
        <v>1.3395638629283592E-2</v>
      </c>
    </row>
    <row r="57" spans="1:13" x14ac:dyDescent="0.2">
      <c r="A57">
        <f t="shared" si="4"/>
        <v>46</v>
      </c>
      <c r="B57" s="13">
        <v>73</v>
      </c>
      <c r="C57" s="8">
        <f>AVERAGE(B$12:B57)</f>
        <v>72.304347826086953</v>
      </c>
      <c r="D57" s="13">
        <v>74</v>
      </c>
      <c r="E57" s="8">
        <f>AVERAGE(D$12:D57)</f>
        <v>71.391304347826093</v>
      </c>
      <c r="F57" s="13">
        <v>67</v>
      </c>
      <c r="G57" s="8">
        <f>AVERAGE(F$12:F57)</f>
        <v>71.804347826086953</v>
      </c>
      <c r="H57" s="11">
        <f t="shared" si="2"/>
        <v>1.2789281364189881E-2</v>
      </c>
    </row>
    <row r="58" spans="1:13" x14ac:dyDescent="0.2">
      <c r="A58">
        <f t="shared" si="4"/>
        <v>47</v>
      </c>
      <c r="B58" s="13">
        <v>74</v>
      </c>
      <c r="C58" s="8">
        <f>AVERAGE(B$12:B58)</f>
        <v>72.340425531914889</v>
      </c>
      <c r="D58" s="13">
        <v>76</v>
      </c>
      <c r="E58" s="8">
        <f>AVERAGE(D$12:D58)</f>
        <v>71.489361702127653</v>
      </c>
      <c r="F58" s="13">
        <v>76</v>
      </c>
      <c r="G58" s="8">
        <f>AVERAGE(F$12:F58)</f>
        <v>71.893617021276597</v>
      </c>
      <c r="H58" s="11">
        <f t="shared" si="2"/>
        <v>1.1904761904761935E-2</v>
      </c>
    </row>
    <row r="59" spans="1:13" x14ac:dyDescent="0.2">
      <c r="A59">
        <f t="shared" si="4"/>
        <v>48</v>
      </c>
      <c r="B59" s="13">
        <v>78</v>
      </c>
      <c r="C59" s="8">
        <f>AVERAGE(B$12:B59)</f>
        <v>72.458333333333329</v>
      </c>
      <c r="D59" s="13">
        <v>72</v>
      </c>
      <c r="E59" s="8">
        <f>AVERAGE(D$12:D59)</f>
        <v>71.5</v>
      </c>
      <c r="F59" s="13">
        <v>66</v>
      </c>
      <c r="G59" s="8">
        <f>AVERAGE(F$12:F59)</f>
        <v>71.770833333333329</v>
      </c>
      <c r="H59" s="11">
        <f t="shared" si="2"/>
        <v>1.3403263403263336E-2</v>
      </c>
    </row>
    <row r="60" spans="1:13" x14ac:dyDescent="0.2">
      <c r="A60">
        <f t="shared" si="4"/>
        <v>49</v>
      </c>
      <c r="B60" s="13">
        <v>73</v>
      </c>
      <c r="C60" s="8">
        <f>AVERAGE(B$12:B60)</f>
        <v>72.469387755102048</v>
      </c>
      <c r="D60" s="13">
        <v>73</v>
      </c>
      <c r="E60" s="8">
        <f>AVERAGE(D$12:D60)</f>
        <v>71.530612244897952</v>
      </c>
      <c r="F60" s="13">
        <v>76</v>
      </c>
      <c r="G60" s="8">
        <f>AVERAGE(F$12:F60)</f>
        <v>71.857142857142861</v>
      </c>
      <c r="H60" s="11">
        <f t="shared" si="2"/>
        <v>1.3124108416547984E-2</v>
      </c>
    </row>
    <row r="61" spans="1:13" x14ac:dyDescent="0.2">
      <c r="A61">
        <f t="shared" si="4"/>
        <v>50</v>
      </c>
      <c r="B61" s="13">
        <v>75</v>
      </c>
      <c r="C61" s="8">
        <f>AVERAGE(B$12:B61)</f>
        <v>72.52</v>
      </c>
      <c r="D61" s="13">
        <v>76</v>
      </c>
      <c r="E61" s="8">
        <f>AVERAGE(D$12:D61)</f>
        <v>71.62</v>
      </c>
      <c r="F61" s="13">
        <v>70</v>
      </c>
      <c r="G61" s="8">
        <f>AVERAGE(F$12:F61)</f>
        <v>71.819999999999993</v>
      </c>
      <c r="H61" s="11">
        <f t="shared" si="2"/>
        <v>1.2566322256352853E-2</v>
      </c>
    </row>
    <row r="62" spans="1:13" x14ac:dyDescent="0.2">
      <c r="A62">
        <f t="shared" si="4"/>
        <v>51</v>
      </c>
      <c r="B62" s="13">
        <v>72</v>
      </c>
      <c r="C62" s="8">
        <f>AVERAGE(B$12:B62)</f>
        <v>72.509803921568633</v>
      </c>
      <c r="D62" s="13">
        <v>76</v>
      </c>
      <c r="E62" s="8">
        <f>AVERAGE(D$12:D62)</f>
        <v>71.705882352941174</v>
      </c>
      <c r="F62" s="13">
        <v>69</v>
      </c>
      <c r="G62" s="8">
        <f>AVERAGE(F$12:F62)</f>
        <v>71.764705882352942</v>
      </c>
      <c r="H62" s="11">
        <f t="shared" si="2"/>
        <v>1.1211375444353404E-2</v>
      </c>
    </row>
    <row r="63" spans="1:13" x14ac:dyDescent="0.2">
      <c r="A63">
        <f t="shared" si="4"/>
        <v>52</v>
      </c>
      <c r="B63" s="13">
        <v>70</v>
      </c>
      <c r="C63" s="8">
        <f>AVERAGE(B$12:B63)</f>
        <v>72.461538461538467</v>
      </c>
      <c r="D63" s="13">
        <v>68</v>
      </c>
      <c r="E63" s="8">
        <f>AVERAGE(D$12:D63)</f>
        <v>71.634615384615387</v>
      </c>
      <c r="F63" s="13">
        <v>79</v>
      </c>
      <c r="G63" s="8">
        <f>AVERAGE(F$12:F63)</f>
        <v>71.90384615384616</v>
      </c>
      <c r="H63" s="11">
        <f t="shared" si="2"/>
        <v>1.154362416107387E-2</v>
      </c>
    </row>
    <row r="64" spans="1:13" x14ac:dyDescent="0.2">
      <c r="A64">
        <f t="shared" si="4"/>
        <v>53</v>
      </c>
      <c r="B64" s="13">
        <v>74</v>
      </c>
      <c r="C64" s="8">
        <f>AVERAGE(B$12:B64)</f>
        <v>72.490566037735846</v>
      </c>
      <c r="D64" s="13">
        <v>68</v>
      </c>
      <c r="E64" s="8">
        <f>AVERAGE(D$12:D64)</f>
        <v>71.566037735849051</v>
      </c>
      <c r="F64" s="13">
        <v>70</v>
      </c>
      <c r="G64" s="8">
        <f>AVERAGE(F$12:F64)</f>
        <v>71.867924528301884</v>
      </c>
      <c r="H64" s="11">
        <f t="shared" si="2"/>
        <v>1.2918534141840271E-2</v>
      </c>
    </row>
    <row r="65" spans="1:8" x14ac:dyDescent="0.2">
      <c r="A65">
        <f t="shared" si="4"/>
        <v>54</v>
      </c>
      <c r="B65" s="13">
        <v>70</v>
      </c>
      <c r="C65" s="8">
        <f>AVERAGE(B$12:B65)</f>
        <v>72.444444444444443</v>
      </c>
      <c r="D65" s="13">
        <v>79</v>
      </c>
      <c r="E65" s="8">
        <f>AVERAGE(D$12:D65)</f>
        <v>71.703703703703709</v>
      </c>
      <c r="F65" s="13">
        <v>71</v>
      </c>
      <c r="G65" s="8">
        <f>AVERAGE(F$12:F65)</f>
        <v>71.851851851851848</v>
      </c>
      <c r="H65" s="11">
        <f t="shared" si="2"/>
        <v>1.033057851239659E-2</v>
      </c>
    </row>
    <row r="66" spans="1:8" x14ac:dyDescent="0.2">
      <c r="A66">
        <f t="shared" si="4"/>
        <v>55</v>
      </c>
      <c r="B66" s="13">
        <v>77</v>
      </c>
      <c r="C66" s="8">
        <f>AVERAGE(B$12:B66)</f>
        <v>72.527272727272731</v>
      </c>
      <c r="D66" s="13">
        <v>70</v>
      </c>
      <c r="E66" s="8">
        <f>AVERAGE(D$12:D66)</f>
        <v>71.672727272727272</v>
      </c>
      <c r="F66" s="13">
        <v>63</v>
      </c>
      <c r="G66" s="8">
        <f>AVERAGE(F$12:F66)</f>
        <v>71.690909090909088</v>
      </c>
      <c r="H66" s="11">
        <f t="shared" si="2"/>
        <v>1.1922881785895546E-2</v>
      </c>
    </row>
    <row r="67" spans="1:8" x14ac:dyDescent="0.2">
      <c r="A67">
        <f t="shared" si="4"/>
        <v>56</v>
      </c>
      <c r="B67" s="13">
        <v>69</v>
      </c>
      <c r="C67" s="8">
        <f>AVERAGE(B$12:B67)</f>
        <v>72.464285714285708</v>
      </c>
      <c r="D67" s="13">
        <v>76</v>
      </c>
      <c r="E67" s="8">
        <f>AVERAGE(D$12:D67)</f>
        <v>71.75</v>
      </c>
      <c r="F67" s="13">
        <v>71</v>
      </c>
      <c r="G67" s="8">
        <f>AVERAGE(F$12:F67)</f>
        <v>71.678571428571431</v>
      </c>
      <c r="H67" s="11">
        <f t="shared" si="2"/>
        <v>1.0961634280019816E-2</v>
      </c>
    </row>
    <row r="68" spans="1:8" x14ac:dyDescent="0.2">
      <c r="A68">
        <f t="shared" si="4"/>
        <v>57</v>
      </c>
      <c r="B68" s="13">
        <v>73</v>
      </c>
      <c r="C68" s="8">
        <f>AVERAGE(B$12:B68)</f>
        <v>72.473684210526315</v>
      </c>
      <c r="D68" s="13">
        <v>71</v>
      </c>
      <c r="E68" s="8">
        <f>AVERAGE(D$12:D68)</f>
        <v>71.736842105263165</v>
      </c>
      <c r="F68" s="13">
        <v>74</v>
      </c>
      <c r="G68" s="8">
        <f>AVERAGE(F$12:F68)</f>
        <v>71.719298245614041</v>
      </c>
      <c r="H68" s="11">
        <f t="shared" si="2"/>
        <v>1.0518590998042955E-2</v>
      </c>
    </row>
    <row r="69" spans="1:8" x14ac:dyDescent="0.2">
      <c r="A69">
        <f t="shared" si="4"/>
        <v>58</v>
      </c>
      <c r="B69" s="13">
        <v>69</v>
      </c>
      <c r="C69" s="8">
        <f>AVERAGE(B$12:B69)</f>
        <v>72.41379310344827</v>
      </c>
      <c r="D69" s="13">
        <v>63</v>
      </c>
      <c r="E69" s="8">
        <f>AVERAGE(D$12:D69)</f>
        <v>71.58620689655173</v>
      </c>
      <c r="F69" s="13">
        <v>73</v>
      </c>
      <c r="G69" s="8">
        <f>AVERAGE(F$12:F69)</f>
        <v>71.741379310344826</v>
      </c>
      <c r="H69" s="11">
        <f t="shared" si="2"/>
        <v>1.1560693641618346E-2</v>
      </c>
    </row>
    <row r="70" spans="1:8" x14ac:dyDescent="0.2">
      <c r="A70">
        <f t="shared" si="4"/>
        <v>59</v>
      </c>
      <c r="B70" s="13">
        <v>76</v>
      </c>
      <c r="C70" s="8">
        <f>AVERAGE(B$12:B70)</f>
        <v>72.474576271186436</v>
      </c>
      <c r="D70" s="13">
        <v>70</v>
      </c>
      <c r="E70" s="8">
        <f>AVERAGE(D$12:D70)</f>
        <v>71.559322033898312</v>
      </c>
      <c r="F70" s="13">
        <v>62</v>
      </c>
      <c r="G70" s="8">
        <f>AVERAGE(F$12:F70)</f>
        <v>71.576271186440678</v>
      </c>
      <c r="H70" s="11">
        <f t="shared" si="2"/>
        <v>1.2790146849834042E-2</v>
      </c>
    </row>
    <row r="71" spans="1:8" x14ac:dyDescent="0.2">
      <c r="A71">
        <f t="shared" si="4"/>
        <v>60</v>
      </c>
      <c r="B71" s="13">
        <v>75</v>
      </c>
      <c r="C71" s="8">
        <f>AVERAGE(B$12:B71)</f>
        <v>72.516666666666666</v>
      </c>
      <c r="D71" s="13">
        <v>72</v>
      </c>
      <c r="E71" s="8">
        <f>AVERAGE(D$12:D71)</f>
        <v>71.566666666666663</v>
      </c>
      <c r="F71" s="13">
        <v>71</v>
      </c>
      <c r="G71" s="8">
        <f>AVERAGE(F$12:F71)</f>
        <v>71.566666666666663</v>
      </c>
      <c r="H71" s="11">
        <f t="shared" si="2"/>
        <v>1.327433628318588E-2</v>
      </c>
    </row>
    <row r="72" spans="1:8" x14ac:dyDescent="0.2">
      <c r="A72">
        <f t="shared" si="4"/>
        <v>61</v>
      </c>
      <c r="B72" s="13">
        <v>67</v>
      </c>
      <c r="C72" s="8">
        <f>AVERAGE(B$12:B72)</f>
        <v>72.426229508196727</v>
      </c>
      <c r="D72" s="13">
        <v>68</v>
      </c>
      <c r="E72" s="8">
        <f>AVERAGE(D$12:D72)</f>
        <v>71.508196721311478</v>
      </c>
      <c r="F72" s="13">
        <v>75</v>
      </c>
      <c r="G72" s="8">
        <f>AVERAGE(F$12:F72)</f>
        <v>71.622950819672127</v>
      </c>
      <c r="H72" s="11">
        <f t="shared" si="2"/>
        <v>1.2838147638697884E-2</v>
      </c>
    </row>
    <row r="73" spans="1:8" x14ac:dyDescent="0.2">
      <c r="A73">
        <f t="shared" si="4"/>
        <v>62</v>
      </c>
      <c r="B73" s="13">
        <v>62</v>
      </c>
      <c r="C73" s="8">
        <f>AVERAGE(B$12:B73)</f>
        <v>72.258064516129039</v>
      </c>
      <c r="D73" s="13">
        <v>68</v>
      </c>
      <c r="E73" s="8">
        <f>AVERAGE(D$12:D73)</f>
        <v>71.451612903225808</v>
      </c>
      <c r="F73" s="13">
        <v>62</v>
      </c>
      <c r="G73" s="8">
        <f>AVERAGE(F$12:F73)</f>
        <v>71.467741935483872</v>
      </c>
      <c r="H73" s="11">
        <f t="shared" si="2"/>
        <v>1.1286681715575697E-2</v>
      </c>
    </row>
    <row r="74" spans="1:8" x14ac:dyDescent="0.2">
      <c r="A74">
        <f t="shared" si="4"/>
        <v>63</v>
      </c>
      <c r="B74" s="13">
        <v>78</v>
      </c>
      <c r="C74" s="8">
        <f>AVERAGE(B$12:B74)</f>
        <v>72.349206349206355</v>
      </c>
      <c r="D74" s="13">
        <v>73</v>
      </c>
      <c r="E74" s="8">
        <f>AVERAGE(D$12:D74)</f>
        <v>71.476190476190482</v>
      </c>
      <c r="F74" s="13">
        <v>63</v>
      </c>
      <c r="G74" s="8">
        <f>AVERAGE(F$12:F74)</f>
        <v>71.333333333333329</v>
      </c>
      <c r="H74" s="11">
        <f t="shared" si="2"/>
        <v>1.4241210502892895E-2</v>
      </c>
    </row>
    <row r="75" spans="1:8" x14ac:dyDescent="0.2">
      <c r="A75">
        <f t="shared" si="4"/>
        <v>64</v>
      </c>
      <c r="B75" s="13">
        <v>72</v>
      </c>
      <c r="C75" s="8">
        <f>AVERAGE(B$12:B75)</f>
        <v>72.34375</v>
      </c>
      <c r="D75" s="13">
        <v>76</v>
      </c>
      <c r="E75" s="8">
        <f>AVERAGE(D$12:D75)</f>
        <v>71.546875</v>
      </c>
      <c r="F75" s="13">
        <v>67</v>
      </c>
      <c r="G75" s="8">
        <f>AVERAGE(F$12:F75)</f>
        <v>71.265625</v>
      </c>
      <c r="H75" s="11">
        <f t="shared" si="2"/>
        <v>1.512826134619601E-2</v>
      </c>
    </row>
    <row r="76" spans="1:8" x14ac:dyDescent="0.2">
      <c r="A76">
        <f t="shared" si="4"/>
        <v>65</v>
      </c>
      <c r="B76" s="13">
        <v>80</v>
      </c>
      <c r="C76" s="8">
        <f>AVERAGE(B$12:B76)</f>
        <v>72.461538461538467</v>
      </c>
      <c r="D76" s="13">
        <v>69</v>
      </c>
      <c r="E76" s="8">
        <f>AVERAGE(D$12:D76)</f>
        <v>71.507692307692309</v>
      </c>
      <c r="F76" s="13">
        <v>71</v>
      </c>
      <c r="G76" s="8">
        <f>AVERAGE(F$12:F76)</f>
        <v>71.261538461538464</v>
      </c>
      <c r="H76" s="11">
        <f t="shared" si="2"/>
        <v>1.6839378238342008E-2</v>
      </c>
    </row>
    <row r="77" spans="1:8" x14ac:dyDescent="0.2">
      <c r="A77">
        <f t="shared" ref="A77:A111" si="5">+A76+1</f>
        <v>66</v>
      </c>
      <c r="B77" s="13">
        <v>68</v>
      </c>
      <c r="C77" s="8">
        <f>AVERAGE(B$12:B77)</f>
        <v>72.393939393939391</v>
      </c>
      <c r="D77" s="13">
        <v>77</v>
      </c>
      <c r="E77" s="8">
        <f>AVERAGE(D$12:D77)</f>
        <v>71.590909090909093</v>
      </c>
      <c r="F77" s="13">
        <v>73</v>
      </c>
      <c r="G77" s="8">
        <f>AVERAGE(F$12:F77)</f>
        <v>71.287878787878782</v>
      </c>
      <c r="H77" s="11">
        <f t="shared" si="2"/>
        <v>1.5515409139213647E-2</v>
      </c>
    </row>
    <row r="78" spans="1:8" x14ac:dyDescent="0.2">
      <c r="A78">
        <f t="shared" si="5"/>
        <v>67</v>
      </c>
      <c r="B78" s="13">
        <v>70</v>
      </c>
      <c r="C78" s="8">
        <f>AVERAGE(B$12:B78)</f>
        <v>72.358208955223887</v>
      </c>
      <c r="D78" s="13">
        <v>67</v>
      </c>
      <c r="E78" s="8">
        <f>AVERAGE(D$12:D78)</f>
        <v>71.522388059701498</v>
      </c>
      <c r="F78" s="13">
        <v>74</v>
      </c>
      <c r="G78" s="8">
        <f>AVERAGE(F$12:F78)</f>
        <v>71.328358208955223</v>
      </c>
      <c r="H78" s="11">
        <f t="shared" si="2"/>
        <v>1.4438166980539969E-2</v>
      </c>
    </row>
    <row r="79" spans="1:8" x14ac:dyDescent="0.2">
      <c r="A79">
        <f t="shared" si="5"/>
        <v>68</v>
      </c>
      <c r="B79" s="13">
        <v>73</v>
      </c>
      <c r="C79" s="8">
        <f>AVERAGE(B$12:B79)</f>
        <v>72.367647058823536</v>
      </c>
      <c r="D79" s="13">
        <v>80</v>
      </c>
      <c r="E79" s="8">
        <f>AVERAGE(D$12:D79)</f>
        <v>71.647058823529406</v>
      </c>
      <c r="F79" s="13">
        <v>74</v>
      </c>
      <c r="G79" s="8">
        <f>AVERAGE(F$12:F79)</f>
        <v>71.367647058823536</v>
      </c>
      <c r="H79" s="11">
        <f t="shared" si="2"/>
        <v>1.401195137028642E-2</v>
      </c>
    </row>
    <row r="80" spans="1:8" x14ac:dyDescent="0.2">
      <c r="A80">
        <f t="shared" si="5"/>
        <v>69</v>
      </c>
      <c r="B80" s="13">
        <v>69</v>
      </c>
      <c r="C80" s="8">
        <f>AVERAGE(B$12:B80)</f>
        <v>72.318840579710141</v>
      </c>
      <c r="D80" s="13">
        <v>67</v>
      </c>
      <c r="E80" s="8">
        <f>AVERAGE(D$12:D80)</f>
        <v>71.579710144927532</v>
      </c>
      <c r="F80" s="13">
        <v>80</v>
      </c>
      <c r="G80" s="8">
        <f>AVERAGE(F$12:F80)</f>
        <v>71.492753623188406</v>
      </c>
      <c r="H80" s="11">
        <f t="shared" si="2"/>
        <v>1.1554834786134137E-2</v>
      </c>
    </row>
    <row r="81" spans="1:8" x14ac:dyDescent="0.2">
      <c r="A81">
        <f t="shared" si="5"/>
        <v>70</v>
      </c>
      <c r="B81" s="13">
        <v>66</v>
      </c>
      <c r="C81" s="8">
        <f>AVERAGE(B$12:B81)</f>
        <v>72.228571428571428</v>
      </c>
      <c r="D81" s="13">
        <v>71</v>
      </c>
      <c r="E81" s="8">
        <f>AVERAGE(D$12:D81)</f>
        <v>71.571428571428569</v>
      </c>
      <c r="F81" s="13">
        <v>67</v>
      </c>
      <c r="G81" s="8">
        <f>AVERAGE(F$12:F81)</f>
        <v>71.428571428571431</v>
      </c>
      <c r="H81" s="11">
        <f t="shared" si="2"/>
        <v>1.119999999999996E-2</v>
      </c>
    </row>
    <row r="82" spans="1:8" x14ac:dyDescent="0.2">
      <c r="A82">
        <f t="shared" si="5"/>
        <v>71</v>
      </c>
      <c r="B82" s="13">
        <v>64</v>
      </c>
      <c r="C82" s="8">
        <f>AVERAGE(B$12:B82)</f>
        <v>72.112676056338032</v>
      </c>
      <c r="D82" s="13">
        <v>65</v>
      </c>
      <c r="E82" s="8">
        <f>AVERAGE(D$12:D82)</f>
        <v>71.478873239436624</v>
      </c>
      <c r="F82" s="13">
        <v>63</v>
      </c>
      <c r="G82" s="8">
        <f>AVERAGE(F$12:F82)</f>
        <v>71.309859154929583</v>
      </c>
      <c r="H82" s="11">
        <f t="shared" si="2"/>
        <v>1.1258147343472216E-2</v>
      </c>
    </row>
    <row r="83" spans="1:8" x14ac:dyDescent="0.2">
      <c r="A83">
        <f t="shared" si="5"/>
        <v>72</v>
      </c>
      <c r="B83" s="13">
        <v>70</v>
      </c>
      <c r="C83" s="8">
        <f>AVERAGE(B$12:B83)</f>
        <v>72.083333333333329</v>
      </c>
      <c r="D83" s="13">
        <v>74</v>
      </c>
      <c r="E83" s="8">
        <f>AVERAGE(D$12:D83)</f>
        <v>71.513888888888886</v>
      </c>
      <c r="F83" s="13">
        <v>76</v>
      </c>
      <c r="G83" s="8">
        <f>AVERAGE(F$12:F83)</f>
        <v>71.375</v>
      </c>
      <c r="H83" s="11">
        <f t="shared" si="2"/>
        <v>9.9241097489783346E-3</v>
      </c>
    </row>
    <row r="84" spans="1:8" x14ac:dyDescent="0.2">
      <c r="A84">
        <f t="shared" si="5"/>
        <v>73</v>
      </c>
      <c r="B84" s="13">
        <v>79</v>
      </c>
      <c r="C84" s="8">
        <f>AVERAGE(B$12:B84)</f>
        <v>72.178082191780817</v>
      </c>
      <c r="D84" s="13">
        <v>73</v>
      </c>
      <c r="E84" s="8">
        <f>AVERAGE(D$12:D84)</f>
        <v>71.534246575342465</v>
      </c>
      <c r="F84" s="13">
        <v>66</v>
      </c>
      <c r="G84" s="8">
        <f>AVERAGE(F$12:F84)</f>
        <v>71.301369863013704</v>
      </c>
      <c r="H84" s="11">
        <f t="shared" si="2"/>
        <v>1.2295869356387937E-2</v>
      </c>
    </row>
    <row r="85" spans="1:8" x14ac:dyDescent="0.2">
      <c r="A85">
        <f t="shared" si="5"/>
        <v>74</v>
      </c>
      <c r="B85" s="13">
        <v>69</v>
      </c>
      <c r="C85" s="8">
        <f>AVERAGE(B$12:B85)</f>
        <v>72.13513513513513</v>
      </c>
      <c r="D85" s="13">
        <v>77</v>
      </c>
      <c r="E85" s="8">
        <f>AVERAGE(D$12:D85)</f>
        <v>71.608108108108112</v>
      </c>
      <c r="F85" s="13">
        <v>76</v>
      </c>
      <c r="G85" s="8">
        <f>AVERAGE(F$12:F85)</f>
        <v>71.36486486486487</v>
      </c>
      <c r="H85" s="11">
        <f t="shared" si="2"/>
        <v>1.0793410338950805E-2</v>
      </c>
    </row>
    <row r="86" spans="1:8" x14ac:dyDescent="0.2">
      <c r="A86">
        <f t="shared" si="5"/>
        <v>75</v>
      </c>
      <c r="B86" s="13">
        <v>63</v>
      </c>
      <c r="C86" s="8">
        <f>AVERAGE(B$12:B86)</f>
        <v>72.013333333333335</v>
      </c>
      <c r="D86" s="13">
        <v>71</v>
      </c>
      <c r="E86" s="8">
        <f>AVERAGE(D$12:D86)</f>
        <v>71.599999999999994</v>
      </c>
      <c r="F86" s="13">
        <v>80</v>
      </c>
      <c r="G86" s="8">
        <f>AVERAGE(F$12:F86)</f>
        <v>71.48</v>
      </c>
      <c r="H86" s="11">
        <f t="shared" ref="H86:H111" si="6">(MAX(C86,E86,G86)-MIN(C86,E86,G86))/MIN(C86,E86,G86)</f>
        <v>7.4612945346017269E-3</v>
      </c>
    </row>
    <row r="87" spans="1:8" x14ac:dyDescent="0.2">
      <c r="A87">
        <f t="shared" si="5"/>
        <v>76</v>
      </c>
      <c r="B87" s="13">
        <v>69</v>
      </c>
      <c r="C87" s="8">
        <f>AVERAGE(B$12:B87)</f>
        <v>71.973684210526315</v>
      </c>
      <c r="D87" s="13">
        <v>62</v>
      </c>
      <c r="E87" s="8">
        <f>AVERAGE(D$12:D87)</f>
        <v>71.473684210526315</v>
      </c>
      <c r="F87" s="13">
        <v>69</v>
      </c>
      <c r="G87" s="8">
        <f>AVERAGE(F$12:F87)</f>
        <v>71.44736842105263</v>
      </c>
      <c r="H87" s="11">
        <f t="shared" si="6"/>
        <v>7.3664825046040622E-3</v>
      </c>
    </row>
    <row r="88" spans="1:8" x14ac:dyDescent="0.2">
      <c r="A88">
        <f t="shared" si="5"/>
        <v>77</v>
      </c>
      <c r="B88" s="13">
        <v>80</v>
      </c>
      <c r="C88" s="8">
        <f>AVERAGE(B$12:B88)</f>
        <v>72.077922077922082</v>
      </c>
      <c r="D88" s="13">
        <v>76</v>
      </c>
      <c r="E88" s="8">
        <f>AVERAGE(D$12:D88)</f>
        <v>71.532467532467535</v>
      </c>
      <c r="F88" s="13">
        <v>69</v>
      </c>
      <c r="G88" s="8">
        <f>AVERAGE(F$12:F88)</f>
        <v>71.415584415584419</v>
      </c>
      <c r="H88" s="11">
        <f t="shared" si="6"/>
        <v>9.2744135297326852E-3</v>
      </c>
    </row>
    <row r="89" spans="1:8" x14ac:dyDescent="0.2">
      <c r="A89">
        <f t="shared" si="5"/>
        <v>78</v>
      </c>
      <c r="B89" s="13">
        <v>67</v>
      </c>
      <c r="C89" s="8">
        <f>AVERAGE(B$12:B89)</f>
        <v>72.012820512820511</v>
      </c>
      <c r="D89" s="13">
        <v>63</v>
      </c>
      <c r="E89" s="8">
        <f>AVERAGE(D$12:D89)</f>
        <v>71.42307692307692</v>
      </c>
      <c r="F89" s="13">
        <v>62</v>
      </c>
      <c r="G89" s="8">
        <f>AVERAGE(F$12:F89)</f>
        <v>71.294871794871796</v>
      </c>
      <c r="H89" s="11">
        <f t="shared" si="6"/>
        <v>1.0070131271354038E-2</v>
      </c>
    </row>
    <row r="90" spans="1:8" x14ac:dyDescent="0.2">
      <c r="A90">
        <f t="shared" si="5"/>
        <v>79</v>
      </c>
      <c r="B90" s="13">
        <v>64</v>
      </c>
      <c r="C90" s="8">
        <f>AVERAGE(B$12:B90)</f>
        <v>71.911392405063296</v>
      </c>
      <c r="D90" s="13">
        <v>75</v>
      </c>
      <c r="E90" s="8">
        <f>AVERAGE(D$12:D90)</f>
        <v>71.468354430379748</v>
      </c>
      <c r="F90" s="13">
        <v>70</v>
      </c>
      <c r="G90" s="8">
        <f>AVERAGE(F$12:F90)</f>
        <v>71.278481012658233</v>
      </c>
      <c r="H90" s="11">
        <f t="shared" si="6"/>
        <v>8.8794175102113269E-3</v>
      </c>
    </row>
    <row r="91" spans="1:8" x14ac:dyDescent="0.2">
      <c r="A91">
        <f t="shared" si="5"/>
        <v>80</v>
      </c>
      <c r="B91" s="13">
        <v>72</v>
      </c>
      <c r="C91" s="8">
        <f>AVERAGE(B$12:B91)</f>
        <v>71.912499999999994</v>
      </c>
      <c r="D91" s="13">
        <v>66</v>
      </c>
      <c r="E91" s="8">
        <f>AVERAGE(D$12:D91)</f>
        <v>71.400000000000006</v>
      </c>
      <c r="F91" s="13">
        <v>73</v>
      </c>
      <c r="G91" s="8">
        <f>AVERAGE(F$12:F91)</f>
        <v>71.3</v>
      </c>
      <c r="H91" s="11">
        <f t="shared" si="6"/>
        <v>8.5904628330995391E-3</v>
      </c>
    </row>
    <row r="92" spans="1:8" x14ac:dyDescent="0.2">
      <c r="A92">
        <f t="shared" si="5"/>
        <v>81</v>
      </c>
      <c r="B92" s="13">
        <v>74</v>
      </c>
      <c r="C92" s="8">
        <f>AVERAGE(B$12:B92)</f>
        <v>71.938271604938265</v>
      </c>
      <c r="D92" s="13">
        <v>80</v>
      </c>
      <c r="E92" s="8">
        <f>AVERAGE(D$12:D92)</f>
        <v>71.506172839506178</v>
      </c>
      <c r="F92" s="13">
        <v>70</v>
      </c>
      <c r="G92" s="8">
        <f>AVERAGE(F$12:F92)</f>
        <v>71.283950617283949</v>
      </c>
      <c r="H92" s="11">
        <f t="shared" si="6"/>
        <v>9.1790786283338401E-3</v>
      </c>
    </row>
    <row r="93" spans="1:8" x14ac:dyDescent="0.2">
      <c r="A93">
        <f t="shared" si="5"/>
        <v>82</v>
      </c>
      <c r="B93" s="13">
        <v>71</v>
      </c>
      <c r="C93" s="8">
        <f>AVERAGE(B$12:B93)</f>
        <v>71.926829268292678</v>
      </c>
      <c r="D93" s="13">
        <v>70</v>
      </c>
      <c r="E93" s="8">
        <f>AVERAGE(D$12:D93)</f>
        <v>71.487804878048777</v>
      </c>
      <c r="F93" s="13">
        <v>76</v>
      </c>
      <c r="G93" s="8">
        <f>AVERAGE(F$12:F93)</f>
        <v>71.341463414634148</v>
      </c>
      <c r="H93" s="11">
        <f t="shared" si="6"/>
        <v>8.2051282051281132E-3</v>
      </c>
    </row>
    <row r="94" spans="1:8" x14ac:dyDescent="0.2">
      <c r="A94">
        <f t="shared" si="5"/>
        <v>83</v>
      </c>
      <c r="B94" s="13">
        <v>76</v>
      </c>
      <c r="C94" s="8">
        <f>AVERAGE(B$12:B94)</f>
        <v>71.975903614457835</v>
      </c>
      <c r="D94" s="13">
        <v>72</v>
      </c>
      <c r="E94" s="8">
        <f>AVERAGE(D$12:D94)</f>
        <v>71.493975903614455</v>
      </c>
      <c r="F94" s="13">
        <v>71</v>
      </c>
      <c r="G94" s="8">
        <f>AVERAGE(F$12:F94)</f>
        <v>71.337349397590359</v>
      </c>
      <c r="H94" s="11">
        <f t="shared" si="6"/>
        <v>8.951190677250552E-3</v>
      </c>
    </row>
    <row r="95" spans="1:8" x14ac:dyDescent="0.2">
      <c r="A95">
        <f t="shared" si="5"/>
        <v>84</v>
      </c>
      <c r="B95" s="13">
        <v>66</v>
      </c>
      <c r="C95" s="8">
        <f>AVERAGE(B$12:B95)</f>
        <v>71.904761904761898</v>
      </c>
      <c r="D95" s="13">
        <v>76</v>
      </c>
      <c r="E95" s="8">
        <f>AVERAGE(D$12:D95)</f>
        <v>71.547619047619051</v>
      </c>
      <c r="F95" s="13">
        <v>70</v>
      </c>
      <c r="G95" s="8">
        <f>AVERAGE(F$12:F95)</f>
        <v>71.321428571428569</v>
      </c>
      <c r="H95" s="11">
        <f t="shared" si="6"/>
        <v>8.178935069270506E-3</v>
      </c>
    </row>
    <row r="96" spans="1:8" x14ac:dyDescent="0.2">
      <c r="A96">
        <f t="shared" si="5"/>
        <v>85</v>
      </c>
      <c r="B96" s="13">
        <v>74</v>
      </c>
      <c r="C96" s="8">
        <f>AVERAGE(B$12:B96)</f>
        <v>71.929411764705875</v>
      </c>
      <c r="D96" s="13">
        <v>62</v>
      </c>
      <c r="E96" s="8">
        <f>AVERAGE(D$12:D96)</f>
        <v>71.435294117647061</v>
      </c>
      <c r="F96" s="13">
        <v>72</v>
      </c>
      <c r="G96" s="8">
        <f>AVERAGE(F$12:F96)</f>
        <v>71.329411764705881</v>
      </c>
      <c r="H96" s="11">
        <f t="shared" si="6"/>
        <v>8.4116773874318845E-3</v>
      </c>
    </row>
    <row r="97" spans="1:8" x14ac:dyDescent="0.2">
      <c r="A97">
        <f t="shared" si="5"/>
        <v>86</v>
      </c>
      <c r="B97" s="13">
        <v>70</v>
      </c>
      <c r="C97" s="8">
        <f>AVERAGE(B$12:B97)</f>
        <v>71.906976744186053</v>
      </c>
      <c r="D97" s="13">
        <v>80</v>
      </c>
      <c r="E97" s="8">
        <f>AVERAGE(D$12:D97)</f>
        <v>71.534883720930239</v>
      </c>
      <c r="F97" s="13">
        <v>70</v>
      </c>
      <c r="G97" s="8">
        <f>AVERAGE(F$12:F97)</f>
        <v>71.313953488372093</v>
      </c>
      <c r="H97" s="11">
        <f t="shared" si="6"/>
        <v>8.3156693298549848E-3</v>
      </c>
    </row>
    <row r="98" spans="1:8" x14ac:dyDescent="0.2">
      <c r="A98">
        <f t="shared" si="5"/>
        <v>87</v>
      </c>
      <c r="B98" s="13">
        <v>74</v>
      </c>
      <c r="C98" s="8">
        <f>AVERAGE(B$12:B98)</f>
        <v>71.931034482758619</v>
      </c>
      <c r="D98" s="13">
        <v>58</v>
      </c>
      <c r="E98" s="8">
        <f>AVERAGE(D$12:D98)</f>
        <v>71.379310344827587</v>
      </c>
      <c r="F98" s="13">
        <v>78</v>
      </c>
      <c r="G98" s="8">
        <f>AVERAGE(F$12:F98)</f>
        <v>71.390804597701148</v>
      </c>
      <c r="H98" s="11">
        <f t="shared" si="6"/>
        <v>7.7294685990337824E-3</v>
      </c>
    </row>
    <row r="99" spans="1:8" x14ac:dyDescent="0.2">
      <c r="A99">
        <f t="shared" si="5"/>
        <v>88</v>
      </c>
      <c r="B99" s="13">
        <v>74</v>
      </c>
      <c r="C99" s="8">
        <f>AVERAGE(B$12:B99)</f>
        <v>71.954545454545453</v>
      </c>
      <c r="D99" s="13">
        <v>75</v>
      </c>
      <c r="E99" s="8">
        <f>AVERAGE(D$12:D99)</f>
        <v>71.420454545454547</v>
      </c>
      <c r="F99" s="13">
        <v>70</v>
      </c>
      <c r="G99" s="8">
        <f>AVERAGE(F$12:F99)</f>
        <v>71.375</v>
      </c>
      <c r="H99" s="11">
        <f t="shared" si="6"/>
        <v>8.1197261582550365E-3</v>
      </c>
    </row>
    <row r="100" spans="1:8" x14ac:dyDescent="0.2">
      <c r="A100">
        <f t="shared" si="5"/>
        <v>89</v>
      </c>
      <c r="B100" s="13">
        <v>76</v>
      </c>
      <c r="C100" s="8">
        <f>AVERAGE(B$12:B100)</f>
        <v>72</v>
      </c>
      <c r="D100" s="13">
        <v>79</v>
      </c>
      <c r="E100" s="8">
        <f>AVERAGE(D$12:D100)</f>
        <v>71.50561797752809</v>
      </c>
      <c r="F100" s="13">
        <v>71</v>
      </c>
      <c r="G100" s="8">
        <f>AVERAGE(F$12:F100)</f>
        <v>71.370786516853926</v>
      </c>
      <c r="H100" s="11">
        <f t="shared" si="6"/>
        <v>8.8161209068011049E-3</v>
      </c>
    </row>
    <row r="101" spans="1:8" x14ac:dyDescent="0.2">
      <c r="A101">
        <f t="shared" si="5"/>
        <v>90</v>
      </c>
      <c r="B101" s="13">
        <v>72</v>
      </c>
      <c r="C101" s="8">
        <f>AVERAGE(B$12:B101)</f>
        <v>72</v>
      </c>
      <c r="D101" s="13">
        <v>68</v>
      </c>
      <c r="E101" s="8">
        <f>AVERAGE(D$12:D101)</f>
        <v>71.466666666666669</v>
      </c>
      <c r="F101" s="13">
        <v>80</v>
      </c>
      <c r="G101" s="8">
        <f>AVERAGE(F$12:F101)</f>
        <v>71.466666666666669</v>
      </c>
      <c r="H101" s="11">
        <f t="shared" si="6"/>
        <v>7.4626865671641521E-3</v>
      </c>
    </row>
    <row r="102" spans="1:8" x14ac:dyDescent="0.2">
      <c r="A102">
        <f t="shared" si="5"/>
        <v>91</v>
      </c>
      <c r="B102" s="13">
        <v>76</v>
      </c>
      <c r="C102" s="8">
        <f>AVERAGE(B$12:B102)</f>
        <v>72.043956043956044</v>
      </c>
      <c r="D102" s="13">
        <v>69</v>
      </c>
      <c r="E102" s="8">
        <f>AVERAGE(D$12:D102)</f>
        <v>71.439560439560438</v>
      </c>
      <c r="F102" s="13">
        <v>71</v>
      </c>
      <c r="G102" s="8">
        <f>AVERAGE(F$12:F102)</f>
        <v>71.461538461538467</v>
      </c>
      <c r="H102" s="11">
        <f t="shared" si="6"/>
        <v>8.4602368866328447E-3</v>
      </c>
    </row>
    <row r="103" spans="1:8" x14ac:dyDescent="0.2">
      <c r="A103">
        <f t="shared" si="5"/>
        <v>92</v>
      </c>
      <c r="B103" s="13">
        <v>72</v>
      </c>
      <c r="C103" s="8">
        <f>AVERAGE(B$12:B103)</f>
        <v>72.043478260869563</v>
      </c>
      <c r="D103" s="13">
        <v>65</v>
      </c>
      <c r="E103" s="8">
        <f>AVERAGE(D$12:D103)</f>
        <v>71.369565217391298</v>
      </c>
      <c r="F103" s="13">
        <v>66</v>
      </c>
      <c r="G103" s="8">
        <f>AVERAGE(F$12:F103)</f>
        <v>71.402173913043484</v>
      </c>
      <c r="H103" s="11">
        <f t="shared" si="6"/>
        <v>9.4425830033506557E-3</v>
      </c>
    </row>
    <row r="104" spans="1:8" x14ac:dyDescent="0.2">
      <c r="A104">
        <f t="shared" si="5"/>
        <v>93</v>
      </c>
      <c r="B104" s="13">
        <v>70</v>
      </c>
      <c r="C104" s="8">
        <f>AVERAGE(B$12:B104)</f>
        <v>72.021505376344081</v>
      </c>
      <c r="D104" s="13">
        <v>66</v>
      </c>
      <c r="E104" s="8">
        <f>AVERAGE(D$12:D104)</f>
        <v>71.311827956989248</v>
      </c>
      <c r="F104" s="13">
        <v>71</v>
      </c>
      <c r="G104" s="8">
        <f>AVERAGE(F$12:F104)</f>
        <v>71.397849462365585</v>
      </c>
      <c r="H104" s="11">
        <f t="shared" si="6"/>
        <v>9.9517490952954531E-3</v>
      </c>
    </row>
    <row r="105" spans="1:8" x14ac:dyDescent="0.2">
      <c r="A105">
        <f t="shared" si="5"/>
        <v>94</v>
      </c>
      <c r="B105" s="13">
        <v>70</v>
      </c>
      <c r="C105" s="8">
        <f>AVERAGE(B$12:B105)</f>
        <v>72</v>
      </c>
      <c r="D105" s="13">
        <v>76</v>
      </c>
      <c r="E105" s="8">
        <f>AVERAGE(D$12:D105)</f>
        <v>71.361702127659569</v>
      </c>
      <c r="F105" s="13">
        <v>73</v>
      </c>
      <c r="G105" s="8">
        <f>AVERAGE(F$12:F105)</f>
        <v>71.414893617021278</v>
      </c>
      <c r="H105" s="11">
        <f t="shared" si="6"/>
        <v>8.944543828264831E-3</v>
      </c>
    </row>
    <row r="106" spans="1:8" x14ac:dyDescent="0.2">
      <c r="A106">
        <f t="shared" si="5"/>
        <v>95</v>
      </c>
      <c r="B106" s="13">
        <v>68</v>
      </c>
      <c r="C106" s="8">
        <f>AVERAGE(B$12:B106)</f>
        <v>71.957894736842107</v>
      </c>
      <c r="D106" s="13">
        <v>74</v>
      </c>
      <c r="E106" s="8">
        <f>AVERAGE(D$12:D106)</f>
        <v>71.389473684210529</v>
      </c>
      <c r="F106" s="13">
        <v>63</v>
      </c>
      <c r="G106" s="8">
        <f>AVERAGE(F$12:F106)</f>
        <v>71.326315789473682</v>
      </c>
      <c r="H106" s="11">
        <f t="shared" si="6"/>
        <v>8.8547815820543621E-3</v>
      </c>
    </row>
    <row r="107" spans="1:8" x14ac:dyDescent="0.2">
      <c r="A107">
        <f t="shared" si="5"/>
        <v>96</v>
      </c>
      <c r="B107" s="13">
        <v>74</v>
      </c>
      <c r="C107" s="8">
        <f>AVERAGE(B$12:B107)</f>
        <v>71.979166666666671</v>
      </c>
      <c r="D107" s="13">
        <v>68</v>
      </c>
      <c r="E107" s="8">
        <f>AVERAGE(D$12:D107)</f>
        <v>71.354166666666671</v>
      </c>
      <c r="F107" s="13">
        <v>75</v>
      </c>
      <c r="G107" s="8">
        <f>AVERAGE(F$12:F107)</f>
        <v>71.364583333333329</v>
      </c>
      <c r="H107" s="11">
        <f t="shared" si="6"/>
        <v>8.7591240875912399E-3</v>
      </c>
    </row>
    <row r="108" spans="1:8" x14ac:dyDescent="0.2">
      <c r="A108">
        <f t="shared" si="5"/>
        <v>97</v>
      </c>
      <c r="B108" s="13">
        <v>72</v>
      </c>
      <c r="C108" s="8">
        <f>AVERAGE(B$12:B108)</f>
        <v>71.979381443298962</v>
      </c>
      <c r="D108" s="13">
        <v>66</v>
      </c>
      <c r="E108" s="8">
        <f>AVERAGE(D$12:D108)</f>
        <v>71.298969072164951</v>
      </c>
      <c r="F108" s="13">
        <v>74</v>
      </c>
      <c r="G108" s="8">
        <f>AVERAGE(F$12:F108)</f>
        <v>71.391752577319593</v>
      </c>
      <c r="H108" s="11">
        <f t="shared" si="6"/>
        <v>9.5430884904567775E-3</v>
      </c>
    </row>
    <row r="109" spans="1:8" x14ac:dyDescent="0.2">
      <c r="A109">
        <f t="shared" si="5"/>
        <v>98</v>
      </c>
      <c r="B109" s="13">
        <v>76</v>
      </c>
      <c r="C109" s="8">
        <f>AVERAGE(B$12:B109)</f>
        <v>72.020408163265301</v>
      </c>
      <c r="D109" s="13">
        <v>72</v>
      </c>
      <c r="E109" s="8">
        <f>AVERAGE(D$12:D109)</f>
        <v>71.306122448979593</v>
      </c>
      <c r="F109" s="13">
        <v>76</v>
      </c>
      <c r="G109" s="8">
        <f>AVERAGE(F$12:F109)</f>
        <v>71.438775510204081</v>
      </c>
      <c r="H109" s="11">
        <f t="shared" si="6"/>
        <v>1.0017172295363395E-2</v>
      </c>
    </row>
    <row r="110" spans="1:8" x14ac:dyDescent="0.2">
      <c r="A110">
        <f t="shared" si="5"/>
        <v>99</v>
      </c>
      <c r="B110" s="13">
        <v>62</v>
      </c>
      <c r="C110" s="8">
        <f>AVERAGE(B$12:B110)</f>
        <v>71.919191919191917</v>
      </c>
      <c r="D110" s="13">
        <v>74</v>
      </c>
      <c r="E110" s="8">
        <f>AVERAGE(D$12:D110)</f>
        <v>71.333333333333329</v>
      </c>
      <c r="F110" s="13">
        <v>79</v>
      </c>
      <c r="G110" s="8">
        <f>AVERAGE(F$12:F110)</f>
        <v>71.515151515151516</v>
      </c>
      <c r="H110" s="11">
        <f t="shared" si="6"/>
        <v>8.2129708297932948E-3</v>
      </c>
    </row>
    <row r="111" spans="1:8" x14ac:dyDescent="0.2">
      <c r="A111">
        <f t="shared" si="5"/>
        <v>100</v>
      </c>
      <c r="B111" s="13">
        <v>77</v>
      </c>
      <c r="C111" s="8">
        <f>AVERAGE(B$12:B111)</f>
        <v>71.97</v>
      </c>
      <c r="D111" s="13">
        <v>69</v>
      </c>
      <c r="E111" s="8">
        <f>AVERAGE(D$12:D111)</f>
        <v>71.31</v>
      </c>
      <c r="F111" s="13">
        <v>71</v>
      </c>
      <c r="G111" s="8">
        <f>AVERAGE(F$12:F111)</f>
        <v>71.510000000000005</v>
      </c>
      <c r="H111" s="11">
        <f t="shared" si="6"/>
        <v>9.255363904080726E-3</v>
      </c>
    </row>
  </sheetData>
  <printOptions gridLines="1" gridLinesSet="0"/>
  <pageMargins left="0.75" right="0.75" top="1" bottom="1" header="0.5" footer="0.5"/>
  <pageSetup paperSize="9" orientation="portrait" horizontalDpi="0" verticalDpi="4294967292" copies="0"/>
  <headerFooter alignWithMargins="0">
    <oddHeader>&amp;F</oddHeader>
    <oddFooter>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Run Length</vt:lpstr>
    </vt:vector>
  </TitlesOfParts>
  <Company>University of Warwick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Stewart Robinson</dc:creator>
  <cp:lastModifiedBy>Stewart Robinson</cp:lastModifiedBy>
  <dcterms:created xsi:type="dcterms:W3CDTF">2000-01-26T11:20:57Z</dcterms:created>
  <dcterms:modified xsi:type="dcterms:W3CDTF">2024-02-16T16:03:21Z</dcterms:modified>
</cp:coreProperties>
</file>