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/>
  <mc:AlternateContent xmlns:mc="http://schemas.openxmlformats.org/markup-compatibility/2006">
    <mc:Choice Requires="x15">
      <x15ac:absPath xmlns:x15ac="http://schemas.microsoft.com/office/spreadsheetml/2010/11/ac" url="O:\KM\KMEZ\Vorlagen\Formulare\"/>
    </mc:Choice>
  </mc:AlternateContent>
  <xr:revisionPtr revIDLastSave="0" documentId="13_ncr:1_{F8156D9B-EDA8-435D-8C55-B58E88B6BE46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Selbstauskunft 14062016" sheetId="1" r:id="rId1"/>
  </sheets>
  <definedNames>
    <definedName name="_xlnm.Print_Area" localSheetId="0">'Selbstauskunft 14062016'!$A$1:$F$39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8" i="1" l="1"/>
  <c r="I28" i="1" s="1"/>
  <c r="H27" i="1"/>
  <c r="I27" i="1" s="1"/>
  <c r="H26" i="1"/>
  <c r="I26" i="1" s="1"/>
  <c r="H25" i="1"/>
  <c r="I25" i="1" s="1"/>
  <c r="H24" i="1"/>
  <c r="I24" i="1" s="1"/>
  <c r="I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5" i="1"/>
  <c r="I15" i="1" s="1"/>
  <c r="H14" i="1"/>
  <c r="I14" i="1" s="1"/>
  <c r="H13" i="1"/>
  <c r="I13" i="1" s="1"/>
  <c r="H12" i="1"/>
  <c r="I12" i="1" s="1"/>
  <c r="I7" i="1"/>
  <c r="I8" i="1" s="1"/>
  <c r="I29" i="1" l="1"/>
  <c r="I30" i="1" s="1"/>
</calcChain>
</file>

<file path=xl/sharedStrings.xml><?xml version="1.0" encoding="utf-8"?>
<sst xmlns="http://schemas.openxmlformats.org/spreadsheetml/2006/main" count="73" uniqueCount="67">
  <si>
    <t>Selbstauskunft                                                                                                                                                                                                                                           Arbeitssicherheit, Gesundheit und Umwelt (EHS)                                                                                                                                                                                              einschließlich Subunternehmen</t>
  </si>
  <si>
    <t xml:space="preserve">Firma: </t>
  </si>
  <si>
    <t xml:space="preserve">Anschrift: </t>
  </si>
  <si>
    <t>Lieferantenr.:</t>
  </si>
  <si>
    <t xml:space="preserve">Telefon: </t>
  </si>
  <si>
    <t>Ansprechpartner:</t>
  </si>
  <si>
    <t>Datum:</t>
  </si>
  <si>
    <t xml:space="preserve">Fax: </t>
  </si>
  <si>
    <t>Email-Adresse:</t>
  </si>
  <si>
    <t>Gültig bis:</t>
  </si>
  <si>
    <t>Bitte füllen Sie alle Felder aus. Sofern die Fragen auf Ihr Gewerk nicht zutreffen,                                                                         vermerken Sie dies bitte unter Bemerkungen und tragen Ihre entsprechenden Daten ein.</t>
  </si>
  <si>
    <t>Antwort</t>
  </si>
  <si>
    <t>Bemerkungen</t>
  </si>
  <si>
    <t>Faktor
(1)</t>
  </si>
  <si>
    <t>Bewertung
1 bis 4 (2)</t>
  </si>
  <si>
    <t>Ergebnis
(1)x(2)</t>
  </si>
  <si>
    <t>1.</t>
  </si>
  <si>
    <t xml:space="preserve">Wieviele Mitarbeiter sind in Ihrem Unternehmen beschäftigt? </t>
  </si>
  <si>
    <t>0</t>
  </si>
  <si>
    <t>2.</t>
  </si>
  <si>
    <t xml:space="preserve">Liegen Fachqualifikationen zu der gewünschten auszuführenden Tätigkeit vor (z.B. Entsorgungsnachweis, TÜV-, Schweißer-, IT-Zertifizierung)?      
Sofern vorhanden, schicken Sie uns bitte eine gültige Kopie Ihres Zertifikates per E-Mail oder Fax zu. </t>
  </si>
  <si>
    <t>Wenn ja, welche:</t>
  </si>
  <si>
    <t>3.</t>
  </si>
  <si>
    <t>Folgende/s Managementsystem/e sind/ist vorhanden:
a) Informationsmanagementsystem z.B. ISO/IEC 27001
b) Sicherheitsmanagementsystem z.B. OHSAS 18001; SCC
c) Umweltmanagementsystem z.B. ISO 14001 / 14004
d) Qualitätsmanagementsystem z.B. ISO 9001
e) Energiemanagement ISO 50001</t>
  </si>
  <si>
    <t>4.</t>
  </si>
  <si>
    <t>5.</t>
  </si>
  <si>
    <t>Baustelleneinrichtungen / Betriebsmittel / Fahrzeuge / Ausrüstung sind für Arbeitsbereiche geeignet und zugelassen und werden regelmäßig sicherheitstechnisch gewartet und überprüft (z.B. Ex-Bereiche).</t>
  </si>
  <si>
    <t>6.</t>
  </si>
  <si>
    <t xml:space="preserve">Für die Auftragsabwicklung werden benötigt:        </t>
  </si>
  <si>
    <t>a) eigene Mitarbeiter</t>
  </si>
  <si>
    <t>b) Subunternehmer</t>
  </si>
  <si>
    <t>c) Auftragnehmer gemäß AÜG</t>
  </si>
  <si>
    <t>7.</t>
  </si>
  <si>
    <t>EHS-Qualifikation (Constellium-Grundsätze zum Thema "Umwelt, Gesundheit, Sicherheit") Ihrer Subunternehmer wird durch Sie nachgewiesen.</t>
  </si>
  <si>
    <t>8.</t>
  </si>
  <si>
    <t>Ist sichergestellt, dass alle eingesetzten Mitarbeiter / Subunternehmer unsere EHS-Grundsätze verstanden haben?</t>
  </si>
  <si>
    <t>9.</t>
  </si>
  <si>
    <t>10.</t>
  </si>
  <si>
    <t>Wieviele meldepflichtige Unfälle hatten Sie im letzten Jahr?</t>
  </si>
  <si>
    <t>11.</t>
  </si>
  <si>
    <t>12.</t>
  </si>
  <si>
    <t>Werden Mitarbeiter eingesetzt, die der arbeitsmedizinischen Pflichtuntersuchung unterliegen und werden diese Untersuchungen fristgerecht wiederholt?</t>
  </si>
  <si>
    <t>13.</t>
  </si>
  <si>
    <t>Persönliche Schutzausrüstung wird zur Verfügung gestellt und benutzt.</t>
  </si>
  <si>
    <t>14.</t>
  </si>
  <si>
    <t>15.</t>
  </si>
  <si>
    <t>Die Punkte  2, 3 und 9 sind bitte durch beigefügte Kopien zu belegen und gelten auch für Subunternehmer</t>
  </si>
  <si>
    <t>Erreichte Punktzahl</t>
  </si>
  <si>
    <t>Note</t>
  </si>
  <si>
    <t xml:space="preserve">Datum:  </t>
  </si>
  <si>
    <t>Name/Unterschrift:</t>
  </si>
  <si>
    <t>Gesamtpunktzahl</t>
  </si>
  <si>
    <t>von</t>
  </si>
  <si>
    <t>bis</t>
  </si>
  <si>
    <t>N u r    f ü r    d e n    i n t e r n e n    G e b r a u c h  -  P r ü f u n g    d e r    A u s k u n f t /  B e w e r t u n g  :</t>
  </si>
  <si>
    <t>1-2</t>
  </si>
  <si>
    <t>Datum, Unterschrift Einkauf:</t>
  </si>
  <si>
    <t>Datum, Unterschrift Arbeitssicherheit:</t>
  </si>
  <si>
    <t>2-3</t>
  </si>
  <si>
    <t>Datum, Unterschrift Fachbereich:</t>
  </si>
  <si>
    <t>Datum, Unterschrift Umweltschutz/Energie:</t>
  </si>
  <si>
    <t>Werden durch eine Gefährdungsbeurteilung ermittelt, welche Maßnahmen seitens des Arbeits- und Umweltschutzes erforderlich sind?</t>
  </si>
  <si>
    <t>Firma hat firmeneigene Vorschriften über das Verhalten bei Unfällen, die über die BG-Richtlinien hinausgehen, sowie bei Umweltschäden.</t>
  </si>
  <si>
    <t>Haben Sie für alle Mitarbeiter inklusive Subunternehmer  eine Arbeitsunfall- sowie eine betriebliche Haftpflichtversicherung? 
Sofern vorhanden, schicken Sie uns bitte eine gültige Kopie Ihrer betrieblichen Haftpflichtversicherungen per E-Mail oder Fax zu.</t>
  </si>
  <si>
    <t>Einstufung der Fremd- firma durch Constellium bei regelmäßigen Aufträgen o. vor Abwicklung eines Großauftrags &gt;25T€</t>
  </si>
  <si>
    <t>Beschäftigte werden regelmäßig durch die Vorgesetzten nach UVV DGUV Vorschrift 1 unterwiesen.</t>
  </si>
  <si>
    <t xml:space="preserve">Constellium EHS-relevante Informationen sowie die EHS 830-930 Richtlinie für Fremdfirmen liegen vor und werden beachtet.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</si>
</sst>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8"/>
      <color indexed="58"/>
      <name val="Arial"/>
      <family val="2"/>
    </font>
    <font>
      <b/>
      <sz val="11"/>
      <name val="Arial"/>
      <family val="2"/>
    </font>
    <font>
      <sz val="11"/>
      <color indexed="58"/>
      <name val="Arial"/>
      <family val="2"/>
    </font>
    <font>
      <b/>
      <sz val="12"/>
      <color indexed="58"/>
      <name val="Arial"/>
      <family val="2"/>
    </font>
    <font>
      <b/>
      <sz val="11"/>
      <color indexed="5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9" xfId="0" applyBorder="1" applyAlignment="1">
      <alignment vertical="center"/>
    </xf>
    <xf numFmtId="14" fontId="0" fillId="0" borderId="6" xfId="0" applyNumberFormat="1" applyBorder="1" applyAlignment="1"/>
    <xf numFmtId="14" fontId="0" fillId="0" borderId="8" xfId="0" applyNumberFormat="1" applyBorder="1" applyAlignment="1"/>
    <xf numFmtId="0" fontId="0" fillId="0" borderId="6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1" fontId="1" fillId="3" borderId="14" xfId="0" applyNumberFormat="1" applyFont="1" applyFill="1" applyBorder="1" applyAlignment="1" applyProtection="1">
      <alignment horizontal="center" vertical="top" wrapText="1"/>
      <protection locked="0"/>
    </xf>
    <xf numFmtId="0" fontId="1" fillId="3" borderId="18" xfId="0" applyFont="1" applyFill="1" applyBorder="1" applyAlignment="1" applyProtection="1">
      <alignment horizontal="center" vertical="top" wrapText="1"/>
      <protection locked="0"/>
    </xf>
    <xf numFmtId="0" fontId="7" fillId="3" borderId="14" xfId="0" applyFont="1" applyFill="1" applyBorder="1" applyAlignment="1" applyProtection="1">
      <alignment horizontal="right" vertical="top" wrapText="1"/>
    </xf>
    <xf numFmtId="0" fontId="7" fillId="3" borderId="18" xfId="0" applyFont="1" applyFill="1" applyBorder="1" applyAlignment="1" applyProtection="1">
      <alignment horizontal="right" vertical="top" wrapText="1"/>
    </xf>
    <xf numFmtId="0" fontId="1" fillId="3" borderId="14" xfId="0" applyFont="1" applyFill="1" applyBorder="1" applyAlignment="1" applyProtection="1">
      <alignment horizontal="center" vertical="top"/>
      <protection locked="0"/>
    </xf>
    <xf numFmtId="0" fontId="1" fillId="3" borderId="18" xfId="0" applyFont="1" applyFill="1" applyBorder="1" applyAlignment="1" applyProtection="1">
      <alignment horizontal="left" vertical="top" wrapText="1"/>
      <protection locked="0"/>
    </xf>
    <xf numFmtId="0" fontId="1" fillId="4" borderId="14" xfId="0" applyFont="1" applyFill="1" applyBorder="1" applyAlignment="1" applyProtection="1">
      <alignment horizontal="center" vertical="top"/>
      <protection locked="0"/>
    </xf>
    <xf numFmtId="0" fontId="1" fillId="4" borderId="18" xfId="0" applyFont="1" applyFill="1" applyBorder="1" applyAlignment="1" applyProtection="1">
      <alignment horizontal="center" vertical="top" wrapText="1"/>
      <protection locked="0"/>
    </xf>
    <xf numFmtId="0" fontId="7" fillId="4" borderId="14" xfId="0" applyFont="1" applyFill="1" applyBorder="1" applyAlignment="1" applyProtection="1">
      <alignment horizontal="right" vertical="top" wrapText="1"/>
    </xf>
    <xf numFmtId="0" fontId="7" fillId="4" borderId="18" xfId="0" applyFont="1" applyFill="1" applyBorder="1" applyAlignment="1" applyProtection="1">
      <alignment horizontal="right" vertical="top" wrapText="1"/>
    </xf>
    <xf numFmtId="0" fontId="1" fillId="4" borderId="19" xfId="0" applyFont="1" applyFill="1" applyBorder="1" applyAlignment="1" applyProtection="1">
      <alignment horizontal="center" vertical="top"/>
      <protection locked="0"/>
    </xf>
    <xf numFmtId="0" fontId="1" fillId="4" borderId="20" xfId="0" applyFont="1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/>
      <protection locked="0"/>
    </xf>
    <xf numFmtId="0" fontId="0" fillId="3" borderId="20" xfId="0" applyFill="1" applyBorder="1" applyAlignment="1" applyProtection="1">
      <alignment horizontal="center" vertical="top"/>
      <protection locked="0"/>
    </xf>
    <xf numFmtId="0" fontId="1" fillId="3" borderId="24" xfId="0" applyFont="1" applyFill="1" applyBorder="1" applyAlignment="1" applyProtection="1">
      <alignment horizontal="center" vertical="top"/>
      <protection locked="0"/>
    </xf>
    <xf numFmtId="0" fontId="0" fillId="0" borderId="25" xfId="0" applyBorder="1"/>
    <xf numFmtId="0" fontId="0" fillId="3" borderId="25" xfId="0" applyFill="1" applyBorder="1" applyAlignment="1" applyProtection="1">
      <alignment horizontal="center" vertical="top" wrapText="1"/>
      <protection locked="0"/>
    </xf>
    <xf numFmtId="0" fontId="1" fillId="3" borderId="27" xfId="0" applyFont="1" applyFill="1" applyBorder="1" applyAlignment="1" applyProtection="1">
      <alignment horizontal="center" vertical="top"/>
      <protection locked="0"/>
    </xf>
    <xf numFmtId="0" fontId="0" fillId="3" borderId="28" xfId="0" applyFill="1" applyBorder="1" applyAlignment="1" applyProtection="1">
      <alignment horizontal="center" vertical="top" wrapText="1"/>
      <protection locked="0"/>
    </xf>
    <xf numFmtId="0" fontId="0" fillId="4" borderId="18" xfId="0" applyFill="1" applyBorder="1" applyAlignment="1" applyProtection="1">
      <alignment horizontal="center" vertical="top" wrapText="1"/>
      <protection locked="0"/>
    </xf>
    <xf numFmtId="1" fontId="1" fillId="3" borderId="14" xfId="0" applyNumberFormat="1" applyFont="1" applyFill="1" applyBorder="1" applyAlignment="1" applyProtection="1">
      <alignment horizontal="center" vertical="top"/>
      <protection locked="0"/>
    </xf>
    <xf numFmtId="1" fontId="7" fillId="3" borderId="0" xfId="0" applyNumberFormat="1" applyFont="1" applyFill="1" applyBorder="1" applyAlignment="1" applyProtection="1"/>
    <xf numFmtId="0" fontId="0" fillId="0" borderId="0" xfId="0" applyAlignment="1">
      <alignment horizontal="right" vertical="top"/>
    </xf>
    <xf numFmtId="0" fontId="0" fillId="3" borderId="18" xfId="0" applyFont="1" applyFill="1" applyBorder="1" applyAlignment="1" applyProtection="1">
      <alignment horizontal="left" vertical="top" wrapText="1"/>
      <protection locked="0"/>
    </xf>
    <xf numFmtId="0" fontId="7" fillId="3" borderId="36" xfId="0" applyFont="1" applyFill="1" applyBorder="1" applyAlignment="1" applyProtection="1">
      <alignment horizontal="right" vertical="top" wrapText="1"/>
    </xf>
    <xf numFmtId="0" fontId="7" fillId="4" borderId="36" xfId="0" applyFont="1" applyFill="1" applyBorder="1" applyAlignment="1" applyProtection="1">
      <alignment horizontal="right" vertical="top" wrapText="1"/>
    </xf>
    <xf numFmtId="0" fontId="7" fillId="4" borderId="42" xfId="0" applyFont="1" applyFill="1" applyBorder="1" applyAlignment="1" applyProtection="1">
      <alignment horizontal="right" vertical="top" wrapText="1"/>
    </xf>
    <xf numFmtId="0" fontId="7" fillId="4" borderId="19" xfId="0" applyFont="1" applyFill="1" applyBorder="1" applyAlignment="1" applyProtection="1">
      <alignment horizontal="right" vertical="top" wrapText="1"/>
    </xf>
    <xf numFmtId="0" fontId="7" fillId="4" borderId="20" xfId="0" applyFont="1" applyFill="1" applyBorder="1" applyAlignment="1" applyProtection="1">
      <alignment horizontal="right" vertical="top" wrapText="1"/>
    </xf>
    <xf numFmtId="0" fontId="9" fillId="3" borderId="17" xfId="0" applyFont="1" applyFill="1" applyBorder="1" applyAlignment="1" applyProtection="1">
      <alignment horizontal="right" vertical="center" wrapText="1"/>
    </xf>
    <xf numFmtId="0" fontId="11" fillId="3" borderId="33" xfId="0" applyFont="1" applyFill="1" applyBorder="1" applyAlignment="1" applyProtection="1">
      <alignment horizontal="right" vertical="center" wrapText="1"/>
    </xf>
    <xf numFmtId="49" fontId="4" fillId="0" borderId="9" xfId="0" applyNumberFormat="1" applyFont="1" applyBorder="1" applyAlignment="1" applyProtection="1">
      <alignment horizontal="center" vertical="top"/>
    </xf>
    <xf numFmtId="49" fontId="4" fillId="4" borderId="9" xfId="0" applyNumberFormat="1" applyFont="1" applyFill="1" applyBorder="1" applyAlignment="1" applyProtection="1">
      <alignment horizontal="center" vertical="top"/>
    </xf>
    <xf numFmtId="49" fontId="4" fillId="0" borderId="21" xfId="0" applyNumberFormat="1" applyFont="1" applyBorder="1" applyAlignment="1" applyProtection="1">
      <alignment horizontal="center" vertical="top"/>
    </xf>
    <xf numFmtId="49" fontId="4" fillId="0" borderId="23" xfId="0" applyNumberFormat="1" applyFont="1" applyBorder="1" applyAlignment="1" applyProtection="1">
      <alignment horizontal="center" vertical="top"/>
    </xf>
    <xf numFmtId="49" fontId="4" fillId="0" borderId="26" xfId="0" applyNumberFormat="1" applyFont="1" applyBorder="1" applyAlignment="1" applyProtection="1">
      <alignment horizontal="center" vertical="top"/>
    </xf>
    <xf numFmtId="0" fontId="7" fillId="3" borderId="14" xfId="0" applyFont="1" applyFill="1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/>
    </xf>
    <xf numFmtId="49" fontId="7" fillId="3" borderId="36" xfId="0" applyNumberFormat="1" applyFont="1" applyFill="1" applyBorder="1" applyAlignment="1" applyProtection="1">
      <alignment horizontal="center" vertical="center"/>
    </xf>
    <xf numFmtId="1" fontId="7" fillId="3" borderId="14" xfId="0" applyNumberFormat="1" applyFont="1" applyFill="1" applyBorder="1" applyAlignment="1" applyProtection="1">
      <alignment horizontal="center" vertical="center"/>
    </xf>
    <xf numFmtId="1" fontId="7" fillId="3" borderId="8" xfId="0" applyNumberFormat="1" applyFont="1" applyFill="1" applyBorder="1" applyAlignment="1" applyProtection="1">
      <alignment horizontal="center" vertical="center"/>
    </xf>
    <xf numFmtId="49" fontId="7" fillId="3" borderId="38" xfId="0" applyNumberFormat="1" applyFont="1" applyFill="1" applyBorder="1" applyAlignment="1" applyProtection="1">
      <alignment horizontal="center" vertical="center"/>
    </xf>
    <xf numFmtId="1" fontId="7" fillId="3" borderId="34" xfId="0" applyNumberFormat="1" applyFont="1" applyFill="1" applyBorder="1" applyAlignment="1" applyProtection="1">
      <alignment horizontal="center" vertical="center"/>
    </xf>
    <xf numFmtId="1" fontId="7" fillId="3" borderId="43" xfId="0" applyNumberFormat="1" applyFont="1" applyFill="1" applyBorder="1" applyAlignment="1" applyProtection="1">
      <alignment horizontal="center" vertical="center"/>
    </xf>
    <xf numFmtId="49" fontId="4" fillId="0" borderId="9" xfId="0" applyNumberFormat="1" applyFont="1" applyBorder="1" applyAlignment="1" applyProtection="1">
      <alignment horizontal="center" vertical="center"/>
    </xf>
    <xf numFmtId="49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 wrapText="1"/>
      <protection locked="0"/>
    </xf>
    <xf numFmtId="0" fontId="7" fillId="3" borderId="39" xfId="0" applyNumberFormat="1" applyFont="1" applyFill="1" applyBorder="1" applyAlignment="1" applyProtection="1">
      <alignment horizontal="center" vertical="center" wrapText="1"/>
    </xf>
    <xf numFmtId="0" fontId="7" fillId="3" borderId="16" xfId="0" applyNumberFormat="1" applyFont="1" applyFill="1" applyBorder="1" applyAlignment="1" applyProtection="1">
      <alignment horizontal="center" vertical="center" wrapText="1"/>
    </xf>
    <xf numFmtId="0" fontId="7" fillId="3" borderId="17" xfId="0" applyNumberFormat="1" applyFont="1" applyFill="1" applyBorder="1" applyAlignment="1" applyProtection="1">
      <alignment horizontal="center" vertical="center" wrapText="1"/>
    </xf>
    <xf numFmtId="0" fontId="12" fillId="0" borderId="36" xfId="0" applyFont="1" applyBorder="1" applyAlignment="1" applyProtection="1">
      <alignment horizontal="left" vertical="top"/>
      <protection locked="0"/>
    </xf>
    <xf numFmtId="0" fontId="12" fillId="0" borderId="14" xfId="0" applyFont="1" applyBorder="1" applyAlignment="1" applyProtection="1">
      <alignment horizontal="left" vertical="top"/>
      <protection locked="0"/>
    </xf>
    <xf numFmtId="0" fontId="12" fillId="0" borderId="14" xfId="0" applyFont="1" applyBorder="1" applyAlignment="1">
      <alignment vertical="justify"/>
    </xf>
    <xf numFmtId="0" fontId="12" fillId="0" borderId="18" xfId="0" applyFont="1" applyBorder="1" applyAlignment="1"/>
    <xf numFmtId="0" fontId="12" fillId="0" borderId="14" xfId="0" applyFont="1" applyBorder="1" applyAlignment="1"/>
    <xf numFmtId="0" fontId="12" fillId="0" borderId="36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38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14" xfId="0" applyFont="1" applyBorder="1" applyAlignment="1">
      <alignment vertical="top"/>
    </xf>
    <xf numFmtId="0" fontId="12" fillId="0" borderId="18" xfId="0" applyFont="1" applyBorder="1" applyAlignment="1">
      <alignment vertical="top"/>
    </xf>
    <xf numFmtId="0" fontId="12" fillId="0" borderId="34" xfId="0" applyFont="1" applyBorder="1" applyAlignment="1">
      <alignment vertical="top"/>
    </xf>
    <xf numFmtId="0" fontId="12" fillId="0" borderId="33" xfId="0" applyFont="1" applyBorder="1" applyAlignment="1">
      <alignment vertical="top"/>
    </xf>
    <xf numFmtId="0" fontId="4" fillId="0" borderId="23" xfId="0" applyFont="1" applyBorder="1" applyAlignment="1">
      <alignment vertical="justify"/>
    </xf>
    <xf numFmtId="0" fontId="0" fillId="0" borderId="0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4" fillId="0" borderId="0" xfId="0" applyFont="1" applyBorder="1" applyAlignment="1">
      <alignment vertical="justify"/>
    </xf>
    <xf numFmtId="0" fontId="4" fillId="0" borderId="29" xfId="0" applyFont="1" applyBorder="1" applyAlignment="1">
      <alignment vertical="justify"/>
    </xf>
    <xf numFmtId="0" fontId="0" fillId="0" borderId="1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7" fillId="3" borderId="39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left" vertical="center" wrapText="1"/>
    </xf>
    <xf numFmtId="2" fontId="8" fillId="2" borderId="36" xfId="0" applyNumberFormat="1" applyFont="1" applyFill="1" applyBorder="1" applyAlignment="1" applyProtection="1">
      <alignment horizontal="center" vertical="center" wrapText="1"/>
    </xf>
    <xf numFmtId="2" fontId="8" fillId="2" borderId="14" xfId="0" applyNumberFormat="1" applyFont="1" applyFill="1" applyBorder="1" applyAlignment="1" applyProtection="1">
      <alignment horizontal="center" vertical="center" wrapText="1"/>
    </xf>
    <xf numFmtId="2" fontId="8" fillId="2" borderId="18" xfId="0" applyNumberFormat="1" applyFont="1" applyFill="1" applyBorder="1" applyAlignment="1" applyProtection="1">
      <alignment horizontal="center" vertical="center" wrapText="1"/>
    </xf>
    <xf numFmtId="0" fontId="7" fillId="3" borderId="39" xfId="0" applyFont="1" applyFill="1" applyBorder="1" applyAlignment="1" applyProtection="1"/>
    <xf numFmtId="0" fontId="7" fillId="3" borderId="16" xfId="0" applyFont="1" applyFill="1" applyBorder="1" applyAlignment="1" applyProtection="1"/>
    <xf numFmtId="0" fontId="10" fillId="3" borderId="38" xfId="0" applyFont="1" applyFill="1" applyBorder="1" applyAlignment="1" applyProtection="1"/>
    <xf numFmtId="0" fontId="10" fillId="3" borderId="34" xfId="0" applyFont="1" applyFill="1" applyBorder="1" applyAlignment="1" applyProtection="1"/>
    <xf numFmtId="0" fontId="4" fillId="0" borderId="14" xfId="0" applyFont="1" applyBorder="1" applyAlignment="1" applyProtection="1">
      <alignment horizontal="left" vertical="center" wrapText="1"/>
    </xf>
    <xf numFmtId="0" fontId="4" fillId="0" borderId="9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vertical="top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8" xfId="0" applyFont="1" applyBorder="1" applyAlignment="1">
      <alignment vertical="top"/>
    </xf>
    <xf numFmtId="0" fontId="4" fillId="0" borderId="18" xfId="0" applyFont="1" applyBorder="1" applyAlignment="1" applyProtection="1">
      <alignment vertical="top"/>
      <protection locked="0"/>
    </xf>
    <xf numFmtId="2" fontId="5" fillId="2" borderId="23" xfId="0" applyNumberFormat="1" applyFont="1" applyFill="1" applyBorder="1" applyAlignment="1" applyProtection="1">
      <alignment horizontal="center" vertical="center" wrapText="1"/>
    </xf>
    <xf numFmtId="2" fontId="5" fillId="2" borderId="0" xfId="0" applyNumberFormat="1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14" xfId="0" applyFont="1" applyBorder="1" applyAlignment="1" applyProtection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4" fillId="0" borderId="40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1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 applyProtection="1">
      <alignment vertical="top"/>
      <protection locked="0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7" xfId="0" applyFont="1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6" fillId="0" borderId="2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3</xdr:row>
      <xdr:rowOff>0</xdr:rowOff>
    </xdr:to>
    <xdr:pic>
      <xdr:nvPicPr>
        <xdr:cNvPr id="2" name="Picture 7" descr="Constellium_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view="pageLayout" zoomScale="90" zoomScaleNormal="100" zoomScalePageLayoutView="90" workbookViewId="0">
      <selection activeCell="E12" sqref="E12"/>
    </sheetView>
  </sheetViews>
  <sheetFormatPr baseColWidth="10" defaultRowHeight="12.75" x14ac:dyDescent="0.2"/>
  <cols>
    <col min="1" max="1" width="4.42578125" bestFit="1" customWidth="1"/>
    <col min="3" max="3" width="3.85546875" style="30" customWidth="1"/>
    <col min="4" max="4" width="57.5703125" customWidth="1"/>
    <col min="5" max="5" width="9.5703125" customWidth="1"/>
    <col min="6" max="6" width="25" customWidth="1"/>
    <col min="7" max="7" width="12.5703125" hidden="1" customWidth="1"/>
    <col min="8" max="8" width="8.5703125" hidden="1" customWidth="1"/>
    <col min="9" max="9" width="10.85546875" hidden="1" customWidth="1"/>
    <col min="10" max="10" width="9.7109375" customWidth="1"/>
    <col min="13" max="13" width="10.5703125" customWidth="1"/>
  </cols>
  <sheetData>
    <row r="1" spans="1:9" ht="12.75" customHeight="1" x14ac:dyDescent="0.2">
      <c r="A1" s="106" t="s">
        <v>0</v>
      </c>
      <c r="B1" s="106"/>
      <c r="C1" s="106"/>
      <c r="D1" s="106"/>
      <c r="E1" s="106"/>
      <c r="F1" s="106"/>
      <c r="G1" s="107" t="s">
        <v>64</v>
      </c>
      <c r="H1" s="108"/>
      <c r="I1" s="109"/>
    </row>
    <row r="2" spans="1:9" ht="12.75" customHeight="1" x14ac:dyDescent="0.2">
      <c r="A2" s="106"/>
      <c r="B2" s="106"/>
      <c r="C2" s="106"/>
      <c r="D2" s="106"/>
      <c r="E2" s="106"/>
      <c r="F2" s="106"/>
      <c r="G2" s="110"/>
      <c r="H2" s="111"/>
      <c r="I2" s="112"/>
    </row>
    <row r="3" spans="1:9" ht="12.75" customHeight="1" x14ac:dyDescent="0.2">
      <c r="A3" s="106"/>
      <c r="B3" s="106"/>
      <c r="C3" s="106"/>
      <c r="D3" s="106"/>
      <c r="E3" s="106"/>
      <c r="F3" s="106"/>
      <c r="G3" s="110"/>
      <c r="H3" s="111"/>
      <c r="I3" s="112"/>
    </row>
    <row r="4" spans="1:9" ht="12.75" customHeight="1" x14ac:dyDescent="0.2">
      <c r="A4" s="106"/>
      <c r="B4" s="106"/>
      <c r="C4" s="106"/>
      <c r="D4" s="106"/>
      <c r="E4" s="106"/>
      <c r="F4" s="106"/>
      <c r="G4" s="110"/>
      <c r="H4" s="111"/>
      <c r="I4" s="112"/>
    </row>
    <row r="5" spans="1:9" ht="32.25" customHeight="1" thickBot="1" x14ac:dyDescent="0.25">
      <c r="A5" s="106"/>
      <c r="B5" s="106"/>
      <c r="C5" s="106"/>
      <c r="D5" s="106"/>
      <c r="E5" s="106"/>
      <c r="F5" s="106"/>
      <c r="G5" s="113"/>
      <c r="H5" s="114"/>
      <c r="I5" s="115"/>
    </row>
    <row r="6" spans="1:9" ht="15" x14ac:dyDescent="0.2">
      <c r="A6" s="116" t="s">
        <v>1</v>
      </c>
      <c r="B6" s="117"/>
      <c r="C6" s="118"/>
      <c r="D6" s="119"/>
      <c r="E6" s="120" t="s">
        <v>2</v>
      </c>
      <c r="F6" s="121"/>
      <c r="G6" s="1" t="s">
        <v>3</v>
      </c>
      <c r="H6" s="122"/>
      <c r="I6" s="123"/>
    </row>
    <row r="7" spans="1:9" ht="17.25" customHeight="1" x14ac:dyDescent="0.2">
      <c r="A7" s="93" t="s">
        <v>4</v>
      </c>
      <c r="B7" s="94"/>
      <c r="C7" s="95"/>
      <c r="D7" s="96"/>
      <c r="E7" s="97" t="s">
        <v>5</v>
      </c>
      <c r="F7" s="98"/>
      <c r="G7" s="1" t="s">
        <v>6</v>
      </c>
      <c r="H7" s="2"/>
      <c r="I7" s="3">
        <f ca="1">TODAY()</f>
        <v>45149</v>
      </c>
    </row>
    <row r="8" spans="1:9" ht="16.5" customHeight="1" x14ac:dyDescent="0.2">
      <c r="A8" s="93" t="s">
        <v>7</v>
      </c>
      <c r="B8" s="94"/>
      <c r="C8" s="95"/>
      <c r="D8" s="96"/>
      <c r="E8" s="97" t="s">
        <v>8</v>
      </c>
      <c r="F8" s="99"/>
      <c r="G8" s="1" t="s">
        <v>9</v>
      </c>
      <c r="H8" s="4"/>
      <c r="I8" s="3">
        <f ca="1">I7+730</f>
        <v>45879</v>
      </c>
    </row>
    <row r="9" spans="1:9" ht="50.25" customHeight="1" thickBot="1" x14ac:dyDescent="0.25">
      <c r="A9" s="100" t="s">
        <v>10</v>
      </c>
      <c r="B9" s="101"/>
      <c r="C9" s="101"/>
      <c r="D9" s="101"/>
      <c r="E9" s="101"/>
      <c r="F9" s="102"/>
      <c r="G9" s="5"/>
      <c r="H9" s="6"/>
      <c r="I9" s="7"/>
    </row>
    <row r="10" spans="1:9" ht="23.25" customHeight="1" x14ac:dyDescent="0.2">
      <c r="A10" s="103"/>
      <c r="B10" s="104"/>
      <c r="C10" s="104"/>
      <c r="D10" s="104"/>
      <c r="E10" s="53" t="s">
        <v>11</v>
      </c>
      <c r="F10" s="54" t="s">
        <v>12</v>
      </c>
      <c r="G10" s="55" t="s">
        <v>13</v>
      </c>
      <c r="H10" s="56" t="s">
        <v>14</v>
      </c>
      <c r="I10" s="57" t="s">
        <v>15</v>
      </c>
    </row>
    <row r="11" spans="1:9" ht="21.75" customHeight="1" x14ac:dyDescent="0.2">
      <c r="A11" s="52" t="s">
        <v>16</v>
      </c>
      <c r="B11" s="105" t="s">
        <v>17</v>
      </c>
      <c r="C11" s="105"/>
      <c r="D11" s="105"/>
      <c r="E11" s="8"/>
      <c r="F11" s="9"/>
      <c r="G11" s="32" t="s">
        <v>18</v>
      </c>
      <c r="H11" s="10" t="s">
        <v>18</v>
      </c>
      <c r="I11" s="11" t="s">
        <v>18</v>
      </c>
    </row>
    <row r="12" spans="1:9" ht="70.5" customHeight="1" x14ac:dyDescent="0.2">
      <c r="A12" s="39" t="s">
        <v>19</v>
      </c>
      <c r="B12" s="92" t="s">
        <v>20</v>
      </c>
      <c r="C12" s="92"/>
      <c r="D12" s="92"/>
      <c r="E12" s="12"/>
      <c r="F12" s="13" t="s">
        <v>21</v>
      </c>
      <c r="G12" s="32">
        <v>8</v>
      </c>
      <c r="H12" s="10" t="str">
        <f>IF(E12="Ja","3","2")</f>
        <v>2</v>
      </c>
      <c r="I12" s="11">
        <f>H12*G12</f>
        <v>16</v>
      </c>
    </row>
    <row r="13" spans="1:9" ht="102" customHeight="1" x14ac:dyDescent="0.2">
      <c r="A13" s="39" t="s">
        <v>22</v>
      </c>
      <c r="B13" s="92" t="s">
        <v>23</v>
      </c>
      <c r="C13" s="92"/>
      <c r="D13" s="92"/>
      <c r="E13" s="12"/>
      <c r="F13" s="13" t="s">
        <v>21</v>
      </c>
      <c r="G13" s="32">
        <v>8</v>
      </c>
      <c r="H13" s="10" t="str">
        <f>IF(E13="Ja","4","3")</f>
        <v>3</v>
      </c>
      <c r="I13" s="11">
        <f>H13*G13</f>
        <v>24</v>
      </c>
    </row>
    <row r="14" spans="1:9" ht="42.75" customHeight="1" x14ac:dyDescent="0.2">
      <c r="A14" s="40" t="s">
        <v>24</v>
      </c>
      <c r="B14" s="84" t="s">
        <v>65</v>
      </c>
      <c r="C14" s="84"/>
      <c r="D14" s="84"/>
      <c r="E14" s="14"/>
      <c r="F14" s="15"/>
      <c r="G14" s="33">
        <v>10</v>
      </c>
      <c r="H14" s="16" t="str">
        <f>IF(E14="Ja","3","0")</f>
        <v>0</v>
      </c>
      <c r="I14" s="17">
        <f>H14*G14</f>
        <v>0</v>
      </c>
    </row>
    <row r="15" spans="1:9" ht="55.5" customHeight="1" x14ac:dyDescent="0.2">
      <c r="A15" s="40" t="s">
        <v>25</v>
      </c>
      <c r="B15" s="84" t="s">
        <v>26</v>
      </c>
      <c r="C15" s="84"/>
      <c r="D15" s="84"/>
      <c r="E15" s="18"/>
      <c r="F15" s="19"/>
      <c r="G15" s="33">
        <v>10</v>
      </c>
      <c r="H15" s="16" t="str">
        <f>IF(E15="Ja","3","0")</f>
        <v>0</v>
      </c>
      <c r="I15" s="17">
        <f>H15*G15</f>
        <v>0</v>
      </c>
    </row>
    <row r="16" spans="1:9" ht="26.25" customHeight="1" x14ac:dyDescent="0.2">
      <c r="A16" s="41" t="s">
        <v>27</v>
      </c>
      <c r="B16" s="92" t="s">
        <v>28</v>
      </c>
      <c r="C16" s="92"/>
      <c r="D16" s="92"/>
      <c r="E16" s="20"/>
      <c r="F16" s="21"/>
      <c r="G16" s="32"/>
      <c r="H16" s="10"/>
      <c r="I16" s="11"/>
    </row>
    <row r="17" spans="1:9" ht="26.25" customHeight="1" x14ac:dyDescent="0.2">
      <c r="A17" s="42"/>
      <c r="B17" s="92" t="s">
        <v>29</v>
      </c>
      <c r="C17" s="92"/>
      <c r="D17" s="92"/>
      <c r="E17" s="22"/>
      <c r="F17" s="23"/>
      <c r="G17" s="32">
        <v>10</v>
      </c>
      <c r="H17" s="10" t="str">
        <f>IF(E17="Ja","4","3")</f>
        <v>3</v>
      </c>
      <c r="I17" s="11">
        <f t="shared" ref="I17:I28" si="0">H17*G17</f>
        <v>30</v>
      </c>
    </row>
    <row r="18" spans="1:9" ht="26.25" customHeight="1" x14ac:dyDescent="0.2">
      <c r="A18" s="42"/>
      <c r="B18" s="92" t="s">
        <v>30</v>
      </c>
      <c r="C18" s="92"/>
      <c r="D18" s="92"/>
      <c r="E18" s="22"/>
      <c r="F18" s="24"/>
      <c r="G18" s="32">
        <v>8</v>
      </c>
      <c r="H18" s="10" t="str">
        <f>IF(E18="Ja","3","4")</f>
        <v>4</v>
      </c>
      <c r="I18" s="11">
        <f t="shared" si="0"/>
        <v>32</v>
      </c>
    </row>
    <row r="19" spans="1:9" ht="26.25" customHeight="1" x14ac:dyDescent="0.2">
      <c r="A19" s="43"/>
      <c r="B19" s="92" t="s">
        <v>31</v>
      </c>
      <c r="C19" s="92"/>
      <c r="D19" s="92"/>
      <c r="E19" s="25"/>
      <c r="F19" s="26"/>
      <c r="G19" s="32">
        <v>7</v>
      </c>
      <c r="H19" s="10" t="str">
        <f>IF(E19="Ja","3","4")</f>
        <v>4</v>
      </c>
      <c r="I19" s="11">
        <f t="shared" si="0"/>
        <v>28</v>
      </c>
    </row>
    <row r="20" spans="1:9" ht="54.75" customHeight="1" x14ac:dyDescent="0.2">
      <c r="A20" s="39" t="s">
        <v>32</v>
      </c>
      <c r="B20" s="92" t="s">
        <v>33</v>
      </c>
      <c r="C20" s="92"/>
      <c r="D20" s="92"/>
      <c r="E20" s="12"/>
      <c r="F20" s="26"/>
      <c r="G20" s="32">
        <v>9</v>
      </c>
      <c r="H20" s="10" t="str">
        <f>IF(E20="Ja","3","3")</f>
        <v>3</v>
      </c>
      <c r="I20" s="11">
        <f t="shared" si="0"/>
        <v>27</v>
      </c>
    </row>
    <row r="21" spans="1:9" ht="40.5" customHeight="1" x14ac:dyDescent="0.2">
      <c r="A21" s="40" t="s">
        <v>34</v>
      </c>
      <c r="B21" s="84" t="s">
        <v>35</v>
      </c>
      <c r="C21" s="84"/>
      <c r="D21" s="84"/>
      <c r="E21" s="14"/>
      <c r="F21" s="27"/>
      <c r="G21" s="33">
        <v>10</v>
      </c>
      <c r="H21" s="16" t="str">
        <f>IF(E21="Ja","3","0")</f>
        <v>0</v>
      </c>
      <c r="I21" s="17">
        <f t="shared" si="0"/>
        <v>0</v>
      </c>
    </row>
    <row r="22" spans="1:9" ht="69" customHeight="1" x14ac:dyDescent="0.2">
      <c r="A22" s="40" t="s">
        <v>36</v>
      </c>
      <c r="B22" s="84" t="s">
        <v>63</v>
      </c>
      <c r="C22" s="84"/>
      <c r="D22" s="84"/>
      <c r="E22" s="14"/>
      <c r="F22" s="27"/>
      <c r="G22" s="33">
        <v>10</v>
      </c>
      <c r="H22" s="16" t="str">
        <f>IF(E22="Ja","3","0")</f>
        <v>0</v>
      </c>
      <c r="I22" s="17">
        <f t="shared" si="0"/>
        <v>0</v>
      </c>
    </row>
    <row r="23" spans="1:9" ht="24" customHeight="1" x14ac:dyDescent="0.2">
      <c r="A23" s="39" t="s">
        <v>37</v>
      </c>
      <c r="B23" s="92" t="s">
        <v>38</v>
      </c>
      <c r="C23" s="92"/>
      <c r="D23" s="92"/>
      <c r="E23" s="28"/>
      <c r="F23" s="9"/>
      <c r="G23" s="32">
        <v>10</v>
      </c>
      <c r="H23" s="10" t="str">
        <f>IF(E23="Ja","4","3")</f>
        <v>3</v>
      </c>
      <c r="I23" s="11">
        <f t="shared" si="0"/>
        <v>30</v>
      </c>
    </row>
    <row r="24" spans="1:9" ht="38.25" customHeight="1" x14ac:dyDescent="0.2">
      <c r="A24" s="39" t="s">
        <v>39</v>
      </c>
      <c r="B24" s="92" t="s">
        <v>62</v>
      </c>
      <c r="C24" s="92"/>
      <c r="D24" s="92"/>
      <c r="E24" s="12"/>
      <c r="F24" s="13" t="s">
        <v>21</v>
      </c>
      <c r="G24" s="32">
        <v>7</v>
      </c>
      <c r="H24" s="10" t="str">
        <f>IF(E24="Ja","4","3")</f>
        <v>3</v>
      </c>
      <c r="I24" s="11">
        <f t="shared" si="0"/>
        <v>21</v>
      </c>
    </row>
    <row r="25" spans="1:9" ht="53.25" customHeight="1" x14ac:dyDescent="0.2">
      <c r="A25" s="39" t="s">
        <v>40</v>
      </c>
      <c r="B25" s="92" t="s">
        <v>41</v>
      </c>
      <c r="C25" s="92"/>
      <c r="D25" s="92"/>
      <c r="E25" s="12"/>
      <c r="F25" s="31" t="s">
        <v>21</v>
      </c>
      <c r="G25" s="32">
        <v>7</v>
      </c>
      <c r="H25" s="10" t="str">
        <f>IF(E25="Ja","3","3")</f>
        <v>3</v>
      </c>
      <c r="I25" s="11">
        <f t="shared" si="0"/>
        <v>21</v>
      </c>
    </row>
    <row r="26" spans="1:9" ht="25.5" customHeight="1" x14ac:dyDescent="0.2">
      <c r="A26" s="40" t="s">
        <v>42</v>
      </c>
      <c r="B26" s="84" t="s">
        <v>43</v>
      </c>
      <c r="C26" s="84"/>
      <c r="D26" s="84"/>
      <c r="E26" s="14"/>
      <c r="F26" s="27"/>
      <c r="G26" s="33">
        <v>10</v>
      </c>
      <c r="H26" s="16" t="str">
        <f>IF(E26="Ja","3","0")</f>
        <v>0</v>
      </c>
      <c r="I26" s="17">
        <f t="shared" si="0"/>
        <v>0</v>
      </c>
    </row>
    <row r="27" spans="1:9" ht="39.75" customHeight="1" x14ac:dyDescent="0.2">
      <c r="A27" s="40" t="s">
        <v>44</v>
      </c>
      <c r="B27" s="84" t="s">
        <v>66</v>
      </c>
      <c r="C27" s="84"/>
      <c r="D27" s="84"/>
      <c r="E27" s="14"/>
      <c r="F27" s="27"/>
      <c r="G27" s="33">
        <v>10</v>
      </c>
      <c r="H27" s="16" t="str">
        <f>IF(E27="Ja","3","0")</f>
        <v>0</v>
      </c>
      <c r="I27" s="17">
        <f t="shared" si="0"/>
        <v>0</v>
      </c>
    </row>
    <row r="28" spans="1:9" ht="37.5" customHeight="1" thickBot="1" x14ac:dyDescent="0.25">
      <c r="A28" s="40" t="s">
        <v>45</v>
      </c>
      <c r="B28" s="84" t="s">
        <v>61</v>
      </c>
      <c r="C28" s="84"/>
      <c r="D28" s="84"/>
      <c r="E28" s="14"/>
      <c r="F28" s="27"/>
      <c r="G28" s="34">
        <v>10</v>
      </c>
      <c r="H28" s="35" t="str">
        <f>IF(E28="Ja","3","0")</f>
        <v>0</v>
      </c>
      <c r="I28" s="36">
        <f t="shared" si="0"/>
        <v>0</v>
      </c>
    </row>
    <row r="29" spans="1:9" ht="15.75" customHeight="1" x14ac:dyDescent="0.2">
      <c r="A29" s="85" t="s">
        <v>46</v>
      </c>
      <c r="B29" s="86"/>
      <c r="C29" s="86"/>
      <c r="D29" s="86"/>
      <c r="E29" s="86"/>
      <c r="F29" s="87"/>
      <c r="G29" s="88" t="s">
        <v>47</v>
      </c>
      <c r="H29" s="89"/>
      <c r="I29" s="37">
        <f>SUM(I12:I28)</f>
        <v>229</v>
      </c>
    </row>
    <row r="30" spans="1:9" ht="20.25" customHeight="1" thickBot="1" x14ac:dyDescent="0.3">
      <c r="A30" s="85"/>
      <c r="B30" s="86"/>
      <c r="C30" s="86"/>
      <c r="D30" s="86"/>
      <c r="E30" s="86"/>
      <c r="F30" s="87"/>
      <c r="G30" s="90" t="s">
        <v>48</v>
      </c>
      <c r="H30" s="91"/>
      <c r="I30" s="38">
        <f>IF(I29&gt;I34,G33,IF(I29&gt;I35,G34,IF(I29&gt;I36,G35,IF(I29&gt;I37,G36,IF(I29&gt;I38,G37,IF(I29&gt;I39,G38,G39))))))</f>
        <v>5</v>
      </c>
    </row>
    <row r="31" spans="1:9" ht="20.25" customHeight="1" x14ac:dyDescent="0.2">
      <c r="A31" s="71" t="s">
        <v>49</v>
      </c>
      <c r="B31" s="72"/>
      <c r="C31" s="75"/>
      <c r="D31" s="72"/>
      <c r="E31" s="76" t="s">
        <v>50</v>
      </c>
      <c r="F31" s="77"/>
      <c r="G31" s="80" t="s">
        <v>48</v>
      </c>
      <c r="H31" s="82" t="s">
        <v>51</v>
      </c>
      <c r="I31" s="83"/>
    </row>
    <row r="32" spans="1:9" ht="11.25" customHeight="1" thickBot="1" x14ac:dyDescent="0.25">
      <c r="A32" s="73"/>
      <c r="B32" s="74"/>
      <c r="C32" s="74"/>
      <c r="D32" s="74"/>
      <c r="E32" s="78"/>
      <c r="F32" s="79"/>
      <c r="G32" s="81"/>
      <c r="H32" s="44" t="s">
        <v>52</v>
      </c>
      <c r="I32" s="45" t="s">
        <v>53</v>
      </c>
    </row>
    <row r="33" spans="1:10" ht="11.25" customHeight="1" x14ac:dyDescent="0.2">
      <c r="A33" s="124" t="s">
        <v>54</v>
      </c>
      <c r="B33" s="125"/>
      <c r="C33" s="125"/>
      <c r="D33" s="125"/>
      <c r="E33" s="125"/>
      <c r="F33" s="126"/>
      <c r="G33" s="46">
        <v>1</v>
      </c>
      <c r="H33" s="47">
        <v>476</v>
      </c>
      <c r="I33" s="48">
        <v>482</v>
      </c>
      <c r="J33" s="29"/>
    </row>
    <row r="34" spans="1:10" ht="13.5" customHeight="1" x14ac:dyDescent="0.2">
      <c r="A34" s="124"/>
      <c r="B34" s="125"/>
      <c r="C34" s="125"/>
      <c r="D34" s="125"/>
      <c r="E34" s="125"/>
      <c r="F34" s="126"/>
      <c r="G34" s="46" t="s">
        <v>55</v>
      </c>
      <c r="H34" s="47">
        <v>465</v>
      </c>
      <c r="I34" s="48">
        <v>475</v>
      </c>
      <c r="J34" s="29"/>
    </row>
    <row r="35" spans="1:10" ht="10.5" customHeight="1" x14ac:dyDescent="0.2">
      <c r="A35" s="58" t="s">
        <v>56</v>
      </c>
      <c r="B35" s="59"/>
      <c r="C35" s="59"/>
      <c r="D35" s="59"/>
      <c r="E35" s="60" t="s">
        <v>57</v>
      </c>
      <c r="F35" s="61"/>
      <c r="G35" s="46">
        <v>2</v>
      </c>
      <c r="H35" s="47">
        <v>445</v>
      </c>
      <c r="I35" s="48">
        <v>464</v>
      </c>
      <c r="J35" s="29"/>
    </row>
    <row r="36" spans="1:10" ht="21" customHeight="1" x14ac:dyDescent="0.2">
      <c r="A36" s="58"/>
      <c r="B36" s="59"/>
      <c r="C36" s="59"/>
      <c r="D36" s="59"/>
      <c r="E36" s="62"/>
      <c r="F36" s="61"/>
      <c r="G36" s="46" t="s">
        <v>58</v>
      </c>
      <c r="H36" s="47">
        <v>434</v>
      </c>
      <c r="I36" s="48">
        <v>444</v>
      </c>
      <c r="J36" s="29"/>
    </row>
    <row r="37" spans="1:10" ht="12" customHeight="1" x14ac:dyDescent="0.2">
      <c r="A37" s="63" t="s">
        <v>59</v>
      </c>
      <c r="B37" s="64"/>
      <c r="C37" s="64"/>
      <c r="D37" s="64"/>
      <c r="E37" s="67" t="s">
        <v>60</v>
      </c>
      <c r="F37" s="68"/>
      <c r="G37" s="46">
        <v>3</v>
      </c>
      <c r="H37" s="47">
        <v>351</v>
      </c>
      <c r="I37" s="48">
        <v>433</v>
      </c>
      <c r="J37" s="29"/>
    </row>
    <row r="38" spans="1:10" ht="10.5" customHeight="1" x14ac:dyDescent="0.2">
      <c r="A38" s="63"/>
      <c r="B38" s="64"/>
      <c r="C38" s="64"/>
      <c r="D38" s="64"/>
      <c r="E38" s="67"/>
      <c r="F38" s="68"/>
      <c r="G38" s="46">
        <v>4</v>
      </c>
      <c r="H38" s="47">
        <v>266</v>
      </c>
      <c r="I38" s="48">
        <v>350</v>
      </c>
      <c r="J38" s="29"/>
    </row>
    <row r="39" spans="1:10" ht="14.25" customHeight="1" thickBot="1" x14ac:dyDescent="0.25">
      <c r="A39" s="65"/>
      <c r="B39" s="66"/>
      <c r="C39" s="66"/>
      <c r="D39" s="66"/>
      <c r="E39" s="69"/>
      <c r="F39" s="70"/>
      <c r="G39" s="49">
        <v>5</v>
      </c>
      <c r="H39" s="50">
        <v>204</v>
      </c>
      <c r="I39" s="51">
        <v>265</v>
      </c>
      <c r="J39" s="29"/>
    </row>
    <row r="40" spans="1:10" x14ac:dyDescent="0.2">
      <c r="C40"/>
    </row>
    <row r="42" spans="1:10" ht="12.75" customHeight="1" x14ac:dyDescent="0.2"/>
    <row r="44" spans="1:10" ht="12.75" customHeight="1" x14ac:dyDescent="0.2"/>
    <row r="45" spans="1:10" ht="12.75" customHeight="1" x14ac:dyDescent="0.2"/>
  </sheetData>
  <sheetProtection algorithmName="SHA-512" hashValue="RjJllSVLai8QLkR/SJ405aWMjA8ApYTNLVCPpraOmG2krH4BhjIU7iTwer/ZYzskNifxZysGInK7ztk+zCKneg==" saltValue="L9Pp08LsUiblPLG8CiVF+w==" spinCount="100000" sheet="1" selectLockedCells="1"/>
  <mergeCells count="45">
    <mergeCell ref="A1:F5"/>
    <mergeCell ref="G1:I5"/>
    <mergeCell ref="A6:B6"/>
    <mergeCell ref="C6:D6"/>
    <mergeCell ref="E6:F6"/>
    <mergeCell ref="H6:I6"/>
    <mergeCell ref="B14:D14"/>
    <mergeCell ref="A7:B7"/>
    <mergeCell ref="C7:D7"/>
    <mergeCell ref="E7:F7"/>
    <mergeCell ref="A8:B8"/>
    <mergeCell ref="C8:D8"/>
    <mergeCell ref="E8:F8"/>
    <mergeCell ref="A9:F9"/>
    <mergeCell ref="A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G31:G32"/>
    <mergeCell ref="H31:I31"/>
    <mergeCell ref="A33:F34"/>
    <mergeCell ref="B27:D27"/>
    <mergeCell ref="B28:D28"/>
    <mergeCell ref="A29:F30"/>
    <mergeCell ref="G29:H29"/>
    <mergeCell ref="G30:H30"/>
    <mergeCell ref="A35:D36"/>
    <mergeCell ref="E35:F36"/>
    <mergeCell ref="A37:D39"/>
    <mergeCell ref="E37:F39"/>
    <mergeCell ref="A31:B32"/>
    <mergeCell ref="C31:D32"/>
    <mergeCell ref="E31:F32"/>
  </mergeCells>
  <dataValidations count="10">
    <dataValidation type="list" allowBlank="1" showInputMessage="1" showErrorMessage="1" prompt="Falls bei 6b) &quot;ja&quot; ist gemäß unseren EHS-Vorschriften  bei dieser Frage die Angabe &quot;Ja&quot; erforderlich. " sqref="E20" xr:uid="{00000000-0002-0000-0000-000000000000}">
      <formula1>"ja, nein"</formula1>
    </dataValidation>
    <dataValidation type="textLength" allowBlank="1" showInputMessage="1" showErrorMessage="1" sqref="E16" xr:uid="{00000000-0002-0000-0000-000001000000}">
      <formula1>0</formula1>
      <formula2>0</formula2>
    </dataValidation>
    <dataValidation type="list" showInputMessage="1" showErrorMessage="1" prompt="Gemäß unseren EHS-Vorschriften ist bei dieser Frage die Angabe &quot;Ja&quot; erforderlich. " sqref="E26:E28" xr:uid="{00000000-0002-0000-0000-000002000000}">
      <formula1>"ja, nein "</formula1>
    </dataValidation>
    <dataValidation type="list" allowBlank="1" showInputMessage="1" showErrorMessage="1" prompt="Gemäß unseren EHS-Vorschriften ist bei dieser Frage die Angabe &quot;Ja&quot; erforderlich. " sqref="E21:E22" xr:uid="{00000000-0002-0000-0000-000003000000}">
      <formula1>"ja, nein"</formula1>
    </dataValidation>
    <dataValidation type="list" showInputMessage="1" showErrorMessage="1" prompt="Gemäß unseren EHS-Vorschriften ist bei dieser Frage die Angabe &quot;Ja&quot; erforderlich. " sqref="E14:E15" xr:uid="{00000000-0002-0000-0000-000004000000}">
      <formula1>"ja, nein"</formula1>
    </dataValidation>
    <dataValidation type="whole" allowBlank="1" showInputMessage="1" showErrorMessage="1" sqref="E23" xr:uid="{00000000-0002-0000-0000-000005000000}">
      <formula1>0</formula1>
      <formula2>10000000000</formula2>
    </dataValidation>
    <dataValidation type="whole" allowBlank="1" showInputMessage="1" showErrorMessage="1" sqref="E11" xr:uid="{00000000-0002-0000-0000-000006000000}">
      <formula1>0</formula1>
      <formula2>100000000000</formula2>
    </dataValidation>
    <dataValidation type="list" showInputMessage="1" showErrorMessage="1" sqref="E24:E25" xr:uid="{00000000-0002-0000-0000-000007000000}">
      <formula1>"ja, nein "</formula1>
    </dataValidation>
    <dataValidation type="list" allowBlank="1" showInputMessage="1" showErrorMessage="1" sqref="E12 E17:E19" xr:uid="{00000000-0002-0000-0000-000008000000}">
      <formula1>"ja, nein"</formula1>
    </dataValidation>
    <dataValidation type="list" showInputMessage="1" showErrorMessage="1" sqref="E13" xr:uid="{00000000-0002-0000-0000-000009000000}">
      <formula1>"ja, nein"</formula1>
    </dataValidation>
  </dataValidations>
  <pageMargins left="0.19685039370078741" right="0.19685039370078741" top="0.35433070866141736" bottom="0.19685039370078741" header="0.51181102362204722" footer="0.51181102362204722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Selbstauskunft 14062016</vt:lpstr>
      <vt:lpstr>'Selbstauskunft 14062016'!Druckbereich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Ehinger, Lisa</dc:creator>
  <cp:lastModifiedBy>Honold, Christa</cp:lastModifiedBy>
  <cp:lastPrinted>2023-08-11T11:18:37Z</cp:lastPrinted>
  <dcterms:created xsi:type="dcterms:W3CDTF">2014-08-05T12:14:41Z</dcterms:created>
  <dcterms:modified xsi:type="dcterms:W3CDTF">2023-08-11T11:19:34Z</dcterms:modified>
</cp:coreProperties>
</file>