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autoCompressPictures="0"/>
  <mc:AlternateContent xmlns:mc="http://schemas.openxmlformats.org/markup-compatibility/2006">
    <mc:Choice Requires="x15">
      <x15ac:absPath xmlns:x15ac="http://schemas.microsoft.com/office/spreadsheetml/2010/11/ac" url="https://d.docs.live.net/84474d5538e29ccb/Desktop/UNPMM 140422/V1.1/UNPMM-UI V1.1 (UI Data)/"/>
    </mc:Choice>
  </mc:AlternateContent>
  <xr:revisionPtr revIDLastSave="2" documentId="8_{1EF1D711-0501-8849-853D-3C892B149250}" xr6:coauthVersionLast="47" xr6:coauthVersionMax="47" xr10:uidLastSave="{CB4EF130-88A9-4542-9029-0948807B3FA9}"/>
  <bookViews>
    <workbookView xWindow="-110" yWindow="-110" windowWidth="25180" windowHeight="16140" tabRatio="500" xr2:uid="{00000000-000D-0000-FFFF-FFFF00000000}"/>
  </bookViews>
  <sheets>
    <sheet name="HOME" sheetId="9" r:id="rId1"/>
    <sheet name="MASTER SHEET" sheetId="6" r:id="rId2"/>
    <sheet name="QUICK SEARCH BY TASK" sheetId="115" r:id="rId3"/>
    <sheet name="SEARCH BY TASK &amp; YEAR" sheetId="114" r:id="rId4"/>
    <sheet name="AFGHANISTAN" sheetId="10" r:id="rId5"/>
    <sheet name="ANGOLA" sheetId="68" r:id="rId6"/>
    <sheet name="AOUZOU STRIP" sheetId="69" r:id="rId7"/>
    <sheet name="B&amp;H" sheetId="70" r:id="rId8"/>
    <sheet name="BOUGAINVILLE" sheetId="71" r:id="rId9"/>
    <sheet name="BURUNDI" sheetId="72" r:id="rId10"/>
    <sheet name="CAMBODIA" sheetId="73" r:id="rId11"/>
    <sheet name="CENTRAL AFRICA" sheetId="74" r:id="rId12"/>
    <sheet name="CAR" sheetId="75" r:id="rId13"/>
    <sheet name="CENTRAL ASIA" sheetId="76" r:id="rId14"/>
    <sheet name="CHAD CAR" sheetId="77" r:id="rId15"/>
    <sheet name="COLOMBIA" sheetId="78" r:id="rId16"/>
    <sheet name="CÔTE D'IVOIRE" sheetId="79" r:id="rId17"/>
    <sheet name="CROATIA" sheetId="80" r:id="rId18"/>
    <sheet name="CYPRUS" sheetId="116" r:id="rId19"/>
    <sheet name="DRC" sheetId="81" r:id="rId20"/>
    <sheet name="EL SALVADOR" sheetId="82" r:id="rId21"/>
    <sheet name="ETHIOPIA ERITREA" sheetId="83" r:id="rId22"/>
    <sheet name="GEORGIA" sheetId="84" r:id="rId23"/>
    <sheet name="GREAT LAKES" sheetId="85" r:id="rId24"/>
    <sheet name="GUATEMALA" sheetId="86" r:id="rId25"/>
    <sheet name="GUINEA" sheetId="87" r:id="rId26"/>
    <sheet name="GUINEA-BISSAU" sheetId="88" r:id="rId27"/>
    <sheet name="HAITI" sheetId="89" r:id="rId28"/>
    <sheet name="IRAQ" sheetId="90" r:id="rId29"/>
    <sheet name="ISRAEL PALESTINE" sheetId="91" r:id="rId30"/>
    <sheet name="KOSOVO" sheetId="92" r:id="rId31"/>
    <sheet name="LEBANON" sheetId="93" r:id="rId32"/>
    <sheet name="LIBERIA" sheetId="94" r:id="rId33"/>
    <sheet name="LIBYA" sheetId="95" r:id="rId34"/>
    <sheet name="MALI" sheetId="96" r:id="rId35"/>
    <sheet name="MOZAMBIQUE" sheetId="97" r:id="rId36"/>
    <sheet name="MYANMAR" sheetId="98" r:id="rId37"/>
    <sheet name="NEPAL" sheetId="99" r:id="rId38"/>
    <sheet name="PAKISTAN" sheetId="100" r:id="rId39"/>
    <sheet name="NORTH MACEDONIA" sheetId="101" r:id="rId40"/>
    <sheet name="RWANDA" sheetId="102" r:id="rId41"/>
    <sheet name="SIERRA LEONE" sheetId="103" r:id="rId42"/>
    <sheet name="SOMALIA" sheetId="104" r:id="rId43"/>
    <sheet name="SOUTH SUDAN" sheetId="105" r:id="rId44"/>
    <sheet name="SUDAN (DARFUR)" sheetId="106" r:id="rId45"/>
    <sheet name="SUDAN SOUTH SUDAN" sheetId="107" r:id="rId46"/>
    <sheet name="SYRIA" sheetId="108" r:id="rId47"/>
    <sheet name="TAJIKISTAN" sheetId="109" r:id="rId48"/>
    <sheet name="TIMOR-LESTE" sheetId="110" r:id="rId49"/>
    <sheet name="WEST AFRICA SAHEL" sheetId="111" r:id="rId50"/>
    <sheet name="WESTERN SAHARA" sheetId="112" r:id="rId51"/>
    <sheet name="YEMEN" sheetId="113" r:id="rId52"/>
  </sheets>
  <definedNames>
    <definedName name="valHighlight" localSheetId="2">'QUICK SEARCH BY TASK'!$M$2</definedName>
    <definedName name="valHighlight" localSheetId="3">'SEARCH BY TASK &amp; YEAR'!#REF!</definedName>
    <definedName name="valHighlight">'MASTER SHEET'!$M$2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9" i="115" l="1"/>
  <c r="L9" i="6"/>
  <c r="E7" i="116"/>
  <c r="F7" i="116" s="1"/>
  <c r="G7" i="116" s="1"/>
  <c r="H7" i="116" s="1"/>
  <c r="I7" i="116" s="1"/>
  <c r="J7" i="116" s="1"/>
  <c r="K7" i="116" s="1"/>
  <c r="L7" i="116" s="1"/>
  <c r="M7" i="116" s="1"/>
  <c r="N7" i="116" s="1"/>
  <c r="O7" i="116" s="1"/>
  <c r="P7" i="116" s="1"/>
  <c r="Q7" i="116" s="1"/>
  <c r="R7" i="116" s="1"/>
  <c r="S7" i="116" s="1"/>
  <c r="T7" i="116" s="1"/>
  <c r="U7" i="116" s="1"/>
  <c r="V7" i="116" s="1"/>
  <c r="W7" i="116" s="1"/>
  <c r="X7" i="116" s="1"/>
  <c r="Y7" i="116" s="1"/>
  <c r="Z7" i="116" s="1"/>
  <c r="AA7" i="116" s="1"/>
  <c r="AB7" i="116" s="1"/>
  <c r="AC7" i="116" s="1"/>
  <c r="AD7" i="116" s="1"/>
  <c r="AE7" i="116" s="1"/>
  <c r="AF7" i="116" s="1"/>
  <c r="AG7" i="116" s="1"/>
  <c r="G4" i="116"/>
  <c r="L126" i="115"/>
  <c r="J126" i="115"/>
  <c r="L125" i="115"/>
  <c r="J125" i="115"/>
  <c r="L124" i="115"/>
  <c r="J124" i="115"/>
  <c r="L123" i="115"/>
  <c r="J123" i="115"/>
  <c r="L122" i="115"/>
  <c r="J122" i="115"/>
  <c r="L121" i="115"/>
  <c r="J121" i="115"/>
  <c r="L120" i="115"/>
  <c r="J120" i="115"/>
  <c r="L119" i="115"/>
  <c r="J119" i="115"/>
  <c r="L118" i="115"/>
  <c r="J118" i="115"/>
  <c r="L117" i="115"/>
  <c r="J117" i="115"/>
  <c r="L116" i="115"/>
  <c r="J116" i="115"/>
  <c r="L115" i="115"/>
  <c r="J115" i="115"/>
  <c r="L114" i="115"/>
  <c r="J114" i="115"/>
  <c r="L113" i="115"/>
  <c r="J113" i="115"/>
  <c r="L112" i="115"/>
  <c r="J112" i="115"/>
  <c r="L111" i="115"/>
  <c r="J111" i="115"/>
  <c r="L110" i="115"/>
  <c r="J110" i="115"/>
  <c r="L109" i="115"/>
  <c r="J109" i="115"/>
  <c r="L108" i="115"/>
  <c r="J108" i="115"/>
  <c r="L107" i="115"/>
  <c r="J107" i="115"/>
  <c r="L106" i="115"/>
  <c r="J106" i="115"/>
  <c r="L105" i="115"/>
  <c r="J105" i="115"/>
  <c r="L104" i="115"/>
  <c r="J104" i="115"/>
  <c r="L103" i="115"/>
  <c r="J103" i="115"/>
  <c r="L102" i="115"/>
  <c r="J102" i="115"/>
  <c r="L101" i="115"/>
  <c r="J101" i="115"/>
  <c r="J100" i="115"/>
  <c r="L99" i="115"/>
  <c r="J99" i="115"/>
  <c r="L98" i="115"/>
  <c r="J98" i="115"/>
  <c r="L97" i="115"/>
  <c r="J97" i="115"/>
  <c r="L96" i="115"/>
  <c r="J96" i="115"/>
  <c r="L95" i="115"/>
  <c r="J95" i="115"/>
  <c r="L94" i="115"/>
  <c r="J94" i="115"/>
  <c r="L93" i="115"/>
  <c r="J93" i="115"/>
  <c r="L92" i="115"/>
  <c r="J92" i="115"/>
  <c r="L91" i="115"/>
  <c r="J91" i="115"/>
  <c r="L90" i="115"/>
  <c r="J90" i="115"/>
  <c r="L89" i="115"/>
  <c r="J89" i="115"/>
  <c r="L88" i="115"/>
  <c r="J88" i="115"/>
  <c r="L87" i="115"/>
  <c r="J87" i="115"/>
  <c r="L86" i="115"/>
  <c r="J86" i="115"/>
  <c r="L85" i="115"/>
  <c r="J85" i="115"/>
  <c r="L84" i="115"/>
  <c r="J84" i="115"/>
  <c r="L83" i="115"/>
  <c r="J83" i="115"/>
  <c r="L82" i="115"/>
  <c r="J82" i="115"/>
  <c r="L81" i="115"/>
  <c r="J81" i="115"/>
  <c r="L80" i="115"/>
  <c r="J80" i="115"/>
  <c r="L79" i="115"/>
  <c r="J79" i="115"/>
  <c r="L78" i="115"/>
  <c r="J78" i="115"/>
  <c r="L77" i="115"/>
  <c r="J77" i="115"/>
  <c r="L76" i="115"/>
  <c r="J76" i="115"/>
  <c r="L75" i="115"/>
  <c r="J75" i="115"/>
  <c r="L74" i="115"/>
  <c r="J74" i="115"/>
  <c r="L73" i="115"/>
  <c r="J73" i="115"/>
  <c r="L72" i="115"/>
  <c r="J72" i="115"/>
  <c r="L71" i="115"/>
  <c r="J71" i="115"/>
  <c r="L70" i="115"/>
  <c r="J70" i="115"/>
  <c r="L69" i="115"/>
  <c r="J69" i="115"/>
  <c r="L68" i="115"/>
  <c r="J68" i="115"/>
  <c r="L67" i="115"/>
  <c r="J67" i="115"/>
  <c r="L66" i="115"/>
  <c r="J66" i="115"/>
  <c r="L65" i="115"/>
  <c r="J65" i="115"/>
  <c r="L64" i="115"/>
  <c r="J64" i="115"/>
  <c r="L63" i="115"/>
  <c r="J63" i="115"/>
  <c r="L62" i="115"/>
  <c r="J62" i="115"/>
  <c r="L61" i="115"/>
  <c r="J61" i="115"/>
  <c r="L60" i="115"/>
  <c r="J60" i="115"/>
  <c r="L59" i="115"/>
  <c r="J59" i="115"/>
  <c r="L58" i="115"/>
  <c r="J58" i="115"/>
  <c r="L57" i="115"/>
  <c r="J57" i="115"/>
  <c r="L56" i="115"/>
  <c r="J56" i="115"/>
  <c r="L55" i="115"/>
  <c r="J55" i="115"/>
  <c r="L54" i="115"/>
  <c r="J54" i="115"/>
  <c r="L53" i="115"/>
  <c r="J53" i="115"/>
  <c r="L52" i="115"/>
  <c r="J52" i="115"/>
  <c r="L51" i="115"/>
  <c r="J51" i="115"/>
  <c r="L50" i="115"/>
  <c r="J50" i="115"/>
  <c r="L49" i="115"/>
  <c r="J49" i="115"/>
  <c r="L48" i="115"/>
  <c r="J48" i="115"/>
  <c r="L47" i="115"/>
  <c r="J47" i="115"/>
  <c r="L46" i="115"/>
  <c r="J46" i="115"/>
  <c r="L45" i="115"/>
  <c r="J45" i="115"/>
  <c r="L44" i="115"/>
  <c r="J44" i="115"/>
  <c r="L43" i="115"/>
  <c r="J43" i="115"/>
  <c r="L42" i="115"/>
  <c r="J42" i="115"/>
  <c r="L41" i="115"/>
  <c r="J41" i="115"/>
  <c r="L40" i="115"/>
  <c r="J40" i="115"/>
  <c r="L39" i="115"/>
  <c r="J39" i="115"/>
  <c r="L38" i="115"/>
  <c r="J38" i="115"/>
  <c r="L37" i="115"/>
  <c r="J37" i="115"/>
  <c r="L36" i="115"/>
  <c r="J36" i="115"/>
  <c r="L35" i="115"/>
  <c r="J35" i="115"/>
  <c r="L34" i="115"/>
  <c r="J34" i="115"/>
  <c r="L33" i="115"/>
  <c r="J33" i="115"/>
  <c r="L32" i="115"/>
  <c r="J32" i="115"/>
  <c r="L31" i="115"/>
  <c r="J31" i="115"/>
  <c r="L30" i="115"/>
  <c r="J30" i="115"/>
  <c r="L29" i="115"/>
  <c r="J29" i="115"/>
  <c r="L28" i="115"/>
  <c r="J28" i="115"/>
  <c r="L27" i="115"/>
  <c r="J27" i="115"/>
  <c r="L26" i="115"/>
  <c r="J26" i="115"/>
  <c r="L25" i="115"/>
  <c r="J25" i="115"/>
  <c r="L24" i="115"/>
  <c r="J24" i="115"/>
  <c r="L23" i="115"/>
  <c r="J23" i="115"/>
  <c r="L22" i="115"/>
  <c r="J22" i="115"/>
  <c r="L21" i="115"/>
  <c r="J21" i="115"/>
  <c r="L20" i="115"/>
  <c r="J20" i="115"/>
  <c r="L19" i="115"/>
  <c r="J19" i="115"/>
  <c r="L18" i="115"/>
  <c r="J18" i="115"/>
  <c r="L17" i="115"/>
  <c r="J17" i="115"/>
  <c r="L16" i="115"/>
  <c r="J16" i="115"/>
  <c r="J15" i="115"/>
  <c r="J14" i="115"/>
  <c r="J13" i="115"/>
  <c r="J12" i="115"/>
  <c r="L11" i="115"/>
  <c r="J11" i="115"/>
  <c r="J10" i="115"/>
  <c r="J9" i="115"/>
  <c r="J8" i="115"/>
  <c r="J7" i="115"/>
  <c r="J6" i="115"/>
  <c r="D6" i="114"/>
  <c r="E6" i="114" s="1"/>
  <c r="F6" i="114" s="1"/>
  <c r="G6" i="114" s="1"/>
  <c r="H6" i="114" s="1"/>
  <c r="I6" i="114" s="1"/>
  <c r="J6" i="114" s="1"/>
  <c r="K6" i="114" s="1"/>
  <c r="L6" i="114" s="1"/>
  <c r="M6" i="114" s="1"/>
  <c r="N6" i="114" s="1"/>
  <c r="O6" i="114" s="1"/>
  <c r="P6" i="114" s="1"/>
  <c r="Q6" i="114" s="1"/>
  <c r="R6" i="114" s="1"/>
  <c r="S6" i="114" s="1"/>
  <c r="T6" i="114" s="1"/>
  <c r="U6" i="114" s="1"/>
  <c r="V6" i="114" s="1"/>
  <c r="W6" i="114" s="1"/>
  <c r="X6" i="114" s="1"/>
  <c r="Y6" i="114" s="1"/>
  <c r="Z6" i="114" s="1"/>
  <c r="AA6" i="114" s="1"/>
  <c r="AB6" i="114" s="1"/>
  <c r="AC6" i="114" s="1"/>
  <c r="AD6" i="114" s="1"/>
  <c r="AE6" i="114" s="1"/>
  <c r="AF6" i="114" s="1"/>
  <c r="G5" i="109"/>
  <c r="G4" i="98"/>
  <c r="G4" i="97"/>
  <c r="G5" i="73"/>
  <c r="G7" i="68"/>
  <c r="L124" i="6"/>
  <c r="L109" i="6"/>
  <c r="E56" i="113"/>
  <c r="F56" i="113" s="1"/>
  <c r="G56" i="113" s="1"/>
  <c r="H56" i="113" s="1"/>
  <c r="I56" i="113" s="1"/>
  <c r="J56" i="113" s="1"/>
  <c r="K56" i="113" s="1"/>
  <c r="L56" i="113" s="1"/>
  <c r="M56" i="113" s="1"/>
  <c r="N56" i="113" s="1"/>
  <c r="O56" i="113" s="1"/>
  <c r="P56" i="113" s="1"/>
  <c r="Q56" i="113" s="1"/>
  <c r="R56" i="113" s="1"/>
  <c r="S56" i="113" s="1"/>
  <c r="T56" i="113" s="1"/>
  <c r="U56" i="113" s="1"/>
  <c r="V56" i="113" s="1"/>
  <c r="W56" i="113" s="1"/>
  <c r="X56" i="113" s="1"/>
  <c r="Y56" i="113" s="1"/>
  <c r="Z56" i="113" s="1"/>
  <c r="AA56" i="113" s="1"/>
  <c r="AB56" i="113" s="1"/>
  <c r="AC56" i="113" s="1"/>
  <c r="AD56" i="113" s="1"/>
  <c r="AE56" i="113" s="1"/>
  <c r="AF56" i="113" s="1"/>
  <c r="AG56" i="113" s="1"/>
  <c r="E8" i="113"/>
  <c r="F8" i="113" s="1"/>
  <c r="G8" i="113" s="1"/>
  <c r="H8" i="113" s="1"/>
  <c r="I8" i="113" s="1"/>
  <c r="J8" i="113" s="1"/>
  <c r="K8" i="113" s="1"/>
  <c r="L8" i="113" s="1"/>
  <c r="M8" i="113" s="1"/>
  <c r="N8" i="113" s="1"/>
  <c r="O8" i="113" s="1"/>
  <c r="P8" i="113" s="1"/>
  <c r="Q8" i="113" s="1"/>
  <c r="R8" i="113" s="1"/>
  <c r="S8" i="113" s="1"/>
  <c r="T8" i="113" s="1"/>
  <c r="U8" i="113" s="1"/>
  <c r="V8" i="113" s="1"/>
  <c r="W8" i="113" s="1"/>
  <c r="X8" i="113" s="1"/>
  <c r="Y8" i="113" s="1"/>
  <c r="Z8" i="113" s="1"/>
  <c r="AA8" i="113" s="1"/>
  <c r="AB8" i="113" s="1"/>
  <c r="AC8" i="113" s="1"/>
  <c r="AD8" i="113" s="1"/>
  <c r="AE8" i="113" s="1"/>
  <c r="AF8" i="113" s="1"/>
  <c r="AG8" i="113" s="1"/>
  <c r="G5" i="113"/>
  <c r="G4" i="113"/>
  <c r="L50" i="6"/>
  <c r="L18" i="6"/>
  <c r="E56" i="112"/>
  <c r="F56" i="112" s="1"/>
  <c r="G56" i="112" s="1"/>
  <c r="H56" i="112" s="1"/>
  <c r="I56" i="112" s="1"/>
  <c r="J56" i="112" s="1"/>
  <c r="K56" i="112" s="1"/>
  <c r="L56" i="112" s="1"/>
  <c r="M56" i="112" s="1"/>
  <c r="N56" i="112" s="1"/>
  <c r="O56" i="112" s="1"/>
  <c r="P56" i="112" s="1"/>
  <c r="Q56" i="112" s="1"/>
  <c r="R56" i="112" s="1"/>
  <c r="S56" i="112" s="1"/>
  <c r="T56" i="112" s="1"/>
  <c r="U56" i="112" s="1"/>
  <c r="V56" i="112" s="1"/>
  <c r="W56" i="112" s="1"/>
  <c r="X56" i="112" s="1"/>
  <c r="Y56" i="112" s="1"/>
  <c r="Z56" i="112" s="1"/>
  <c r="AA56" i="112" s="1"/>
  <c r="AB56" i="112" s="1"/>
  <c r="AC56" i="112" s="1"/>
  <c r="AD56" i="112" s="1"/>
  <c r="AE56" i="112" s="1"/>
  <c r="AF56" i="112" s="1"/>
  <c r="AG56" i="112" s="1"/>
  <c r="G8" i="112"/>
  <c r="H8" i="112" s="1"/>
  <c r="I8" i="112" s="1"/>
  <c r="J8" i="112" s="1"/>
  <c r="K8" i="112" s="1"/>
  <c r="L8" i="112" s="1"/>
  <c r="M8" i="112" s="1"/>
  <c r="N8" i="112" s="1"/>
  <c r="O8" i="112" s="1"/>
  <c r="P8" i="112" s="1"/>
  <c r="Q8" i="112" s="1"/>
  <c r="R8" i="112" s="1"/>
  <c r="S8" i="112" s="1"/>
  <c r="T8" i="112" s="1"/>
  <c r="U8" i="112" s="1"/>
  <c r="V8" i="112" s="1"/>
  <c r="W8" i="112" s="1"/>
  <c r="X8" i="112" s="1"/>
  <c r="Y8" i="112" s="1"/>
  <c r="Z8" i="112" s="1"/>
  <c r="AA8" i="112" s="1"/>
  <c r="AB8" i="112" s="1"/>
  <c r="AC8" i="112" s="1"/>
  <c r="AD8" i="112" s="1"/>
  <c r="AE8" i="112" s="1"/>
  <c r="AF8" i="112" s="1"/>
  <c r="AG8" i="112" s="1"/>
  <c r="F8" i="112"/>
  <c r="E8" i="112"/>
  <c r="G5" i="112"/>
  <c r="G4" i="112"/>
  <c r="L118" i="6"/>
  <c r="E7" i="11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Z7" i="111" s="1"/>
  <c r="AA7" i="111" s="1"/>
  <c r="AB7" i="111" s="1"/>
  <c r="AC7" i="111" s="1"/>
  <c r="AD7" i="111" s="1"/>
  <c r="AE7" i="111" s="1"/>
  <c r="AF7" i="111" s="1"/>
  <c r="AG7" i="111" s="1"/>
  <c r="G4" i="111"/>
  <c r="L88" i="6"/>
  <c r="L86" i="6"/>
  <c r="L75" i="6"/>
  <c r="L65" i="6"/>
  <c r="L63" i="6"/>
  <c r="E203" i="110"/>
  <c r="F203" i="110" s="1"/>
  <c r="G203" i="110" s="1"/>
  <c r="H203" i="110" s="1"/>
  <c r="I203" i="110" s="1"/>
  <c r="J203" i="110" s="1"/>
  <c r="K203" i="110" s="1"/>
  <c r="L203" i="110" s="1"/>
  <c r="M203" i="110" s="1"/>
  <c r="N203" i="110" s="1"/>
  <c r="O203" i="110" s="1"/>
  <c r="P203" i="110" s="1"/>
  <c r="Q203" i="110" s="1"/>
  <c r="R203" i="110" s="1"/>
  <c r="S203" i="110" s="1"/>
  <c r="T203" i="110" s="1"/>
  <c r="U203" i="110" s="1"/>
  <c r="V203" i="110" s="1"/>
  <c r="W203" i="110" s="1"/>
  <c r="X203" i="110" s="1"/>
  <c r="Y203" i="110" s="1"/>
  <c r="Z203" i="110" s="1"/>
  <c r="AA203" i="110" s="1"/>
  <c r="AB203" i="110" s="1"/>
  <c r="AC203" i="110" s="1"/>
  <c r="AD203" i="110" s="1"/>
  <c r="AE203" i="110" s="1"/>
  <c r="AF203" i="110" s="1"/>
  <c r="AG203" i="110" s="1"/>
  <c r="E155" i="110"/>
  <c r="F155" i="110" s="1"/>
  <c r="G155" i="110" s="1"/>
  <c r="H155" i="110" s="1"/>
  <c r="I155" i="110" s="1"/>
  <c r="J155" i="110" s="1"/>
  <c r="K155" i="110" s="1"/>
  <c r="L155" i="110" s="1"/>
  <c r="M155" i="110" s="1"/>
  <c r="N155" i="110" s="1"/>
  <c r="O155" i="110" s="1"/>
  <c r="P155" i="110" s="1"/>
  <c r="Q155" i="110" s="1"/>
  <c r="R155" i="110" s="1"/>
  <c r="S155" i="110" s="1"/>
  <c r="T155" i="110" s="1"/>
  <c r="U155" i="110" s="1"/>
  <c r="V155" i="110" s="1"/>
  <c r="W155" i="110" s="1"/>
  <c r="X155" i="110" s="1"/>
  <c r="Y155" i="110" s="1"/>
  <c r="Z155" i="110" s="1"/>
  <c r="AA155" i="110" s="1"/>
  <c r="AB155" i="110" s="1"/>
  <c r="AC155" i="110" s="1"/>
  <c r="AD155" i="110" s="1"/>
  <c r="AE155" i="110" s="1"/>
  <c r="AF155" i="110" s="1"/>
  <c r="AG155" i="110" s="1"/>
  <c r="E107" i="110"/>
  <c r="F107" i="110" s="1"/>
  <c r="G107" i="110" s="1"/>
  <c r="H107" i="110" s="1"/>
  <c r="I107" i="110" s="1"/>
  <c r="J107" i="110" s="1"/>
  <c r="K107" i="110" s="1"/>
  <c r="L107" i="110" s="1"/>
  <c r="M107" i="110" s="1"/>
  <c r="N107" i="110" s="1"/>
  <c r="O107" i="110" s="1"/>
  <c r="P107" i="110" s="1"/>
  <c r="Q107" i="110" s="1"/>
  <c r="R107" i="110" s="1"/>
  <c r="S107" i="110" s="1"/>
  <c r="T107" i="110" s="1"/>
  <c r="U107" i="110" s="1"/>
  <c r="V107" i="110" s="1"/>
  <c r="W107" i="110" s="1"/>
  <c r="X107" i="110" s="1"/>
  <c r="Y107" i="110" s="1"/>
  <c r="Z107" i="110" s="1"/>
  <c r="AA107" i="110" s="1"/>
  <c r="AB107" i="110" s="1"/>
  <c r="AC107" i="110" s="1"/>
  <c r="AD107" i="110" s="1"/>
  <c r="AE107" i="110" s="1"/>
  <c r="AF107" i="110" s="1"/>
  <c r="AG107" i="110" s="1"/>
  <c r="E59" i="110"/>
  <c r="F59" i="110" s="1"/>
  <c r="G59" i="110" s="1"/>
  <c r="H59" i="110" s="1"/>
  <c r="I59" i="110" s="1"/>
  <c r="J59" i="110" s="1"/>
  <c r="K59" i="110" s="1"/>
  <c r="L59" i="110" s="1"/>
  <c r="M59" i="110" s="1"/>
  <c r="N59" i="110" s="1"/>
  <c r="O59" i="110" s="1"/>
  <c r="P59" i="110" s="1"/>
  <c r="Q59" i="110" s="1"/>
  <c r="R59" i="110" s="1"/>
  <c r="S59" i="110" s="1"/>
  <c r="T59" i="110" s="1"/>
  <c r="U59" i="110" s="1"/>
  <c r="V59" i="110" s="1"/>
  <c r="W59" i="110" s="1"/>
  <c r="X59" i="110" s="1"/>
  <c r="Y59" i="110" s="1"/>
  <c r="Z59" i="110" s="1"/>
  <c r="AA59" i="110" s="1"/>
  <c r="AB59" i="110" s="1"/>
  <c r="AC59" i="110" s="1"/>
  <c r="AD59" i="110" s="1"/>
  <c r="AE59" i="110" s="1"/>
  <c r="AF59" i="110" s="1"/>
  <c r="AG59" i="110" s="1"/>
  <c r="E11" i="110"/>
  <c r="F11" i="110" s="1"/>
  <c r="G11" i="110" s="1"/>
  <c r="H11" i="110" s="1"/>
  <c r="I11" i="110" s="1"/>
  <c r="J11" i="110" s="1"/>
  <c r="K11" i="110" s="1"/>
  <c r="L11" i="110" s="1"/>
  <c r="M11" i="110" s="1"/>
  <c r="N11" i="110" s="1"/>
  <c r="O11" i="110" s="1"/>
  <c r="P11" i="110" s="1"/>
  <c r="Q11" i="110" s="1"/>
  <c r="R11" i="110" s="1"/>
  <c r="S11" i="110" s="1"/>
  <c r="T11" i="110" s="1"/>
  <c r="U11" i="110" s="1"/>
  <c r="V11" i="110" s="1"/>
  <c r="W11" i="110" s="1"/>
  <c r="X11" i="110" s="1"/>
  <c r="Y11" i="110" s="1"/>
  <c r="Z11" i="110" s="1"/>
  <c r="AA11" i="110" s="1"/>
  <c r="AB11" i="110" s="1"/>
  <c r="AC11" i="110" s="1"/>
  <c r="AD11" i="110" s="1"/>
  <c r="AE11" i="110" s="1"/>
  <c r="AF11" i="110" s="1"/>
  <c r="AG11" i="110" s="1"/>
  <c r="G8" i="110"/>
  <c r="G7" i="110"/>
  <c r="G6" i="110"/>
  <c r="G5" i="110"/>
  <c r="G4" i="110"/>
  <c r="L69" i="6"/>
  <c r="L38" i="6"/>
  <c r="F56" i="109"/>
  <c r="G56" i="109" s="1"/>
  <c r="H56" i="109" s="1"/>
  <c r="I56" i="109" s="1"/>
  <c r="J56" i="109" s="1"/>
  <c r="K56" i="109" s="1"/>
  <c r="L56" i="109" s="1"/>
  <c r="M56" i="109" s="1"/>
  <c r="N56" i="109" s="1"/>
  <c r="O56" i="109" s="1"/>
  <c r="P56" i="109" s="1"/>
  <c r="Q56" i="109" s="1"/>
  <c r="R56" i="109" s="1"/>
  <c r="S56" i="109" s="1"/>
  <c r="T56" i="109" s="1"/>
  <c r="U56" i="109" s="1"/>
  <c r="V56" i="109" s="1"/>
  <c r="W56" i="109" s="1"/>
  <c r="X56" i="109" s="1"/>
  <c r="Y56" i="109" s="1"/>
  <c r="Z56" i="109" s="1"/>
  <c r="AA56" i="109" s="1"/>
  <c r="AB56" i="109" s="1"/>
  <c r="AC56" i="109" s="1"/>
  <c r="AD56" i="109" s="1"/>
  <c r="AE56" i="109" s="1"/>
  <c r="AF56" i="109" s="1"/>
  <c r="AG56" i="109" s="1"/>
  <c r="E56" i="109"/>
  <c r="G8" i="109"/>
  <c r="H8" i="109" s="1"/>
  <c r="I8" i="109" s="1"/>
  <c r="J8" i="109" s="1"/>
  <c r="K8" i="109" s="1"/>
  <c r="L8" i="109" s="1"/>
  <c r="M8" i="109" s="1"/>
  <c r="N8" i="109" s="1"/>
  <c r="O8" i="109" s="1"/>
  <c r="P8" i="109" s="1"/>
  <c r="Q8" i="109" s="1"/>
  <c r="R8" i="109" s="1"/>
  <c r="S8" i="109" s="1"/>
  <c r="T8" i="109" s="1"/>
  <c r="U8" i="109" s="1"/>
  <c r="V8" i="109" s="1"/>
  <c r="W8" i="109" s="1"/>
  <c r="X8" i="109" s="1"/>
  <c r="Y8" i="109" s="1"/>
  <c r="Z8" i="109" s="1"/>
  <c r="AA8" i="109" s="1"/>
  <c r="AB8" i="109" s="1"/>
  <c r="AC8" i="109" s="1"/>
  <c r="AD8" i="109" s="1"/>
  <c r="AE8" i="109" s="1"/>
  <c r="AF8" i="109" s="1"/>
  <c r="AG8" i="109" s="1"/>
  <c r="F8" i="109"/>
  <c r="E8" i="109"/>
  <c r="G4" i="109"/>
  <c r="L110" i="6"/>
  <c r="L108" i="6"/>
  <c r="L107" i="6"/>
  <c r="E105" i="108"/>
  <c r="F105" i="108" s="1"/>
  <c r="G105" i="108" s="1"/>
  <c r="H105" i="108" s="1"/>
  <c r="I105" i="108" s="1"/>
  <c r="J105" i="108" s="1"/>
  <c r="K105" i="108" s="1"/>
  <c r="L105" i="108" s="1"/>
  <c r="M105" i="108" s="1"/>
  <c r="N105" i="108" s="1"/>
  <c r="O105" i="108" s="1"/>
  <c r="P105" i="108" s="1"/>
  <c r="Q105" i="108" s="1"/>
  <c r="R105" i="108" s="1"/>
  <c r="S105" i="108" s="1"/>
  <c r="T105" i="108" s="1"/>
  <c r="U105" i="108" s="1"/>
  <c r="V105" i="108" s="1"/>
  <c r="W105" i="108" s="1"/>
  <c r="X105" i="108" s="1"/>
  <c r="Y105" i="108" s="1"/>
  <c r="Z105" i="108" s="1"/>
  <c r="AA105" i="108" s="1"/>
  <c r="AB105" i="108" s="1"/>
  <c r="AC105" i="108" s="1"/>
  <c r="AD105" i="108" s="1"/>
  <c r="AE105" i="108" s="1"/>
  <c r="AF105" i="108" s="1"/>
  <c r="AG105" i="108" s="1"/>
  <c r="F57" i="108"/>
  <c r="G57" i="108" s="1"/>
  <c r="H57" i="108" s="1"/>
  <c r="I57" i="108" s="1"/>
  <c r="J57" i="108" s="1"/>
  <c r="K57" i="108" s="1"/>
  <c r="L57" i="108" s="1"/>
  <c r="M57" i="108" s="1"/>
  <c r="N57" i="108" s="1"/>
  <c r="O57" i="108" s="1"/>
  <c r="P57" i="108" s="1"/>
  <c r="Q57" i="108" s="1"/>
  <c r="R57" i="108" s="1"/>
  <c r="S57" i="108" s="1"/>
  <c r="T57" i="108" s="1"/>
  <c r="U57" i="108" s="1"/>
  <c r="V57" i="108" s="1"/>
  <c r="W57" i="108" s="1"/>
  <c r="X57" i="108" s="1"/>
  <c r="Y57" i="108" s="1"/>
  <c r="Z57" i="108" s="1"/>
  <c r="AA57" i="108" s="1"/>
  <c r="AB57" i="108" s="1"/>
  <c r="AC57" i="108" s="1"/>
  <c r="AD57" i="108" s="1"/>
  <c r="AE57" i="108" s="1"/>
  <c r="AF57" i="108" s="1"/>
  <c r="AG57" i="108" s="1"/>
  <c r="E57" i="108"/>
  <c r="E9" i="108"/>
  <c r="F9" i="108" s="1"/>
  <c r="G9" i="108" s="1"/>
  <c r="H9" i="108" s="1"/>
  <c r="I9" i="108" s="1"/>
  <c r="J9" i="108" s="1"/>
  <c r="K9" i="108" s="1"/>
  <c r="L9" i="108" s="1"/>
  <c r="M9" i="108" s="1"/>
  <c r="N9" i="108" s="1"/>
  <c r="O9" i="108" s="1"/>
  <c r="P9" i="108" s="1"/>
  <c r="Q9" i="108" s="1"/>
  <c r="R9" i="108" s="1"/>
  <c r="S9" i="108" s="1"/>
  <c r="T9" i="108" s="1"/>
  <c r="U9" i="108" s="1"/>
  <c r="V9" i="108" s="1"/>
  <c r="W9" i="108" s="1"/>
  <c r="X9" i="108" s="1"/>
  <c r="Y9" i="108" s="1"/>
  <c r="Z9" i="108" s="1"/>
  <c r="AA9" i="108" s="1"/>
  <c r="AB9" i="108" s="1"/>
  <c r="AC9" i="108" s="1"/>
  <c r="AD9" i="108" s="1"/>
  <c r="AE9" i="108" s="1"/>
  <c r="AF9" i="108" s="1"/>
  <c r="AG9" i="108" s="1"/>
  <c r="G6" i="108"/>
  <c r="G5" i="108"/>
  <c r="G4" i="108"/>
  <c r="L105" i="6"/>
  <c r="L103" i="6"/>
  <c r="E56" i="107"/>
  <c r="F56" i="107" s="1"/>
  <c r="G56" i="107" s="1"/>
  <c r="H56" i="107" s="1"/>
  <c r="I56" i="107" s="1"/>
  <c r="J56" i="107" s="1"/>
  <c r="K56" i="107" s="1"/>
  <c r="L56" i="107" s="1"/>
  <c r="M56" i="107" s="1"/>
  <c r="N56" i="107" s="1"/>
  <c r="O56" i="107" s="1"/>
  <c r="P56" i="107" s="1"/>
  <c r="Q56" i="107" s="1"/>
  <c r="R56" i="107" s="1"/>
  <c r="S56" i="107" s="1"/>
  <c r="T56" i="107" s="1"/>
  <c r="U56" i="107" s="1"/>
  <c r="V56" i="107" s="1"/>
  <c r="W56" i="107" s="1"/>
  <c r="X56" i="107" s="1"/>
  <c r="Y56" i="107" s="1"/>
  <c r="Z56" i="107" s="1"/>
  <c r="AA56" i="107" s="1"/>
  <c r="AB56" i="107" s="1"/>
  <c r="AC56" i="107" s="1"/>
  <c r="AD56" i="107" s="1"/>
  <c r="AE56" i="107" s="1"/>
  <c r="AF56" i="107" s="1"/>
  <c r="AG56" i="107" s="1"/>
  <c r="G8" i="107"/>
  <c r="H8" i="107" s="1"/>
  <c r="I8" i="107" s="1"/>
  <c r="J8" i="107" s="1"/>
  <c r="K8" i="107" s="1"/>
  <c r="L8" i="107" s="1"/>
  <c r="M8" i="107" s="1"/>
  <c r="N8" i="107" s="1"/>
  <c r="O8" i="107" s="1"/>
  <c r="P8" i="107" s="1"/>
  <c r="Q8" i="107" s="1"/>
  <c r="R8" i="107" s="1"/>
  <c r="S8" i="107" s="1"/>
  <c r="T8" i="107" s="1"/>
  <c r="U8" i="107" s="1"/>
  <c r="V8" i="107" s="1"/>
  <c r="W8" i="107" s="1"/>
  <c r="X8" i="107" s="1"/>
  <c r="Y8" i="107" s="1"/>
  <c r="Z8" i="107" s="1"/>
  <c r="AA8" i="107" s="1"/>
  <c r="AB8" i="107" s="1"/>
  <c r="AC8" i="107" s="1"/>
  <c r="AD8" i="107" s="1"/>
  <c r="AE8" i="107" s="1"/>
  <c r="AF8" i="107" s="1"/>
  <c r="AG8" i="107" s="1"/>
  <c r="F8" i="107"/>
  <c r="E8" i="107"/>
  <c r="G5" i="107"/>
  <c r="G4" i="107"/>
  <c r="L92" i="6"/>
  <c r="L84" i="6"/>
  <c r="F56" i="106"/>
  <c r="G56" i="106" s="1"/>
  <c r="H56" i="106" s="1"/>
  <c r="I56" i="106" s="1"/>
  <c r="J56" i="106" s="1"/>
  <c r="K56" i="106" s="1"/>
  <c r="L56" i="106" s="1"/>
  <c r="M56" i="106" s="1"/>
  <c r="N56" i="106" s="1"/>
  <c r="O56" i="106" s="1"/>
  <c r="P56" i="106" s="1"/>
  <c r="Q56" i="106" s="1"/>
  <c r="R56" i="106" s="1"/>
  <c r="S56" i="106" s="1"/>
  <c r="T56" i="106" s="1"/>
  <c r="U56" i="106" s="1"/>
  <c r="V56" i="106" s="1"/>
  <c r="W56" i="106" s="1"/>
  <c r="X56" i="106" s="1"/>
  <c r="Y56" i="106" s="1"/>
  <c r="Z56" i="106" s="1"/>
  <c r="AA56" i="106" s="1"/>
  <c r="AB56" i="106" s="1"/>
  <c r="AC56" i="106" s="1"/>
  <c r="AD56" i="106" s="1"/>
  <c r="AE56" i="106" s="1"/>
  <c r="AF56" i="106" s="1"/>
  <c r="AG56" i="106" s="1"/>
  <c r="E56" i="106"/>
  <c r="E8" i="106"/>
  <c r="F8" i="106" s="1"/>
  <c r="G8" i="106" s="1"/>
  <c r="H8" i="106" s="1"/>
  <c r="I8" i="106" s="1"/>
  <c r="J8" i="106" s="1"/>
  <c r="K8" i="106" s="1"/>
  <c r="L8" i="106" s="1"/>
  <c r="M8" i="106" s="1"/>
  <c r="N8" i="106" s="1"/>
  <c r="O8" i="106" s="1"/>
  <c r="P8" i="106" s="1"/>
  <c r="Q8" i="106" s="1"/>
  <c r="R8" i="106" s="1"/>
  <c r="S8" i="106" s="1"/>
  <c r="T8" i="106" s="1"/>
  <c r="U8" i="106" s="1"/>
  <c r="V8" i="106" s="1"/>
  <c r="W8" i="106" s="1"/>
  <c r="X8" i="106" s="1"/>
  <c r="Y8" i="106" s="1"/>
  <c r="Z8" i="106" s="1"/>
  <c r="AA8" i="106" s="1"/>
  <c r="AB8" i="106" s="1"/>
  <c r="AC8" i="106" s="1"/>
  <c r="AD8" i="106" s="1"/>
  <c r="AE8" i="106" s="1"/>
  <c r="AF8" i="106" s="1"/>
  <c r="AG8" i="106" s="1"/>
  <c r="G5" i="106"/>
  <c r="G4" i="106"/>
  <c r="L104" i="6"/>
  <c r="E7" i="105"/>
  <c r="F7" i="105" s="1"/>
  <c r="G7" i="105" s="1"/>
  <c r="H7" i="105" s="1"/>
  <c r="I7" i="105" s="1"/>
  <c r="J7" i="105" s="1"/>
  <c r="K7" i="105" s="1"/>
  <c r="L7" i="105" s="1"/>
  <c r="M7" i="105" s="1"/>
  <c r="N7" i="105" s="1"/>
  <c r="O7" i="105" s="1"/>
  <c r="P7" i="105" s="1"/>
  <c r="Q7" i="105" s="1"/>
  <c r="R7" i="105" s="1"/>
  <c r="S7" i="105" s="1"/>
  <c r="T7" i="105" s="1"/>
  <c r="U7" i="105" s="1"/>
  <c r="V7" i="105" s="1"/>
  <c r="W7" i="105" s="1"/>
  <c r="X7" i="105" s="1"/>
  <c r="Y7" i="105" s="1"/>
  <c r="Z7" i="105" s="1"/>
  <c r="AA7" i="105" s="1"/>
  <c r="AB7" i="105" s="1"/>
  <c r="AC7" i="105" s="1"/>
  <c r="AD7" i="105" s="1"/>
  <c r="AE7" i="105" s="1"/>
  <c r="AF7" i="105" s="1"/>
  <c r="AG7" i="105" s="1"/>
  <c r="G4" i="105"/>
  <c r="L116" i="6"/>
  <c r="L113" i="6"/>
  <c r="L40" i="6"/>
  <c r="L28" i="6"/>
  <c r="L24" i="6"/>
  <c r="E203" i="104"/>
  <c r="F203" i="104" s="1"/>
  <c r="G203" i="104" s="1"/>
  <c r="H203" i="104" s="1"/>
  <c r="I203" i="104" s="1"/>
  <c r="J203" i="104" s="1"/>
  <c r="K203" i="104" s="1"/>
  <c r="L203" i="104" s="1"/>
  <c r="M203" i="104" s="1"/>
  <c r="N203" i="104" s="1"/>
  <c r="O203" i="104" s="1"/>
  <c r="P203" i="104" s="1"/>
  <c r="Q203" i="104" s="1"/>
  <c r="R203" i="104" s="1"/>
  <c r="S203" i="104" s="1"/>
  <c r="T203" i="104" s="1"/>
  <c r="U203" i="104" s="1"/>
  <c r="V203" i="104" s="1"/>
  <c r="W203" i="104" s="1"/>
  <c r="X203" i="104" s="1"/>
  <c r="Y203" i="104" s="1"/>
  <c r="Z203" i="104" s="1"/>
  <c r="AA203" i="104" s="1"/>
  <c r="AB203" i="104" s="1"/>
  <c r="AC203" i="104" s="1"/>
  <c r="AD203" i="104" s="1"/>
  <c r="AE203" i="104" s="1"/>
  <c r="AF203" i="104" s="1"/>
  <c r="AG203" i="104" s="1"/>
  <c r="E155" i="104"/>
  <c r="F155" i="104" s="1"/>
  <c r="G155" i="104" s="1"/>
  <c r="H155" i="104" s="1"/>
  <c r="I155" i="104" s="1"/>
  <c r="J155" i="104" s="1"/>
  <c r="K155" i="104" s="1"/>
  <c r="L155" i="104" s="1"/>
  <c r="M155" i="104" s="1"/>
  <c r="N155" i="104" s="1"/>
  <c r="O155" i="104" s="1"/>
  <c r="P155" i="104" s="1"/>
  <c r="Q155" i="104" s="1"/>
  <c r="R155" i="104" s="1"/>
  <c r="S155" i="104" s="1"/>
  <c r="T155" i="104" s="1"/>
  <c r="U155" i="104" s="1"/>
  <c r="V155" i="104" s="1"/>
  <c r="W155" i="104" s="1"/>
  <c r="X155" i="104" s="1"/>
  <c r="Y155" i="104" s="1"/>
  <c r="Z155" i="104" s="1"/>
  <c r="AA155" i="104" s="1"/>
  <c r="AB155" i="104" s="1"/>
  <c r="AC155" i="104" s="1"/>
  <c r="AD155" i="104" s="1"/>
  <c r="AE155" i="104" s="1"/>
  <c r="AF155" i="104" s="1"/>
  <c r="AG155" i="104" s="1"/>
  <c r="E107" i="104"/>
  <c r="F107" i="104" s="1"/>
  <c r="G107" i="104" s="1"/>
  <c r="H107" i="104" s="1"/>
  <c r="I107" i="104" s="1"/>
  <c r="J107" i="104" s="1"/>
  <c r="K107" i="104" s="1"/>
  <c r="L107" i="104" s="1"/>
  <c r="M107" i="104" s="1"/>
  <c r="N107" i="104" s="1"/>
  <c r="O107" i="104" s="1"/>
  <c r="P107" i="104" s="1"/>
  <c r="Q107" i="104" s="1"/>
  <c r="R107" i="104" s="1"/>
  <c r="S107" i="104" s="1"/>
  <c r="T107" i="104" s="1"/>
  <c r="U107" i="104" s="1"/>
  <c r="V107" i="104" s="1"/>
  <c r="W107" i="104" s="1"/>
  <c r="X107" i="104" s="1"/>
  <c r="Y107" i="104" s="1"/>
  <c r="Z107" i="104" s="1"/>
  <c r="AA107" i="104" s="1"/>
  <c r="AB107" i="104" s="1"/>
  <c r="AC107" i="104" s="1"/>
  <c r="AD107" i="104" s="1"/>
  <c r="AE107" i="104" s="1"/>
  <c r="AF107" i="104" s="1"/>
  <c r="AG107" i="104" s="1"/>
  <c r="E59" i="104"/>
  <c r="F59" i="104" s="1"/>
  <c r="G59" i="104" s="1"/>
  <c r="H59" i="104" s="1"/>
  <c r="I59" i="104" s="1"/>
  <c r="J59" i="104" s="1"/>
  <c r="K59" i="104" s="1"/>
  <c r="L59" i="104" s="1"/>
  <c r="M59" i="104" s="1"/>
  <c r="N59" i="104" s="1"/>
  <c r="O59" i="104" s="1"/>
  <c r="P59" i="104" s="1"/>
  <c r="Q59" i="104" s="1"/>
  <c r="R59" i="104" s="1"/>
  <c r="S59" i="104" s="1"/>
  <c r="T59" i="104" s="1"/>
  <c r="U59" i="104" s="1"/>
  <c r="V59" i="104" s="1"/>
  <c r="W59" i="104" s="1"/>
  <c r="X59" i="104" s="1"/>
  <c r="Y59" i="104" s="1"/>
  <c r="Z59" i="104" s="1"/>
  <c r="AA59" i="104" s="1"/>
  <c r="AB59" i="104" s="1"/>
  <c r="AC59" i="104" s="1"/>
  <c r="AD59" i="104" s="1"/>
  <c r="AE59" i="104" s="1"/>
  <c r="AF59" i="104" s="1"/>
  <c r="AG59" i="104" s="1"/>
  <c r="F11" i="104"/>
  <c r="G11" i="104" s="1"/>
  <c r="H11" i="104" s="1"/>
  <c r="I11" i="104" s="1"/>
  <c r="J11" i="104" s="1"/>
  <c r="K11" i="104" s="1"/>
  <c r="L11" i="104" s="1"/>
  <c r="M11" i="104" s="1"/>
  <c r="N11" i="104" s="1"/>
  <c r="O11" i="104" s="1"/>
  <c r="P11" i="104" s="1"/>
  <c r="Q11" i="104" s="1"/>
  <c r="R11" i="104" s="1"/>
  <c r="S11" i="104" s="1"/>
  <c r="T11" i="104" s="1"/>
  <c r="U11" i="104" s="1"/>
  <c r="V11" i="104" s="1"/>
  <c r="W11" i="104" s="1"/>
  <c r="X11" i="104" s="1"/>
  <c r="Y11" i="104" s="1"/>
  <c r="Z11" i="104" s="1"/>
  <c r="AA11" i="104" s="1"/>
  <c r="AB11" i="104" s="1"/>
  <c r="AC11" i="104" s="1"/>
  <c r="AD11" i="104" s="1"/>
  <c r="AE11" i="104" s="1"/>
  <c r="AF11" i="104" s="1"/>
  <c r="AG11" i="104" s="1"/>
  <c r="E11" i="104"/>
  <c r="G8" i="104"/>
  <c r="G7" i="104"/>
  <c r="G6" i="104"/>
  <c r="G5" i="104"/>
  <c r="G4" i="104"/>
  <c r="L94" i="6"/>
  <c r="L83" i="6"/>
  <c r="L64" i="6"/>
  <c r="L58" i="6"/>
  <c r="E154" i="103"/>
  <c r="F154" i="103" s="1"/>
  <c r="G154" i="103" s="1"/>
  <c r="H154" i="103" s="1"/>
  <c r="I154" i="103" s="1"/>
  <c r="J154" i="103" s="1"/>
  <c r="K154" i="103" s="1"/>
  <c r="L154" i="103" s="1"/>
  <c r="M154" i="103" s="1"/>
  <c r="N154" i="103" s="1"/>
  <c r="O154" i="103" s="1"/>
  <c r="P154" i="103" s="1"/>
  <c r="Q154" i="103" s="1"/>
  <c r="R154" i="103" s="1"/>
  <c r="S154" i="103" s="1"/>
  <c r="T154" i="103" s="1"/>
  <c r="U154" i="103" s="1"/>
  <c r="V154" i="103" s="1"/>
  <c r="W154" i="103" s="1"/>
  <c r="X154" i="103" s="1"/>
  <c r="Y154" i="103" s="1"/>
  <c r="Z154" i="103" s="1"/>
  <c r="AA154" i="103" s="1"/>
  <c r="AB154" i="103" s="1"/>
  <c r="AC154" i="103" s="1"/>
  <c r="AD154" i="103" s="1"/>
  <c r="AE154" i="103" s="1"/>
  <c r="AF154" i="103" s="1"/>
  <c r="AG154" i="103" s="1"/>
  <c r="G106" i="103"/>
  <c r="H106" i="103" s="1"/>
  <c r="I106" i="103" s="1"/>
  <c r="J106" i="103" s="1"/>
  <c r="K106" i="103" s="1"/>
  <c r="L106" i="103" s="1"/>
  <c r="M106" i="103" s="1"/>
  <c r="N106" i="103" s="1"/>
  <c r="O106" i="103" s="1"/>
  <c r="P106" i="103" s="1"/>
  <c r="Q106" i="103" s="1"/>
  <c r="R106" i="103" s="1"/>
  <c r="S106" i="103" s="1"/>
  <c r="T106" i="103" s="1"/>
  <c r="U106" i="103" s="1"/>
  <c r="V106" i="103" s="1"/>
  <c r="W106" i="103" s="1"/>
  <c r="X106" i="103" s="1"/>
  <c r="Y106" i="103" s="1"/>
  <c r="Z106" i="103" s="1"/>
  <c r="AA106" i="103" s="1"/>
  <c r="AB106" i="103" s="1"/>
  <c r="AC106" i="103" s="1"/>
  <c r="AD106" i="103" s="1"/>
  <c r="AE106" i="103" s="1"/>
  <c r="AF106" i="103" s="1"/>
  <c r="AG106" i="103" s="1"/>
  <c r="F106" i="103"/>
  <c r="E106" i="103"/>
  <c r="E58" i="103"/>
  <c r="F58" i="103" s="1"/>
  <c r="G58" i="103" s="1"/>
  <c r="H58" i="103" s="1"/>
  <c r="I58" i="103" s="1"/>
  <c r="J58" i="103" s="1"/>
  <c r="K58" i="103" s="1"/>
  <c r="L58" i="103" s="1"/>
  <c r="M58" i="103" s="1"/>
  <c r="N58" i="103" s="1"/>
  <c r="O58" i="103" s="1"/>
  <c r="P58" i="103" s="1"/>
  <c r="Q58" i="103" s="1"/>
  <c r="R58" i="103" s="1"/>
  <c r="S58" i="103" s="1"/>
  <c r="T58" i="103" s="1"/>
  <c r="U58" i="103" s="1"/>
  <c r="V58" i="103" s="1"/>
  <c r="W58" i="103" s="1"/>
  <c r="X58" i="103" s="1"/>
  <c r="Y58" i="103" s="1"/>
  <c r="Z58" i="103" s="1"/>
  <c r="AA58" i="103" s="1"/>
  <c r="AB58" i="103" s="1"/>
  <c r="AC58" i="103" s="1"/>
  <c r="AD58" i="103" s="1"/>
  <c r="AE58" i="103" s="1"/>
  <c r="AF58" i="103" s="1"/>
  <c r="AG58" i="103" s="1"/>
  <c r="E10" i="103"/>
  <c r="F10" i="103" s="1"/>
  <c r="G10" i="103" s="1"/>
  <c r="H10" i="103" s="1"/>
  <c r="I10" i="103" s="1"/>
  <c r="J10" i="103" s="1"/>
  <c r="K10" i="103" s="1"/>
  <c r="L10" i="103" s="1"/>
  <c r="M10" i="103" s="1"/>
  <c r="N10" i="103" s="1"/>
  <c r="O10" i="103" s="1"/>
  <c r="P10" i="103" s="1"/>
  <c r="Q10" i="103" s="1"/>
  <c r="R10" i="103" s="1"/>
  <c r="S10" i="103" s="1"/>
  <c r="T10" i="103" s="1"/>
  <c r="U10" i="103" s="1"/>
  <c r="V10" i="103" s="1"/>
  <c r="W10" i="103" s="1"/>
  <c r="X10" i="103" s="1"/>
  <c r="Y10" i="103" s="1"/>
  <c r="Z10" i="103" s="1"/>
  <c r="AA10" i="103" s="1"/>
  <c r="AB10" i="103" s="1"/>
  <c r="AC10" i="103" s="1"/>
  <c r="AD10" i="103" s="1"/>
  <c r="AE10" i="103" s="1"/>
  <c r="AF10" i="103" s="1"/>
  <c r="AG10" i="103" s="1"/>
  <c r="G7" i="103"/>
  <c r="G6" i="103"/>
  <c r="G5" i="103"/>
  <c r="G4" i="103"/>
  <c r="L34" i="6"/>
  <c r="L30" i="6"/>
  <c r="E56" i="102"/>
  <c r="F56" i="102" s="1"/>
  <c r="G56" i="102" s="1"/>
  <c r="H56" i="102" s="1"/>
  <c r="I56" i="102" s="1"/>
  <c r="J56" i="102" s="1"/>
  <c r="K56" i="102" s="1"/>
  <c r="L56" i="102" s="1"/>
  <c r="M56" i="102" s="1"/>
  <c r="N56" i="102" s="1"/>
  <c r="O56" i="102" s="1"/>
  <c r="P56" i="102" s="1"/>
  <c r="Q56" i="102" s="1"/>
  <c r="R56" i="102" s="1"/>
  <c r="S56" i="102" s="1"/>
  <c r="T56" i="102" s="1"/>
  <c r="U56" i="102" s="1"/>
  <c r="V56" i="102" s="1"/>
  <c r="W56" i="102" s="1"/>
  <c r="X56" i="102" s="1"/>
  <c r="Y56" i="102" s="1"/>
  <c r="Z56" i="102" s="1"/>
  <c r="AA56" i="102" s="1"/>
  <c r="AB56" i="102" s="1"/>
  <c r="AC56" i="102" s="1"/>
  <c r="AD56" i="102" s="1"/>
  <c r="AE56" i="102" s="1"/>
  <c r="AF56" i="102" s="1"/>
  <c r="AG56" i="102" s="1"/>
  <c r="E8" i="102"/>
  <c r="F8" i="102" s="1"/>
  <c r="G8" i="102" s="1"/>
  <c r="H8" i="102" s="1"/>
  <c r="I8" i="102" s="1"/>
  <c r="J8" i="102" s="1"/>
  <c r="K8" i="102" s="1"/>
  <c r="L8" i="102" s="1"/>
  <c r="M8" i="102" s="1"/>
  <c r="N8" i="102" s="1"/>
  <c r="O8" i="102" s="1"/>
  <c r="P8" i="102" s="1"/>
  <c r="Q8" i="102" s="1"/>
  <c r="R8" i="102" s="1"/>
  <c r="S8" i="102" s="1"/>
  <c r="T8" i="102" s="1"/>
  <c r="U8" i="102" s="1"/>
  <c r="V8" i="102" s="1"/>
  <c r="W8" i="102" s="1"/>
  <c r="X8" i="102" s="1"/>
  <c r="Y8" i="102" s="1"/>
  <c r="Z8" i="102" s="1"/>
  <c r="AA8" i="102" s="1"/>
  <c r="AB8" i="102" s="1"/>
  <c r="AC8" i="102" s="1"/>
  <c r="AD8" i="102" s="1"/>
  <c r="AE8" i="102" s="1"/>
  <c r="AF8" i="102" s="1"/>
  <c r="AG8" i="102" s="1"/>
  <c r="G5" i="102"/>
  <c r="G4" i="102"/>
  <c r="L43" i="6"/>
  <c r="L29" i="6"/>
  <c r="E56" i="101"/>
  <c r="F56" i="101" s="1"/>
  <c r="G56" i="101" s="1"/>
  <c r="H56" i="101" s="1"/>
  <c r="I56" i="101" s="1"/>
  <c r="J56" i="101" s="1"/>
  <c r="K56" i="101" s="1"/>
  <c r="L56" i="101" s="1"/>
  <c r="M56" i="101" s="1"/>
  <c r="N56" i="101" s="1"/>
  <c r="O56" i="101" s="1"/>
  <c r="P56" i="101" s="1"/>
  <c r="Q56" i="101" s="1"/>
  <c r="R56" i="101" s="1"/>
  <c r="S56" i="101" s="1"/>
  <c r="T56" i="101" s="1"/>
  <c r="U56" i="101" s="1"/>
  <c r="V56" i="101" s="1"/>
  <c r="W56" i="101" s="1"/>
  <c r="X56" i="101" s="1"/>
  <c r="Y56" i="101" s="1"/>
  <c r="Z56" i="101" s="1"/>
  <c r="AA56" i="101" s="1"/>
  <c r="AB56" i="101" s="1"/>
  <c r="AC56" i="101" s="1"/>
  <c r="AD56" i="101" s="1"/>
  <c r="AE56" i="101" s="1"/>
  <c r="AF56" i="101" s="1"/>
  <c r="AG56" i="101" s="1"/>
  <c r="E8" i="101"/>
  <c r="F8" i="101" s="1"/>
  <c r="G8" i="101" s="1"/>
  <c r="H8" i="101" s="1"/>
  <c r="I8" i="101" s="1"/>
  <c r="J8" i="101" s="1"/>
  <c r="K8" i="101" s="1"/>
  <c r="L8" i="101" s="1"/>
  <c r="M8" i="101" s="1"/>
  <c r="N8" i="101" s="1"/>
  <c r="O8" i="101" s="1"/>
  <c r="P8" i="101" s="1"/>
  <c r="Q8" i="101" s="1"/>
  <c r="R8" i="101" s="1"/>
  <c r="S8" i="101" s="1"/>
  <c r="T8" i="101" s="1"/>
  <c r="U8" i="101" s="1"/>
  <c r="V8" i="101" s="1"/>
  <c r="W8" i="101" s="1"/>
  <c r="X8" i="101" s="1"/>
  <c r="Y8" i="101" s="1"/>
  <c r="Z8" i="101" s="1"/>
  <c r="AA8" i="101" s="1"/>
  <c r="AB8" i="101" s="1"/>
  <c r="AC8" i="101" s="1"/>
  <c r="AD8" i="101" s="1"/>
  <c r="AE8" i="101" s="1"/>
  <c r="AF8" i="101" s="1"/>
  <c r="AG8" i="101" s="1"/>
  <c r="G5" i="101"/>
  <c r="G4" i="101"/>
  <c r="L98" i="6"/>
  <c r="E7" i="100"/>
  <c r="F7" i="100" s="1"/>
  <c r="G7" i="100" s="1"/>
  <c r="H7" i="100" s="1"/>
  <c r="I7" i="100" s="1"/>
  <c r="J7" i="100" s="1"/>
  <c r="K7" i="100" s="1"/>
  <c r="L7" i="100" s="1"/>
  <c r="M7" i="100" s="1"/>
  <c r="N7" i="100" s="1"/>
  <c r="O7" i="100" s="1"/>
  <c r="P7" i="100" s="1"/>
  <c r="Q7" i="100" s="1"/>
  <c r="R7" i="100" s="1"/>
  <c r="S7" i="100" s="1"/>
  <c r="T7" i="100" s="1"/>
  <c r="U7" i="100" s="1"/>
  <c r="V7" i="100" s="1"/>
  <c r="W7" i="100" s="1"/>
  <c r="X7" i="100" s="1"/>
  <c r="Y7" i="100" s="1"/>
  <c r="Z7" i="100" s="1"/>
  <c r="AA7" i="100" s="1"/>
  <c r="AB7" i="100" s="1"/>
  <c r="AC7" i="100" s="1"/>
  <c r="AD7" i="100" s="1"/>
  <c r="AE7" i="100" s="1"/>
  <c r="AF7" i="100" s="1"/>
  <c r="AG7" i="100" s="1"/>
  <c r="G4" i="100"/>
  <c r="L90" i="6"/>
  <c r="F7" i="99"/>
  <c r="G7" i="99" s="1"/>
  <c r="H7" i="99" s="1"/>
  <c r="I7" i="99" s="1"/>
  <c r="J7" i="99" s="1"/>
  <c r="K7" i="99" s="1"/>
  <c r="L7" i="99" s="1"/>
  <c r="M7" i="99" s="1"/>
  <c r="N7" i="99" s="1"/>
  <c r="O7" i="99" s="1"/>
  <c r="P7" i="99" s="1"/>
  <c r="Q7" i="99" s="1"/>
  <c r="R7" i="99" s="1"/>
  <c r="S7" i="99" s="1"/>
  <c r="T7" i="99" s="1"/>
  <c r="U7" i="99" s="1"/>
  <c r="V7" i="99" s="1"/>
  <c r="W7" i="99" s="1"/>
  <c r="X7" i="99" s="1"/>
  <c r="Y7" i="99" s="1"/>
  <c r="Z7" i="99" s="1"/>
  <c r="AA7" i="99" s="1"/>
  <c r="AB7" i="99" s="1"/>
  <c r="AC7" i="99" s="1"/>
  <c r="AD7" i="99" s="1"/>
  <c r="AE7" i="99" s="1"/>
  <c r="AF7" i="99" s="1"/>
  <c r="AG7" i="99" s="1"/>
  <c r="E7" i="99"/>
  <c r="G4" i="99"/>
  <c r="L123" i="6"/>
  <c r="E7" i="98"/>
  <c r="F7" i="98" s="1"/>
  <c r="G7" i="98" s="1"/>
  <c r="H7" i="98" s="1"/>
  <c r="I7" i="98" s="1"/>
  <c r="J7" i="98" s="1"/>
  <c r="K7" i="98" s="1"/>
  <c r="L7" i="98" s="1"/>
  <c r="M7" i="98" s="1"/>
  <c r="N7" i="98" s="1"/>
  <c r="O7" i="98" s="1"/>
  <c r="P7" i="98" s="1"/>
  <c r="Q7" i="98" s="1"/>
  <c r="R7" i="98" s="1"/>
  <c r="S7" i="98" s="1"/>
  <c r="T7" i="98" s="1"/>
  <c r="U7" i="98" s="1"/>
  <c r="V7" i="98" s="1"/>
  <c r="W7" i="98" s="1"/>
  <c r="X7" i="98" s="1"/>
  <c r="Y7" i="98" s="1"/>
  <c r="Z7" i="98" s="1"/>
  <c r="AA7" i="98" s="1"/>
  <c r="AB7" i="98" s="1"/>
  <c r="AC7" i="98" s="1"/>
  <c r="AD7" i="98" s="1"/>
  <c r="AE7" i="98" s="1"/>
  <c r="AF7" i="98" s="1"/>
  <c r="AG7" i="98" s="1"/>
  <c r="L126" i="6"/>
  <c r="L25" i="6"/>
  <c r="E56" i="97"/>
  <c r="F56" i="97" s="1"/>
  <c r="G56" i="97" s="1"/>
  <c r="H56" i="97" s="1"/>
  <c r="I56" i="97" s="1"/>
  <c r="J56" i="97" s="1"/>
  <c r="K56" i="97" s="1"/>
  <c r="L56" i="97" s="1"/>
  <c r="M56" i="97" s="1"/>
  <c r="N56" i="97" s="1"/>
  <c r="O56" i="97" s="1"/>
  <c r="P56" i="97" s="1"/>
  <c r="Q56" i="97" s="1"/>
  <c r="R56" i="97" s="1"/>
  <c r="S56" i="97" s="1"/>
  <c r="T56" i="97" s="1"/>
  <c r="U56" i="97" s="1"/>
  <c r="V56" i="97" s="1"/>
  <c r="W56" i="97" s="1"/>
  <c r="X56" i="97" s="1"/>
  <c r="Y56" i="97" s="1"/>
  <c r="Z56" i="97" s="1"/>
  <c r="AA56" i="97" s="1"/>
  <c r="AB56" i="97" s="1"/>
  <c r="AC56" i="97" s="1"/>
  <c r="AD56" i="97" s="1"/>
  <c r="AE56" i="97" s="1"/>
  <c r="AF56" i="97" s="1"/>
  <c r="AG56" i="97" s="1"/>
  <c r="E8" i="97"/>
  <c r="F8" i="97" s="1"/>
  <c r="G8" i="97" s="1"/>
  <c r="H8" i="97" s="1"/>
  <c r="I8" i="97" s="1"/>
  <c r="J8" i="97" s="1"/>
  <c r="K8" i="97" s="1"/>
  <c r="L8" i="97" s="1"/>
  <c r="M8" i="97" s="1"/>
  <c r="N8" i="97" s="1"/>
  <c r="O8" i="97" s="1"/>
  <c r="P8" i="97" s="1"/>
  <c r="Q8" i="97" s="1"/>
  <c r="R8" i="97" s="1"/>
  <c r="S8" i="97" s="1"/>
  <c r="T8" i="97" s="1"/>
  <c r="U8" i="97" s="1"/>
  <c r="V8" i="97" s="1"/>
  <c r="W8" i="97" s="1"/>
  <c r="X8" i="97" s="1"/>
  <c r="Y8" i="97" s="1"/>
  <c r="Z8" i="97" s="1"/>
  <c r="AA8" i="97" s="1"/>
  <c r="AB8" i="97" s="1"/>
  <c r="AC8" i="97" s="1"/>
  <c r="AD8" i="97" s="1"/>
  <c r="AE8" i="97" s="1"/>
  <c r="AF8" i="97" s="1"/>
  <c r="AG8" i="97" s="1"/>
  <c r="G5" i="97"/>
  <c r="L112" i="6"/>
  <c r="E7" i="96"/>
  <c r="F7" i="96" s="1"/>
  <c r="G7" i="96" s="1"/>
  <c r="H7" i="96" s="1"/>
  <c r="I7" i="96" s="1"/>
  <c r="J7" i="96" s="1"/>
  <c r="K7" i="96" s="1"/>
  <c r="L7" i="96" s="1"/>
  <c r="M7" i="96" s="1"/>
  <c r="N7" i="96" s="1"/>
  <c r="O7" i="96" s="1"/>
  <c r="P7" i="96" s="1"/>
  <c r="Q7" i="96" s="1"/>
  <c r="R7" i="96" s="1"/>
  <c r="S7" i="96" s="1"/>
  <c r="T7" i="96" s="1"/>
  <c r="U7" i="96" s="1"/>
  <c r="V7" i="96" s="1"/>
  <c r="W7" i="96" s="1"/>
  <c r="X7" i="96" s="1"/>
  <c r="Y7" i="96" s="1"/>
  <c r="Z7" i="96" s="1"/>
  <c r="AA7" i="96" s="1"/>
  <c r="AB7" i="96" s="1"/>
  <c r="AC7" i="96" s="1"/>
  <c r="AD7" i="96" s="1"/>
  <c r="AE7" i="96" s="1"/>
  <c r="AF7" i="96" s="1"/>
  <c r="AG7" i="96" s="1"/>
  <c r="G4" i="96"/>
  <c r="L106" i="6"/>
  <c r="E7" i="95"/>
  <c r="F7" i="95" s="1"/>
  <c r="G7" i="95" s="1"/>
  <c r="H7" i="95" s="1"/>
  <c r="I7" i="95" s="1"/>
  <c r="J7" i="95" s="1"/>
  <c r="K7" i="95" s="1"/>
  <c r="L7" i="95" s="1"/>
  <c r="M7" i="95" s="1"/>
  <c r="N7" i="95" s="1"/>
  <c r="O7" i="95" s="1"/>
  <c r="P7" i="95" s="1"/>
  <c r="Q7" i="95" s="1"/>
  <c r="R7" i="95" s="1"/>
  <c r="S7" i="95" s="1"/>
  <c r="T7" i="95" s="1"/>
  <c r="U7" i="95" s="1"/>
  <c r="V7" i="95" s="1"/>
  <c r="W7" i="95" s="1"/>
  <c r="X7" i="95" s="1"/>
  <c r="Y7" i="95" s="1"/>
  <c r="Z7" i="95" s="1"/>
  <c r="AA7" i="95" s="1"/>
  <c r="AB7" i="95" s="1"/>
  <c r="AC7" i="95" s="1"/>
  <c r="AD7" i="95" s="1"/>
  <c r="AE7" i="95" s="1"/>
  <c r="AF7" i="95" s="1"/>
  <c r="AG7" i="95" s="1"/>
  <c r="G4" i="95"/>
  <c r="L78" i="6"/>
  <c r="L53" i="6"/>
  <c r="L32" i="6"/>
  <c r="E105" i="94"/>
  <c r="F105" i="94" s="1"/>
  <c r="G105" i="94" s="1"/>
  <c r="H105" i="94" s="1"/>
  <c r="I105" i="94" s="1"/>
  <c r="J105" i="94" s="1"/>
  <c r="K105" i="94" s="1"/>
  <c r="L105" i="94" s="1"/>
  <c r="M105" i="94" s="1"/>
  <c r="N105" i="94" s="1"/>
  <c r="O105" i="94" s="1"/>
  <c r="P105" i="94" s="1"/>
  <c r="Q105" i="94" s="1"/>
  <c r="R105" i="94" s="1"/>
  <c r="S105" i="94" s="1"/>
  <c r="T105" i="94" s="1"/>
  <c r="U105" i="94" s="1"/>
  <c r="V105" i="94" s="1"/>
  <c r="W105" i="94" s="1"/>
  <c r="X105" i="94" s="1"/>
  <c r="Y105" i="94" s="1"/>
  <c r="Z105" i="94" s="1"/>
  <c r="AA105" i="94" s="1"/>
  <c r="AB105" i="94" s="1"/>
  <c r="AC105" i="94" s="1"/>
  <c r="AD105" i="94" s="1"/>
  <c r="AE105" i="94" s="1"/>
  <c r="AF105" i="94" s="1"/>
  <c r="AG105" i="94" s="1"/>
  <c r="E57" i="94"/>
  <c r="F57" i="94" s="1"/>
  <c r="G57" i="94" s="1"/>
  <c r="H57" i="94" s="1"/>
  <c r="I57" i="94" s="1"/>
  <c r="J57" i="94" s="1"/>
  <c r="K57" i="94" s="1"/>
  <c r="L57" i="94" s="1"/>
  <c r="M57" i="94" s="1"/>
  <c r="N57" i="94" s="1"/>
  <c r="O57" i="94" s="1"/>
  <c r="P57" i="94" s="1"/>
  <c r="Q57" i="94" s="1"/>
  <c r="R57" i="94" s="1"/>
  <c r="S57" i="94" s="1"/>
  <c r="T57" i="94" s="1"/>
  <c r="U57" i="94" s="1"/>
  <c r="V57" i="94" s="1"/>
  <c r="W57" i="94" s="1"/>
  <c r="X57" i="94" s="1"/>
  <c r="Y57" i="94" s="1"/>
  <c r="Z57" i="94" s="1"/>
  <c r="AA57" i="94" s="1"/>
  <c r="AB57" i="94" s="1"/>
  <c r="AC57" i="94" s="1"/>
  <c r="AD57" i="94" s="1"/>
  <c r="AE57" i="94" s="1"/>
  <c r="AF57" i="94" s="1"/>
  <c r="AG57" i="94" s="1"/>
  <c r="E9" i="94"/>
  <c r="F9" i="94" s="1"/>
  <c r="G9" i="94" s="1"/>
  <c r="H9" i="94" s="1"/>
  <c r="I9" i="94" s="1"/>
  <c r="J9" i="94" s="1"/>
  <c r="K9" i="94" s="1"/>
  <c r="L9" i="94" s="1"/>
  <c r="M9" i="94" s="1"/>
  <c r="N9" i="94" s="1"/>
  <c r="O9" i="94" s="1"/>
  <c r="P9" i="94" s="1"/>
  <c r="Q9" i="94" s="1"/>
  <c r="R9" i="94" s="1"/>
  <c r="S9" i="94" s="1"/>
  <c r="T9" i="94" s="1"/>
  <c r="U9" i="94" s="1"/>
  <c r="V9" i="94" s="1"/>
  <c r="W9" i="94" s="1"/>
  <c r="X9" i="94" s="1"/>
  <c r="Y9" i="94" s="1"/>
  <c r="Z9" i="94" s="1"/>
  <c r="AA9" i="94" s="1"/>
  <c r="AB9" i="94" s="1"/>
  <c r="AC9" i="94" s="1"/>
  <c r="AD9" i="94" s="1"/>
  <c r="AE9" i="94" s="1"/>
  <c r="AF9" i="94" s="1"/>
  <c r="AG9" i="94" s="1"/>
  <c r="G6" i="94"/>
  <c r="G5" i="94"/>
  <c r="G4" i="94"/>
  <c r="L85" i="6"/>
  <c r="L72" i="6"/>
  <c r="L11" i="6"/>
  <c r="E105" i="93"/>
  <c r="F105" i="93" s="1"/>
  <c r="G105" i="93" s="1"/>
  <c r="H105" i="93" s="1"/>
  <c r="I105" i="93" s="1"/>
  <c r="J105" i="93" s="1"/>
  <c r="K105" i="93" s="1"/>
  <c r="L105" i="93" s="1"/>
  <c r="M105" i="93" s="1"/>
  <c r="N105" i="93" s="1"/>
  <c r="O105" i="93" s="1"/>
  <c r="P105" i="93" s="1"/>
  <c r="Q105" i="93" s="1"/>
  <c r="R105" i="93" s="1"/>
  <c r="S105" i="93" s="1"/>
  <c r="T105" i="93" s="1"/>
  <c r="U105" i="93" s="1"/>
  <c r="V105" i="93" s="1"/>
  <c r="W105" i="93" s="1"/>
  <c r="X105" i="93" s="1"/>
  <c r="Y105" i="93" s="1"/>
  <c r="Z105" i="93" s="1"/>
  <c r="AA105" i="93" s="1"/>
  <c r="AB105" i="93" s="1"/>
  <c r="AC105" i="93" s="1"/>
  <c r="AD105" i="93" s="1"/>
  <c r="AE105" i="93" s="1"/>
  <c r="AF105" i="93" s="1"/>
  <c r="AG105" i="93" s="1"/>
  <c r="G57" i="93"/>
  <c r="H57" i="93" s="1"/>
  <c r="I57" i="93" s="1"/>
  <c r="J57" i="93" s="1"/>
  <c r="K57" i="93" s="1"/>
  <c r="L57" i="93" s="1"/>
  <c r="M57" i="93" s="1"/>
  <c r="N57" i="93" s="1"/>
  <c r="O57" i="93" s="1"/>
  <c r="P57" i="93" s="1"/>
  <c r="Q57" i="93" s="1"/>
  <c r="R57" i="93" s="1"/>
  <c r="S57" i="93" s="1"/>
  <c r="T57" i="93" s="1"/>
  <c r="U57" i="93" s="1"/>
  <c r="V57" i="93" s="1"/>
  <c r="W57" i="93" s="1"/>
  <c r="X57" i="93" s="1"/>
  <c r="Y57" i="93" s="1"/>
  <c r="Z57" i="93" s="1"/>
  <c r="AA57" i="93" s="1"/>
  <c r="AB57" i="93" s="1"/>
  <c r="AC57" i="93" s="1"/>
  <c r="AD57" i="93" s="1"/>
  <c r="AE57" i="93" s="1"/>
  <c r="AF57" i="93" s="1"/>
  <c r="AG57" i="93" s="1"/>
  <c r="F57" i="93"/>
  <c r="E57" i="93"/>
  <c r="E9" i="93"/>
  <c r="F9" i="93" s="1"/>
  <c r="G9" i="93" s="1"/>
  <c r="H9" i="93" s="1"/>
  <c r="I9" i="93" s="1"/>
  <c r="J9" i="93" s="1"/>
  <c r="K9" i="93" s="1"/>
  <c r="L9" i="93" s="1"/>
  <c r="M9" i="93" s="1"/>
  <c r="N9" i="93" s="1"/>
  <c r="O9" i="93" s="1"/>
  <c r="P9" i="93" s="1"/>
  <c r="Q9" i="93" s="1"/>
  <c r="R9" i="93" s="1"/>
  <c r="S9" i="93" s="1"/>
  <c r="T9" i="93" s="1"/>
  <c r="U9" i="93" s="1"/>
  <c r="V9" i="93" s="1"/>
  <c r="W9" i="93" s="1"/>
  <c r="X9" i="93" s="1"/>
  <c r="Y9" i="93" s="1"/>
  <c r="Z9" i="93" s="1"/>
  <c r="AA9" i="93" s="1"/>
  <c r="AB9" i="93" s="1"/>
  <c r="AC9" i="93" s="1"/>
  <c r="AD9" i="93" s="1"/>
  <c r="AE9" i="93" s="1"/>
  <c r="AF9" i="93" s="1"/>
  <c r="AG9" i="93" s="1"/>
  <c r="G6" i="93"/>
  <c r="G5" i="93"/>
  <c r="G4" i="93"/>
  <c r="L62" i="6"/>
  <c r="E7" i="92"/>
  <c r="F7" i="92" s="1"/>
  <c r="G7" i="92" s="1"/>
  <c r="H7" i="92" s="1"/>
  <c r="I7" i="92" s="1"/>
  <c r="J7" i="92" s="1"/>
  <c r="K7" i="92" s="1"/>
  <c r="L7" i="92" s="1"/>
  <c r="M7" i="92" s="1"/>
  <c r="N7" i="92" s="1"/>
  <c r="O7" i="92" s="1"/>
  <c r="P7" i="92" s="1"/>
  <c r="Q7" i="92" s="1"/>
  <c r="R7" i="92" s="1"/>
  <c r="S7" i="92" s="1"/>
  <c r="T7" i="92" s="1"/>
  <c r="U7" i="92" s="1"/>
  <c r="V7" i="92" s="1"/>
  <c r="W7" i="92" s="1"/>
  <c r="X7" i="92" s="1"/>
  <c r="Y7" i="92" s="1"/>
  <c r="Z7" i="92" s="1"/>
  <c r="AA7" i="92" s="1"/>
  <c r="AB7" i="92" s="1"/>
  <c r="AC7" i="92" s="1"/>
  <c r="AD7" i="92" s="1"/>
  <c r="AE7" i="92" s="1"/>
  <c r="AF7" i="92" s="1"/>
  <c r="AG7" i="92" s="1"/>
  <c r="G4" i="92"/>
  <c r="L37" i="6"/>
  <c r="E7" i="91"/>
  <c r="F7" i="91" s="1"/>
  <c r="G7" i="91" s="1"/>
  <c r="H7" i="91" s="1"/>
  <c r="I7" i="91" s="1"/>
  <c r="J7" i="91" s="1"/>
  <c r="K7" i="91" s="1"/>
  <c r="L7" i="91" s="1"/>
  <c r="M7" i="91" s="1"/>
  <c r="N7" i="91" s="1"/>
  <c r="O7" i="91" s="1"/>
  <c r="P7" i="91" s="1"/>
  <c r="Q7" i="91" s="1"/>
  <c r="R7" i="91" s="1"/>
  <c r="S7" i="91" s="1"/>
  <c r="T7" i="91" s="1"/>
  <c r="U7" i="91" s="1"/>
  <c r="V7" i="91" s="1"/>
  <c r="W7" i="91" s="1"/>
  <c r="X7" i="91" s="1"/>
  <c r="Y7" i="91" s="1"/>
  <c r="Z7" i="91" s="1"/>
  <c r="AA7" i="91" s="1"/>
  <c r="AB7" i="91" s="1"/>
  <c r="AC7" i="91" s="1"/>
  <c r="AD7" i="91" s="1"/>
  <c r="AE7" i="91" s="1"/>
  <c r="AF7" i="91" s="1"/>
  <c r="AG7" i="91" s="1"/>
  <c r="G4" i="91"/>
  <c r="L121" i="6"/>
  <c r="L77" i="6"/>
  <c r="L68" i="6"/>
  <c r="L17" i="6"/>
  <c r="L16" i="6"/>
  <c r="G8" i="90"/>
  <c r="E203" i="90"/>
  <c r="F203" i="90" s="1"/>
  <c r="G203" i="90" s="1"/>
  <c r="H203" i="90" s="1"/>
  <c r="I203" i="90" s="1"/>
  <c r="J203" i="90" s="1"/>
  <c r="K203" i="90" s="1"/>
  <c r="L203" i="90" s="1"/>
  <c r="M203" i="90" s="1"/>
  <c r="N203" i="90" s="1"/>
  <c r="O203" i="90" s="1"/>
  <c r="P203" i="90" s="1"/>
  <c r="Q203" i="90" s="1"/>
  <c r="R203" i="90" s="1"/>
  <c r="S203" i="90" s="1"/>
  <c r="T203" i="90" s="1"/>
  <c r="U203" i="90" s="1"/>
  <c r="V203" i="90" s="1"/>
  <c r="W203" i="90" s="1"/>
  <c r="X203" i="90" s="1"/>
  <c r="Y203" i="90" s="1"/>
  <c r="Z203" i="90" s="1"/>
  <c r="AA203" i="90" s="1"/>
  <c r="AB203" i="90" s="1"/>
  <c r="AC203" i="90" s="1"/>
  <c r="AD203" i="90" s="1"/>
  <c r="AE203" i="90" s="1"/>
  <c r="AF203" i="90" s="1"/>
  <c r="AG203" i="90" s="1"/>
  <c r="G7" i="90"/>
  <c r="E155" i="90"/>
  <c r="F155" i="90" s="1"/>
  <c r="G155" i="90" s="1"/>
  <c r="H155" i="90" s="1"/>
  <c r="I155" i="90" s="1"/>
  <c r="J155" i="90" s="1"/>
  <c r="K155" i="90" s="1"/>
  <c r="L155" i="90" s="1"/>
  <c r="M155" i="90" s="1"/>
  <c r="N155" i="90" s="1"/>
  <c r="O155" i="90" s="1"/>
  <c r="P155" i="90" s="1"/>
  <c r="Q155" i="90" s="1"/>
  <c r="R155" i="90" s="1"/>
  <c r="S155" i="90" s="1"/>
  <c r="T155" i="90" s="1"/>
  <c r="U155" i="90" s="1"/>
  <c r="V155" i="90" s="1"/>
  <c r="W155" i="90" s="1"/>
  <c r="X155" i="90" s="1"/>
  <c r="Y155" i="90" s="1"/>
  <c r="Z155" i="90" s="1"/>
  <c r="AA155" i="90" s="1"/>
  <c r="AB155" i="90" s="1"/>
  <c r="AC155" i="90" s="1"/>
  <c r="AD155" i="90" s="1"/>
  <c r="AE155" i="90" s="1"/>
  <c r="AF155" i="90" s="1"/>
  <c r="AG155" i="90" s="1"/>
  <c r="F107" i="90"/>
  <c r="G107" i="90" s="1"/>
  <c r="H107" i="90" s="1"/>
  <c r="I107" i="90" s="1"/>
  <c r="J107" i="90" s="1"/>
  <c r="K107" i="90" s="1"/>
  <c r="L107" i="90" s="1"/>
  <c r="M107" i="90" s="1"/>
  <c r="N107" i="90" s="1"/>
  <c r="O107" i="90" s="1"/>
  <c r="P107" i="90" s="1"/>
  <c r="Q107" i="90" s="1"/>
  <c r="R107" i="90" s="1"/>
  <c r="S107" i="90" s="1"/>
  <c r="T107" i="90" s="1"/>
  <c r="U107" i="90" s="1"/>
  <c r="V107" i="90" s="1"/>
  <c r="W107" i="90" s="1"/>
  <c r="X107" i="90" s="1"/>
  <c r="Y107" i="90" s="1"/>
  <c r="Z107" i="90" s="1"/>
  <c r="AA107" i="90" s="1"/>
  <c r="AB107" i="90" s="1"/>
  <c r="AC107" i="90" s="1"/>
  <c r="AD107" i="90" s="1"/>
  <c r="AE107" i="90" s="1"/>
  <c r="AF107" i="90" s="1"/>
  <c r="AG107" i="90" s="1"/>
  <c r="E107" i="90"/>
  <c r="E59" i="90"/>
  <c r="F59" i="90" s="1"/>
  <c r="G59" i="90" s="1"/>
  <c r="H59" i="90" s="1"/>
  <c r="I59" i="90" s="1"/>
  <c r="J59" i="90" s="1"/>
  <c r="K59" i="90" s="1"/>
  <c r="L59" i="90" s="1"/>
  <c r="M59" i="90" s="1"/>
  <c r="N59" i="90" s="1"/>
  <c r="O59" i="90" s="1"/>
  <c r="P59" i="90" s="1"/>
  <c r="Q59" i="90" s="1"/>
  <c r="R59" i="90" s="1"/>
  <c r="S59" i="90" s="1"/>
  <c r="T59" i="90" s="1"/>
  <c r="U59" i="90" s="1"/>
  <c r="V59" i="90" s="1"/>
  <c r="W59" i="90" s="1"/>
  <c r="X59" i="90" s="1"/>
  <c r="Y59" i="90" s="1"/>
  <c r="Z59" i="90" s="1"/>
  <c r="AA59" i="90" s="1"/>
  <c r="AB59" i="90" s="1"/>
  <c r="AC59" i="90" s="1"/>
  <c r="AD59" i="90" s="1"/>
  <c r="AE59" i="90" s="1"/>
  <c r="AF59" i="90" s="1"/>
  <c r="AG59" i="90" s="1"/>
  <c r="F11" i="90"/>
  <c r="G11" i="90" s="1"/>
  <c r="H11" i="90" s="1"/>
  <c r="I11" i="90" s="1"/>
  <c r="J11" i="90" s="1"/>
  <c r="K11" i="90" s="1"/>
  <c r="L11" i="90" s="1"/>
  <c r="M11" i="90" s="1"/>
  <c r="N11" i="90" s="1"/>
  <c r="O11" i="90" s="1"/>
  <c r="P11" i="90" s="1"/>
  <c r="Q11" i="90" s="1"/>
  <c r="R11" i="90" s="1"/>
  <c r="S11" i="90" s="1"/>
  <c r="T11" i="90" s="1"/>
  <c r="U11" i="90" s="1"/>
  <c r="V11" i="90" s="1"/>
  <c r="W11" i="90" s="1"/>
  <c r="X11" i="90" s="1"/>
  <c r="Y11" i="90" s="1"/>
  <c r="Z11" i="90" s="1"/>
  <c r="AA11" i="90" s="1"/>
  <c r="AB11" i="90" s="1"/>
  <c r="AC11" i="90" s="1"/>
  <c r="AD11" i="90" s="1"/>
  <c r="AE11" i="90" s="1"/>
  <c r="AF11" i="90" s="1"/>
  <c r="AG11" i="90" s="1"/>
  <c r="E11" i="90"/>
  <c r="G6" i="90"/>
  <c r="G5" i="90"/>
  <c r="G4" i="90"/>
  <c r="L125" i="6"/>
  <c r="L122" i="6"/>
  <c r="L81" i="6"/>
  <c r="L67" i="6"/>
  <c r="L54" i="6"/>
  <c r="L52" i="6"/>
  <c r="L48" i="6"/>
  <c r="L33" i="6"/>
  <c r="L27" i="6"/>
  <c r="G12" i="89"/>
  <c r="G11" i="89"/>
  <c r="G10" i="89"/>
  <c r="G9" i="89"/>
  <c r="G8" i="89"/>
  <c r="E351" i="89"/>
  <c r="F351" i="89" s="1"/>
  <c r="G351" i="89" s="1"/>
  <c r="H351" i="89" s="1"/>
  <c r="I351" i="89" s="1"/>
  <c r="J351" i="89" s="1"/>
  <c r="K351" i="89" s="1"/>
  <c r="L351" i="89" s="1"/>
  <c r="M351" i="89" s="1"/>
  <c r="N351" i="89" s="1"/>
  <c r="O351" i="89" s="1"/>
  <c r="P351" i="89" s="1"/>
  <c r="Q351" i="89" s="1"/>
  <c r="R351" i="89" s="1"/>
  <c r="S351" i="89" s="1"/>
  <c r="T351" i="89" s="1"/>
  <c r="U351" i="89" s="1"/>
  <c r="V351" i="89" s="1"/>
  <c r="W351" i="89" s="1"/>
  <c r="X351" i="89" s="1"/>
  <c r="Y351" i="89" s="1"/>
  <c r="Z351" i="89" s="1"/>
  <c r="AA351" i="89" s="1"/>
  <c r="AB351" i="89" s="1"/>
  <c r="AC351" i="89" s="1"/>
  <c r="AD351" i="89" s="1"/>
  <c r="AE351" i="89" s="1"/>
  <c r="AF351" i="89" s="1"/>
  <c r="AG351" i="89" s="1"/>
  <c r="E303" i="89"/>
  <c r="F303" i="89" s="1"/>
  <c r="G303" i="89" s="1"/>
  <c r="H303" i="89" s="1"/>
  <c r="I303" i="89" s="1"/>
  <c r="J303" i="89" s="1"/>
  <c r="K303" i="89" s="1"/>
  <c r="L303" i="89" s="1"/>
  <c r="M303" i="89" s="1"/>
  <c r="N303" i="89" s="1"/>
  <c r="O303" i="89" s="1"/>
  <c r="P303" i="89" s="1"/>
  <c r="Q303" i="89" s="1"/>
  <c r="R303" i="89" s="1"/>
  <c r="S303" i="89" s="1"/>
  <c r="T303" i="89" s="1"/>
  <c r="U303" i="89" s="1"/>
  <c r="V303" i="89" s="1"/>
  <c r="W303" i="89" s="1"/>
  <c r="X303" i="89" s="1"/>
  <c r="Y303" i="89" s="1"/>
  <c r="Z303" i="89" s="1"/>
  <c r="AA303" i="89" s="1"/>
  <c r="AB303" i="89" s="1"/>
  <c r="AC303" i="89" s="1"/>
  <c r="AD303" i="89" s="1"/>
  <c r="AE303" i="89" s="1"/>
  <c r="AF303" i="89" s="1"/>
  <c r="AG303" i="89" s="1"/>
  <c r="G5" i="89"/>
  <c r="G4" i="89"/>
  <c r="E255" i="89"/>
  <c r="F255" i="89" s="1"/>
  <c r="G255" i="89" s="1"/>
  <c r="H255" i="89" s="1"/>
  <c r="I255" i="89" s="1"/>
  <c r="J255" i="89" s="1"/>
  <c r="K255" i="89" s="1"/>
  <c r="L255" i="89" s="1"/>
  <c r="M255" i="89" s="1"/>
  <c r="N255" i="89" s="1"/>
  <c r="O255" i="89" s="1"/>
  <c r="P255" i="89" s="1"/>
  <c r="Q255" i="89" s="1"/>
  <c r="R255" i="89" s="1"/>
  <c r="S255" i="89" s="1"/>
  <c r="T255" i="89" s="1"/>
  <c r="U255" i="89" s="1"/>
  <c r="V255" i="89" s="1"/>
  <c r="W255" i="89" s="1"/>
  <c r="X255" i="89" s="1"/>
  <c r="Y255" i="89" s="1"/>
  <c r="Z255" i="89" s="1"/>
  <c r="AA255" i="89" s="1"/>
  <c r="AB255" i="89" s="1"/>
  <c r="AC255" i="89" s="1"/>
  <c r="AD255" i="89" s="1"/>
  <c r="AE255" i="89" s="1"/>
  <c r="AF255" i="89" s="1"/>
  <c r="AG255" i="89" s="1"/>
  <c r="E207" i="89"/>
  <c r="F207" i="89" s="1"/>
  <c r="G207" i="89" s="1"/>
  <c r="H207" i="89" s="1"/>
  <c r="I207" i="89" s="1"/>
  <c r="J207" i="89" s="1"/>
  <c r="K207" i="89" s="1"/>
  <c r="L207" i="89" s="1"/>
  <c r="M207" i="89" s="1"/>
  <c r="N207" i="89" s="1"/>
  <c r="O207" i="89" s="1"/>
  <c r="P207" i="89" s="1"/>
  <c r="Q207" i="89" s="1"/>
  <c r="R207" i="89" s="1"/>
  <c r="S207" i="89" s="1"/>
  <c r="T207" i="89" s="1"/>
  <c r="U207" i="89" s="1"/>
  <c r="V207" i="89" s="1"/>
  <c r="W207" i="89" s="1"/>
  <c r="X207" i="89" s="1"/>
  <c r="Y207" i="89" s="1"/>
  <c r="Z207" i="89" s="1"/>
  <c r="AA207" i="89" s="1"/>
  <c r="AB207" i="89" s="1"/>
  <c r="AC207" i="89" s="1"/>
  <c r="AD207" i="89" s="1"/>
  <c r="AE207" i="89" s="1"/>
  <c r="AF207" i="89" s="1"/>
  <c r="AG207" i="89" s="1"/>
  <c r="E159" i="89"/>
  <c r="F159" i="89" s="1"/>
  <c r="G159" i="89" s="1"/>
  <c r="H159" i="89" s="1"/>
  <c r="I159" i="89" s="1"/>
  <c r="J159" i="89" s="1"/>
  <c r="K159" i="89" s="1"/>
  <c r="L159" i="89" s="1"/>
  <c r="M159" i="89" s="1"/>
  <c r="N159" i="89" s="1"/>
  <c r="O159" i="89" s="1"/>
  <c r="P159" i="89" s="1"/>
  <c r="Q159" i="89" s="1"/>
  <c r="R159" i="89" s="1"/>
  <c r="S159" i="89" s="1"/>
  <c r="T159" i="89" s="1"/>
  <c r="U159" i="89" s="1"/>
  <c r="V159" i="89" s="1"/>
  <c r="W159" i="89" s="1"/>
  <c r="X159" i="89" s="1"/>
  <c r="Y159" i="89" s="1"/>
  <c r="Z159" i="89" s="1"/>
  <c r="AA159" i="89" s="1"/>
  <c r="AB159" i="89" s="1"/>
  <c r="AC159" i="89" s="1"/>
  <c r="AD159" i="89" s="1"/>
  <c r="AE159" i="89" s="1"/>
  <c r="AF159" i="89" s="1"/>
  <c r="AG159" i="89" s="1"/>
  <c r="E111" i="89"/>
  <c r="F111" i="89" s="1"/>
  <c r="G111" i="89" s="1"/>
  <c r="H111" i="89" s="1"/>
  <c r="I111" i="89" s="1"/>
  <c r="J111" i="89" s="1"/>
  <c r="K111" i="89" s="1"/>
  <c r="L111" i="89" s="1"/>
  <c r="M111" i="89" s="1"/>
  <c r="N111" i="89" s="1"/>
  <c r="O111" i="89" s="1"/>
  <c r="P111" i="89" s="1"/>
  <c r="Q111" i="89" s="1"/>
  <c r="R111" i="89" s="1"/>
  <c r="S111" i="89" s="1"/>
  <c r="T111" i="89" s="1"/>
  <c r="U111" i="89" s="1"/>
  <c r="V111" i="89" s="1"/>
  <c r="W111" i="89" s="1"/>
  <c r="X111" i="89" s="1"/>
  <c r="Y111" i="89" s="1"/>
  <c r="Z111" i="89" s="1"/>
  <c r="AA111" i="89" s="1"/>
  <c r="AB111" i="89" s="1"/>
  <c r="AC111" i="89" s="1"/>
  <c r="AD111" i="89" s="1"/>
  <c r="AE111" i="89" s="1"/>
  <c r="AF111" i="89" s="1"/>
  <c r="AG111" i="89" s="1"/>
  <c r="E63" i="89"/>
  <c r="F63" i="89" s="1"/>
  <c r="G63" i="89" s="1"/>
  <c r="H63" i="89" s="1"/>
  <c r="I63" i="89" s="1"/>
  <c r="J63" i="89" s="1"/>
  <c r="K63" i="89" s="1"/>
  <c r="L63" i="89" s="1"/>
  <c r="M63" i="89" s="1"/>
  <c r="N63" i="89" s="1"/>
  <c r="O63" i="89" s="1"/>
  <c r="P63" i="89" s="1"/>
  <c r="Q63" i="89" s="1"/>
  <c r="R63" i="89" s="1"/>
  <c r="S63" i="89" s="1"/>
  <c r="T63" i="89" s="1"/>
  <c r="U63" i="89" s="1"/>
  <c r="V63" i="89" s="1"/>
  <c r="W63" i="89" s="1"/>
  <c r="X63" i="89" s="1"/>
  <c r="Y63" i="89" s="1"/>
  <c r="Z63" i="89" s="1"/>
  <c r="AA63" i="89" s="1"/>
  <c r="AB63" i="89" s="1"/>
  <c r="AC63" i="89" s="1"/>
  <c r="AD63" i="89" s="1"/>
  <c r="AE63" i="89" s="1"/>
  <c r="AF63" i="89" s="1"/>
  <c r="AG63" i="89" s="1"/>
  <c r="E15" i="89"/>
  <c r="F15" i="89" s="1"/>
  <c r="G15" i="89" s="1"/>
  <c r="H15" i="89" s="1"/>
  <c r="I15" i="89" s="1"/>
  <c r="J15" i="89" s="1"/>
  <c r="K15" i="89" s="1"/>
  <c r="L15" i="89" s="1"/>
  <c r="M15" i="89" s="1"/>
  <c r="N15" i="89" s="1"/>
  <c r="O15" i="89" s="1"/>
  <c r="P15" i="89" s="1"/>
  <c r="Q15" i="89" s="1"/>
  <c r="R15" i="89" s="1"/>
  <c r="S15" i="89" s="1"/>
  <c r="T15" i="89" s="1"/>
  <c r="U15" i="89" s="1"/>
  <c r="V15" i="89" s="1"/>
  <c r="W15" i="89" s="1"/>
  <c r="X15" i="89" s="1"/>
  <c r="Y15" i="89" s="1"/>
  <c r="Z15" i="89" s="1"/>
  <c r="AA15" i="89" s="1"/>
  <c r="AB15" i="89" s="1"/>
  <c r="AC15" i="89" s="1"/>
  <c r="AD15" i="89" s="1"/>
  <c r="AE15" i="89" s="1"/>
  <c r="AF15" i="89" s="1"/>
  <c r="AG15" i="89" s="1"/>
  <c r="G7" i="89"/>
  <c r="G6" i="89"/>
  <c r="L61" i="6"/>
  <c r="L60" i="6"/>
  <c r="E56" i="88"/>
  <c r="F56" i="88" s="1"/>
  <c r="G56" i="88" s="1"/>
  <c r="H56" i="88" s="1"/>
  <c r="I56" i="88" s="1"/>
  <c r="J56" i="88" s="1"/>
  <c r="K56" i="88" s="1"/>
  <c r="L56" i="88" s="1"/>
  <c r="M56" i="88" s="1"/>
  <c r="N56" i="88" s="1"/>
  <c r="O56" i="88" s="1"/>
  <c r="P56" i="88" s="1"/>
  <c r="Q56" i="88" s="1"/>
  <c r="R56" i="88" s="1"/>
  <c r="S56" i="88" s="1"/>
  <c r="T56" i="88" s="1"/>
  <c r="U56" i="88" s="1"/>
  <c r="V56" i="88" s="1"/>
  <c r="W56" i="88" s="1"/>
  <c r="X56" i="88" s="1"/>
  <c r="Y56" i="88" s="1"/>
  <c r="Z56" i="88" s="1"/>
  <c r="AA56" i="88" s="1"/>
  <c r="AB56" i="88" s="1"/>
  <c r="AC56" i="88" s="1"/>
  <c r="AD56" i="88" s="1"/>
  <c r="AE56" i="88" s="1"/>
  <c r="AF56" i="88" s="1"/>
  <c r="AG56" i="88" s="1"/>
  <c r="E8" i="88"/>
  <c r="F8" i="88" s="1"/>
  <c r="G8" i="88" s="1"/>
  <c r="H8" i="88" s="1"/>
  <c r="I8" i="88" s="1"/>
  <c r="J8" i="88" s="1"/>
  <c r="K8" i="88" s="1"/>
  <c r="L8" i="88" s="1"/>
  <c r="M8" i="88" s="1"/>
  <c r="N8" i="88" s="1"/>
  <c r="O8" i="88" s="1"/>
  <c r="P8" i="88" s="1"/>
  <c r="Q8" i="88" s="1"/>
  <c r="R8" i="88" s="1"/>
  <c r="S8" i="88" s="1"/>
  <c r="T8" i="88" s="1"/>
  <c r="U8" i="88" s="1"/>
  <c r="V8" i="88" s="1"/>
  <c r="W8" i="88" s="1"/>
  <c r="X8" i="88" s="1"/>
  <c r="Y8" i="88" s="1"/>
  <c r="Z8" i="88" s="1"/>
  <c r="AA8" i="88" s="1"/>
  <c r="AB8" i="88" s="1"/>
  <c r="AC8" i="88" s="1"/>
  <c r="AD8" i="88" s="1"/>
  <c r="AE8" i="88" s="1"/>
  <c r="AF8" i="88" s="1"/>
  <c r="AG8" i="88" s="1"/>
  <c r="G5" i="88"/>
  <c r="G4" i="88"/>
  <c r="L95" i="6"/>
  <c r="E7" i="87"/>
  <c r="F7" i="87" s="1"/>
  <c r="G7" i="87" s="1"/>
  <c r="H7" i="87" s="1"/>
  <c r="I7" i="87" s="1"/>
  <c r="J7" i="87" s="1"/>
  <c r="K7" i="87" s="1"/>
  <c r="L7" i="87" s="1"/>
  <c r="M7" i="87" s="1"/>
  <c r="N7" i="87" s="1"/>
  <c r="O7" i="87" s="1"/>
  <c r="P7" i="87" s="1"/>
  <c r="Q7" i="87" s="1"/>
  <c r="R7" i="87" s="1"/>
  <c r="S7" i="87" s="1"/>
  <c r="T7" i="87" s="1"/>
  <c r="U7" i="87" s="1"/>
  <c r="V7" i="87" s="1"/>
  <c r="W7" i="87" s="1"/>
  <c r="X7" i="87" s="1"/>
  <c r="Y7" i="87" s="1"/>
  <c r="Z7" i="87" s="1"/>
  <c r="AA7" i="87" s="1"/>
  <c r="AB7" i="87" s="1"/>
  <c r="AC7" i="87" s="1"/>
  <c r="AD7" i="87" s="1"/>
  <c r="AE7" i="87" s="1"/>
  <c r="AF7" i="87" s="1"/>
  <c r="AG7" i="87" s="1"/>
  <c r="G4" i="87"/>
  <c r="L89" i="6"/>
  <c r="L49" i="6"/>
  <c r="E56" i="86"/>
  <c r="F56" i="86" s="1"/>
  <c r="G56" i="86" s="1"/>
  <c r="H56" i="86" s="1"/>
  <c r="I56" i="86" s="1"/>
  <c r="J56" i="86" s="1"/>
  <c r="K56" i="86" s="1"/>
  <c r="L56" i="86" s="1"/>
  <c r="M56" i="86" s="1"/>
  <c r="N56" i="86" s="1"/>
  <c r="O56" i="86" s="1"/>
  <c r="P56" i="86" s="1"/>
  <c r="Q56" i="86" s="1"/>
  <c r="R56" i="86" s="1"/>
  <c r="S56" i="86" s="1"/>
  <c r="T56" i="86" s="1"/>
  <c r="U56" i="86" s="1"/>
  <c r="V56" i="86" s="1"/>
  <c r="W56" i="86" s="1"/>
  <c r="X56" i="86" s="1"/>
  <c r="Y56" i="86" s="1"/>
  <c r="Z56" i="86" s="1"/>
  <c r="AA56" i="86" s="1"/>
  <c r="AB56" i="86" s="1"/>
  <c r="AC56" i="86" s="1"/>
  <c r="AD56" i="86" s="1"/>
  <c r="AE56" i="86" s="1"/>
  <c r="AF56" i="86" s="1"/>
  <c r="AG56" i="86" s="1"/>
  <c r="E8" i="86"/>
  <c r="F8" i="86" s="1"/>
  <c r="G8" i="86" s="1"/>
  <c r="H8" i="86" s="1"/>
  <c r="I8" i="86" s="1"/>
  <c r="J8" i="86" s="1"/>
  <c r="K8" i="86" s="1"/>
  <c r="L8" i="86" s="1"/>
  <c r="M8" i="86" s="1"/>
  <c r="N8" i="86" s="1"/>
  <c r="O8" i="86" s="1"/>
  <c r="P8" i="86" s="1"/>
  <c r="Q8" i="86" s="1"/>
  <c r="R8" i="86" s="1"/>
  <c r="S8" i="86" s="1"/>
  <c r="T8" i="86" s="1"/>
  <c r="U8" i="86" s="1"/>
  <c r="V8" i="86" s="1"/>
  <c r="W8" i="86" s="1"/>
  <c r="X8" i="86" s="1"/>
  <c r="Y8" i="86" s="1"/>
  <c r="Z8" i="86" s="1"/>
  <c r="AA8" i="86" s="1"/>
  <c r="AB8" i="86" s="1"/>
  <c r="AC8" i="86" s="1"/>
  <c r="AD8" i="86" s="1"/>
  <c r="AE8" i="86" s="1"/>
  <c r="AF8" i="86" s="1"/>
  <c r="AG8" i="86" s="1"/>
  <c r="G5" i="86"/>
  <c r="G4" i="86"/>
  <c r="L111" i="6"/>
  <c r="F7" i="85"/>
  <c r="G7" i="85" s="1"/>
  <c r="H7" i="85" s="1"/>
  <c r="I7" i="85" s="1"/>
  <c r="J7" i="85" s="1"/>
  <c r="K7" i="85" s="1"/>
  <c r="L7" i="85" s="1"/>
  <c r="M7" i="85" s="1"/>
  <c r="N7" i="85" s="1"/>
  <c r="O7" i="85" s="1"/>
  <c r="P7" i="85" s="1"/>
  <c r="Q7" i="85" s="1"/>
  <c r="R7" i="85" s="1"/>
  <c r="S7" i="85" s="1"/>
  <c r="T7" i="85" s="1"/>
  <c r="U7" i="85" s="1"/>
  <c r="V7" i="85" s="1"/>
  <c r="W7" i="85" s="1"/>
  <c r="X7" i="85" s="1"/>
  <c r="Y7" i="85" s="1"/>
  <c r="Z7" i="85" s="1"/>
  <c r="AA7" i="85" s="1"/>
  <c r="AB7" i="85" s="1"/>
  <c r="AC7" i="85" s="1"/>
  <c r="AD7" i="85" s="1"/>
  <c r="AE7" i="85" s="1"/>
  <c r="AF7" i="85" s="1"/>
  <c r="AG7" i="85" s="1"/>
  <c r="E7" i="85"/>
  <c r="G4" i="85"/>
  <c r="G5" i="84"/>
  <c r="G6" i="82"/>
  <c r="G5" i="82"/>
  <c r="G4" i="82"/>
  <c r="G5" i="81"/>
  <c r="G4" i="81"/>
  <c r="G7" i="80"/>
  <c r="G6" i="80"/>
  <c r="G5" i="80"/>
  <c r="G4" i="80"/>
  <c r="G5" i="79"/>
  <c r="G4" i="79"/>
  <c r="G5" i="78"/>
  <c r="G4" i="78"/>
  <c r="G4" i="77"/>
  <c r="G4" i="76"/>
  <c r="G4" i="75"/>
  <c r="G5" i="75"/>
  <c r="G6" i="75"/>
  <c r="G7" i="75"/>
  <c r="G4" i="74"/>
  <c r="G4" i="73"/>
  <c r="G9" i="72"/>
  <c r="G8" i="72"/>
  <c r="G7" i="72"/>
  <c r="G6" i="72"/>
  <c r="G5" i="72"/>
  <c r="G4" i="72"/>
  <c r="G5" i="71"/>
  <c r="G4" i="71"/>
  <c r="G5" i="70"/>
  <c r="G4" i="70"/>
  <c r="G4" i="69"/>
  <c r="G8" i="68"/>
  <c r="G6" i="68"/>
  <c r="G5" i="68"/>
  <c r="G4" i="10"/>
  <c r="G5" i="10"/>
  <c r="L97" i="6"/>
  <c r="L31" i="6"/>
  <c r="E56" i="84"/>
  <c r="F56" i="84" s="1"/>
  <c r="G56" i="84" s="1"/>
  <c r="H56" i="84" s="1"/>
  <c r="I56" i="84" s="1"/>
  <c r="J56" i="84" s="1"/>
  <c r="K56" i="84" s="1"/>
  <c r="L56" i="84" s="1"/>
  <c r="M56" i="84" s="1"/>
  <c r="N56" i="84" s="1"/>
  <c r="O56" i="84" s="1"/>
  <c r="P56" i="84" s="1"/>
  <c r="Q56" i="84" s="1"/>
  <c r="R56" i="84" s="1"/>
  <c r="S56" i="84" s="1"/>
  <c r="T56" i="84" s="1"/>
  <c r="U56" i="84" s="1"/>
  <c r="V56" i="84" s="1"/>
  <c r="W56" i="84" s="1"/>
  <c r="X56" i="84" s="1"/>
  <c r="Y56" i="84" s="1"/>
  <c r="Z56" i="84" s="1"/>
  <c r="AA56" i="84" s="1"/>
  <c r="AB56" i="84" s="1"/>
  <c r="AC56" i="84" s="1"/>
  <c r="AD56" i="84" s="1"/>
  <c r="AE56" i="84" s="1"/>
  <c r="AF56" i="84" s="1"/>
  <c r="AG56" i="84" s="1"/>
  <c r="E8" i="84"/>
  <c r="F8" i="84" s="1"/>
  <c r="G8" i="84" s="1"/>
  <c r="H8" i="84" s="1"/>
  <c r="I8" i="84" s="1"/>
  <c r="J8" i="84" s="1"/>
  <c r="K8" i="84" s="1"/>
  <c r="L8" i="84" s="1"/>
  <c r="M8" i="84" s="1"/>
  <c r="N8" i="84" s="1"/>
  <c r="O8" i="84" s="1"/>
  <c r="P8" i="84" s="1"/>
  <c r="Q8" i="84" s="1"/>
  <c r="R8" i="84" s="1"/>
  <c r="S8" i="84" s="1"/>
  <c r="T8" i="84" s="1"/>
  <c r="U8" i="84" s="1"/>
  <c r="V8" i="84" s="1"/>
  <c r="W8" i="84" s="1"/>
  <c r="X8" i="84" s="1"/>
  <c r="Y8" i="84" s="1"/>
  <c r="Z8" i="84" s="1"/>
  <c r="AA8" i="84" s="1"/>
  <c r="AB8" i="84" s="1"/>
  <c r="AC8" i="84" s="1"/>
  <c r="AD8" i="84" s="1"/>
  <c r="AE8" i="84" s="1"/>
  <c r="AF8" i="84" s="1"/>
  <c r="AG8" i="84" s="1"/>
  <c r="G4" i="84"/>
  <c r="L71" i="6"/>
  <c r="F7" i="83"/>
  <c r="G7" i="83" s="1"/>
  <c r="H7" i="83" s="1"/>
  <c r="I7" i="83" s="1"/>
  <c r="J7" i="83" s="1"/>
  <c r="K7" i="83" s="1"/>
  <c r="L7" i="83" s="1"/>
  <c r="M7" i="83" s="1"/>
  <c r="N7" i="83" s="1"/>
  <c r="O7" i="83" s="1"/>
  <c r="P7" i="83" s="1"/>
  <c r="Q7" i="83" s="1"/>
  <c r="R7" i="83" s="1"/>
  <c r="S7" i="83" s="1"/>
  <c r="T7" i="83" s="1"/>
  <c r="U7" i="83" s="1"/>
  <c r="V7" i="83" s="1"/>
  <c r="W7" i="83" s="1"/>
  <c r="X7" i="83" s="1"/>
  <c r="Y7" i="83" s="1"/>
  <c r="Z7" i="83" s="1"/>
  <c r="AA7" i="83" s="1"/>
  <c r="AB7" i="83" s="1"/>
  <c r="AC7" i="83" s="1"/>
  <c r="AD7" i="83" s="1"/>
  <c r="AE7" i="83" s="1"/>
  <c r="AF7" i="83" s="1"/>
  <c r="AG7" i="83" s="1"/>
  <c r="E7" i="83"/>
  <c r="G4" i="83"/>
  <c r="L45" i="6"/>
  <c r="L39" i="6"/>
  <c r="L19" i="6"/>
  <c r="E105" i="82"/>
  <c r="F105" i="82" s="1"/>
  <c r="G105" i="82" s="1"/>
  <c r="H105" i="82" s="1"/>
  <c r="I105" i="82" s="1"/>
  <c r="J105" i="82" s="1"/>
  <c r="K105" i="82" s="1"/>
  <c r="L105" i="82" s="1"/>
  <c r="M105" i="82" s="1"/>
  <c r="N105" i="82" s="1"/>
  <c r="O105" i="82" s="1"/>
  <c r="P105" i="82" s="1"/>
  <c r="Q105" i="82" s="1"/>
  <c r="R105" i="82" s="1"/>
  <c r="S105" i="82" s="1"/>
  <c r="T105" i="82" s="1"/>
  <c r="U105" i="82" s="1"/>
  <c r="V105" i="82" s="1"/>
  <c r="W105" i="82" s="1"/>
  <c r="X105" i="82" s="1"/>
  <c r="Y105" i="82" s="1"/>
  <c r="Z105" i="82" s="1"/>
  <c r="AA105" i="82" s="1"/>
  <c r="AB105" i="82" s="1"/>
  <c r="AC105" i="82" s="1"/>
  <c r="AD105" i="82" s="1"/>
  <c r="AE105" i="82" s="1"/>
  <c r="AF105" i="82" s="1"/>
  <c r="AG105" i="82" s="1"/>
  <c r="E57" i="82"/>
  <c r="F57" i="82" s="1"/>
  <c r="G57" i="82" s="1"/>
  <c r="H57" i="82" s="1"/>
  <c r="I57" i="82" s="1"/>
  <c r="J57" i="82" s="1"/>
  <c r="K57" i="82" s="1"/>
  <c r="L57" i="82" s="1"/>
  <c r="M57" i="82" s="1"/>
  <c r="N57" i="82" s="1"/>
  <c r="O57" i="82" s="1"/>
  <c r="P57" i="82" s="1"/>
  <c r="Q57" i="82" s="1"/>
  <c r="R57" i="82" s="1"/>
  <c r="S57" i="82" s="1"/>
  <c r="T57" i="82" s="1"/>
  <c r="U57" i="82" s="1"/>
  <c r="V57" i="82" s="1"/>
  <c r="W57" i="82" s="1"/>
  <c r="X57" i="82" s="1"/>
  <c r="Y57" i="82" s="1"/>
  <c r="Z57" i="82" s="1"/>
  <c r="AA57" i="82" s="1"/>
  <c r="AB57" i="82" s="1"/>
  <c r="AC57" i="82" s="1"/>
  <c r="AD57" i="82" s="1"/>
  <c r="AE57" i="82" s="1"/>
  <c r="AF57" i="82" s="1"/>
  <c r="AG57" i="82" s="1"/>
  <c r="E9" i="82"/>
  <c r="F9" i="82" s="1"/>
  <c r="G9" i="82" s="1"/>
  <c r="H9" i="82" s="1"/>
  <c r="I9" i="82" s="1"/>
  <c r="J9" i="82" s="1"/>
  <c r="K9" i="82" s="1"/>
  <c r="L9" i="82" s="1"/>
  <c r="M9" i="82" s="1"/>
  <c r="N9" i="82" s="1"/>
  <c r="O9" i="82" s="1"/>
  <c r="P9" i="82" s="1"/>
  <c r="Q9" i="82" s="1"/>
  <c r="R9" i="82" s="1"/>
  <c r="S9" i="82" s="1"/>
  <c r="T9" i="82" s="1"/>
  <c r="U9" i="82" s="1"/>
  <c r="V9" i="82" s="1"/>
  <c r="W9" i="82" s="1"/>
  <c r="X9" i="82" s="1"/>
  <c r="Y9" i="82" s="1"/>
  <c r="Z9" i="82" s="1"/>
  <c r="AA9" i="82" s="1"/>
  <c r="AB9" i="82" s="1"/>
  <c r="AC9" i="82" s="1"/>
  <c r="AD9" i="82" s="1"/>
  <c r="AE9" i="82" s="1"/>
  <c r="AF9" i="82" s="1"/>
  <c r="AG9" i="82" s="1"/>
  <c r="L99" i="6"/>
  <c r="L66" i="6"/>
  <c r="E56" i="81"/>
  <c r="F56" i="81" s="1"/>
  <c r="G56" i="81" s="1"/>
  <c r="H56" i="81" s="1"/>
  <c r="I56" i="81" s="1"/>
  <c r="J56" i="81" s="1"/>
  <c r="K56" i="81" s="1"/>
  <c r="L56" i="81" s="1"/>
  <c r="M56" i="81" s="1"/>
  <c r="N56" i="81" s="1"/>
  <c r="O56" i="81" s="1"/>
  <c r="P56" i="81" s="1"/>
  <c r="Q56" i="81" s="1"/>
  <c r="R56" i="81" s="1"/>
  <c r="S56" i="81" s="1"/>
  <c r="T56" i="81" s="1"/>
  <c r="U56" i="81" s="1"/>
  <c r="V56" i="81" s="1"/>
  <c r="W56" i="81" s="1"/>
  <c r="X56" i="81" s="1"/>
  <c r="Y56" i="81" s="1"/>
  <c r="Z56" i="81" s="1"/>
  <c r="AA56" i="81" s="1"/>
  <c r="AB56" i="81" s="1"/>
  <c r="AC56" i="81" s="1"/>
  <c r="AD56" i="81" s="1"/>
  <c r="AE56" i="81" s="1"/>
  <c r="AF56" i="81" s="1"/>
  <c r="AG56" i="81" s="1"/>
  <c r="E8" i="81"/>
  <c r="F8" i="81" s="1"/>
  <c r="G8" i="81" s="1"/>
  <c r="H8" i="81" s="1"/>
  <c r="I8" i="81" s="1"/>
  <c r="J8" i="81" s="1"/>
  <c r="K8" i="81" s="1"/>
  <c r="L8" i="81" s="1"/>
  <c r="M8" i="81" s="1"/>
  <c r="N8" i="81" s="1"/>
  <c r="O8" i="81" s="1"/>
  <c r="P8" i="81" s="1"/>
  <c r="Q8" i="81" s="1"/>
  <c r="R8" i="81" s="1"/>
  <c r="S8" i="81" s="1"/>
  <c r="T8" i="81" s="1"/>
  <c r="U8" i="81" s="1"/>
  <c r="V8" i="81" s="1"/>
  <c r="W8" i="81" s="1"/>
  <c r="X8" i="81" s="1"/>
  <c r="Y8" i="81" s="1"/>
  <c r="Z8" i="81" s="1"/>
  <c r="AA8" i="81" s="1"/>
  <c r="AB8" i="81" s="1"/>
  <c r="AC8" i="81" s="1"/>
  <c r="AD8" i="81" s="1"/>
  <c r="AE8" i="81" s="1"/>
  <c r="AF8" i="81" s="1"/>
  <c r="AG8" i="81" s="1"/>
  <c r="L55" i="6"/>
  <c r="L47" i="6"/>
  <c r="L46" i="6"/>
  <c r="L42" i="6"/>
  <c r="F154" i="80"/>
  <c r="G154" i="80" s="1"/>
  <c r="H154" i="80" s="1"/>
  <c r="I154" i="80" s="1"/>
  <c r="J154" i="80" s="1"/>
  <c r="K154" i="80" s="1"/>
  <c r="L154" i="80" s="1"/>
  <c r="M154" i="80" s="1"/>
  <c r="N154" i="80" s="1"/>
  <c r="O154" i="80" s="1"/>
  <c r="P154" i="80" s="1"/>
  <c r="Q154" i="80" s="1"/>
  <c r="R154" i="80" s="1"/>
  <c r="S154" i="80" s="1"/>
  <c r="T154" i="80" s="1"/>
  <c r="U154" i="80" s="1"/>
  <c r="V154" i="80" s="1"/>
  <c r="W154" i="80" s="1"/>
  <c r="X154" i="80" s="1"/>
  <c r="Y154" i="80" s="1"/>
  <c r="Z154" i="80" s="1"/>
  <c r="AA154" i="80" s="1"/>
  <c r="AB154" i="80" s="1"/>
  <c r="AC154" i="80" s="1"/>
  <c r="AD154" i="80" s="1"/>
  <c r="AE154" i="80" s="1"/>
  <c r="AF154" i="80" s="1"/>
  <c r="AG154" i="80" s="1"/>
  <c r="E154" i="80"/>
  <c r="G106" i="80"/>
  <c r="H106" i="80" s="1"/>
  <c r="I106" i="80" s="1"/>
  <c r="J106" i="80" s="1"/>
  <c r="K106" i="80" s="1"/>
  <c r="L106" i="80" s="1"/>
  <c r="M106" i="80" s="1"/>
  <c r="N106" i="80" s="1"/>
  <c r="O106" i="80" s="1"/>
  <c r="P106" i="80" s="1"/>
  <c r="Q106" i="80" s="1"/>
  <c r="R106" i="80" s="1"/>
  <c r="S106" i="80" s="1"/>
  <c r="T106" i="80" s="1"/>
  <c r="U106" i="80" s="1"/>
  <c r="V106" i="80" s="1"/>
  <c r="W106" i="80" s="1"/>
  <c r="X106" i="80" s="1"/>
  <c r="Y106" i="80" s="1"/>
  <c r="Z106" i="80" s="1"/>
  <c r="AA106" i="80" s="1"/>
  <c r="AB106" i="80" s="1"/>
  <c r="AC106" i="80" s="1"/>
  <c r="AD106" i="80" s="1"/>
  <c r="AE106" i="80" s="1"/>
  <c r="AF106" i="80" s="1"/>
  <c r="AG106" i="80" s="1"/>
  <c r="F106" i="80"/>
  <c r="E106" i="80"/>
  <c r="E58" i="80"/>
  <c r="F58" i="80" s="1"/>
  <c r="G58" i="80" s="1"/>
  <c r="H58" i="80" s="1"/>
  <c r="I58" i="80" s="1"/>
  <c r="J58" i="80" s="1"/>
  <c r="K58" i="80" s="1"/>
  <c r="L58" i="80" s="1"/>
  <c r="M58" i="80" s="1"/>
  <c r="N58" i="80" s="1"/>
  <c r="O58" i="80" s="1"/>
  <c r="P58" i="80" s="1"/>
  <c r="Q58" i="80" s="1"/>
  <c r="R58" i="80" s="1"/>
  <c r="S58" i="80" s="1"/>
  <c r="T58" i="80" s="1"/>
  <c r="U58" i="80" s="1"/>
  <c r="V58" i="80" s="1"/>
  <c r="W58" i="80" s="1"/>
  <c r="X58" i="80" s="1"/>
  <c r="Y58" i="80" s="1"/>
  <c r="Z58" i="80" s="1"/>
  <c r="AA58" i="80" s="1"/>
  <c r="AB58" i="80" s="1"/>
  <c r="AC58" i="80" s="1"/>
  <c r="AD58" i="80" s="1"/>
  <c r="AE58" i="80" s="1"/>
  <c r="AF58" i="80" s="1"/>
  <c r="AG58" i="80" s="1"/>
  <c r="E10" i="80"/>
  <c r="F10" i="80" s="1"/>
  <c r="G10" i="80" s="1"/>
  <c r="H10" i="80" s="1"/>
  <c r="I10" i="80" s="1"/>
  <c r="J10" i="80" s="1"/>
  <c r="K10" i="80" s="1"/>
  <c r="L10" i="80" s="1"/>
  <c r="M10" i="80" s="1"/>
  <c r="N10" i="80" s="1"/>
  <c r="O10" i="80" s="1"/>
  <c r="P10" i="80" s="1"/>
  <c r="Q10" i="80" s="1"/>
  <c r="R10" i="80" s="1"/>
  <c r="S10" i="80" s="1"/>
  <c r="T10" i="80" s="1"/>
  <c r="U10" i="80" s="1"/>
  <c r="V10" i="80" s="1"/>
  <c r="W10" i="80" s="1"/>
  <c r="X10" i="80" s="1"/>
  <c r="Y10" i="80" s="1"/>
  <c r="Z10" i="80" s="1"/>
  <c r="AA10" i="80" s="1"/>
  <c r="AB10" i="80" s="1"/>
  <c r="AC10" i="80" s="1"/>
  <c r="AD10" i="80" s="1"/>
  <c r="AE10" i="80" s="1"/>
  <c r="AF10" i="80" s="1"/>
  <c r="AG10" i="80" s="1"/>
  <c r="L80" i="6"/>
  <c r="L76" i="6"/>
  <c r="E56" i="79"/>
  <c r="F56" i="79" s="1"/>
  <c r="G56" i="79" s="1"/>
  <c r="H56" i="79" s="1"/>
  <c r="I56" i="79" s="1"/>
  <c r="J56" i="79" s="1"/>
  <c r="K56" i="79" s="1"/>
  <c r="L56" i="79" s="1"/>
  <c r="M56" i="79" s="1"/>
  <c r="N56" i="79" s="1"/>
  <c r="O56" i="79" s="1"/>
  <c r="P56" i="79" s="1"/>
  <c r="Q56" i="79" s="1"/>
  <c r="R56" i="79" s="1"/>
  <c r="S56" i="79" s="1"/>
  <c r="T56" i="79" s="1"/>
  <c r="U56" i="79" s="1"/>
  <c r="V56" i="79" s="1"/>
  <c r="W56" i="79" s="1"/>
  <c r="X56" i="79" s="1"/>
  <c r="Y56" i="79" s="1"/>
  <c r="Z56" i="79" s="1"/>
  <c r="AA56" i="79" s="1"/>
  <c r="AB56" i="79" s="1"/>
  <c r="AC56" i="79" s="1"/>
  <c r="AD56" i="79" s="1"/>
  <c r="AE56" i="79" s="1"/>
  <c r="AF56" i="79" s="1"/>
  <c r="AG56" i="79" s="1"/>
  <c r="E8" i="79"/>
  <c r="F8" i="79" s="1"/>
  <c r="G8" i="79" s="1"/>
  <c r="H8" i="79" s="1"/>
  <c r="I8" i="79" s="1"/>
  <c r="J8" i="79" s="1"/>
  <c r="K8" i="79" s="1"/>
  <c r="L8" i="79" s="1"/>
  <c r="M8" i="79" s="1"/>
  <c r="N8" i="79" s="1"/>
  <c r="O8" i="79" s="1"/>
  <c r="P8" i="79" s="1"/>
  <c r="Q8" i="79" s="1"/>
  <c r="R8" i="79" s="1"/>
  <c r="S8" i="79" s="1"/>
  <c r="T8" i="79" s="1"/>
  <c r="U8" i="79" s="1"/>
  <c r="V8" i="79" s="1"/>
  <c r="W8" i="79" s="1"/>
  <c r="X8" i="79" s="1"/>
  <c r="Y8" i="79" s="1"/>
  <c r="Z8" i="79" s="1"/>
  <c r="AA8" i="79" s="1"/>
  <c r="AB8" i="79" s="1"/>
  <c r="AC8" i="79" s="1"/>
  <c r="AD8" i="79" s="1"/>
  <c r="AE8" i="79" s="1"/>
  <c r="AF8" i="79" s="1"/>
  <c r="AG8" i="79" s="1"/>
  <c r="L120" i="6"/>
  <c r="L119" i="6"/>
  <c r="E56" i="78"/>
  <c r="F56" i="78" s="1"/>
  <c r="G56" i="78" s="1"/>
  <c r="H56" i="78" s="1"/>
  <c r="I56" i="78" s="1"/>
  <c r="J56" i="78" s="1"/>
  <c r="K56" i="78" s="1"/>
  <c r="L56" i="78" s="1"/>
  <c r="M56" i="78" s="1"/>
  <c r="N56" i="78" s="1"/>
  <c r="O56" i="78" s="1"/>
  <c r="P56" i="78" s="1"/>
  <c r="Q56" i="78" s="1"/>
  <c r="R56" i="78" s="1"/>
  <c r="S56" i="78" s="1"/>
  <c r="T56" i="78" s="1"/>
  <c r="U56" i="78" s="1"/>
  <c r="V56" i="78" s="1"/>
  <c r="W56" i="78" s="1"/>
  <c r="X56" i="78" s="1"/>
  <c r="Y56" i="78" s="1"/>
  <c r="Z56" i="78" s="1"/>
  <c r="AA56" i="78" s="1"/>
  <c r="AB56" i="78" s="1"/>
  <c r="AC56" i="78" s="1"/>
  <c r="AD56" i="78" s="1"/>
  <c r="AE56" i="78" s="1"/>
  <c r="AF56" i="78" s="1"/>
  <c r="AG56" i="78" s="1"/>
  <c r="E8" i="78"/>
  <c r="F8" i="78" s="1"/>
  <c r="G8" i="78" s="1"/>
  <c r="H8" i="78" s="1"/>
  <c r="I8" i="78" s="1"/>
  <c r="J8" i="78" s="1"/>
  <c r="K8" i="78" s="1"/>
  <c r="L8" i="78" s="1"/>
  <c r="M8" i="78" s="1"/>
  <c r="N8" i="78" s="1"/>
  <c r="O8" i="78" s="1"/>
  <c r="P8" i="78" s="1"/>
  <c r="Q8" i="78" s="1"/>
  <c r="R8" i="78" s="1"/>
  <c r="S8" i="78" s="1"/>
  <c r="T8" i="78" s="1"/>
  <c r="U8" i="78" s="1"/>
  <c r="V8" i="78" s="1"/>
  <c r="W8" i="78" s="1"/>
  <c r="X8" i="78" s="1"/>
  <c r="Y8" i="78" s="1"/>
  <c r="Z8" i="78" s="1"/>
  <c r="AA8" i="78" s="1"/>
  <c r="AB8" i="78" s="1"/>
  <c r="AC8" i="78" s="1"/>
  <c r="AD8" i="78" s="1"/>
  <c r="AE8" i="78" s="1"/>
  <c r="AF8" i="78" s="1"/>
  <c r="AG8" i="78" s="1"/>
  <c r="L93" i="6"/>
  <c r="F7" i="77"/>
  <c r="G7" i="77" s="1"/>
  <c r="H7" i="77" s="1"/>
  <c r="I7" i="77" s="1"/>
  <c r="J7" i="77" s="1"/>
  <c r="K7" i="77" s="1"/>
  <c r="L7" i="77" s="1"/>
  <c r="M7" i="77" s="1"/>
  <c r="N7" i="77" s="1"/>
  <c r="O7" i="77" s="1"/>
  <c r="P7" i="77" s="1"/>
  <c r="Q7" i="77" s="1"/>
  <c r="R7" i="77" s="1"/>
  <c r="S7" i="77" s="1"/>
  <c r="T7" i="77" s="1"/>
  <c r="U7" i="77" s="1"/>
  <c r="V7" i="77" s="1"/>
  <c r="W7" i="77" s="1"/>
  <c r="X7" i="77" s="1"/>
  <c r="Y7" i="77" s="1"/>
  <c r="Z7" i="77" s="1"/>
  <c r="AA7" i="77" s="1"/>
  <c r="AB7" i="77" s="1"/>
  <c r="AC7" i="77" s="1"/>
  <c r="AD7" i="77" s="1"/>
  <c r="AE7" i="77" s="1"/>
  <c r="AF7" i="77" s="1"/>
  <c r="AG7" i="77" s="1"/>
  <c r="E7" i="77"/>
  <c r="L91" i="6"/>
  <c r="E7" i="76"/>
  <c r="F7" i="76" s="1"/>
  <c r="G7" i="76" s="1"/>
  <c r="H7" i="76" s="1"/>
  <c r="I7" i="76" s="1"/>
  <c r="J7" i="76" s="1"/>
  <c r="K7" i="76" s="1"/>
  <c r="L7" i="76" s="1"/>
  <c r="M7" i="76" s="1"/>
  <c r="N7" i="76" s="1"/>
  <c r="O7" i="76" s="1"/>
  <c r="P7" i="76" s="1"/>
  <c r="Q7" i="76" s="1"/>
  <c r="R7" i="76" s="1"/>
  <c r="S7" i="76" s="1"/>
  <c r="T7" i="76" s="1"/>
  <c r="U7" i="76" s="1"/>
  <c r="V7" i="76" s="1"/>
  <c r="W7" i="76" s="1"/>
  <c r="X7" i="76" s="1"/>
  <c r="Y7" i="76" s="1"/>
  <c r="Z7" i="76" s="1"/>
  <c r="AA7" i="76" s="1"/>
  <c r="AB7" i="76" s="1"/>
  <c r="AC7" i="76" s="1"/>
  <c r="AD7" i="76" s="1"/>
  <c r="AE7" i="76" s="1"/>
  <c r="AF7" i="76" s="1"/>
  <c r="AG7" i="76" s="1"/>
  <c r="L114" i="6"/>
  <c r="L96" i="6"/>
  <c r="L70" i="6"/>
  <c r="L57" i="6"/>
  <c r="E154" i="75"/>
  <c r="F154" i="75" s="1"/>
  <c r="G154" i="75" s="1"/>
  <c r="H154" i="75" s="1"/>
  <c r="I154" i="75" s="1"/>
  <c r="J154" i="75" s="1"/>
  <c r="K154" i="75" s="1"/>
  <c r="L154" i="75" s="1"/>
  <c r="M154" i="75" s="1"/>
  <c r="N154" i="75" s="1"/>
  <c r="O154" i="75" s="1"/>
  <c r="P154" i="75" s="1"/>
  <c r="Q154" i="75" s="1"/>
  <c r="R154" i="75" s="1"/>
  <c r="S154" i="75" s="1"/>
  <c r="T154" i="75" s="1"/>
  <c r="U154" i="75" s="1"/>
  <c r="V154" i="75" s="1"/>
  <c r="W154" i="75" s="1"/>
  <c r="X154" i="75" s="1"/>
  <c r="Y154" i="75" s="1"/>
  <c r="Z154" i="75" s="1"/>
  <c r="AA154" i="75" s="1"/>
  <c r="AB154" i="75" s="1"/>
  <c r="AC154" i="75" s="1"/>
  <c r="AD154" i="75" s="1"/>
  <c r="AE154" i="75" s="1"/>
  <c r="AF154" i="75" s="1"/>
  <c r="AG154" i="75" s="1"/>
  <c r="E106" i="75"/>
  <c r="F106" i="75" s="1"/>
  <c r="G106" i="75" s="1"/>
  <c r="H106" i="75" s="1"/>
  <c r="I106" i="75" s="1"/>
  <c r="J106" i="75" s="1"/>
  <c r="K106" i="75" s="1"/>
  <c r="L106" i="75" s="1"/>
  <c r="M106" i="75" s="1"/>
  <c r="N106" i="75" s="1"/>
  <c r="O106" i="75" s="1"/>
  <c r="P106" i="75" s="1"/>
  <c r="Q106" i="75" s="1"/>
  <c r="R106" i="75" s="1"/>
  <c r="S106" i="75" s="1"/>
  <c r="T106" i="75" s="1"/>
  <c r="U106" i="75" s="1"/>
  <c r="V106" i="75" s="1"/>
  <c r="W106" i="75" s="1"/>
  <c r="X106" i="75" s="1"/>
  <c r="Y106" i="75" s="1"/>
  <c r="Z106" i="75" s="1"/>
  <c r="AA106" i="75" s="1"/>
  <c r="AB106" i="75" s="1"/>
  <c r="AC106" i="75" s="1"/>
  <c r="AD106" i="75" s="1"/>
  <c r="AE106" i="75" s="1"/>
  <c r="AF106" i="75" s="1"/>
  <c r="AG106" i="75" s="1"/>
  <c r="E58" i="75"/>
  <c r="F58" i="75" s="1"/>
  <c r="G58" i="75" s="1"/>
  <c r="H58" i="75" s="1"/>
  <c r="I58" i="75" s="1"/>
  <c r="J58" i="75" s="1"/>
  <c r="K58" i="75" s="1"/>
  <c r="L58" i="75" s="1"/>
  <c r="M58" i="75" s="1"/>
  <c r="N58" i="75" s="1"/>
  <c r="O58" i="75" s="1"/>
  <c r="P58" i="75" s="1"/>
  <c r="Q58" i="75" s="1"/>
  <c r="R58" i="75" s="1"/>
  <c r="S58" i="75" s="1"/>
  <c r="T58" i="75" s="1"/>
  <c r="U58" i="75" s="1"/>
  <c r="V58" i="75" s="1"/>
  <c r="W58" i="75" s="1"/>
  <c r="X58" i="75" s="1"/>
  <c r="Y58" i="75" s="1"/>
  <c r="Z58" i="75" s="1"/>
  <c r="AA58" i="75" s="1"/>
  <c r="AB58" i="75" s="1"/>
  <c r="AC58" i="75" s="1"/>
  <c r="AD58" i="75" s="1"/>
  <c r="AE58" i="75" s="1"/>
  <c r="AF58" i="75" s="1"/>
  <c r="AG58" i="75" s="1"/>
  <c r="E10" i="75"/>
  <c r="F10" i="75" s="1"/>
  <c r="G10" i="75" s="1"/>
  <c r="H10" i="75" s="1"/>
  <c r="I10" i="75" s="1"/>
  <c r="J10" i="75" s="1"/>
  <c r="K10" i="75" s="1"/>
  <c r="L10" i="75" s="1"/>
  <c r="M10" i="75" s="1"/>
  <c r="N10" i="75" s="1"/>
  <c r="O10" i="75" s="1"/>
  <c r="P10" i="75" s="1"/>
  <c r="Q10" i="75" s="1"/>
  <c r="R10" i="75" s="1"/>
  <c r="S10" i="75" s="1"/>
  <c r="T10" i="75" s="1"/>
  <c r="U10" i="75" s="1"/>
  <c r="V10" i="75" s="1"/>
  <c r="W10" i="75" s="1"/>
  <c r="X10" i="75" s="1"/>
  <c r="Y10" i="75" s="1"/>
  <c r="Z10" i="75" s="1"/>
  <c r="AA10" i="75" s="1"/>
  <c r="AB10" i="75" s="1"/>
  <c r="AC10" i="75" s="1"/>
  <c r="AD10" i="75" s="1"/>
  <c r="AE10" i="75" s="1"/>
  <c r="AF10" i="75" s="1"/>
  <c r="AG10" i="75" s="1"/>
  <c r="L102" i="6"/>
  <c r="E7" i="74"/>
  <c r="F7" i="74" s="1"/>
  <c r="G7" i="74" s="1"/>
  <c r="H7" i="74" s="1"/>
  <c r="I7" i="74" s="1"/>
  <c r="J7" i="74" s="1"/>
  <c r="K7" i="74" s="1"/>
  <c r="L7" i="74" s="1"/>
  <c r="M7" i="74" s="1"/>
  <c r="N7" i="74" s="1"/>
  <c r="O7" i="74" s="1"/>
  <c r="P7" i="74" s="1"/>
  <c r="Q7" i="74" s="1"/>
  <c r="R7" i="74" s="1"/>
  <c r="S7" i="74" s="1"/>
  <c r="T7" i="74" s="1"/>
  <c r="U7" i="74" s="1"/>
  <c r="V7" i="74" s="1"/>
  <c r="W7" i="74" s="1"/>
  <c r="X7" i="74" s="1"/>
  <c r="Y7" i="74" s="1"/>
  <c r="Z7" i="74" s="1"/>
  <c r="AA7" i="74" s="1"/>
  <c r="AB7" i="74" s="1"/>
  <c r="AC7" i="74" s="1"/>
  <c r="AD7" i="74" s="1"/>
  <c r="AE7" i="74" s="1"/>
  <c r="AF7" i="74" s="1"/>
  <c r="AG7" i="74" s="1"/>
  <c r="L23" i="6"/>
  <c r="L21" i="6"/>
  <c r="E56" i="73"/>
  <c r="F56" i="73" s="1"/>
  <c r="G56" i="73" s="1"/>
  <c r="H56" i="73" s="1"/>
  <c r="I56" i="73" s="1"/>
  <c r="J56" i="73" s="1"/>
  <c r="K56" i="73" s="1"/>
  <c r="L56" i="73" s="1"/>
  <c r="M56" i="73" s="1"/>
  <c r="N56" i="73" s="1"/>
  <c r="O56" i="73" s="1"/>
  <c r="P56" i="73" s="1"/>
  <c r="Q56" i="73" s="1"/>
  <c r="R56" i="73" s="1"/>
  <c r="S56" i="73" s="1"/>
  <c r="T56" i="73" s="1"/>
  <c r="U56" i="73" s="1"/>
  <c r="V56" i="73" s="1"/>
  <c r="W56" i="73" s="1"/>
  <c r="X56" i="73" s="1"/>
  <c r="Y56" i="73" s="1"/>
  <c r="Z56" i="73" s="1"/>
  <c r="AA56" i="73" s="1"/>
  <c r="AB56" i="73" s="1"/>
  <c r="AC56" i="73" s="1"/>
  <c r="AD56" i="73" s="1"/>
  <c r="AE56" i="73" s="1"/>
  <c r="AF56" i="73" s="1"/>
  <c r="AG56" i="73" s="1"/>
  <c r="E8" i="73"/>
  <c r="F8" i="73" s="1"/>
  <c r="G8" i="73" s="1"/>
  <c r="H8" i="73" s="1"/>
  <c r="I8" i="73" s="1"/>
  <c r="J8" i="73" s="1"/>
  <c r="K8" i="73" s="1"/>
  <c r="L8" i="73" s="1"/>
  <c r="M8" i="73" s="1"/>
  <c r="N8" i="73" s="1"/>
  <c r="O8" i="73" s="1"/>
  <c r="P8" i="73" s="1"/>
  <c r="Q8" i="73" s="1"/>
  <c r="R8" i="73" s="1"/>
  <c r="S8" i="73" s="1"/>
  <c r="T8" i="73" s="1"/>
  <c r="U8" i="73" s="1"/>
  <c r="V8" i="73" s="1"/>
  <c r="W8" i="73" s="1"/>
  <c r="X8" i="73" s="1"/>
  <c r="Y8" i="73" s="1"/>
  <c r="Z8" i="73" s="1"/>
  <c r="AA8" i="73" s="1"/>
  <c r="AB8" i="73" s="1"/>
  <c r="AC8" i="73" s="1"/>
  <c r="AD8" i="73" s="1"/>
  <c r="AE8" i="73" s="1"/>
  <c r="AF8" i="73" s="1"/>
  <c r="AG8" i="73" s="1"/>
  <c r="L117" i="6"/>
  <c r="L115" i="6"/>
  <c r="L101" i="6"/>
  <c r="L87" i="6"/>
  <c r="L82" i="6"/>
  <c r="L26" i="6"/>
  <c r="E252" i="72"/>
  <c r="F252" i="72" s="1"/>
  <c r="G252" i="72" s="1"/>
  <c r="H252" i="72" s="1"/>
  <c r="I252" i="72" s="1"/>
  <c r="J252" i="72" s="1"/>
  <c r="K252" i="72" s="1"/>
  <c r="L252" i="72" s="1"/>
  <c r="M252" i="72" s="1"/>
  <c r="N252" i="72" s="1"/>
  <c r="O252" i="72" s="1"/>
  <c r="P252" i="72" s="1"/>
  <c r="Q252" i="72" s="1"/>
  <c r="R252" i="72" s="1"/>
  <c r="S252" i="72" s="1"/>
  <c r="T252" i="72" s="1"/>
  <c r="U252" i="72" s="1"/>
  <c r="V252" i="72" s="1"/>
  <c r="W252" i="72" s="1"/>
  <c r="X252" i="72" s="1"/>
  <c r="Y252" i="72" s="1"/>
  <c r="Z252" i="72" s="1"/>
  <c r="AA252" i="72" s="1"/>
  <c r="AB252" i="72" s="1"/>
  <c r="AC252" i="72" s="1"/>
  <c r="AD252" i="72" s="1"/>
  <c r="AE252" i="72" s="1"/>
  <c r="AF252" i="72" s="1"/>
  <c r="AG252" i="72" s="1"/>
  <c r="E204" i="72"/>
  <c r="F204" i="72" s="1"/>
  <c r="G204" i="72" s="1"/>
  <c r="H204" i="72" s="1"/>
  <c r="I204" i="72" s="1"/>
  <c r="J204" i="72" s="1"/>
  <c r="K204" i="72" s="1"/>
  <c r="L204" i="72" s="1"/>
  <c r="M204" i="72" s="1"/>
  <c r="N204" i="72" s="1"/>
  <c r="O204" i="72" s="1"/>
  <c r="P204" i="72" s="1"/>
  <c r="Q204" i="72" s="1"/>
  <c r="R204" i="72" s="1"/>
  <c r="S204" i="72" s="1"/>
  <c r="T204" i="72" s="1"/>
  <c r="U204" i="72" s="1"/>
  <c r="V204" i="72" s="1"/>
  <c r="W204" i="72" s="1"/>
  <c r="X204" i="72" s="1"/>
  <c r="Y204" i="72" s="1"/>
  <c r="Z204" i="72" s="1"/>
  <c r="AA204" i="72" s="1"/>
  <c r="AB204" i="72" s="1"/>
  <c r="AC204" i="72" s="1"/>
  <c r="AD204" i="72" s="1"/>
  <c r="AE204" i="72" s="1"/>
  <c r="AF204" i="72" s="1"/>
  <c r="AG204" i="72" s="1"/>
  <c r="G156" i="72"/>
  <c r="H156" i="72" s="1"/>
  <c r="I156" i="72" s="1"/>
  <c r="J156" i="72" s="1"/>
  <c r="K156" i="72" s="1"/>
  <c r="L156" i="72" s="1"/>
  <c r="M156" i="72" s="1"/>
  <c r="N156" i="72" s="1"/>
  <c r="O156" i="72" s="1"/>
  <c r="P156" i="72" s="1"/>
  <c r="Q156" i="72" s="1"/>
  <c r="R156" i="72" s="1"/>
  <c r="S156" i="72" s="1"/>
  <c r="T156" i="72" s="1"/>
  <c r="U156" i="72" s="1"/>
  <c r="V156" i="72" s="1"/>
  <c r="W156" i="72" s="1"/>
  <c r="X156" i="72" s="1"/>
  <c r="Y156" i="72" s="1"/>
  <c r="Z156" i="72" s="1"/>
  <c r="AA156" i="72" s="1"/>
  <c r="AB156" i="72" s="1"/>
  <c r="AC156" i="72" s="1"/>
  <c r="AD156" i="72" s="1"/>
  <c r="AE156" i="72" s="1"/>
  <c r="AF156" i="72" s="1"/>
  <c r="AG156" i="72" s="1"/>
  <c r="F156" i="72"/>
  <c r="E156" i="72"/>
  <c r="E108" i="72"/>
  <c r="F108" i="72" s="1"/>
  <c r="G108" i="72" s="1"/>
  <c r="H108" i="72" s="1"/>
  <c r="I108" i="72" s="1"/>
  <c r="J108" i="72" s="1"/>
  <c r="K108" i="72" s="1"/>
  <c r="L108" i="72" s="1"/>
  <c r="M108" i="72" s="1"/>
  <c r="N108" i="72" s="1"/>
  <c r="O108" i="72" s="1"/>
  <c r="P108" i="72" s="1"/>
  <c r="Q108" i="72" s="1"/>
  <c r="R108" i="72" s="1"/>
  <c r="S108" i="72" s="1"/>
  <c r="T108" i="72" s="1"/>
  <c r="U108" i="72" s="1"/>
  <c r="V108" i="72" s="1"/>
  <c r="W108" i="72" s="1"/>
  <c r="X108" i="72" s="1"/>
  <c r="Y108" i="72" s="1"/>
  <c r="Z108" i="72" s="1"/>
  <c r="AA108" i="72" s="1"/>
  <c r="AB108" i="72" s="1"/>
  <c r="AC108" i="72" s="1"/>
  <c r="AD108" i="72" s="1"/>
  <c r="AE108" i="72" s="1"/>
  <c r="AF108" i="72" s="1"/>
  <c r="AG108" i="72" s="1"/>
  <c r="E60" i="72"/>
  <c r="F60" i="72" s="1"/>
  <c r="G60" i="72" s="1"/>
  <c r="H60" i="72" s="1"/>
  <c r="I60" i="72" s="1"/>
  <c r="J60" i="72" s="1"/>
  <c r="K60" i="72" s="1"/>
  <c r="L60" i="72" s="1"/>
  <c r="M60" i="72" s="1"/>
  <c r="N60" i="72" s="1"/>
  <c r="O60" i="72" s="1"/>
  <c r="P60" i="72" s="1"/>
  <c r="Q60" i="72" s="1"/>
  <c r="R60" i="72" s="1"/>
  <c r="S60" i="72" s="1"/>
  <c r="T60" i="72" s="1"/>
  <c r="U60" i="72" s="1"/>
  <c r="V60" i="72" s="1"/>
  <c r="W60" i="72" s="1"/>
  <c r="X60" i="72" s="1"/>
  <c r="Y60" i="72" s="1"/>
  <c r="Z60" i="72" s="1"/>
  <c r="AA60" i="72" s="1"/>
  <c r="AB60" i="72" s="1"/>
  <c r="AC60" i="72" s="1"/>
  <c r="AD60" i="72" s="1"/>
  <c r="AE60" i="72" s="1"/>
  <c r="AF60" i="72" s="1"/>
  <c r="AG60" i="72" s="1"/>
  <c r="F12" i="72"/>
  <c r="G12" i="72" s="1"/>
  <c r="H12" i="72" s="1"/>
  <c r="I12" i="72" s="1"/>
  <c r="J12" i="72" s="1"/>
  <c r="K12" i="72" s="1"/>
  <c r="L12" i="72" s="1"/>
  <c r="M12" i="72" s="1"/>
  <c r="N12" i="72" s="1"/>
  <c r="O12" i="72" s="1"/>
  <c r="P12" i="72" s="1"/>
  <c r="Q12" i="72" s="1"/>
  <c r="R12" i="72" s="1"/>
  <c r="S12" i="72" s="1"/>
  <c r="T12" i="72" s="1"/>
  <c r="U12" i="72" s="1"/>
  <c r="V12" i="72" s="1"/>
  <c r="W12" i="72" s="1"/>
  <c r="X12" i="72" s="1"/>
  <c r="Y12" i="72" s="1"/>
  <c r="Z12" i="72" s="1"/>
  <c r="AA12" i="72" s="1"/>
  <c r="AB12" i="72" s="1"/>
  <c r="AC12" i="72" s="1"/>
  <c r="AD12" i="72" s="1"/>
  <c r="AE12" i="72" s="1"/>
  <c r="AF12" i="72" s="1"/>
  <c r="AG12" i="72" s="1"/>
  <c r="E12" i="72"/>
  <c r="L79" i="6"/>
  <c r="L56" i="6"/>
  <c r="E56" i="71"/>
  <c r="F56" i="71" s="1"/>
  <c r="G56" i="71" s="1"/>
  <c r="H56" i="71" s="1"/>
  <c r="I56" i="71" s="1"/>
  <c r="J56" i="71" s="1"/>
  <c r="K56" i="71" s="1"/>
  <c r="L56" i="71" s="1"/>
  <c r="M56" i="71" s="1"/>
  <c r="N56" i="71" s="1"/>
  <c r="O56" i="71" s="1"/>
  <c r="P56" i="71" s="1"/>
  <c r="Q56" i="71" s="1"/>
  <c r="R56" i="71" s="1"/>
  <c r="S56" i="71" s="1"/>
  <c r="T56" i="71" s="1"/>
  <c r="U56" i="71" s="1"/>
  <c r="V56" i="71" s="1"/>
  <c r="W56" i="71" s="1"/>
  <c r="X56" i="71" s="1"/>
  <c r="Y56" i="71" s="1"/>
  <c r="Z56" i="71" s="1"/>
  <c r="AA56" i="71" s="1"/>
  <c r="AB56" i="71" s="1"/>
  <c r="AC56" i="71" s="1"/>
  <c r="AD56" i="71" s="1"/>
  <c r="AE56" i="71" s="1"/>
  <c r="AF56" i="71" s="1"/>
  <c r="AG56" i="71" s="1"/>
  <c r="E8" i="71"/>
  <c r="F8" i="71" s="1"/>
  <c r="G8" i="71" s="1"/>
  <c r="H8" i="71" s="1"/>
  <c r="I8" i="71" s="1"/>
  <c r="J8" i="71" s="1"/>
  <c r="K8" i="71" s="1"/>
  <c r="L8" i="71" s="1"/>
  <c r="M8" i="71" s="1"/>
  <c r="N8" i="71" s="1"/>
  <c r="O8" i="71" s="1"/>
  <c r="P8" i="71" s="1"/>
  <c r="Q8" i="71" s="1"/>
  <c r="R8" i="71" s="1"/>
  <c r="S8" i="71" s="1"/>
  <c r="T8" i="71" s="1"/>
  <c r="U8" i="71" s="1"/>
  <c r="V8" i="71" s="1"/>
  <c r="W8" i="71" s="1"/>
  <c r="X8" i="71" s="1"/>
  <c r="Y8" i="71" s="1"/>
  <c r="Z8" i="71" s="1"/>
  <c r="AA8" i="71" s="1"/>
  <c r="AB8" i="71" s="1"/>
  <c r="AC8" i="71" s="1"/>
  <c r="AD8" i="71" s="1"/>
  <c r="AE8" i="71" s="1"/>
  <c r="AF8" i="71" s="1"/>
  <c r="AG8" i="71" s="1"/>
  <c r="L44" i="6"/>
  <c r="L22" i="6"/>
  <c r="G56" i="70"/>
  <c r="H56" i="70" s="1"/>
  <c r="I56" i="70" s="1"/>
  <c r="J56" i="70" s="1"/>
  <c r="K56" i="70" s="1"/>
  <c r="L56" i="70" s="1"/>
  <c r="M56" i="70" s="1"/>
  <c r="N56" i="70" s="1"/>
  <c r="O56" i="70" s="1"/>
  <c r="P56" i="70" s="1"/>
  <c r="Q56" i="70" s="1"/>
  <c r="R56" i="70" s="1"/>
  <c r="S56" i="70" s="1"/>
  <c r="T56" i="70" s="1"/>
  <c r="U56" i="70" s="1"/>
  <c r="V56" i="70" s="1"/>
  <c r="W56" i="70" s="1"/>
  <c r="X56" i="70" s="1"/>
  <c r="Y56" i="70" s="1"/>
  <c r="Z56" i="70" s="1"/>
  <c r="AA56" i="70" s="1"/>
  <c r="AB56" i="70" s="1"/>
  <c r="AC56" i="70" s="1"/>
  <c r="AD56" i="70" s="1"/>
  <c r="AE56" i="70" s="1"/>
  <c r="AF56" i="70" s="1"/>
  <c r="AG56" i="70" s="1"/>
  <c r="F56" i="70"/>
  <c r="E56" i="70"/>
  <c r="E8" i="70"/>
  <c r="F8" i="70" s="1"/>
  <c r="G8" i="70" s="1"/>
  <c r="H8" i="70" s="1"/>
  <c r="I8" i="70" s="1"/>
  <c r="J8" i="70" s="1"/>
  <c r="K8" i="70" s="1"/>
  <c r="L8" i="70" s="1"/>
  <c r="M8" i="70" s="1"/>
  <c r="N8" i="70" s="1"/>
  <c r="O8" i="70" s="1"/>
  <c r="P8" i="70" s="1"/>
  <c r="Q8" i="70" s="1"/>
  <c r="R8" i="70" s="1"/>
  <c r="S8" i="70" s="1"/>
  <c r="T8" i="70" s="1"/>
  <c r="U8" i="70" s="1"/>
  <c r="V8" i="70" s="1"/>
  <c r="W8" i="70" s="1"/>
  <c r="X8" i="70" s="1"/>
  <c r="Y8" i="70" s="1"/>
  <c r="Z8" i="70" s="1"/>
  <c r="AA8" i="70" s="1"/>
  <c r="AB8" i="70" s="1"/>
  <c r="AC8" i="70" s="1"/>
  <c r="AD8" i="70" s="1"/>
  <c r="AE8" i="70" s="1"/>
  <c r="AF8" i="70" s="1"/>
  <c r="AG8" i="70" s="1"/>
  <c r="L74" i="6"/>
  <c r="L73" i="6"/>
  <c r="L59" i="6"/>
  <c r="L51" i="6"/>
  <c r="L41" i="6"/>
  <c r="L36" i="6"/>
  <c r="L35" i="6"/>
  <c r="L20" i="6"/>
  <c r="E7" i="69"/>
  <c r="F7" i="69" s="1"/>
  <c r="G7" i="69" s="1"/>
  <c r="H7" i="69" s="1"/>
  <c r="I7" i="69" s="1"/>
  <c r="J7" i="69" s="1"/>
  <c r="K7" i="69" s="1"/>
  <c r="L7" i="69" s="1"/>
  <c r="M7" i="69" s="1"/>
  <c r="N7" i="69" s="1"/>
  <c r="O7" i="69" s="1"/>
  <c r="P7" i="69" s="1"/>
  <c r="Q7" i="69" s="1"/>
  <c r="R7" i="69" s="1"/>
  <c r="S7" i="69" s="1"/>
  <c r="T7" i="69" s="1"/>
  <c r="U7" i="69" s="1"/>
  <c r="V7" i="69" s="1"/>
  <c r="W7" i="69" s="1"/>
  <c r="X7" i="69" s="1"/>
  <c r="Y7" i="69" s="1"/>
  <c r="Z7" i="69" s="1"/>
  <c r="AA7" i="69" s="1"/>
  <c r="AB7" i="69" s="1"/>
  <c r="AC7" i="69" s="1"/>
  <c r="AD7" i="69" s="1"/>
  <c r="AE7" i="69" s="1"/>
  <c r="AF7" i="69" s="1"/>
  <c r="AG7" i="69" s="1"/>
  <c r="G4" i="68"/>
  <c r="E203" i="68"/>
  <c r="F203" i="68" s="1"/>
  <c r="G203" i="68" s="1"/>
  <c r="H203" i="68" s="1"/>
  <c r="I203" i="68" s="1"/>
  <c r="J203" i="68" s="1"/>
  <c r="K203" i="68" s="1"/>
  <c r="L203" i="68" s="1"/>
  <c r="M203" i="68" s="1"/>
  <c r="N203" i="68" s="1"/>
  <c r="O203" i="68" s="1"/>
  <c r="P203" i="68" s="1"/>
  <c r="Q203" i="68" s="1"/>
  <c r="R203" i="68" s="1"/>
  <c r="S203" i="68" s="1"/>
  <c r="T203" i="68" s="1"/>
  <c r="U203" i="68" s="1"/>
  <c r="V203" i="68" s="1"/>
  <c r="W203" i="68" s="1"/>
  <c r="X203" i="68" s="1"/>
  <c r="Y203" i="68" s="1"/>
  <c r="Z203" i="68" s="1"/>
  <c r="AA203" i="68" s="1"/>
  <c r="AB203" i="68" s="1"/>
  <c r="AC203" i="68" s="1"/>
  <c r="AD203" i="68" s="1"/>
  <c r="AE203" i="68" s="1"/>
  <c r="AF203" i="68" s="1"/>
  <c r="AG203" i="68" s="1"/>
  <c r="E155" i="68"/>
  <c r="F155" i="68" s="1"/>
  <c r="G155" i="68" s="1"/>
  <c r="H155" i="68" s="1"/>
  <c r="I155" i="68" s="1"/>
  <c r="J155" i="68" s="1"/>
  <c r="K155" i="68" s="1"/>
  <c r="L155" i="68" s="1"/>
  <c r="M155" i="68" s="1"/>
  <c r="N155" i="68" s="1"/>
  <c r="O155" i="68" s="1"/>
  <c r="P155" i="68" s="1"/>
  <c r="Q155" i="68" s="1"/>
  <c r="R155" i="68" s="1"/>
  <c r="S155" i="68" s="1"/>
  <c r="T155" i="68" s="1"/>
  <c r="U155" i="68" s="1"/>
  <c r="V155" i="68" s="1"/>
  <c r="W155" i="68" s="1"/>
  <c r="X155" i="68" s="1"/>
  <c r="Y155" i="68" s="1"/>
  <c r="Z155" i="68" s="1"/>
  <c r="AA155" i="68" s="1"/>
  <c r="AB155" i="68" s="1"/>
  <c r="AC155" i="68" s="1"/>
  <c r="AD155" i="68" s="1"/>
  <c r="AE155" i="68" s="1"/>
  <c r="AF155" i="68" s="1"/>
  <c r="AG155" i="68" s="1"/>
  <c r="E107" i="68"/>
  <c r="F107" i="68" s="1"/>
  <c r="G107" i="68" s="1"/>
  <c r="H107" i="68" s="1"/>
  <c r="I107" i="68" s="1"/>
  <c r="J107" i="68" s="1"/>
  <c r="K107" i="68" s="1"/>
  <c r="L107" i="68" s="1"/>
  <c r="M107" i="68" s="1"/>
  <c r="N107" i="68" s="1"/>
  <c r="O107" i="68" s="1"/>
  <c r="P107" i="68" s="1"/>
  <c r="Q107" i="68" s="1"/>
  <c r="R107" i="68" s="1"/>
  <c r="S107" i="68" s="1"/>
  <c r="T107" i="68" s="1"/>
  <c r="U107" i="68" s="1"/>
  <c r="V107" i="68" s="1"/>
  <c r="W107" i="68" s="1"/>
  <c r="X107" i="68" s="1"/>
  <c r="Y107" i="68" s="1"/>
  <c r="Z107" i="68" s="1"/>
  <c r="AA107" i="68" s="1"/>
  <c r="AB107" i="68" s="1"/>
  <c r="AC107" i="68" s="1"/>
  <c r="AD107" i="68" s="1"/>
  <c r="AE107" i="68" s="1"/>
  <c r="AF107" i="68" s="1"/>
  <c r="AG107" i="68" s="1"/>
  <c r="E59" i="68"/>
  <c r="F59" i="68" s="1"/>
  <c r="G59" i="68" s="1"/>
  <c r="H59" i="68" s="1"/>
  <c r="I59" i="68" s="1"/>
  <c r="J59" i="68" s="1"/>
  <c r="K59" i="68" s="1"/>
  <c r="L59" i="68" s="1"/>
  <c r="M59" i="68" s="1"/>
  <c r="N59" i="68" s="1"/>
  <c r="O59" i="68" s="1"/>
  <c r="P59" i="68" s="1"/>
  <c r="Q59" i="68" s="1"/>
  <c r="R59" i="68" s="1"/>
  <c r="S59" i="68" s="1"/>
  <c r="T59" i="68" s="1"/>
  <c r="U59" i="68" s="1"/>
  <c r="V59" i="68" s="1"/>
  <c r="W59" i="68" s="1"/>
  <c r="X59" i="68" s="1"/>
  <c r="Y59" i="68" s="1"/>
  <c r="Z59" i="68" s="1"/>
  <c r="AA59" i="68" s="1"/>
  <c r="AB59" i="68" s="1"/>
  <c r="AC59" i="68" s="1"/>
  <c r="AD59" i="68" s="1"/>
  <c r="AE59" i="68" s="1"/>
  <c r="AF59" i="68" s="1"/>
  <c r="AG59" i="68" s="1"/>
  <c r="E11" i="68"/>
  <c r="F11" i="68" s="1"/>
  <c r="G11" i="68" s="1"/>
  <c r="H11" i="68" s="1"/>
  <c r="I11" i="68" s="1"/>
  <c r="J11" i="68" s="1"/>
  <c r="K11" i="68" s="1"/>
  <c r="L11" i="68" s="1"/>
  <c r="M11" i="68" s="1"/>
  <c r="N11" i="68" s="1"/>
  <c r="O11" i="68" s="1"/>
  <c r="P11" i="68" s="1"/>
  <c r="Q11" i="68" s="1"/>
  <c r="R11" i="68" s="1"/>
  <c r="S11" i="68" s="1"/>
  <c r="T11" i="68" s="1"/>
  <c r="U11" i="68" s="1"/>
  <c r="V11" i="68" s="1"/>
  <c r="W11" i="68" s="1"/>
  <c r="X11" i="68" s="1"/>
  <c r="Y11" i="68" s="1"/>
  <c r="Z11" i="68" s="1"/>
  <c r="AA11" i="68" s="1"/>
  <c r="AB11" i="68" s="1"/>
  <c r="AC11" i="68" s="1"/>
  <c r="AD11" i="68" s="1"/>
  <c r="AE11" i="68" s="1"/>
  <c r="AF11" i="68" s="1"/>
  <c r="AG11" i="68" s="1"/>
  <c r="E56" i="10"/>
  <c r="F56" i="10" s="1"/>
  <c r="G56" i="10" s="1"/>
  <c r="H56" i="10" s="1"/>
  <c r="I56" i="10" s="1"/>
  <c r="J56" i="10" s="1"/>
  <c r="K56" i="10" s="1"/>
  <c r="L56" i="10" s="1"/>
  <c r="M56" i="10" s="1"/>
  <c r="N56" i="10" s="1"/>
  <c r="O56" i="10" s="1"/>
  <c r="P56" i="10" s="1"/>
  <c r="Q56" i="10" s="1"/>
  <c r="R56" i="10" s="1"/>
  <c r="S56" i="10" s="1"/>
  <c r="T56" i="10" s="1"/>
  <c r="U56" i="10" s="1"/>
  <c r="V56" i="10" s="1"/>
  <c r="W56" i="10" s="1"/>
  <c r="X56" i="10" s="1"/>
  <c r="Y56" i="10" s="1"/>
  <c r="Z56" i="10" s="1"/>
  <c r="AA56" i="10" s="1"/>
  <c r="AB56" i="10" s="1"/>
  <c r="AC56" i="10" s="1"/>
  <c r="AD56" i="10" s="1"/>
  <c r="AE56" i="10" s="1"/>
  <c r="AF56" i="10" s="1"/>
  <c r="AG56" i="10" s="1"/>
  <c r="J15" i="6"/>
  <c r="J121" i="6"/>
  <c r="J68" i="6"/>
  <c r="J16" i="6"/>
  <c r="J13" i="6"/>
  <c r="J12" i="6"/>
  <c r="J50" i="6"/>
  <c r="J118" i="6"/>
  <c r="J14" i="6"/>
  <c r="J29" i="6"/>
  <c r="J63" i="6"/>
  <c r="J65" i="6"/>
  <c r="J75" i="6"/>
  <c r="J86" i="6"/>
  <c r="J88" i="6"/>
  <c r="J30" i="6"/>
  <c r="J18" i="6"/>
  <c r="J69" i="6"/>
  <c r="J38" i="6"/>
  <c r="J34" i="6"/>
  <c r="J43" i="6"/>
  <c r="J47" i="6"/>
  <c r="J37" i="6"/>
  <c r="J90" i="6"/>
  <c r="J123" i="6"/>
  <c r="J25" i="6"/>
  <c r="J78" i="6"/>
  <c r="J53" i="6"/>
  <c r="J32" i="6"/>
  <c r="J62" i="6"/>
  <c r="J7" i="6"/>
  <c r="J89" i="6"/>
  <c r="J49" i="6"/>
  <c r="J111" i="6"/>
  <c r="J71" i="6"/>
  <c r="J6" i="6"/>
  <c r="J8" i="6"/>
  <c r="J9" i="6"/>
  <c r="J10" i="6"/>
  <c r="J11" i="6"/>
  <c r="J17" i="6"/>
  <c r="J20" i="6"/>
  <c r="J19" i="6"/>
  <c r="J21" i="6"/>
  <c r="J22" i="6"/>
  <c r="J23" i="6"/>
  <c r="J24" i="6"/>
  <c r="J35" i="6"/>
  <c r="J26" i="6"/>
  <c r="J27" i="6"/>
  <c r="J28" i="6"/>
  <c r="J31" i="6"/>
  <c r="J33" i="6"/>
  <c r="J36" i="6"/>
  <c r="J39" i="6"/>
  <c r="J40" i="6"/>
  <c r="J41" i="6"/>
  <c r="J42" i="6"/>
  <c r="J44" i="6"/>
  <c r="J45" i="6"/>
  <c r="J46" i="6"/>
  <c r="J48" i="6"/>
  <c r="J51" i="6"/>
  <c r="J52" i="6"/>
  <c r="J54" i="6"/>
  <c r="J55" i="6"/>
  <c r="J56" i="6"/>
  <c r="J57" i="6"/>
  <c r="J58" i="6"/>
  <c r="J59" i="6"/>
  <c r="J60" i="6"/>
  <c r="J67" i="6"/>
  <c r="J61" i="6"/>
  <c r="J64" i="6"/>
  <c r="J66" i="6"/>
  <c r="J70" i="6"/>
  <c r="J72" i="6"/>
  <c r="J74" i="6"/>
  <c r="J73" i="6"/>
  <c r="J76" i="6"/>
  <c r="J77" i="6"/>
  <c r="J79" i="6"/>
  <c r="J80" i="6"/>
  <c r="J82" i="6"/>
  <c r="J81" i="6"/>
  <c r="J83" i="6"/>
  <c r="J84" i="6"/>
  <c r="J85" i="6"/>
  <c r="J87" i="6"/>
  <c r="J91" i="6"/>
  <c r="J92" i="6"/>
  <c r="J93" i="6"/>
  <c r="J94" i="6"/>
  <c r="J96" i="6"/>
  <c r="J95" i="6"/>
  <c r="J97" i="6"/>
  <c r="J98" i="6"/>
  <c r="J99" i="6"/>
  <c r="J100" i="6"/>
  <c r="J101" i="6"/>
  <c r="J102" i="6"/>
  <c r="J103" i="6"/>
  <c r="J104" i="6"/>
  <c r="J105" i="6"/>
  <c r="J106" i="6"/>
  <c r="J107" i="6"/>
  <c r="J108" i="6"/>
  <c r="J109" i="6"/>
  <c r="J110" i="6"/>
  <c r="J112" i="6"/>
  <c r="J113" i="6"/>
  <c r="J114" i="6"/>
  <c r="J115" i="6"/>
  <c r="J116" i="6"/>
  <c r="J117" i="6"/>
  <c r="J119" i="6"/>
  <c r="J122" i="6"/>
  <c r="J120" i="6"/>
  <c r="J124" i="6"/>
  <c r="J125" i="6"/>
  <c r="J126" i="6"/>
  <c r="E8" i="10"/>
  <c r="F8" i="10" s="1"/>
  <c r="G8" i="10" s="1"/>
  <c r="H8" i="10" s="1"/>
  <c r="I8" i="10" s="1"/>
  <c r="J8" i="10" s="1"/>
  <c r="K8" i="10" s="1"/>
  <c r="L8" i="10" s="1"/>
  <c r="M8" i="10" s="1"/>
  <c r="N8" i="10" s="1"/>
  <c r="O8" i="10" s="1"/>
  <c r="P8" i="10" s="1"/>
  <c r="Q8" i="10" s="1"/>
  <c r="R8" i="10" s="1"/>
  <c r="S8" i="10" s="1"/>
  <c r="T8" i="10" s="1"/>
  <c r="U8" i="10" s="1"/>
  <c r="V8" i="10" s="1"/>
  <c r="W8" i="10" s="1"/>
  <c r="X8" i="10" s="1"/>
  <c r="Y8" i="10" s="1"/>
  <c r="Z8" i="10" s="1"/>
  <c r="AA8" i="10" s="1"/>
  <c r="AB8" i="10" s="1"/>
  <c r="AC8" i="10" s="1"/>
  <c r="AD8" i="10" s="1"/>
  <c r="AE8" i="10" s="1"/>
  <c r="AF8" i="10" s="1"/>
  <c r="AG8" i="10" s="1"/>
</calcChain>
</file>

<file path=xl/sharedStrings.xml><?xml version="1.0" encoding="utf-8"?>
<sst xmlns="http://schemas.openxmlformats.org/spreadsheetml/2006/main" count="13415" uniqueCount="2421">
  <si>
    <t>DATASET OVERVIEW</t>
  </si>
  <si>
    <t>ABOUT THE UNPMM-UI VERSION 1.0 DATASET</t>
  </si>
  <si>
    <t>MANDATES BY MISSION LOCATIONS (A-Z)</t>
  </si>
  <si>
    <t>AFGHANISTAN (2)</t>
  </si>
  <si>
    <t>ANGOLA (5)</t>
  </si>
  <si>
    <t>AOUZOU STRIP (1)</t>
  </si>
  <si>
    <t>BOSNIA &amp; HERZEGOVINA - "B&amp;H" (2)</t>
  </si>
  <si>
    <t>BOUGAINVILLE (2)</t>
  </si>
  <si>
    <t>BURUNDI (6)</t>
  </si>
  <si>
    <t>CAMBODIA (2)</t>
  </si>
  <si>
    <t>CENTRAL AFRICA (1)</t>
  </si>
  <si>
    <t>CENTRAL AFRICAN REPUBLIC - "CAR" (4)</t>
  </si>
  <si>
    <t>CENTRAL ASIA (1)</t>
  </si>
  <si>
    <t>CHAD/CENTRAL AFRICAN REPUBLIC - "CHAD CAR" (1)</t>
  </si>
  <si>
    <t>COLOMBIA (2)</t>
  </si>
  <si>
    <t>CÔTE D'IVOIRE (2)</t>
  </si>
  <si>
    <t>CROATIA (4)</t>
  </si>
  <si>
    <t>DEMOCRATIC REPUBLIC OF CONGO - "DRC" (2)</t>
  </si>
  <si>
    <t>EL SALVADOR (3)</t>
  </si>
  <si>
    <t>ETHIOPIA/ERITREA - "ETHIOPIA ERITREA" (1)</t>
  </si>
  <si>
    <t>GEORGIA (2)</t>
  </si>
  <si>
    <t>GREAT LAKES REGION - "GREAT LAKES" (1)</t>
  </si>
  <si>
    <t>GUATEMALA (2)</t>
  </si>
  <si>
    <t>GUINEA (1)</t>
  </si>
  <si>
    <t>GUINEA-BISSAU (2)</t>
  </si>
  <si>
    <t>HAITI (9)</t>
  </si>
  <si>
    <t>IRAQ (5)</t>
  </si>
  <si>
    <t>ISRAEL/PALESTINE - "ISRAEL PALESTINE" (1)</t>
  </si>
  <si>
    <t>KOSOVO (1)</t>
  </si>
  <si>
    <t>LEBANON (3)</t>
  </si>
  <si>
    <t>LIBERIA (3)</t>
  </si>
  <si>
    <t>LIBYA (1)</t>
  </si>
  <si>
    <t>MALI (1)</t>
  </si>
  <si>
    <t>MOZAMBIQUE (2)</t>
  </si>
  <si>
    <t>MYANMAR (1)</t>
  </si>
  <si>
    <t>NEPAL (1)</t>
  </si>
  <si>
    <t>PAKISTAN (1)</t>
  </si>
  <si>
    <t>REPUBLIC OF NORTH MACEDONIA - "NORTH MACEDONIA" (2)</t>
  </si>
  <si>
    <t>RWANDA (2)</t>
  </si>
  <si>
    <t>SIERRA LEONE (4)</t>
  </si>
  <si>
    <t>SOMALIA (5)</t>
  </si>
  <si>
    <t>SOUTH SUDAN (1)</t>
  </si>
  <si>
    <t>SUDAN (DARFUR) (2)</t>
  </si>
  <si>
    <t>SUDAN/SOUTH SUDAN - "SUDAN SOUTH SUDAN" (2)</t>
  </si>
  <si>
    <t>SYRIA (3)</t>
  </si>
  <si>
    <t>TAJIKISTAN (2)</t>
  </si>
  <si>
    <t>TIMOR-LESTE (5)</t>
  </si>
  <si>
    <t>WEST AFRICA/SAHEL - "WEST AFRICA SAHEL" (1)</t>
  </si>
  <si>
    <t>WESTERN SAHARA (2)</t>
  </si>
  <si>
    <t>YEMEN (2)</t>
  </si>
  <si>
    <t>PRIMARY SOURCES</t>
  </si>
  <si>
    <t>SECURITY COUNCIL REPORT</t>
  </si>
  <si>
    <t>https://www.securitycouncilreport.org</t>
  </si>
  <si>
    <t>UN CURRENT PEACE OPERATIONS</t>
  </si>
  <si>
    <t>https://www.unmissions.org</t>
  </si>
  <si>
    <t>UN PAST PEACE PEACEKEEPING OPERATIONS</t>
  </si>
  <si>
    <t>https://peacekeeping.un.org/en/past-peacekeeping-operations</t>
  </si>
  <si>
    <t>UN PAST POLITICAL MISSIONS</t>
  </si>
  <si>
    <t>https://dppa.un.org/en/past-missions</t>
  </si>
  <si>
    <t>TIME STAMPS</t>
  </si>
  <si>
    <t>CREATED</t>
  </si>
  <si>
    <t>LAST UPDATED</t>
  </si>
  <si>
    <t>LAST OPENED</t>
  </si>
  <si>
    <t>ADDITIONAL COMMENTS</t>
  </si>
  <si>
    <t>GRID KEY</t>
  </si>
  <si>
    <t>RETURN HOME</t>
  </si>
  <si>
    <t>ACTIVE</t>
  </si>
  <si>
    <t>COMPLETED</t>
  </si>
  <si>
    <t>RETURN TO MIN01</t>
  </si>
  <si>
    <t>MIN</t>
  </si>
  <si>
    <t>MOD</t>
  </si>
  <si>
    <t>MAX</t>
  </si>
  <si>
    <t>OCAT</t>
  </si>
  <si>
    <t>mission_id</t>
  </si>
  <si>
    <t>mission_abbrev</t>
  </si>
  <si>
    <t>mission_fullname</t>
  </si>
  <si>
    <t>mission_type</t>
  </si>
  <si>
    <t>mission_location</t>
  </si>
  <si>
    <t>mission_regionclass</t>
  </si>
  <si>
    <t>mission_startdate</t>
  </si>
  <si>
    <t>mission_enddate</t>
  </si>
  <si>
    <t>mission_duration</t>
  </si>
  <si>
    <t>mission_orgs</t>
  </si>
  <si>
    <t>mission_class</t>
  </si>
  <si>
    <t>interdata_link</t>
  </si>
  <si>
    <t>min01: co-ordination of donors, partners, and UN agencies</t>
  </si>
  <si>
    <t>min02: demilitarization</t>
  </si>
  <si>
    <t>min03: demining</t>
  </si>
  <si>
    <t>min04: elimination of chemical weapons program</t>
  </si>
  <si>
    <t>min05: good offices and mediation</t>
  </si>
  <si>
    <t>min06: humanitarian assistance</t>
  </si>
  <si>
    <t>min07: OMR military</t>
  </si>
  <si>
    <t>min08: OMR police</t>
  </si>
  <si>
    <t>min09: refugee / IDP assistance</t>
  </si>
  <si>
    <t>min10: SALW</t>
  </si>
  <si>
    <t>min11: secure environment for delivery of aid</t>
  </si>
  <si>
    <t>mod01: conflict assessment and early warning</t>
  </si>
  <si>
    <t>mod02: DDR</t>
  </si>
  <si>
    <t>mod03: electoral assistance</t>
  </si>
  <si>
    <t>mod04: electoral security</t>
  </si>
  <si>
    <t>mod05: information campaigns</t>
  </si>
  <si>
    <t>mod06: monitoring / investigating IHL/IHRL violations</t>
  </si>
  <si>
    <t>mod07: recovery, rehabilitation, and reconstruction</t>
  </si>
  <si>
    <t>mod08: support to international criminal justice</t>
  </si>
  <si>
    <t>mod09: POC children</t>
  </si>
  <si>
    <t>mod10: POC conflict-related sexual violence</t>
  </si>
  <si>
    <t>mod11: POC general</t>
  </si>
  <si>
    <t>max01: civil society capacity building</t>
  </si>
  <si>
    <t>max02: dialogue and reconciliation (local)</t>
  </si>
  <si>
    <t>max03: dialogue and reconciliation (national)</t>
  </si>
  <si>
    <t>max04: dialogue and reconciliation (regional)</t>
  </si>
  <si>
    <t>max05: economic reforms</t>
  </si>
  <si>
    <t>max06: good governance</t>
  </si>
  <si>
    <t>max07: human rights promotion</t>
  </si>
  <si>
    <t>max08: IB transitional state institutions</t>
  </si>
  <si>
    <t>max09: promotion of independent media</t>
  </si>
  <si>
    <t>max10: ROL judicial reform</t>
  </si>
  <si>
    <t>max11: ROL legal reform</t>
  </si>
  <si>
    <t>max12: ROL penal system reform</t>
  </si>
  <si>
    <t>max13: sexual- and gender-based violence</t>
  </si>
  <si>
    <t>max14: SSR military</t>
  </si>
  <si>
    <t>max15: SSR police</t>
  </si>
  <si>
    <t>max16: support to permanent state institutions</t>
  </si>
  <si>
    <t>max17: transitional justice</t>
  </si>
  <si>
    <t>max18: women's rights and participation</t>
  </si>
  <si>
    <t>ocat01: use of force</t>
  </si>
  <si>
    <t>UNTSO</t>
  </si>
  <si>
    <t>United Nations Truce Supervision Organization</t>
  </si>
  <si>
    <t>PKO</t>
  </si>
  <si>
    <t>Israel/Palestine</t>
  </si>
  <si>
    <t>Middle East</t>
  </si>
  <si>
    <t>UN</t>
  </si>
  <si>
    <t>-</t>
  </si>
  <si>
    <t>NOT INCLUDED</t>
  </si>
  <si>
    <t>UNMOGIP</t>
  </si>
  <si>
    <t>United Nations Military Observer Group in India and Pakistan</t>
  </si>
  <si>
    <t>Jammu and Kashmir</t>
  </si>
  <si>
    <t>Asia</t>
  </si>
  <si>
    <t>SPECIAL ADVISER CYPRUS</t>
  </si>
  <si>
    <t>Special Adviser on Cyprus</t>
  </si>
  <si>
    <t>SE/SA</t>
  </si>
  <si>
    <t>Cyprus</t>
  </si>
  <si>
    <t>Europe</t>
  </si>
  <si>
    <t>UNFICYP</t>
  </si>
  <si>
    <t>United Nations Peacekeeping Force in Cyprus</t>
  </si>
  <si>
    <t>UNDOF</t>
  </si>
  <si>
    <t>United Nations Disengagement Observer Force</t>
  </si>
  <si>
    <t>UNIFIL</t>
  </si>
  <si>
    <t>United Nations Interim Force in Lebanon</t>
  </si>
  <si>
    <t>Lebanon</t>
  </si>
  <si>
    <t>LEBANON</t>
  </si>
  <si>
    <t>UNIIMOG</t>
  </si>
  <si>
    <t>United Nations Iran-Iraq Military Observer Group</t>
  </si>
  <si>
    <t>Iran/Iraq</t>
  </si>
  <si>
    <t>ONUCA</t>
  </si>
  <si>
    <t>United Nations Observer Group in Central America</t>
  </si>
  <si>
    <t>Central America</t>
  </si>
  <si>
    <t>Americas</t>
  </si>
  <si>
    <t>PERSONAL REPRESENTATIVE GUYANA/VENEZUELA</t>
  </si>
  <si>
    <t>Personal Representative on the Border Controversy between Guyana and the Bolivarian Republic of Venezuela</t>
  </si>
  <si>
    <t>Guyana/Venezuela</t>
  </si>
  <si>
    <t>ONUVEH</t>
  </si>
  <si>
    <t>United Nations Observer Group for the Verification of Elections in Haiti</t>
  </si>
  <si>
    <t>SPM</t>
  </si>
  <si>
    <t>Haiti</t>
  </si>
  <si>
    <t>UNSCOM</t>
  </si>
  <si>
    <t>United Nations Special Commission</t>
  </si>
  <si>
    <t>Iraq</t>
  </si>
  <si>
    <t>IRAQ</t>
  </si>
  <si>
    <t>UNIKOM</t>
  </si>
  <si>
    <t>United Nations Iraq-Kuwait Observation Mission</t>
  </si>
  <si>
    <t>MINURSO</t>
  </si>
  <si>
    <t>United Nations Mission for the Referendum in Western Sahara</t>
  </si>
  <si>
    <t>Western Sahara</t>
  </si>
  <si>
    <t>Africa</t>
  </si>
  <si>
    <t>WESTERN SAHARA</t>
  </si>
  <si>
    <t>ONUSAL</t>
  </si>
  <si>
    <t>United Nations Observer Mission in El Salvador</t>
  </si>
  <si>
    <t>El Salvador</t>
  </si>
  <si>
    <t>EL SALVADOR</t>
  </si>
  <si>
    <t>UNAVEM II</t>
  </si>
  <si>
    <t>United Nations Angola Verification Mission II</t>
  </si>
  <si>
    <t>Angola</t>
  </si>
  <si>
    <t>ANGOLA</t>
  </si>
  <si>
    <t>UNAMIC</t>
  </si>
  <si>
    <t>United Nations Advance Mission in Cambodia</t>
  </si>
  <si>
    <t>Cambodia</t>
  </si>
  <si>
    <t>CAMBODIA</t>
  </si>
  <si>
    <t>UNPROFOR</t>
  </si>
  <si>
    <t>United Nations Protection Force</t>
  </si>
  <si>
    <t>Bosnia &amp; Herzegovina</t>
  </si>
  <si>
    <t>B&amp;H</t>
  </si>
  <si>
    <t>UNTAC</t>
  </si>
  <si>
    <t>United Nations Transitional Authority in Cambodia</t>
  </si>
  <si>
    <t>UNOSOM I</t>
  </si>
  <si>
    <t>United Nations Operation in Somalia I</t>
  </si>
  <si>
    <t>Somalia</t>
  </si>
  <si>
    <t>SOMALIA</t>
  </si>
  <si>
    <t>ONUMOZ</t>
  </si>
  <si>
    <t>United Nations Operation in Mozambique</t>
  </si>
  <si>
    <t>Mozambique</t>
  </si>
  <si>
    <t>MOZAMBIQUE</t>
  </si>
  <si>
    <t>UNOB</t>
  </si>
  <si>
    <t>United Nations Office in Burundi</t>
  </si>
  <si>
    <t>Burundi</t>
  </si>
  <si>
    <t>BURUNDI</t>
  </si>
  <si>
    <t>MICIVIH</t>
  </si>
  <si>
    <t>International Civilian Mission in Haiti</t>
  </si>
  <si>
    <t>OAS-UN</t>
  </si>
  <si>
    <t>HAITI</t>
  </si>
  <si>
    <t>UNOSOM II</t>
  </si>
  <si>
    <t>United Nations Operation in Somalia II</t>
  </si>
  <si>
    <t>PERSONAL ENVOY GREECE/MACEDONIA</t>
  </si>
  <si>
    <t>Personal Envoy Greece-Former Yugoslav Republic of Macedonia</t>
  </si>
  <si>
    <t>Greece/Former Yugoslav Republic of Macedonia</t>
  </si>
  <si>
    <t>NORTH MACEDONIA</t>
  </si>
  <si>
    <t>UNOMUR</t>
  </si>
  <si>
    <t>United Nations Observer Mission Uganda-Rwanda</t>
  </si>
  <si>
    <t>Uganda/Rwanda</t>
  </si>
  <si>
    <t>RWANDA</t>
  </si>
  <si>
    <t>UNOMIG</t>
  </si>
  <si>
    <t>United Nations Observer Mission in Georgia</t>
  </si>
  <si>
    <t>Georgia</t>
  </si>
  <si>
    <t>GEORGIA</t>
  </si>
  <si>
    <t>UNOMIL</t>
  </si>
  <si>
    <t>United Nations Observer Mission in Liberia</t>
  </si>
  <si>
    <t>Liberia</t>
  </si>
  <si>
    <t>LIBERIA</t>
  </si>
  <si>
    <t>UNMIH</t>
  </si>
  <si>
    <t>United Nations Mission in Haiti</t>
  </si>
  <si>
    <t>UNAMIR</t>
  </si>
  <si>
    <t>United Nations Assistance Mission for Rwanda</t>
  </si>
  <si>
    <t>Rwanda</t>
  </si>
  <si>
    <t>UNSMA</t>
  </si>
  <si>
    <t>United Nations Special Mission to Afghanistan</t>
  </si>
  <si>
    <t>Afghanistan</t>
  </si>
  <si>
    <t>AFGHANISTAN</t>
  </si>
  <si>
    <t>UNASOG</t>
  </si>
  <si>
    <t>United Nations Aouzou Strip Observer Group</t>
  </si>
  <si>
    <t>Aouzou Strip</t>
  </si>
  <si>
    <t>AOUZOU STRIP</t>
  </si>
  <si>
    <t>UNSCO</t>
  </si>
  <si>
    <t>Office of the United Nations Special Coordinator for the Middle East Peace Process</t>
  </si>
  <si>
    <t>ISRAEL PALESTINE</t>
  </si>
  <si>
    <t>UNMOT</t>
  </si>
  <si>
    <t>United Nations Mission of Observers in Tajikistan</t>
  </si>
  <si>
    <t>Tajikistan</t>
  </si>
  <si>
    <t>TAJIKISTAN</t>
  </si>
  <si>
    <t>MINUSAL</t>
  </si>
  <si>
    <t>United Nations Mission in El Salvador</t>
  </si>
  <si>
    <t>UNPOS</t>
  </si>
  <si>
    <t>United Nations Political Office for Somalia</t>
  </si>
  <si>
    <t>UNAVEM III</t>
  </si>
  <si>
    <t>United Nations Angola Verification Mission III</t>
  </si>
  <si>
    <t>UNCRO</t>
  </si>
  <si>
    <t>United Nations Confidence Restoration Operation</t>
  </si>
  <si>
    <t>Croatia</t>
  </si>
  <si>
    <t>CROATIA</t>
  </si>
  <si>
    <t>UNPREDEP</t>
  </si>
  <si>
    <t>United Nations Preventive Deployment Force</t>
  </si>
  <si>
    <t>Republic of North Macedonia</t>
  </si>
  <si>
    <t>UNMIBH</t>
  </si>
  <si>
    <t>United Nations Mission in Bosnia and Herzegovina</t>
  </si>
  <si>
    <t>ONUV</t>
  </si>
  <si>
    <t>United Nations Office of Verification in El Salvador</t>
  </si>
  <si>
    <t>UNTAES</t>
  </si>
  <si>
    <t>United Nations Transitional Authority in Eastern Slavonia, Baranja and Western Sirmium</t>
  </si>
  <si>
    <t>UNMOP</t>
  </si>
  <si>
    <t>United Nations Mission of Observers in Prevlaka</t>
  </si>
  <si>
    <t>UNSMIH</t>
  </si>
  <si>
    <t>United Nations Support Mission in Haiti</t>
  </si>
  <si>
    <t>MINUGUA</t>
  </si>
  <si>
    <t>United Nations Verification Mission in Guatemala</t>
  </si>
  <si>
    <t>Guatemala</t>
  </si>
  <si>
    <t>GUATEMALA</t>
  </si>
  <si>
    <t>PERSONAL ENVOY WESTERN SAHARA</t>
  </si>
  <si>
    <t>Personal Envoy Western Sahara</t>
  </si>
  <si>
    <t>MONUA</t>
  </si>
  <si>
    <t>United Nations Observer Mission in Angola</t>
  </si>
  <si>
    <t>UNTMIH</t>
  </si>
  <si>
    <t>United Nations Transition Mission in Haiti</t>
  </si>
  <si>
    <t>UNOL</t>
  </si>
  <si>
    <r>
      <rPr>
        <b/>
        <sz val="12"/>
        <color theme="1"/>
        <rFont val="Arial"/>
        <family val="2"/>
      </rPr>
      <t xml:space="preserve">United Nations </t>
    </r>
    <r>
      <rPr>
        <sz val="12"/>
        <color theme="1"/>
        <rFont val="Arial"/>
        <family val="2"/>
      </rPr>
      <t>Peacebuilding Support Office in Liberia</t>
    </r>
  </si>
  <si>
    <t>MIPONUH</t>
  </si>
  <si>
    <t>United Nations Civilian Police Mission in Haiti</t>
  </si>
  <si>
    <t>UNPSG</t>
  </si>
  <si>
    <t>United Nations Civilian Police Support Group</t>
  </si>
  <si>
    <t>UNPOB</t>
  </si>
  <si>
    <t>United Nations Political Office in Bougainville</t>
  </si>
  <si>
    <t>Bougainville</t>
  </si>
  <si>
    <t>BOUGAINVILLE</t>
  </si>
  <si>
    <t>MINURCA</t>
  </si>
  <si>
    <t>United Nations Mission in the Central African Republic</t>
  </si>
  <si>
    <t>Central African Republic</t>
  </si>
  <si>
    <t>CAR</t>
  </si>
  <si>
    <t>UNOMSIL</t>
  </si>
  <si>
    <t>United Nations Observer Mission in Sierra Leone</t>
  </si>
  <si>
    <t>Sierra Leone</t>
  </si>
  <si>
    <t>SIERRA LEONE</t>
  </si>
  <si>
    <t>UNOA</t>
  </si>
  <si>
    <t>United Nations Office in Angola</t>
  </si>
  <si>
    <t>UNOGBIS</t>
  </si>
  <si>
    <t>United Nations Peacebuilding Support Office in Guinea-Bissau</t>
  </si>
  <si>
    <t>Guinea-Bissau</t>
  </si>
  <si>
    <t>GUINEA-BISSAU</t>
  </si>
  <si>
    <t>UNIOGBIS</t>
  </si>
  <si>
    <r>
      <t>United Nations</t>
    </r>
    <r>
      <rPr>
        <b/>
        <sz val="12"/>
        <color theme="1"/>
        <rFont val="Arial"/>
        <family val="2"/>
      </rPr>
      <t xml:space="preserve"> </t>
    </r>
    <r>
      <rPr>
        <sz val="12"/>
        <color theme="1"/>
        <rFont val="Arial"/>
        <family val="2"/>
      </rPr>
      <t>Integrated Peacebuilding Office in Guinea-Bissau</t>
    </r>
  </si>
  <si>
    <t>UNMIK</t>
  </si>
  <si>
    <t>United Nations Mission in Kosovo</t>
  </si>
  <si>
    <t>Kosovo</t>
  </si>
  <si>
    <t>KOSOVO</t>
  </si>
  <si>
    <t>UNAMET</t>
  </si>
  <si>
    <t>United Nations Mission in East Timor</t>
  </si>
  <si>
    <t>Timor-Leste</t>
  </si>
  <si>
    <t>TIMOR-LESTE</t>
  </si>
  <si>
    <t>UNAMSIL</t>
  </si>
  <si>
    <t>United Nations Mission in Sierra Leone</t>
  </si>
  <si>
    <t>UNTAET</t>
  </si>
  <si>
    <t>United Nations Transitional Administration in East Timor</t>
  </si>
  <si>
    <t>MONUC</t>
  </si>
  <si>
    <t>United Nations Organization Mission in the Democratic Republic of Congo</t>
  </si>
  <si>
    <t>Democratic Republic of Congo</t>
  </si>
  <si>
    <t>DRC</t>
  </si>
  <si>
    <t>MICAH</t>
  </si>
  <si>
    <t>International Civilian Support Mission in Haiti</t>
  </si>
  <si>
    <t>UNMOVIC</t>
  </si>
  <si>
    <t>United Nations Monitoring, Verification and Inspection Commission</t>
  </si>
  <si>
    <t>UNTOP</t>
  </si>
  <si>
    <t>United Nations Tajikistan Office of Peacebuilding</t>
  </si>
  <si>
    <t>BONUCA</t>
  </si>
  <si>
    <t>United Nations Peacebuilding Support Office in the Central African Republic</t>
  </si>
  <si>
    <t>UNMEE</t>
  </si>
  <si>
    <t>United Nations Mission in Ethiopia and Eritrea</t>
  </si>
  <si>
    <t>Ethiopia/Eritrea</t>
  </si>
  <si>
    <t>ETHIOPIA ERITREA</t>
  </si>
  <si>
    <t>UNSCOL</t>
  </si>
  <si>
    <t>United Nations Special Coordinator for Lebanon</t>
  </si>
  <si>
    <t>UNMA</t>
  </si>
  <si>
    <t>United Nations Mission in Angola</t>
  </si>
  <si>
    <t>UNAMA</t>
  </si>
  <si>
    <t>United Nations Assistance Mission in Afghanistan</t>
  </si>
  <si>
    <t>UNMISET</t>
  </si>
  <si>
    <t>United Nations Mission of Support in East Timor</t>
  </si>
  <si>
    <t>MINUCI</t>
  </si>
  <si>
    <t>United Nations Mission in Côte d'Ivoire</t>
  </si>
  <si>
    <t>Côte d'Ivoire</t>
  </si>
  <si>
    <t>CÔTE D'IVOIRE</t>
  </si>
  <si>
    <t>UNAMI</t>
  </si>
  <si>
    <t>United Nations Assistance Mission for Iraq</t>
  </si>
  <si>
    <t>UNMIL</t>
  </si>
  <si>
    <t>United Nations Mission in Liberia</t>
  </si>
  <si>
    <t>UNOMB</t>
  </si>
  <si>
    <t>United Nations Observer Mission in Bougainville</t>
  </si>
  <si>
    <t>UNOCI</t>
  </si>
  <si>
    <t>United Nations Operation in Côte d'Ivoire</t>
  </si>
  <si>
    <t>MINUSTAH</t>
  </si>
  <si>
    <t>ONUB</t>
  </si>
  <si>
    <t>United Nations Operation in Burundi</t>
  </si>
  <si>
    <t>UNIOSIL</t>
  </si>
  <si>
    <t>United Nations Integrated Office in Sierra Leone</t>
  </si>
  <si>
    <t>UNMIS</t>
  </si>
  <si>
    <t>United Nations Mission in Sudan</t>
  </si>
  <si>
    <t>SUDAN (DARFUR)</t>
  </si>
  <si>
    <t>UNIIIC</t>
  </si>
  <si>
    <t>United Nations International Investigation Commission</t>
  </si>
  <si>
    <t>UNOTIL</t>
  </si>
  <si>
    <t>United Nations Office in Timor-Leste</t>
  </si>
  <si>
    <t>BINUB</t>
  </si>
  <si>
    <t>United Nations Integrated Office in Burundi</t>
  </si>
  <si>
    <t>UNMIT</t>
  </si>
  <si>
    <t>United Nations Integrated Mission in Timor-Leste</t>
  </si>
  <si>
    <t>CICIG</t>
  </si>
  <si>
    <t>International Commission Against Impunity in Guatemala</t>
  </si>
  <si>
    <t>UNMIN</t>
  </si>
  <si>
    <t>United Nations Mission in Nepal</t>
  </si>
  <si>
    <t>Nepal</t>
  </si>
  <si>
    <t>NEPAL</t>
  </si>
  <si>
    <t>UNRCCA</t>
  </si>
  <si>
    <t>United Nations Regional Centre for Preventive Diplomacy for Central Asia</t>
  </si>
  <si>
    <t>Central Asia</t>
  </si>
  <si>
    <t>CENTRAL ASIA</t>
  </si>
  <si>
    <t>UNAMID</t>
  </si>
  <si>
    <t>United Nations-African Union Hybrid Operation in Darfur</t>
  </si>
  <si>
    <t>Sudan (Darfur)</t>
  </si>
  <si>
    <t>AU-UN</t>
  </si>
  <si>
    <t>MINURCAT</t>
  </si>
  <si>
    <t>United Nations Mission in the Central African Republic and Chad</t>
  </si>
  <si>
    <t>Chad/Central African Republic</t>
  </si>
  <si>
    <t>CHAD CAR</t>
  </si>
  <si>
    <t>UNIPSIL</t>
  </si>
  <si>
    <t>United Nations Integrated Peacebuilding Office in Sierra Leone</t>
  </si>
  <si>
    <t>INTERNATIONAL COMMISSION OF INQUIRY</t>
  </si>
  <si>
    <t>International Commission of Inquiry mandated to establish the facts and circumstances of the events of 28 September 2009 in Guinea</t>
  </si>
  <si>
    <t>Guinea</t>
  </si>
  <si>
    <t>GUINEA</t>
  </si>
  <si>
    <t>BINUCA</t>
  </si>
  <si>
    <t>United Nations Integrated Peacebuilding Office in the Central African Republic</t>
  </si>
  <si>
    <t>UNRGID</t>
  </si>
  <si>
    <t>United Nations Representative to the Geneva International Discussions</t>
  </si>
  <si>
    <t>UN COMMISSION OF INQUIRY</t>
  </si>
  <si>
    <t xml:space="preserve">United Nations Commission of Inquiry into the facts and circumstances of the assassination of former Pakistani Prime Minister Mohtarma Benazir Bhutto </t>
  </si>
  <si>
    <t>Pakistan</t>
  </si>
  <si>
    <t>PAKISTAN</t>
  </si>
  <si>
    <t>MONUSCO</t>
  </si>
  <si>
    <t>United Nations Organization Stabilization Mission in the Democratic Republic of Congo</t>
  </si>
  <si>
    <t>UNOAU</t>
  </si>
  <si>
    <t>United Nations Office to the African Union</t>
  </si>
  <si>
    <t>African Union</t>
  </si>
  <si>
    <t>BNUB</t>
  </si>
  <si>
    <t>UNOCA</t>
  </si>
  <si>
    <t>United Nations Regional Office for Central Africa</t>
  </si>
  <si>
    <t>Central Africa</t>
  </si>
  <si>
    <t>CENTRAL AFRICA</t>
  </si>
  <si>
    <t>UNISFA</t>
  </si>
  <si>
    <t>United Nations Interim Security Force for Abyei</t>
  </si>
  <si>
    <t>SUDAN SOUTH SUDAN</t>
  </si>
  <si>
    <t>UNMISS</t>
  </si>
  <si>
    <t>United Nations Mission in South Sudan</t>
  </si>
  <si>
    <t>South Sudan</t>
  </si>
  <si>
    <t>SOUTH SUDAN</t>
  </si>
  <si>
    <t>SPECIAL ENVOY SUDAN/SOUTH SUDAN</t>
  </si>
  <si>
    <t>Special Envoy Sudan and South Sudan</t>
  </si>
  <si>
    <t>UNSMIL</t>
  </si>
  <si>
    <t>United Nations Support Mission in Libya</t>
  </si>
  <si>
    <t>Libya</t>
  </si>
  <si>
    <t>LIBYA</t>
  </si>
  <si>
    <t>SPECIAL ENVOY SYRIA</t>
  </si>
  <si>
    <t>Special Envoy Syria</t>
  </si>
  <si>
    <t>Syria</t>
  </si>
  <si>
    <t>SYRIA</t>
  </si>
  <si>
    <t>UNSMIS</t>
  </si>
  <si>
    <t>United Nations Supervision Mission in Syria</t>
  </si>
  <si>
    <t>OSESGY</t>
  </si>
  <si>
    <t>Office of the Special Envoy of the Secretary-General for Yemen</t>
  </si>
  <si>
    <t>Yemen</t>
  </si>
  <si>
    <t>YEMEN</t>
  </si>
  <si>
    <t>OPCW-UN JOINT MISSION</t>
  </si>
  <si>
    <t>Organisation for the Prohibition of Chemical Weapons - UN Joint Mission</t>
  </si>
  <si>
    <t>OSEGL</t>
  </si>
  <si>
    <t>Office of the Special Envoy for the Great Lakes</t>
  </si>
  <si>
    <t>Great Lakes Region</t>
  </si>
  <si>
    <t>GREAT LAKES</t>
  </si>
  <si>
    <t>MINUSMA</t>
  </si>
  <si>
    <t>United Nations Multidimensional Integrated Stabilization Mission in Mali</t>
  </si>
  <si>
    <t>Mali</t>
  </si>
  <si>
    <t>MALI</t>
  </si>
  <si>
    <t>UNSOM</t>
  </si>
  <si>
    <t>United Nations Assistance Mission in Somalia</t>
  </si>
  <si>
    <t>MINUSCA</t>
  </si>
  <si>
    <t>Multidimensional Integrated Stabilization</t>
  </si>
  <si>
    <t>MENUB</t>
  </si>
  <si>
    <t>United Nations Electoral Observation Mission in Burundi</t>
  </si>
  <si>
    <t>UNSOS</t>
  </si>
  <si>
    <t>United Nations Support Office in Somalia</t>
  </si>
  <si>
    <t>OSEB/OSESG-B</t>
  </si>
  <si>
    <t>United Nations Office of the Special Envoy for Burundi</t>
  </si>
  <si>
    <t>UNOWAS</t>
  </si>
  <si>
    <t>United Nations Office for West Africa and the Sahel</t>
  </si>
  <si>
    <t>West Africa/Sahel</t>
  </si>
  <si>
    <t>WEST AFRICA SAHEL</t>
  </si>
  <si>
    <t>UNMC</t>
  </si>
  <si>
    <t>United Nations Mission in Colombia</t>
  </si>
  <si>
    <t>Colombia</t>
  </si>
  <si>
    <t>COLOMBIA</t>
  </si>
  <si>
    <t>UN VERIFICATION MISSION COLOMBIA</t>
  </si>
  <si>
    <t>United Nations Verification Mission in Colombia</t>
  </si>
  <si>
    <t>UNITAD</t>
  </si>
  <si>
    <t>United Nations Investigative Team to Promote Accountability for Crimes Committed by Da'esh/ISIL</t>
  </si>
  <si>
    <t>MINUJUSTH</t>
  </si>
  <si>
    <t>United Nations Mission for Justice Support in Haiti</t>
  </si>
  <si>
    <t>SPECIAL ENVOY MYANMAR</t>
  </si>
  <si>
    <t>Special Envoy Myanmar</t>
  </si>
  <si>
    <t>Myanmar</t>
  </si>
  <si>
    <t>MYANMAR</t>
  </si>
  <si>
    <t>UNMHA</t>
  </si>
  <si>
    <t>United Nations Mission to support the Hudaydah Agreement</t>
  </si>
  <si>
    <t>BINUH</t>
  </si>
  <si>
    <t>United Nations Integrated Office in Haiti</t>
  </si>
  <si>
    <t>PERSONAL ENVOY MOZAMBIQUE</t>
  </si>
  <si>
    <t>Personal Envoy Mozambique</t>
  </si>
  <si>
    <r>
      <rPr>
        <sz val="28"/>
        <color theme="8" tint="-0.249977111117893"/>
        <rFont val="Arial"/>
        <family val="2"/>
      </rPr>
      <t xml:space="preserve">MISSION_LOCATION: </t>
    </r>
    <r>
      <rPr>
        <b/>
        <sz val="28"/>
        <color theme="8" tint="-0.249977111117893"/>
        <rFont val="Arial"/>
        <family val="2"/>
      </rPr>
      <t>AFGHANISTAN</t>
    </r>
  </si>
  <si>
    <t>mission_yearest</t>
  </si>
  <si>
    <t>mission_yearend</t>
  </si>
  <si>
    <t>mission_calc</t>
  </si>
  <si>
    <t xml:space="preserve"> </t>
  </si>
  <si>
    <t>RETURN TO MASTER SHEET</t>
  </si>
  <si>
    <t>REFERENCES</t>
  </si>
  <si>
    <t>mandate_tasks</t>
  </si>
  <si>
    <t>relevant_undocs</t>
  </si>
  <si>
    <t>undoc_date</t>
  </si>
  <si>
    <t>undoc_relsec</t>
  </si>
  <si>
    <t>return_key</t>
  </si>
  <si>
    <t>undoc_summary</t>
  </si>
  <si>
    <t>minimalist_tasks</t>
  </si>
  <si>
    <t>A/RES/48/208</t>
  </si>
  <si>
    <t>Clause 4(a)</t>
  </si>
  <si>
    <t>This General Assembly resolution requests the Secretary-General to dispatch UNSMA and sets out UNSMA's envisioned mandate.</t>
  </si>
  <si>
    <t>S/PRST/1994/4</t>
  </si>
  <si>
    <t>Paragraph 4</t>
  </si>
  <si>
    <t>This statement by the President of the Security Council welcomes the Secretary-General's reaffirmation of support for UNSMA and his intention to dispatch the mission.</t>
  </si>
  <si>
    <t>S/1994/766</t>
  </si>
  <si>
    <t>Section I(1)</t>
  </si>
  <si>
    <t>Progress report by Ambassador Mahmoud Mestiri, head of the special mission to Afghanistan, including details of mission establishment and start date.</t>
  </si>
  <si>
    <t>S/PRST/1994/43</t>
  </si>
  <si>
    <t>This statement by the President of the Security Council notes the  efforts of UNSMA and the acceptance by the warring parties and other Afghan representatives of a step-by-step process of national reconciliation.</t>
  </si>
  <si>
    <t>A/49/688</t>
  </si>
  <si>
    <t>Section I(1)(a)</t>
  </si>
  <si>
    <t>Progress report by Secretary-General on the progress made in the implementation of A/RES/48/208.</t>
  </si>
  <si>
    <t>S/PRST/1994/77</t>
  </si>
  <si>
    <t>This statement by the President of the Security Council welcomes the  acceptance by warring parties of establishment of Authoritative Council which would: (i) negotiate and oversee a cease-fire, (ii) establish a national security force to collect and safeguard heavy weapons and provide for security throughout the country, and (iii) form a transitional government to lay the groundwork for a democratically chosen government.</t>
  </si>
  <si>
    <t>S/PRST/1996/6</t>
  </si>
  <si>
    <t>This statement by the President of the Security Council calls on parties to allow for the distribution of humanitarian aid, and for parties to support UNSMA.</t>
  </si>
  <si>
    <t>S/RES/1076</t>
  </si>
  <si>
    <t>This Security Council resolution calls on parties to stop fighting and reaffirms support for UNSMA in facilitating the political process towards national reconciliation and lasting political settlement .</t>
  </si>
  <si>
    <t>A/RES/51/195 B</t>
  </si>
  <si>
    <t>Clause 8</t>
  </si>
  <si>
    <t>This General Assembly resolution contains a description of UNSMA objectives in facilitating national reconciliation and reconstruction.</t>
  </si>
  <si>
    <t>S/PRST/1997/20</t>
  </si>
  <si>
    <t>This statement by the President of the Security Council calls on parties to support UNSMA.</t>
  </si>
  <si>
    <t>S/1997/894</t>
  </si>
  <si>
    <t>This report from the Secretary-General described the appointment of a UN Special Envoy.</t>
  </si>
  <si>
    <t>S/PRST/1997/55</t>
  </si>
  <si>
    <t>This statement by the President of the Security Council reiterates support for UNSMA.</t>
  </si>
  <si>
    <t>moderate_tasks</t>
  </si>
  <si>
    <t>A/RES/52/211 B</t>
  </si>
  <si>
    <t>This General Assembly resolution calls on UNSMA to continue its efforts to facilitate national reconciliation and reconstruction.</t>
  </si>
  <si>
    <t>S/1998/222</t>
  </si>
  <si>
    <t>Section IV</t>
  </si>
  <si>
    <t>UNSMA expended time and effort in responding to allegations of mass killings in Northern Afghanistan.</t>
  </si>
  <si>
    <t>S/RES/1214</t>
  </si>
  <si>
    <t>Clause 7</t>
  </si>
  <si>
    <t>This Security Council resolution supports the Secretary-General's proposal to establish a civil affairs unit within UNSMA.</t>
  </si>
  <si>
    <t>S/2000/875</t>
  </si>
  <si>
    <t>This report by the Secretary-General confirms the permanent presence of the Civil Affairs unit in Fayzabad, Herat, Jalalabad and Kandahar, and Kabul.</t>
  </si>
  <si>
    <t>S/2000/1106</t>
  </si>
  <si>
    <t>Clauses 19-22</t>
  </si>
  <si>
    <t>This report by the Secretary-General contains details of the activities of UNSMA's Civil Affairs Unit.</t>
  </si>
  <si>
    <t>S/2001/384</t>
  </si>
  <si>
    <t>Clauses 15-16</t>
  </si>
  <si>
    <t>This report by the Secretary-General reiterates the details of the activities of UNSMA's Civil Affairs Unit.</t>
  </si>
  <si>
    <t>S/2001/1154</t>
  </si>
  <si>
    <t>Sections I-V; Annexes II &amp; III</t>
  </si>
  <si>
    <t>Letter from the Secretary-General addressed to the President of the Security Council containing the text of the Bonn Agreement.</t>
  </si>
  <si>
    <t>S/RES/1383</t>
  </si>
  <si>
    <t>Clause 1</t>
  </si>
  <si>
    <t>This resolution endorsed the provisional arrangements outlined in the Bonn Agreement.</t>
  </si>
  <si>
    <t>S/RES/1386</t>
  </si>
  <si>
    <t>Deployment of ISAF</t>
  </si>
  <si>
    <t>S/2002/278</t>
  </si>
  <si>
    <t>Section VI</t>
  </si>
  <si>
    <t>Secretary-General Report outlining UNAMA mandate and structure.</t>
  </si>
  <si>
    <t>S/RES/1401</t>
  </si>
  <si>
    <t>This resolution created UNAMA.</t>
  </si>
  <si>
    <t>S/RES/1413</t>
  </si>
  <si>
    <t>This resolution extended ISAF's mandate for six months until 20 December 2002.</t>
  </si>
  <si>
    <t>maximalist_tasks</t>
  </si>
  <si>
    <t>S/RES/1444</t>
  </si>
  <si>
    <t>This resolution extended ISAF's mandate for one year until 20 December 2003, and requested quarterly reports of its activities.</t>
  </si>
  <si>
    <t>S/2003/333</t>
  </si>
  <si>
    <t>Report from SG recommending electoral unit to be established within UNAMA</t>
  </si>
  <si>
    <t>S/RES/1471</t>
  </si>
  <si>
    <t>This resolution extended UNAMA for an additional year until 28 March 2004, and endorsed the Secretary-General's proposal to include an electoral unit within UNAMA.</t>
  </si>
  <si>
    <t>S/RES/1510</t>
  </si>
  <si>
    <t>This resolution expanded ISAF's mandate beyond Kabul.</t>
  </si>
  <si>
    <t>S/RES/1536</t>
  </si>
  <si>
    <t>This resolution extended UNAMA for an additional year until 26 March 2005.</t>
  </si>
  <si>
    <t>S/RES/1563</t>
  </si>
  <si>
    <t>This resolution extended ISAF for an additional year until 13 October 2005.</t>
  </si>
  <si>
    <t>S/RES/1589</t>
  </si>
  <si>
    <t>his resolution extended UNAMA's mandate until 24 March 2006.</t>
  </si>
  <si>
    <t>S/RES/1623</t>
  </si>
  <si>
    <t>This resolution extended ISAF's mandate until 13 October 2006.</t>
  </si>
  <si>
    <t>S/RES/1662</t>
  </si>
  <si>
    <t>This resolution extended UNAMA's mandate until 23 March 2007.</t>
  </si>
  <si>
    <t>S/RES/1707</t>
  </si>
  <si>
    <t>This resolution extended ISAF's mandate until 13 October 2007.</t>
  </si>
  <si>
    <t>S/RES/1746</t>
  </si>
  <si>
    <t>This resolution extended UNAMA's mandate until 23 March 2008.</t>
  </si>
  <si>
    <t>S/RES/1776</t>
  </si>
  <si>
    <t>This resolution extended ISAF's mandate until 13 October 2008 and encouraged ISAF and other partners to sustain their efforts, as resources permit, to train, mentor and empower the Afghan national security forces, in particular the Afghan National Police.</t>
  </si>
  <si>
    <t>S/RES/1806</t>
  </si>
  <si>
    <t>This resolution extended UNAMA's mandate for 12 months until 23 March 2009.</t>
  </si>
  <si>
    <t>S/RES/1833</t>
  </si>
  <si>
    <t>This resolution extended ISAF's authorisation until 13 October 2009.</t>
  </si>
  <si>
    <t>S/RES/1868</t>
  </si>
  <si>
    <t>This resolution extended the UNAMA mandate for 12 months and requested quarterly reports from the Secretary-General.</t>
  </si>
  <si>
    <t>S/RES/1890</t>
  </si>
  <si>
    <t>This resolution extended the mandate for ISAF to 13 October 2010.</t>
  </si>
  <si>
    <t>S/RES/1917</t>
  </si>
  <si>
    <t>This resolution extended UNAMA's mandate until 23 March 2011.</t>
  </si>
  <si>
    <t>S/RES/1943</t>
  </si>
  <si>
    <t>This resolution extended ISAF's mandate until 13 October 2011.</t>
  </si>
  <si>
    <t>S/RES/1974</t>
  </si>
  <si>
    <t>This resolution extended UNAMA's mandate until 23 March 2012.</t>
  </si>
  <si>
    <t>ocat_all</t>
  </si>
  <si>
    <t>S/RES/2011</t>
  </si>
  <si>
    <t>This resolution renewed ISAF's mandate for one year.</t>
  </si>
  <si>
    <t>S/RES/2041</t>
  </si>
  <si>
    <t>This resolution renewed UNAMA's mandate until 23 March 2013.</t>
  </si>
  <si>
    <t>S/RES/2069</t>
  </si>
  <si>
    <t>This resolution renewed the mandate of International Security Assistance Force (ISAF) in Afghanistan until 13 October 2013.</t>
  </si>
  <si>
    <t>BACK TO TOP</t>
  </si>
  <si>
    <t>S/RES/2096</t>
  </si>
  <si>
    <t>This resolution extended the mandate of UNAMA until 19 March 2014.</t>
  </si>
  <si>
    <t>S/RES/2120</t>
  </si>
  <si>
    <t>This resolution extended ISAF's authorisation until 31 December 2014.</t>
  </si>
  <si>
    <t>S/RES/2145</t>
  </si>
  <si>
    <t>This resolution renewed the mandate of UNAMA for a year.</t>
  </si>
  <si>
    <t>S/RES/2189</t>
  </si>
  <si>
    <t>This was a resolution welcoming the Afghanistan-NATO agreement to create the post-2014 Resolute Support Mission.</t>
  </si>
  <si>
    <t>S/RES/2210</t>
  </si>
  <si>
    <t>This was a resolution renewing the mandate of UNAMA until 17 March 2016.</t>
  </si>
  <si>
    <t>S/RES/2274</t>
  </si>
  <si>
    <t>This was a resolution renewing the mandate of UNAMA for one year.</t>
  </si>
  <si>
    <t>S/RES/2344</t>
  </si>
  <si>
    <t>The Council renewed the mandate of UNAMA until 17 March 2018.</t>
  </si>
  <si>
    <t>S/RES/2405</t>
  </si>
  <si>
    <t>This was a resolution, unanimously adopted, extending the mandate of UNAMA for another year, welcoming the strategic review of the mission, and calling for implementation of its recommendations.</t>
  </si>
  <si>
    <t>S/RES/2460</t>
  </si>
  <si>
    <t>This was a resolution in which a “technical rollover” was adopted, extending the mandate UNAMA for six months.</t>
  </si>
  <si>
    <t>S/RES/2489</t>
  </si>
  <si>
    <t>A unanimous adoption of resolution 2489, renewing the mandate of UNAMA until 17 September 2020.</t>
  </si>
  <si>
    <t>S/RES/2513</t>
  </si>
  <si>
    <t>This resolution welcomed the progress towards a political settlement of the war in Afghanistan facilitated by the 29 February “Agreement for Bringing Peace to Afghanistan” signed by the US and the Taliban, and the “Joint Declaration for Bringing Peace to Afghanistan” issued by the US and the Afghan government.</t>
  </si>
  <si>
    <t>other_unref</t>
  </si>
  <si>
    <t>UNSMA Resource</t>
  </si>
  <si>
    <t>UNAMA Official Website</t>
  </si>
  <si>
    <r>
      <rPr>
        <sz val="28"/>
        <color theme="8" tint="-0.249977111117893"/>
        <rFont val="Arial"/>
        <family val="2"/>
      </rPr>
      <t xml:space="preserve">MISSION_LOCATION: </t>
    </r>
    <r>
      <rPr>
        <b/>
        <sz val="28"/>
        <color theme="8" tint="-0.249977111117893"/>
        <rFont val="Arial"/>
        <family val="2"/>
      </rPr>
      <t>ANGOLA</t>
    </r>
  </si>
  <si>
    <t xml:space="preserve">UNAVEM II </t>
  </si>
  <si>
    <t>S/RES/696</t>
  </si>
  <si>
    <t>Clause 3</t>
  </si>
  <si>
    <t>This Security Council resolution renewed UNAVEM, henceafter known as UNAVEM II.</t>
  </si>
  <si>
    <t>S/23671</t>
  </si>
  <si>
    <t>Clause 22</t>
  </si>
  <si>
    <t>This report by the Secretary-General on UNAVEM II contains recommendations concerning the enlargement of the mission to include electoral supervision.</t>
  </si>
  <si>
    <t>S/RES/747</t>
  </si>
  <si>
    <t>Clause 4</t>
  </si>
  <si>
    <t>This Security Council resolution approves the Secretary-General's recommendations concerning the enlargement of the mission to include electoral supervision.</t>
  </si>
  <si>
    <t>S/RES/785</t>
  </si>
  <si>
    <t>This resolution extended UNAVEM II.</t>
  </si>
  <si>
    <t>S/RES/793</t>
  </si>
  <si>
    <t>S/RES/804</t>
  </si>
  <si>
    <t>S/RES/864</t>
  </si>
  <si>
    <t>S/RES/952</t>
  </si>
  <si>
    <t>S/1994/1395</t>
  </si>
  <si>
    <t>Para. 7</t>
  </si>
  <si>
    <t>This report by the Secretary-General expanded UNAVEM II's mandate to include the provision of good offices.</t>
  </si>
  <si>
    <t>S/RES/966</t>
  </si>
  <si>
    <t>S/RES/976</t>
  </si>
  <si>
    <t>Clauses 7 &amp; 8</t>
  </si>
  <si>
    <t>This resolution authorised the establishment of UNAVEM III.</t>
  </si>
  <si>
    <t>S/1995/177</t>
  </si>
  <si>
    <t>This is a report by the Secretary-General on UNAVEM III's progress.</t>
  </si>
  <si>
    <t>S/RES/1008</t>
  </si>
  <si>
    <t>This resolution extended UNAVEM III.</t>
  </si>
  <si>
    <t>S/RES/1045</t>
  </si>
  <si>
    <t>S/RES/1055</t>
  </si>
  <si>
    <t>S/1997/115</t>
  </si>
  <si>
    <t>Section VII</t>
  </si>
  <si>
    <t>This is a report by the Secretary-General that outlines the proposed mandate of a follow-on mission (MONUA).</t>
  </si>
  <si>
    <t>S/RES/1098</t>
  </si>
  <si>
    <t>S/RES/1102</t>
  </si>
  <si>
    <t>S/RES/1106</t>
  </si>
  <si>
    <t>S/1997/438</t>
  </si>
  <si>
    <t>Clauses 34-44</t>
  </si>
  <si>
    <t>This report by the Secretary-General outlines the mandate on MONUA.</t>
  </si>
  <si>
    <t>S/RES/1118</t>
  </si>
  <si>
    <t>This resolution declares the closure of UNAVEM III and the establishment of MONUA.</t>
  </si>
  <si>
    <t>S/RES/1213</t>
  </si>
  <si>
    <t>This resolution extended MONUA.</t>
  </si>
  <si>
    <t>S/RES/1229</t>
  </si>
  <si>
    <t>This resolution formalises the technical liquidation of MONUA.</t>
  </si>
  <si>
    <t>S/RES/1268</t>
  </si>
  <si>
    <t>Clauses 1 &amp; 3</t>
  </si>
  <si>
    <t>This resolution establishes UNOA and outlines its mandate.</t>
  </si>
  <si>
    <t>S/2001/956</t>
  </si>
  <si>
    <t>Section III; Clause 62</t>
  </si>
  <si>
    <t>This is a report by the Secretary-General that describes UNOA's activities.</t>
  </si>
  <si>
    <t>S/RES/1433</t>
  </si>
  <si>
    <t>Clauses 2 &amp; 3</t>
  </si>
  <si>
    <t>This resolution establishes UNMA and outlines its mandate.</t>
  </si>
  <si>
    <t xml:space="preserve">S/2003/158 </t>
  </si>
  <si>
    <t>This resolution declares the closure of UNMA.</t>
  </si>
  <si>
    <t>UNAVEM II Official Website</t>
  </si>
  <si>
    <t>UNAVEM III Official Website</t>
  </si>
  <si>
    <t>MONUA Official Website</t>
  </si>
  <si>
    <t>UNOA Official Website</t>
  </si>
  <si>
    <t>UNMA Official Website</t>
  </si>
  <si>
    <r>
      <rPr>
        <sz val="28"/>
        <color theme="8" tint="-0.249977111117893"/>
        <rFont val="Arial"/>
        <family val="2"/>
      </rPr>
      <t xml:space="preserve">MISSION_LOCATION: </t>
    </r>
    <r>
      <rPr>
        <b/>
        <sz val="28"/>
        <color theme="8" tint="-0.249977111117893"/>
        <rFont val="Arial"/>
        <family val="2"/>
      </rPr>
      <t>AOUZOU STRIP</t>
    </r>
  </si>
  <si>
    <t>S/RES/910</t>
  </si>
  <si>
    <t>This resolution endorses the deployment of a reconaissance mission.</t>
  </si>
  <si>
    <t>S/1994/512</t>
  </si>
  <si>
    <t>Clause 11</t>
  </si>
  <si>
    <t>This is a Secretary-General report recommending the deployment of UNASOG.</t>
  </si>
  <si>
    <t>S/RES/915</t>
  </si>
  <si>
    <t>Clause 2</t>
  </si>
  <si>
    <t>This resolution established UNASOG and its mandate.</t>
  </si>
  <si>
    <t>S/1994/672</t>
  </si>
  <si>
    <t>Report by the Secretary-General to the Security Council regarding successful completion of the UNASOG mission.</t>
  </si>
  <si>
    <t>S/RES/926</t>
  </si>
  <si>
    <t>This resolution commends the work of UNASOG.</t>
  </si>
  <si>
    <t>UNASOG Official Website</t>
  </si>
  <si>
    <r>
      <rPr>
        <sz val="28"/>
        <color theme="8" tint="-0.249977111117893"/>
        <rFont val="Arial"/>
        <family val="2"/>
      </rPr>
      <t xml:space="preserve">MISSION_LOCATION: </t>
    </r>
    <r>
      <rPr>
        <b/>
        <sz val="28"/>
        <color theme="8" tint="-0.249977111117893"/>
        <rFont val="Arial"/>
        <family val="2"/>
      </rPr>
      <t>BOSNIA &amp; HERZEGOVINA</t>
    </r>
  </si>
  <si>
    <t>S/RES/743</t>
  </si>
  <si>
    <t>This resolution established UNPROFOR in Croatia. Among other tasks, it mandated UNPROFOR to ensure that the local police forces carried out their duties without discriminating against persons of any nationality or abusing anyone's human rights.</t>
  </si>
  <si>
    <t>S/RES/758</t>
  </si>
  <si>
    <t xml:space="preserve">This resolution extended Croatia's UNPROFOR mandate to include the security of Sarajevo airport and the delivery of humanitarian assistance to Sarajevo. </t>
  </si>
  <si>
    <t>S/RES/762</t>
  </si>
  <si>
    <t>Clause 5</t>
  </si>
  <si>
    <t>This resolution further mandated UNPROFOR to reintroduce Croatian government authority in areas controlled by Serb forces and with substantial Serb populations.</t>
  </si>
  <si>
    <t>S/RES/769</t>
  </si>
  <si>
    <t>This resolution mandated UNPROFOR to control Croatian borders with Serbia and Bosnia and Herzegovina in the Protected Areas and "pink zones."</t>
  </si>
  <si>
    <t>S/RES/770</t>
  </si>
  <si>
    <t>Clauses 1 to 8</t>
  </si>
  <si>
    <t>This resolution acted under Chapter VII of the UN Charter, calling upon states "to take all measures necessary" to deliver humanitarian relief throughout Bosnia and Herzegovina.</t>
  </si>
  <si>
    <t>S/RES/776</t>
  </si>
  <si>
    <t>This resolution extended UNPROFOR's mandate and strength to "support UNHCR's efforts to deliver humanitarian relief throughout Bosnia and Herzegovina, and in particular to provide protection where and when UNHCR considered such protection necessary."</t>
  </si>
  <si>
    <t>S/24923</t>
  </si>
  <si>
    <t>Para. 3</t>
  </si>
  <si>
    <t>This report by the Secretary-General put forward recommendations for UNPROFOR's mandate in Macedonia.</t>
  </si>
  <si>
    <t>S/RES/795</t>
  </si>
  <si>
    <t>This resolution referred to the latest Secretary-General's report (S/24923) in establishing a preventive mandate of monitoring and reporting any developments on Macedonia's border areas which could "undermine confidence and stability."</t>
  </si>
  <si>
    <t>S/RES/819</t>
  </si>
  <si>
    <t>This resolution established safe areas in Bosnia and related UNPROFOR responsibilities.</t>
  </si>
  <si>
    <t>S/RES/824</t>
  </si>
  <si>
    <t>S/RES/844</t>
  </si>
  <si>
    <t>This resolution authorised the reinforcement of UNPROFOR.</t>
  </si>
  <si>
    <t>S/RES/908</t>
  </si>
  <si>
    <t>Clause 12</t>
  </si>
  <si>
    <t>This resolution encouraged the Special Representative of the Secretary-General (SRSG) to use his "good offices as appropriate to contribute to the maintenance of peace and stability" in Macedonia.</t>
  </si>
  <si>
    <t>S/1995/1031</t>
  </si>
  <si>
    <t>Section III</t>
  </si>
  <si>
    <t>This Secretary-General report outlines the mandate of the IPTF, the main component of UNMIBH. It is defined in Annex 11 of the General Framework Agreement for Peace in Bosnia and this report.</t>
  </si>
  <si>
    <t>S/RES/1031</t>
  </si>
  <si>
    <t>This resolution was on the implementation of the Peace Agreement for Bosnia and Herzegovina and transfer of authority from UNPROFOR to the NATO-led IFOR.</t>
  </si>
  <si>
    <t>S/RES/1035</t>
  </si>
  <si>
    <t>This resolution established the UN IPTF and a UN civilian office, which together came to be known as the UN mission in Bosnia and Herzegovina (UNMIBH).</t>
  </si>
  <si>
    <t>S/RES/1088</t>
  </si>
  <si>
    <t>Clause 28</t>
  </si>
  <si>
    <t>This resolution added the investigation of allegations of human rights abuses by law enforcement officials to UNMIBH's mandate.</t>
  </si>
  <si>
    <t>S/RES/1103</t>
  </si>
  <si>
    <t>This resolution increased the strength of UNMIBH civilian police personnel.</t>
  </si>
  <si>
    <t>S/RES/1107</t>
  </si>
  <si>
    <t>This resolution increased strength of UNMIBH civilian police personnel.</t>
  </si>
  <si>
    <t>S/RES/1144</t>
  </si>
  <si>
    <t>This resolution extended the UNMIBH mandate and added additional tasks.</t>
  </si>
  <si>
    <t>S/RES/1168</t>
  </si>
  <si>
    <t>S/RES/1184</t>
  </si>
  <si>
    <t>This resolution approved the programme to monitor and assess the  court system as part of an overall programme of judicial and legal reform.</t>
  </si>
  <si>
    <t>S/RES/1423</t>
  </si>
  <si>
    <t>This resolution terminated the UNMIBH mandate.</t>
  </si>
  <si>
    <t>UNPROFOR Official Website</t>
  </si>
  <si>
    <t>UNMIBH Official Website</t>
  </si>
  <si>
    <r>
      <rPr>
        <sz val="28"/>
        <color theme="8" tint="-0.249977111117893"/>
        <rFont val="Arial"/>
        <family val="2"/>
      </rPr>
      <t xml:space="preserve">MISSION_LOCATION: </t>
    </r>
    <r>
      <rPr>
        <b/>
        <sz val="28"/>
        <color theme="8" tint="-0.249977111117893"/>
        <rFont val="Arial"/>
        <family val="2"/>
      </rPr>
      <t>BOUGAINVILLE</t>
    </r>
  </si>
  <si>
    <t>S/1998/506</t>
  </si>
  <si>
    <t>Clauses (a) to (d)</t>
  </si>
  <si>
    <t>This letter from the Secretary-General to the UNSC contains the proposal to establish UNPOB and its mandate.</t>
  </si>
  <si>
    <t>S/1998/507</t>
  </si>
  <si>
    <t>This UNSC letter to the Secretary-General authorised the creation of UNPOB.</t>
  </si>
  <si>
    <t>S/2001/988</t>
  </si>
  <si>
    <t>Clauses (a) to (f)</t>
  </si>
  <si>
    <t>This letter from the Secretary-General to the UNSC requested that UNPOB's mandate be expanded to include, among other things, UNPOB's chairing of the Peace Process Consultative Committee (PPCC) sub-committee on weapons disposal.</t>
  </si>
  <si>
    <t>S/2001/1028</t>
  </si>
  <si>
    <t>This UNSC letter to the Secretary-General authorised the expansion of UNPOB's mandate.</t>
  </si>
  <si>
    <t>S/2003/1198</t>
  </si>
  <si>
    <t>Clauses (a) to (e)</t>
  </si>
  <si>
    <t>In this letter, the Secretary-General informed the UNSC of his intention to establish UNOMB for 6 months, as a follow-on from UNPOB.</t>
  </si>
  <si>
    <t>S/2003/1199</t>
  </si>
  <si>
    <t>In this letter, the UNSC took note of the Secretary-General's intention to establish UNOMB.</t>
  </si>
  <si>
    <r>
      <t xml:space="preserve">MISSION_LOCATION: </t>
    </r>
    <r>
      <rPr>
        <b/>
        <sz val="28"/>
        <color theme="8" tint="-0.249977111117893"/>
        <rFont val="Arial"/>
        <family val="2"/>
      </rPr>
      <t>BURUNDI</t>
    </r>
  </si>
  <si>
    <t>S/RES/1545</t>
  </si>
  <si>
    <t>Clauses 5-7</t>
  </si>
  <si>
    <t>This resolution established the UN Operation in Burundi (ONUB).</t>
  </si>
  <si>
    <t>S/RES/1577</t>
  </si>
  <si>
    <t>This resolution renewed ONUB's mandate until 1 June 2005.</t>
  </si>
  <si>
    <t>S/RES/1602</t>
  </si>
  <si>
    <t>This resolution extended the mandate of the ONUB until 1 December 2005.</t>
  </si>
  <si>
    <t>S/RES/1641</t>
  </si>
  <si>
    <t>This resolution is a short technical rollover of ONUB's mandate.</t>
  </si>
  <si>
    <t>S/RES/1650</t>
  </si>
  <si>
    <t>This resolution extended the UN Operation in Burundi (ONUB) until 1 July 2005 and authorised the sharing of troops between UN Mission in the Democratic Republic of Congo (MONUC) and the UN Operation in Burundi (ONUB).</t>
  </si>
  <si>
    <t>S/RES/1669</t>
  </si>
  <si>
    <t>This resolution authorised the temporary redeployment of military and civilian personnel from the UN Operation in Burundi (ONUB) to the UN Mission in the Democratic Republic of Congo (MONUC).</t>
  </si>
  <si>
    <t>S/RES/1692</t>
  </si>
  <si>
    <t>This resolution extended the UN Operation in Burundi's (ONUB) mandate until 31 December 2006.</t>
  </si>
  <si>
    <t>S/RES/1711</t>
  </si>
  <si>
    <t>This resolution extended until 31 December the temporary redeployment of UN Operation in Burundi (ONUB) personnel to the UN Mission in the Democratic Republic of Congo (MONUC).</t>
  </si>
  <si>
    <t>S/RES/1719</t>
  </si>
  <si>
    <t>This resolution requested the Secretary-General to establish a United Nations Integrated Office in Burundi (BINUB), which was requested to conduct its activities taking the role of the Peacebuilding Commission into account.</t>
  </si>
  <si>
    <t>S/RES/1858</t>
  </si>
  <si>
    <t>This resolution extended the mandate of BINUB until 31 December 2009.</t>
  </si>
  <si>
    <t>S/RES/1902</t>
  </si>
  <si>
    <t>This resolution extended the mandate of BINUB until 31 December 2010.</t>
  </si>
  <si>
    <t>S/RES/1959</t>
  </si>
  <si>
    <t>Clauses 3-5</t>
  </si>
  <si>
    <t>This resolution reconfigured BINUB into the new UN Office in Burundi (BNUB) with effect 1 Jan 2011.</t>
  </si>
  <si>
    <t>S/RES/2027</t>
  </si>
  <si>
    <t>This resolution extended BNUB mandate until 15 February 2013.</t>
  </si>
  <si>
    <t>S/RES/2090</t>
  </si>
  <si>
    <t>This was a resolution extending the mandate of BNUB until 15 February 2014.</t>
  </si>
  <si>
    <t>S/RES/2137</t>
  </si>
  <si>
    <t>Clauses 1, 2 &amp; 6</t>
  </si>
  <si>
    <t>This resolution extended the mandate of BNUB until 31 December 2014 and established the tasks of the UN Electoral Observation Mission in Burundi (MENUB).</t>
  </si>
  <si>
    <t>S/RES/2248</t>
  </si>
  <si>
    <t>This resolution appointed a Special Advisor on Conflict Prevention (OSEB/OSESG-B mandate).</t>
  </si>
  <si>
    <t>S/RES/2279</t>
  </si>
  <si>
    <t>This resolution stipulated that the Office of Special Adviser on Conflict Prevention provide technical and financial support to Inter-Burundi Dialogue (OSEB/OSESG-B mandate); it also requests for the Secretary-General to provide options for a police component to increase the UN's presence in Burundi.</t>
  </si>
  <si>
    <t>S/RES/2303</t>
  </si>
  <si>
    <t>Clauses 13-18</t>
  </si>
  <si>
    <t>This resolution established a UN police component to protect UN staff and activities in Burundi. It also requests that the Secretary-General establish a UN police officers component to monitor the security situation and human rights violations.</t>
  </si>
  <si>
    <t>UNOB Resource</t>
  </si>
  <si>
    <t>ONUB Official Website</t>
  </si>
  <si>
    <t>BINUB Resource</t>
  </si>
  <si>
    <t>BNUB Official Website</t>
  </si>
  <si>
    <t>MENUB Official Website</t>
  </si>
  <si>
    <t>OSEB/OSESG-B Official Website</t>
  </si>
  <si>
    <r>
      <rPr>
        <sz val="28"/>
        <color theme="8" tint="-0.249977111117893"/>
        <rFont val="Arial"/>
        <family val="2"/>
      </rPr>
      <t xml:space="preserve">MISSION_LOCATION: </t>
    </r>
    <r>
      <rPr>
        <b/>
        <sz val="28"/>
        <color theme="8" tint="-0.249977111117893"/>
        <rFont val="Arial"/>
        <family val="2"/>
      </rPr>
      <t>CAMBODIA</t>
    </r>
  </si>
  <si>
    <t>S/RES/717</t>
  </si>
  <si>
    <t>This resolution established UNAMIC and UNAMIC's mandate.</t>
  </si>
  <si>
    <t>Final Act of the Paris Conference on Cambodia (Framework for a Comprehensive Political Settlement of the Cambodia Conflict or Paris Accords)</t>
  </si>
  <si>
    <t>Pp. 21 to 46</t>
  </si>
  <si>
    <t>This peace agreement contains UNTAC's mandate, and is referred to in S/RES/745.</t>
  </si>
  <si>
    <t>S/RES/728</t>
  </si>
  <si>
    <t>Truncated</t>
  </si>
  <si>
    <t>This resolution enlarges UNAMIC's mandate to include a major training programme for Cambodians in mine-detection and mine-clearance.</t>
  </si>
  <si>
    <t>S/RES/745</t>
  </si>
  <si>
    <t>This resolution establishes UNTAC and refers  to UNTAC's mandate.</t>
  </si>
  <si>
    <t>UNAMIC Official Website</t>
  </si>
  <si>
    <t>UNTAC Official Website</t>
  </si>
  <si>
    <r>
      <rPr>
        <sz val="28"/>
        <color theme="8" tint="-0.249977111117893"/>
        <rFont val="Arial"/>
        <family val="2"/>
      </rPr>
      <t xml:space="preserve">MISSION_LOCATION: </t>
    </r>
    <r>
      <rPr>
        <b/>
        <sz val="28"/>
        <color theme="8" tint="-0.249977111117893"/>
        <rFont val="Arial"/>
        <family val="2"/>
      </rPr>
      <t>CENTRAL AFRICA</t>
    </r>
  </si>
  <si>
    <t xml:space="preserve">S/2009/697 </t>
  </si>
  <si>
    <t>Clauses (a)-(e)</t>
  </si>
  <si>
    <t>On 11 December 2009, the Secretary-General advised the Council of his intention to establish UNOCA. This letter contains a proposed mandate for the mission.</t>
  </si>
  <si>
    <t xml:space="preserve">S/2010/457 </t>
  </si>
  <si>
    <t>The President of the Council responded on 30 August 2010 that the mission should be established with a two-year mandate, to be reviewed after 18 months.</t>
  </si>
  <si>
    <t xml:space="preserve">S/RES/2039 </t>
  </si>
  <si>
    <t>On 29 February, the Council adopted S/RES/2039 on piracy in the Gulf of Guinea. The resolution requested that UNOCA, together with the UN Office for West Africa (UNOWA), keep the Council informed on this issue.</t>
  </si>
  <si>
    <t>S/2014/103</t>
  </si>
  <si>
    <t>On 10 February, the Secretary-General extended the mandate of UNOCA until 31 August 2015 in an exchange of letters with the Council. See also S/2014/104 below.</t>
  </si>
  <si>
    <t xml:space="preserve">S/2014/104 </t>
  </si>
  <si>
    <t>On 10 February, the Secretary-General extended the mandate of UNOCA until 31 August 2015 in an exchange of letters with the Council. See also S/2014/103 above.</t>
  </si>
  <si>
    <t xml:space="preserve">S/2019/625 </t>
  </si>
  <si>
    <t>On 14 August, Assistant Secretary-General for Africa Bintou Keita briefed Council members in consultations on the strategic review of the scope of the mandate and activities of UNOCA.</t>
  </si>
  <si>
    <t>S/PRST/2019/10</t>
  </si>
  <si>
    <t>On 12 September, the Council adopted a presidential statement on the Central African Region, expressing its full support for UNOCA and noting the recommendations of the Secretary General’s strategic review regarding the scope of UNOCA’s mandate and activities.</t>
  </si>
  <si>
    <t>UNOCA Official Website</t>
  </si>
  <si>
    <r>
      <rPr>
        <sz val="28"/>
        <color theme="8" tint="-0.249977111117893"/>
        <rFont val="Arial"/>
        <family val="2"/>
      </rPr>
      <t xml:space="preserve">MISSION_LOCATION: </t>
    </r>
    <r>
      <rPr>
        <b/>
        <sz val="28"/>
        <color theme="8" tint="-0.249977111117893"/>
        <rFont val="Arial"/>
        <family val="2"/>
      </rPr>
      <t>CENTRAL AFRICAN REPUBLIC</t>
    </r>
  </si>
  <si>
    <t>S/RES/1159</t>
  </si>
  <si>
    <t>Section C</t>
  </si>
  <si>
    <t>This resolution established MINURCA and its mandate.</t>
  </si>
  <si>
    <t>S/RES/1182</t>
  </si>
  <si>
    <t>This resolution extended the mandate of MINURCA until 25 October 1998 and requested that the Secretary-General report to the Council by 25 September on the progress of MINURCA and toward the implementation of commitments expressed in the letter of the President of CAR of 8 January 1998.</t>
  </si>
  <si>
    <t>S/RES/1201</t>
  </si>
  <si>
    <t>This resolution welcomed the announcement of elections and extended MINURCA's mandate.</t>
  </si>
  <si>
    <t>S/RES/1230</t>
  </si>
  <si>
    <t>This resolution extended MINURCA's mandate until 15 November 1999 and announced the Council's intention to close the mission by that date, and to review the mandate every 45 days on the basis of reports by the Secretary-General on the implementation of commitments made by the Central African Republic president.</t>
  </si>
  <si>
    <t>S/RES/1271</t>
  </si>
  <si>
    <t>This resolution noted elections and extended mandate of MINURCA for a final period until February 2000.</t>
  </si>
  <si>
    <t>S/PRST/2000/5</t>
  </si>
  <si>
    <t>Page 2, second last paragraph</t>
  </si>
  <si>
    <t>This resolution established BONUCA and its mandate.</t>
  </si>
  <si>
    <t>S/PRST/2009/5</t>
  </si>
  <si>
    <t>Page 2, (a)-(g)</t>
  </si>
  <si>
    <t>This statement from the President of the Security Council outlines the mandate of BINUCA, which was to succeed BONUCA.</t>
  </si>
  <si>
    <t>S/PRST/2009/35</t>
  </si>
  <si>
    <t>This statement from the President of the Security Council welcomes the establishment of BINUCA and refers to its mandate in an earlier statement.</t>
  </si>
  <si>
    <t>S/RES/2031</t>
  </si>
  <si>
    <t>This resolution extended the mandate of BINUCA for another 13 months.</t>
  </si>
  <si>
    <t>S/RES/2088</t>
  </si>
  <si>
    <t>This resolution extended BINUCA for twelve months and requested the Secretary-General to provide a report on the situation on the ground, as well as an assessment of the implementation of the mission’s priorities by 31 March, possibly allowing for an adjustment to the mandate.</t>
  </si>
  <si>
    <t>S/RES/2121</t>
  </si>
  <si>
    <t>Clause 10</t>
  </si>
  <si>
    <t>This resolution updated the BINUCA mandate in five areas.</t>
  </si>
  <si>
    <t>S/RES/2134</t>
  </si>
  <si>
    <t>This resolution renewed BINUCA's mandate, authorised an EU force to CAR and targeted sanctions.</t>
  </si>
  <si>
    <t>S/RES/2149</t>
  </si>
  <si>
    <t>Clauses 18-44</t>
  </si>
  <si>
    <t>This resolution established MINUSCA and its mandate. It also requested for the Secretary-General to subsume the presence of BINUCA into MINUSCA.</t>
  </si>
  <si>
    <t>S/RES/2212</t>
  </si>
  <si>
    <t>This resolution authorised an increase to MINUSCA's troop ceiling.</t>
  </si>
  <si>
    <t>S/RES/2217</t>
  </si>
  <si>
    <t>This was a resolution renewing MINUSCA’s mandate at current authorised troop levels until 30 April 2016 and mandated MINUSCA to support, as part of its human rights mandate, the implementation of the relevant recommendations of the Commission of Inquiry.</t>
  </si>
  <si>
    <t>S/RES/2264</t>
  </si>
  <si>
    <t>This was a resolution to increase the number of corrections officers in MINUSCA from 40 to 108.</t>
  </si>
  <si>
    <t>S/RES/2281</t>
  </si>
  <si>
    <t>This was a resolution that extended MINUSCA’s mandate until 31 July and requested the Secretary-General to conduct a strategic review of its mandate by 22 June.</t>
  </si>
  <si>
    <t>S/RES/2301</t>
  </si>
  <si>
    <t>The Council renewed the mandate of MINUSCA until 15 November 2017.</t>
  </si>
  <si>
    <t>S/RES/2387</t>
  </si>
  <si>
    <t>This resolution renewed the mandate of MINUSCA until 15 November 2018.</t>
  </si>
  <si>
    <t>S/RES/2446</t>
  </si>
  <si>
    <t>This resolution extended the mandate of MINUSCA until 15 December.</t>
  </si>
  <si>
    <t>S/RES/2448</t>
  </si>
  <si>
    <t>The Council extended the mandate of MINUSCA and the authorisation to use all the means to provide operational support to MINUSCA until 15 November 2019.</t>
  </si>
  <si>
    <t>S/RES/2499</t>
  </si>
  <si>
    <t>This extended the mandate of MINUSCA and the authorisation to use all means to provide operational support to MINUSCA until 15 November 2020.</t>
  </si>
  <si>
    <t>MINURCA Official Website</t>
  </si>
  <si>
    <t>BONUCA Resource</t>
  </si>
  <si>
    <t>BINUCA Official Website</t>
  </si>
  <si>
    <t>MINUSCA Official Website</t>
  </si>
  <si>
    <r>
      <rPr>
        <sz val="28"/>
        <color theme="8" tint="-0.249977111117893"/>
        <rFont val="Arial"/>
        <family val="2"/>
      </rPr>
      <t xml:space="preserve">MISSION_LOCATION: </t>
    </r>
    <r>
      <rPr>
        <b/>
        <sz val="28"/>
        <color theme="8" tint="-0.249977111117893"/>
        <rFont val="Arial"/>
        <family val="2"/>
      </rPr>
      <t>CENTRAL ASIA</t>
    </r>
  </si>
  <si>
    <t>S/2007/279</t>
  </si>
  <si>
    <t>Points 1-5</t>
  </si>
  <si>
    <t>This was a letter from the Secretary-General on the establishment of a United Nations Regional Centre for Preventive Diplomacy in Ashgabat.</t>
  </si>
  <si>
    <t xml:space="preserve">S/2007/280 </t>
  </si>
  <si>
    <t>This was a letter from the President of the Security Council on the Secretary-General's intention to establish a United Nations Regional Centre for Preventive Diplomacy in Ashgabat.</t>
  </si>
  <si>
    <t>UNRCCA Official Website</t>
  </si>
  <si>
    <r>
      <rPr>
        <sz val="28"/>
        <color theme="8" tint="-0.249977111117893"/>
        <rFont val="Arial"/>
        <family val="2"/>
      </rPr>
      <t xml:space="preserve">MISSION_LOCATION: </t>
    </r>
    <r>
      <rPr>
        <b/>
        <sz val="28"/>
        <color theme="8" tint="-0.249977111117893"/>
        <rFont val="Arial"/>
        <family val="2"/>
      </rPr>
      <t>CHAD/CENTRAL AFRICAN REPUBLIC</t>
    </r>
  </si>
  <si>
    <t>S/RES/1706</t>
  </si>
  <si>
    <t>This resolution set a mandate for UN Mission in Sudan (UNMIS) in Darfur; mandated a multidimensional UN presence in Chad and the Central African Republic; and requested recommendations.</t>
  </si>
  <si>
    <t>S/RES/1778</t>
  </si>
  <si>
    <t>This resolution established MINURCAT and its mandate.</t>
  </si>
  <si>
    <t>S/RES/1834</t>
  </si>
  <si>
    <t>This resolution renewed MINURCAT until 15 March 2009.</t>
  </si>
  <si>
    <t>S/RES/1861</t>
  </si>
  <si>
    <t>This resolution extended the mandate of MINURCAT until 15 March 2010.</t>
  </si>
  <si>
    <t>S/RES/1913</t>
  </si>
  <si>
    <t>This resolution rolled over MINURCAT's mandate to 15 May 2010.</t>
  </si>
  <si>
    <t>S/RES/1922</t>
  </si>
  <si>
    <t>This resolution rolled over MINURCAT's mandate to 26 May 2010.</t>
  </si>
  <si>
    <t>S/RES/1923</t>
  </si>
  <si>
    <t>This resolution renewed MINURCAT's mandate until 31 December 2010.</t>
  </si>
  <si>
    <t>MINURCAT Official Website</t>
  </si>
  <si>
    <r>
      <rPr>
        <sz val="28"/>
        <color theme="8" tint="-0.249977111117893"/>
        <rFont val="Arial"/>
        <family val="2"/>
      </rPr>
      <t xml:space="preserve">MISSION_LOCATION: </t>
    </r>
    <r>
      <rPr>
        <b/>
        <sz val="28"/>
        <color theme="8" tint="-0.249977111117893"/>
        <rFont val="Arial"/>
        <family val="2"/>
      </rPr>
      <t>COLOMBIA</t>
    </r>
  </si>
  <si>
    <t>S/2016/729</t>
  </si>
  <si>
    <t>Sections II &amp; IV</t>
  </si>
  <si>
    <t>This report by the Secretary-General contains recommendations on the size, operational aspects, and mandate of UNMC.</t>
  </si>
  <si>
    <t>S/RES/2307</t>
  </si>
  <si>
    <t>This was a resolution approving the Secretary-General’s recommendations on the size, operational aspects and mandate of the UN Mission in Colombia.</t>
  </si>
  <si>
    <t>S/RES/2366</t>
  </si>
  <si>
    <t>This was the resolution establishing the UN Verification Mission in Colombia, a successor mission to the UN Mission in Colombia.</t>
  </si>
  <si>
    <t>S/2017/745</t>
  </si>
  <si>
    <t>Sections II &amp; III</t>
  </si>
  <si>
    <t>This report by the Secretary-General contains recommendations on the size, operational aspects, and mandate of the UN Verification Mission.</t>
  </si>
  <si>
    <t>S/RES/2377</t>
  </si>
  <si>
    <t>UN VERIFICATION</t>
  </si>
  <si>
    <t>This was a resolution approving the Secretary-General’s recommendations on the size, operational aspects and mandate of the UN Verification Mission in Colombia.</t>
  </si>
  <si>
    <t>S/RES/2381</t>
  </si>
  <si>
    <t>This was a resolution expanding the mandate of the UN Verification Mission in Colombia.</t>
  </si>
  <si>
    <t>S/RES/2435</t>
  </si>
  <si>
    <t>This renewed the mandate of the UN Verification Mission in Colombia.</t>
  </si>
  <si>
    <t>S/RES/2487</t>
  </si>
  <si>
    <t>This resolution renewed the mandate of the UN Verification Mission in Colombia until 25 September 2020.</t>
  </si>
  <si>
    <t>UNMC Official Website</t>
  </si>
  <si>
    <t>UN Verification Mission in Colombia</t>
  </si>
  <si>
    <r>
      <rPr>
        <sz val="28"/>
        <color theme="8" tint="-0.249977111117893"/>
        <rFont val="Arial"/>
        <family val="2"/>
      </rPr>
      <t xml:space="preserve">MISSION_LOCATION: </t>
    </r>
    <r>
      <rPr>
        <b/>
        <sz val="28"/>
        <color theme="8" tint="-0.249977111117893"/>
        <rFont val="Arial"/>
        <family val="2"/>
      </rPr>
      <t>CÔTE D'IVOIRE</t>
    </r>
  </si>
  <si>
    <t>S/RES/1479</t>
  </si>
  <si>
    <t>Clauses 2 and 3</t>
  </si>
  <si>
    <t>This resolution established, for an initial period of six months, MINUCI, with a mandate to facilitate the implementation by the Ivorian parties of the Linas-Marcoussis Agreement. The Council decided that special attention be given to the gender component within the staff of MINUCI and to the situation of women and girls, consistent with resolution 1325.</t>
  </si>
  <si>
    <t>S/RES/1528</t>
  </si>
  <si>
    <t>Clauses 2 and 6</t>
  </si>
  <si>
    <t>This resolution authorised ECOWAS and French deployments in Côte d'Ivoire, and established UNOCI.</t>
  </si>
  <si>
    <t>S/RES/1584</t>
  </si>
  <si>
    <t>This resolution authorised the UNOCI to monitor the arms embargo and created a Group of Experts to provide information to the Sanctions Committee.</t>
  </si>
  <si>
    <t>S/RES/1594</t>
  </si>
  <si>
    <t>This resolution extended the mandate of the UNOCI.</t>
  </si>
  <si>
    <t>S/RES/1600</t>
  </si>
  <si>
    <t>This resolution welcomed the Pretoria Agreement and extended UNOCI's mandate by one month.</t>
  </si>
  <si>
    <t>S/RES/1603</t>
  </si>
  <si>
    <t>This resolution endorsed the Pretoria Agreements, established a High Representative for the Elections in Côte d'Ivoire and renewed UNOCI's mandate until 24 June.</t>
  </si>
  <si>
    <t>S/RES/1609</t>
  </si>
  <si>
    <t>This resolution extended the mandate of UNOCI for seven months, further detailed the mandate, increased the contingents, and authorised the temporary redeployment of military and civilian police personnel among the UN Mission in Liberia (UNMIL), the UN Mission in Sierra Leone (UNAMSIL) and UNOCI.</t>
  </si>
  <si>
    <t>S/RES/1652</t>
  </si>
  <si>
    <t>This resolution extended the mandate of UNOCI until 15 December and expressed the intention to review troop levels in March 2006.</t>
  </si>
  <si>
    <t>S/RES/1657</t>
  </si>
  <si>
    <t>This resolution authorised the deployment of an infantry company from the UNMIL to UNOCI until 31 March.</t>
  </si>
  <si>
    <t>S/RES/1667</t>
  </si>
  <si>
    <t>This resolution extended the mandate of UNMIL, reaffirmed its intention to deploy troops between UNMIL and UNOCI and to review the tasks and troop level of UNOCI.</t>
  </si>
  <si>
    <t>S/RES/1682</t>
  </si>
  <si>
    <t>This resolution authorised until 15 December 2006 an increase in the strength of UNOCI of up to 1,500 additional troops.</t>
  </si>
  <si>
    <t>S/RES/1726</t>
  </si>
  <si>
    <t>This resolution renewed the mandate of UNOCI until 10 January 2007.</t>
  </si>
  <si>
    <t>S/RES/1739</t>
  </si>
  <si>
    <t>This resolution extended UNOCI's mandate until 30 June 2007 with increased troop levels.</t>
  </si>
  <si>
    <t>S/RES/1763</t>
  </si>
  <si>
    <t>This resolution extended UNOCI's mandate until 16 July.</t>
  </si>
  <si>
    <t>S/RES/1765</t>
  </si>
  <si>
    <t>Clauses 1-4</t>
  </si>
  <si>
    <t>This resolution renewed UNOCI's mandate until 15 January 2008 to support elections and the full implementation of the Ouagadougou agreement.</t>
  </si>
  <si>
    <t>S/RES/1795</t>
  </si>
  <si>
    <t>This resolution renewed UNOCI and the French forces which support it until 30 July 2008.</t>
  </si>
  <si>
    <t>S/RES/1826</t>
  </si>
  <si>
    <t>This resolution renewed UNOCI and the French troops supporting it until 31 January 2009.</t>
  </si>
  <si>
    <t>S/RES/1865</t>
  </si>
  <si>
    <t>This resolution extended the mandate of UNOCI for six months. The resolution reduced the troop level in line with the Secretary-General's recommendations.</t>
  </si>
  <si>
    <t>S/RES/1880</t>
  </si>
  <si>
    <t>This resolution extended the mandate of UNOCI until 31 January 2010.</t>
  </si>
  <si>
    <t>S/RES/1911</t>
  </si>
  <si>
    <t>This resolution extended the mandate of UNOCI until 31 May 2010.</t>
  </si>
  <si>
    <t>S/RES/1924</t>
  </si>
  <si>
    <t>This resolution decided a one month technical rollover of UNOCI's mandate.</t>
  </si>
  <si>
    <t>S/RES/1933</t>
  </si>
  <si>
    <t>This resolution extended the mandate of UNOCI until the end of 2010.</t>
  </si>
  <si>
    <t>S/RES/1942</t>
  </si>
  <si>
    <t>This resolution authorised the deployment of 500 additional troops to UNOCI to help with security during the election period.</t>
  </si>
  <si>
    <t>S/RES/1951</t>
  </si>
  <si>
    <t>This resolution authorised the Secretary-General to temporarily redeploy troops and two utility helicopters from UNMIL to UNOCI for four weeks to cover the election period in Côte d'Ivoire.</t>
  </si>
  <si>
    <t>S/RES/1962</t>
  </si>
  <si>
    <t>This resolution renewed the mandate of UNOCI until 30 June 2011, authorised the temporary redeployment of up to four weeks of troops from the UNMIL to UNOCI, as well as the extension until 31 March 2011 of the temporary deployment of up to 500 additional military personnel to UNOCI, which was approved by resolution 1942. </t>
  </si>
  <si>
    <t>S/RES/1967</t>
  </si>
  <si>
    <t>This resolution authorised an increase of 2,000 troops in the overall strength of UNOCI military personnel and extended the mandate of troops temporarily deployed from the UNMIL to UNOCI.</t>
  </si>
  <si>
    <t>S/RES/1968</t>
  </si>
  <si>
    <t>This resolution extended the temporary redeployment of troops and helicopters from UNMIL to UNOCI for a further three months.</t>
  </si>
  <si>
    <t>S/RES/1981</t>
  </si>
  <si>
    <t>This resolution extended the mandate of UNOCI until 31 July and authorised the Secretary-General to extend until 30 June the temporary redeployment of UNMIL military assets to support UNOCI.</t>
  </si>
  <si>
    <t>S/RES/1992</t>
  </si>
  <si>
    <t>Extended the temporary redeployment of armed helicopters from UNMIL to UNOCI until 30 September 2011.</t>
  </si>
  <si>
    <t>S/RES/2000</t>
  </si>
  <si>
    <t>This resolution renewed the mandate of UNOCI at its current force levels (including the earlier ad hoc increases) until 31 July 2012.</t>
  </si>
  <si>
    <t>S/RES/2008</t>
  </si>
  <si>
    <t>This resolution extended the mandate of UNMIL until 30 September 2012 and called on UNOCI and UNMIL to coordinate strategies and operations in the Liberia-Côte d’Ivoire border regions.</t>
  </si>
  <si>
    <t>S/RES/2062</t>
  </si>
  <si>
    <t>This resolution renewed the mandate of UNOCI until 31 July 2013.</t>
  </si>
  <si>
    <t>S/RES/2112</t>
  </si>
  <si>
    <t>This resolution renewed the mandate of UNOCI until 30 June 2014.</t>
  </si>
  <si>
    <t>S/RES/2162</t>
  </si>
  <si>
    <t>This resolution renewed UNOCI for a year; reinforced the role of the Special Representative in supporting political processes underway in Côte d'Ivoire; reduced UNOCI military and police components by 30 June 2015; and called for the establishment of a quick reaction force within UNOCI.</t>
  </si>
  <si>
    <t>S/RES/2226</t>
  </si>
  <si>
    <t>This was a resolution extending the mandate of UNOCI for an additional year.</t>
  </si>
  <si>
    <t>S/RES/2260</t>
  </si>
  <si>
    <t>This resolution approved the proposed reduction of UNOCI's military component from 5,437 to 4,000 troops.</t>
  </si>
  <si>
    <t>S/RES/2284</t>
  </si>
  <si>
    <t>The Council extended the mandate of UNOCI for a final period until 30 June 2017, after which the mission would be terminated.</t>
  </si>
  <si>
    <t>MINUCI Official Website</t>
  </si>
  <si>
    <t>UNOCI Official Website</t>
  </si>
  <si>
    <r>
      <rPr>
        <sz val="28"/>
        <color theme="8" tint="-0.249977111117893"/>
        <rFont val="Arial"/>
        <family val="2"/>
      </rPr>
      <t xml:space="preserve">MISSION_LOCATION: </t>
    </r>
    <r>
      <rPr>
        <b/>
        <sz val="28"/>
        <color theme="8" tint="-0.249977111117893"/>
        <rFont val="Arial"/>
        <family val="2"/>
      </rPr>
      <t>CROATIA</t>
    </r>
  </si>
  <si>
    <t>S/RES/981</t>
  </si>
  <si>
    <t>This resolution established UNCRO and set out its mandate.</t>
  </si>
  <si>
    <t>S/RES/1037</t>
  </si>
  <si>
    <t>This resolution created UNTAES for an initial period of 12 months with an authorised strength of 5,000 troops.</t>
  </si>
  <si>
    <t>S/RES/1038</t>
  </si>
  <si>
    <t>This resolution created UNMOP to monitor the demilitarisation of the Prevlaka peninsula. United Nations military observers had been deployed in the disputed Prevlaka peninsula since October 1992, firstly as part of the United Nations Protection Force (UNPROFOR), and subsequently as part of the United Nations Confidence Restoration Operation (UNCRO).</t>
  </si>
  <si>
    <t>S/RES/1079</t>
  </si>
  <si>
    <t>This resolution extended UNTAES's mandate to June 15, 1997.</t>
  </si>
  <si>
    <t>S/RES/1120</t>
  </si>
  <si>
    <t>This resolution mandated UNTAES to conduct a phased drawdown and transfer of responsibilities in Eastern Slavonia to Croatian authorities.</t>
  </si>
  <si>
    <t>S/RES/1145</t>
  </si>
  <si>
    <t>Clause 13</t>
  </si>
  <si>
    <t>This resolution established a support group of 180 civilian police monitors to continue monitoring the performance of the Croatian police in the Danube region, particularly with respect to the return of displaced persons, for a single nine-month period beginning on 16 January 1998.</t>
  </si>
  <si>
    <t>S/RES/1437</t>
  </si>
  <si>
    <t>This resolution mandated UNMOP to complete its monitoring role and prepare for closure by December 31, 2002.</t>
  </si>
  <si>
    <t>UNCRO Official Website</t>
  </si>
  <si>
    <t>UNTAES Official Website</t>
  </si>
  <si>
    <t>UNMOP Official Website</t>
  </si>
  <si>
    <t>UNPSG Official Website</t>
  </si>
  <si>
    <r>
      <rPr>
        <sz val="28"/>
        <color theme="8" tint="-0.249977111117893"/>
        <rFont val="Arial"/>
        <family val="2"/>
      </rPr>
      <t xml:space="preserve">MISSION_LOCATION: </t>
    </r>
    <r>
      <rPr>
        <b/>
        <sz val="28"/>
        <color theme="8" tint="-0.249977111117893"/>
        <rFont val="Arial"/>
        <family val="2"/>
      </rPr>
      <t>DEMOCRATIC REPUBLIC OF CONGO</t>
    </r>
  </si>
  <si>
    <t>S/RES/1279</t>
  </si>
  <si>
    <t>This resolution established the UN Mission in the Democratic Republic of the Congo (MONUC).</t>
  </si>
  <si>
    <t>S/RES/1291</t>
  </si>
  <si>
    <t>This resolution authorised the expansion of MONUC to consist of up to 5,537 military personnel.</t>
  </si>
  <si>
    <t>S/RES/1460</t>
  </si>
  <si>
    <t>Whole Document</t>
  </si>
  <si>
    <t>This resolution reaffirms previous UNSC resolutions addressing the protection of children affected by armed conflict and emphasizes women's rights and participation.</t>
  </si>
  <si>
    <t>S/RES/1468</t>
  </si>
  <si>
    <t>Clauses 2, 5, &amp; 8</t>
  </si>
  <si>
    <t>This resolution condemns violations of International Humanitarian Law (IHL) and human rights and requests the Secretary-General to increase the number of personnel in MONUC's human rights component to enhance the capacity of Congolese parties to investigate violations of IHL and human rights.</t>
  </si>
  <si>
    <t>S/RES/1493</t>
  </si>
  <si>
    <t>Clauses 5, 7, 17, &amp; 25</t>
  </si>
  <si>
    <t>This resolution encourages MONUC to coordinate with other UN agencies, donors, and NGOs to assist in the reform of the security forces, and in other areas.</t>
  </si>
  <si>
    <t>S/RES/1565</t>
  </si>
  <si>
    <t>Clause 5 (f)</t>
  </si>
  <si>
    <t>This resolution renewed the MONUC mandate and requested the Secretary-General investigate allegations of sexual exploitation by UN peacekeeping personnel and to take preventive measures.</t>
  </si>
  <si>
    <t>S/RES/1592</t>
  </si>
  <si>
    <t>This resolution extended the mandate of MONUC until 1 October 2005.</t>
  </si>
  <si>
    <t>S/RES/1621</t>
  </si>
  <si>
    <t>Clauses 3 &amp; 4</t>
  </si>
  <si>
    <t>This resolution expanded the UN Mission in the Democratic Republic of the Congo and authorised support to the Independent Electoral Commission.</t>
  </si>
  <si>
    <t>S/RES/1635</t>
  </si>
  <si>
    <t>This resolution expanded the UN Mission in the Democratic Republic of the Congo for the elections.</t>
  </si>
  <si>
    <t>S/RES/1736</t>
  </si>
  <si>
    <t>This resolution re-hatted UN Operation in Burundi troops as UN Mission in the Democratic Republic of the Congo.</t>
  </si>
  <si>
    <t>S/RES/1742</t>
  </si>
  <si>
    <t>This resolution renewed the UN Mission in the Democratic Republic of the Congo until 15 April.</t>
  </si>
  <si>
    <t>S/RES/1751</t>
  </si>
  <si>
    <t>This resolution renewed the UN Mission in the Democratic Republic of the Congo (MONUC) until 15 May.</t>
  </si>
  <si>
    <t>S/RES/1756</t>
  </si>
  <si>
    <t>This resolution extended the deployment of MONUC till 31 December 2007 and set out its mandate.</t>
  </si>
  <si>
    <t>S/RES/1794</t>
  </si>
  <si>
    <t>This resolution renewed MONUC until 31 December 2008.</t>
  </si>
  <si>
    <t>S/RES/1797</t>
  </si>
  <si>
    <t>This resolution authorizes MONUC to provide assistance to the Congolese authorities in the organization, preparation and conduct of local elections.</t>
  </si>
  <si>
    <t>S/RES/1843</t>
  </si>
  <si>
    <t>This resolution authorised the temporary deployment of additional troops to reinforce MONUC’s capacity.</t>
  </si>
  <si>
    <t>S/RES/1856</t>
  </si>
  <si>
    <t>This resolution extends the deployment of MONUC until 31 December 2009.</t>
  </si>
  <si>
    <t>S/RES/1906</t>
  </si>
  <si>
    <t>This resolution extended MONUC's mandate until 31 May 2010.</t>
  </si>
  <si>
    <t>S/RES/1925</t>
  </si>
  <si>
    <t>This resolution extended the mandate of MONUC until 30 June 2010 and decided that from 1 July 2010, MONUC shall bear the title of the UN Organization Stabilization Mission in the DRC (MONUSCO) and that MONUSCO shall be deployed until 30 June 2011. S/RES/1925 also authorized the withdrawal of up to 2000 troops by 30 June 2010 and decided MONUSCO may provide logistical support for regional military operations conducted against the LRA in the DRC at the request of the DRC government.</t>
  </si>
  <si>
    <t>S/RES/1991</t>
  </si>
  <si>
    <t>This resolution extended the mandate of MONUSCO until 30 June 2012.</t>
  </si>
  <si>
    <t>S/RES/2053</t>
  </si>
  <si>
    <t>This resolution renewed MONUSCO’s mandate until 30 June 2013.</t>
  </si>
  <si>
    <t>S/RES/2098</t>
  </si>
  <si>
    <t>This resolution renewed MONUSCO’s mandate—including an intervention brigade to neutralise rebel groups in eastern DRC—until 31 March 2014.</t>
  </si>
  <si>
    <t>S/RES/2147</t>
  </si>
  <si>
    <t>This resolution renewed the mandate of MONUSCO—including its intervention brigade—until 31 March 2015.</t>
  </si>
  <si>
    <t>S/RES/2211</t>
  </si>
  <si>
    <t>This was a resolution renewing MONUSCO and its intervention brigade until 31 March 2016.</t>
  </si>
  <si>
    <t>S/RES/2277</t>
  </si>
  <si>
    <t>This was a resolution renewing the mandate of MONUSCO for a year.</t>
  </si>
  <si>
    <t>S/RES/2348</t>
  </si>
  <si>
    <t>The Council renewed MONUSCO’s mandate until 31 March 2018.</t>
  </si>
  <si>
    <t>S/RES/2409</t>
  </si>
  <si>
    <t>This was a resolution that renewed MONUSCO's mandate until 31 March 2019.</t>
  </si>
  <si>
    <t>S/RES/2463</t>
  </si>
  <si>
    <t>The MONUSCO mandate was renewed through this resolution until 20 December 2019. By that point, a strategic review will have taken place to determine the future of MONUSCO.</t>
  </si>
  <si>
    <t>S/RES/2502</t>
  </si>
  <si>
    <t>The Council extended MONUSCO's mandate until 20 December 2020.</t>
  </si>
  <si>
    <t>MONUC Official Website</t>
  </si>
  <si>
    <t>MONUSCO Official Website</t>
  </si>
  <si>
    <r>
      <rPr>
        <sz val="28"/>
        <color theme="8" tint="-0.249977111117893"/>
        <rFont val="Arial"/>
        <family val="2"/>
      </rPr>
      <t xml:space="preserve">MISSION_LOCATION: </t>
    </r>
    <r>
      <rPr>
        <b/>
        <sz val="28"/>
        <color theme="8" tint="-0.249977111117893"/>
        <rFont val="Arial"/>
        <family val="2"/>
      </rPr>
      <t>EL SALVADOR</t>
    </r>
  </si>
  <si>
    <t>S/RES/693</t>
  </si>
  <si>
    <t>This resolution established ONUSAL and ONUSAL's mandate.</t>
  </si>
  <si>
    <t>S/RES/729</t>
  </si>
  <si>
    <t>This resolution enlarged ONUSAL's mandate to include the verification and monitoring of the implementation of all the agreements between the Government of El Salvador and the Frente Farabundo Martí para la Liberación Nacional.</t>
  </si>
  <si>
    <t>S/RES/832</t>
  </si>
  <si>
    <t>This resolution expanded ONUSAL's mandate to include electoral process observation.</t>
  </si>
  <si>
    <t>A/RES/50/226</t>
  </si>
  <si>
    <t>ONUSAL Official Website</t>
  </si>
  <si>
    <t>MINUSAL Resource</t>
  </si>
  <si>
    <t>ONUV Resource</t>
  </si>
  <si>
    <r>
      <rPr>
        <sz val="28"/>
        <color theme="8" tint="-0.249977111117893"/>
        <rFont val="Arial"/>
        <family val="2"/>
      </rPr>
      <t xml:space="preserve">MISSION_LOCATION: </t>
    </r>
    <r>
      <rPr>
        <b/>
        <sz val="28"/>
        <color theme="8" tint="-0.249977111117893"/>
        <rFont val="Arial"/>
        <family val="2"/>
      </rPr>
      <t>ETHIOPIA/ERITREA</t>
    </r>
  </si>
  <si>
    <t>S/RES/1312</t>
  </si>
  <si>
    <t>This resolution established UNMEE.</t>
  </si>
  <si>
    <t>S/RES/1320</t>
  </si>
  <si>
    <t>This resolution increased UNMEE and authorised it to monitor the Temporary Security Zone. It contains UNMEE's mandate.</t>
  </si>
  <si>
    <t>S/RES/1344</t>
  </si>
  <si>
    <t>This resolution stressed the fact that the peace agreements link UNMEE's termination to the demarcation.</t>
  </si>
  <si>
    <t>S/RES/1430</t>
  </si>
  <si>
    <t>This resolution adjusted UNMEE's mandate to assist the Boundary Commission in the implementation of its Delimitation Decision.</t>
  </si>
  <si>
    <t>S/RES/1560</t>
  </si>
  <si>
    <t>This resolution adjusted UNMEE's presence and operations.</t>
  </si>
  <si>
    <t>S/RES/1622</t>
  </si>
  <si>
    <t>This resolution further adjusted UNMEE.</t>
  </si>
  <si>
    <t>S/RES/1640</t>
  </si>
  <si>
    <t>This resolution demanded border demarcation and the lifting of restrictions on UNMEE.</t>
  </si>
  <si>
    <t>S/RES/1661</t>
  </si>
  <si>
    <t>This resolution extended the mandate of UNMEE for a period of one month until 15 April 2006.</t>
  </si>
  <si>
    <t>S/RES/1670</t>
  </si>
  <si>
    <t>This resolution extended UNMEE until 15 May.</t>
  </si>
  <si>
    <t>S/RES/1678</t>
  </si>
  <si>
    <t>This resolution extended the mandate of UNMEE until 31 May 2006.</t>
  </si>
  <si>
    <t>S/RES/1681</t>
  </si>
  <si>
    <t>This resolution extended UNMEE until 30 September and downsized the mission to 2,300 troops.</t>
  </si>
  <si>
    <t>S/RES/1710</t>
  </si>
  <si>
    <t>This resolution extended UNMEE until 31 January.</t>
  </si>
  <si>
    <t>S/RES/1741</t>
  </si>
  <si>
    <t>This resolution extended UNMEE until 31 July and approved the drawdown.</t>
  </si>
  <si>
    <t>S/RES/1767</t>
  </si>
  <si>
    <t>This resolution extended UNMEE's mandate until 31 January 2008.</t>
  </si>
  <si>
    <t>S/RES/1798</t>
  </si>
  <si>
    <t>This resolution extended UNMEE's mandate until 31 July 2008.</t>
  </si>
  <si>
    <t>S/RES/1827</t>
  </si>
  <si>
    <t>This resolution terminated the mandate of UNMEE.</t>
  </si>
  <si>
    <t>UNMEE Official Website</t>
  </si>
  <si>
    <r>
      <rPr>
        <sz val="28"/>
        <color theme="8" tint="-0.249977111117893"/>
        <rFont val="Arial"/>
        <family val="2"/>
      </rPr>
      <t xml:space="preserve">MISSION_LOCATION: </t>
    </r>
    <r>
      <rPr>
        <b/>
        <sz val="28"/>
        <color theme="8" tint="-0.249977111117893"/>
        <rFont val="Arial"/>
        <family val="2"/>
      </rPr>
      <t>GEORGIA</t>
    </r>
  </si>
  <si>
    <t>S/RES/858</t>
  </si>
  <si>
    <t>This resolution established the UN Observer Mission in Georgia (UNOMIG).</t>
  </si>
  <si>
    <t>S/RES/881</t>
  </si>
  <si>
    <t>This resolution circumscribed the role of Russia as a facilitator assisting the UN in carrying the peace process forward towards a political settlement. UNOMIG was to maintain contact with the conflicting parties and the Russian military contingents, and to monitor the situation. .</t>
  </si>
  <si>
    <t>S/RES/937</t>
  </si>
  <si>
    <t>Clause 6</t>
  </si>
  <si>
    <t>This resolution expanded the UN Observer Mission in Georgia's mandate, mandating UNOMIG with nine core security tasks.</t>
  </si>
  <si>
    <t>S/1996/507</t>
  </si>
  <si>
    <t>Section B</t>
  </si>
  <si>
    <t>This is a report by the Secretary-General regarding UNHCHR involvement.</t>
  </si>
  <si>
    <t>S/1996/644</t>
  </si>
  <si>
    <t>Clauses 6 &amp; 7</t>
  </si>
  <si>
    <t>This is a report by the Secretary-General reiterating UNHCHR involvement.</t>
  </si>
  <si>
    <t>S/RES/1077</t>
  </si>
  <si>
    <t>This resolution created a UN human rights office.</t>
  </si>
  <si>
    <t>S/RES/1494</t>
  </si>
  <si>
    <t>Clause 17</t>
  </si>
  <si>
    <t>This resolution mandated the creation of a civilian component within UNOMIG with 20 officers to support the return of displaced persons.</t>
  </si>
  <si>
    <t>S/RES/1615</t>
  </si>
  <si>
    <t>This resolution extended the UN Observer Mission in Georgia's mandate</t>
  </si>
  <si>
    <t>S/RES/1656</t>
  </si>
  <si>
    <t>This resolution extended the UN Observer Mission in Georgia's mandate until 31 March 2006.</t>
  </si>
  <si>
    <t>S/RES/1666</t>
  </si>
  <si>
    <t>This resolution extended the UN Observer Mission in Georgia's mandate until 15 October 2006.</t>
  </si>
  <si>
    <t>S/RES/1716</t>
  </si>
  <si>
    <t>This resolution extended the UN Observer Mission in Georgia's mandate until 15 April 2007 and expressed concern about Georgian action in the Kodori Valley in July 2006.</t>
  </si>
  <si>
    <t>S/RES/1752</t>
  </si>
  <si>
    <t>This resolution extended the UN Observer Mission in Georgia's (UNOMIG) mandate until 15 October 2007.</t>
  </si>
  <si>
    <t>S/RES/1781</t>
  </si>
  <si>
    <t>This resolution extended the mandate of UNOMIG until 15 April 2008.</t>
  </si>
  <si>
    <t>S/RES/1808</t>
  </si>
  <si>
    <t>This resolution extended the mandate of UNOMIG until 15 October 2008.</t>
  </si>
  <si>
    <t>S/RES/1839</t>
  </si>
  <si>
    <t>This was the resolution extending UNOMIG’s mandate on a technical basis for four months until 15 February 2009 as recommended by the Secretary-General in his 3 October report.</t>
  </si>
  <si>
    <t>S/RES/1866</t>
  </si>
  <si>
    <t>This was the resolution extending the mandate of the UN Observer Mission in Georgia (UNOMIG) until 15 June.</t>
  </si>
  <si>
    <t>UNOMIG Official Website</t>
  </si>
  <si>
    <t>UNRGID Official Website</t>
  </si>
  <si>
    <r>
      <t xml:space="preserve">MISSION_LOCATION: </t>
    </r>
    <r>
      <rPr>
        <b/>
        <sz val="28"/>
        <color theme="8" tint="-0.249977111117893"/>
        <rFont val="Arial"/>
        <family val="2"/>
      </rPr>
      <t>GREAT LAKES REGION</t>
    </r>
  </si>
  <si>
    <t>OSEGL Official Website</t>
  </si>
  <si>
    <r>
      <t xml:space="preserve">MISSION_LOCATION: </t>
    </r>
    <r>
      <rPr>
        <b/>
        <sz val="28"/>
        <color theme="8" tint="-0.249977111117893"/>
        <rFont val="Arial"/>
        <family val="2"/>
      </rPr>
      <t>GUATEMALA</t>
    </r>
  </si>
  <si>
    <t>S/RES/1094</t>
  </si>
  <si>
    <t>Clauses 1 &amp; 2</t>
  </si>
  <si>
    <t>This resolution established MINUGUA and its mandate.</t>
  </si>
  <si>
    <t>S/1997/432</t>
  </si>
  <si>
    <t>This report of the Secretary-General states that MINUGUA carried out demining.</t>
  </si>
  <si>
    <t>MINUGUA Official Website</t>
  </si>
  <si>
    <t>CICIG Official Website</t>
  </si>
  <si>
    <r>
      <t xml:space="preserve">MISSION_LOCATION: </t>
    </r>
    <r>
      <rPr>
        <b/>
        <sz val="28"/>
        <color theme="8" tint="-0.249977111117893"/>
        <rFont val="Arial"/>
        <family val="2"/>
      </rPr>
      <t>GUINEA</t>
    </r>
  </si>
  <si>
    <t>UN INTERNATIONAL COMMISSION OF INQUIRY</t>
  </si>
  <si>
    <t>S/2009/556</t>
  </si>
  <si>
    <t>Paragraphs 1-3</t>
  </si>
  <si>
    <t>This letter from the Secretary-General contains his decision to establish an International Commission of Inquiry to investigate the killings and human rights violations in the Republic of Guinea on 28 September 2009.</t>
  </si>
  <si>
    <t>S/2009/693</t>
  </si>
  <si>
    <t>This letter from the Secretary-General conveys the report of the Commission of Inquiry.</t>
  </si>
  <si>
    <r>
      <t xml:space="preserve">MISSION_LOCATION: </t>
    </r>
    <r>
      <rPr>
        <b/>
        <sz val="28"/>
        <color theme="8" tint="-0.249977111117893"/>
        <rFont val="Arial"/>
        <family val="2"/>
      </rPr>
      <t>GUINEA-BISSAU</t>
    </r>
  </si>
  <si>
    <t>Abuja Peace Agreement</t>
  </si>
  <si>
    <t>This resource summarises the provisions in the Abuja Agreement.</t>
  </si>
  <si>
    <t>S/RES/1233</t>
  </si>
  <si>
    <t>This resolution supported the decision of the SG to establish UNOGBIS.</t>
  </si>
  <si>
    <t>S/RES/1580</t>
  </si>
  <si>
    <t>This resolution extended the UNOGBIS's mandate.</t>
  </si>
  <si>
    <t>S/RES/1876</t>
  </si>
  <si>
    <t>This resolution extended UNOGBIS's mandate and contains a request for the Secretary-General to establish UNIOGBIS to succeed UNOGBIS.</t>
  </si>
  <si>
    <t>S/RES/1949</t>
  </si>
  <si>
    <t>This resolution renewed UNIOGBIS's mandate.</t>
  </si>
  <si>
    <t>S/RES/2030</t>
  </si>
  <si>
    <t>S/RES/2092</t>
  </si>
  <si>
    <t>S/RES/2103</t>
  </si>
  <si>
    <t>This resolution revised UNIOGBIS's mandate and structure, and renewed UNIOGBIS for 1 year.</t>
  </si>
  <si>
    <t>S/RES/2157</t>
  </si>
  <si>
    <t>S/RES/2186</t>
  </si>
  <si>
    <t>S/RES/2203</t>
  </si>
  <si>
    <t>S/RES/2267</t>
  </si>
  <si>
    <t>S/RES/2343</t>
  </si>
  <si>
    <t>S/RES/2404</t>
  </si>
  <si>
    <t>S/RES/2458</t>
  </si>
  <si>
    <t>UNOGBIS Official Website - 2007 Mandate</t>
  </si>
  <si>
    <t>UNIOGBIS Official Website - 2010 Mandate</t>
  </si>
  <si>
    <r>
      <t xml:space="preserve">MISSION_LOCATION: </t>
    </r>
    <r>
      <rPr>
        <b/>
        <sz val="28"/>
        <color theme="8" tint="-0.249977111117893"/>
        <rFont val="Arial"/>
        <family val="2"/>
      </rPr>
      <t>HAITI</t>
    </r>
  </si>
  <si>
    <t>OAS-UN MICIVIH</t>
  </si>
  <si>
    <t>S/RES/867</t>
  </si>
  <si>
    <t>Clauses 3 and 4</t>
  </si>
  <si>
    <t>This mandate approved the dispatch of UNMIH, but it was not implemented due to the non-cooperation of the Haitian military authorities.</t>
  </si>
  <si>
    <t>S/1994/828</t>
  </si>
  <si>
    <t>Clause 23</t>
  </si>
  <si>
    <t>This Secretary-General report recommended the establishment of a group of UN military and police observers and the mandate of such an operation.</t>
  </si>
  <si>
    <t>S/RES/940</t>
  </si>
  <si>
    <t>This resolution revised UNMIH's mandate, confirming the recommendations in Clause 23 of the Secretary-General's report of 15 July 1994.</t>
  </si>
  <si>
    <t>S/RES/975</t>
  </si>
  <si>
    <t>This resolution contains a second revision to UNMIH's mandate which expanded its original mandate.</t>
  </si>
  <si>
    <t>S/1996/112</t>
  </si>
  <si>
    <t>Clauses 3 &amp; 31</t>
  </si>
  <si>
    <t>This is a report of the Secretary-General on the United Nations mission in Haiti published on February 14, 1996.</t>
  </si>
  <si>
    <t>S/RES/1048</t>
  </si>
  <si>
    <t>This resolution extended UNMIH's mandate for the final period until 30 June 1996.</t>
  </si>
  <si>
    <t>S/RES/1063</t>
  </si>
  <si>
    <t>This resolution established UNSMIH and its mandate.</t>
  </si>
  <si>
    <t>S/RES/1085</t>
  </si>
  <si>
    <t>This resolution extended UNSMIH's mandate.</t>
  </si>
  <si>
    <t>S/RES/1086</t>
  </si>
  <si>
    <t>S/RES/1123</t>
  </si>
  <si>
    <t>Clauses 2 to 5</t>
  </si>
  <si>
    <t>This resolution stipulated the closure of UNSMIH and the establishment of UNTMIH.</t>
  </si>
  <si>
    <t>S/1997/832</t>
  </si>
  <si>
    <t>Para.s 14 &amp; 17</t>
  </si>
  <si>
    <t>Thisis a report of the Secretary-General on UNTMIH published on October 31, 1997.</t>
  </si>
  <si>
    <t>S/RES/1141</t>
  </si>
  <si>
    <t>Clauses 2 to 6</t>
  </si>
  <si>
    <t xml:space="preserve">This resolution established MIPONUH and its mandate. </t>
  </si>
  <si>
    <t>S/RES/1212</t>
  </si>
  <si>
    <t>This resolution extended MIPONUH's mandate. It further mandated MIPONUH to strengthen the financial and administrative capacities of the central directorate of the police force.</t>
  </si>
  <si>
    <t>S/RES/1277</t>
  </si>
  <si>
    <t>This resolution stipulated for MIPONUH to become MICAH by 15 March 2000.</t>
  </si>
  <si>
    <t>A/RES/54/193</t>
  </si>
  <si>
    <t>Clauses 2 and 5</t>
  </si>
  <si>
    <t>This General Assembly resolution established MICAH and its mandate.</t>
  </si>
  <si>
    <t>S/PRST/2000/8</t>
  </si>
  <si>
    <t>This is a statement by the President of the Security Council commending MIPNOUH's achievements in the area of support to human rights.</t>
  </si>
  <si>
    <t>S/RES/1542</t>
  </si>
  <si>
    <t>Clauses 7 to 9</t>
  </si>
  <si>
    <t>This resolution established MINUSTAH and its mandate.</t>
  </si>
  <si>
    <t>S/RES/1576</t>
  </si>
  <si>
    <t>This resolution extended MINUSTAH's mandate.</t>
  </si>
  <si>
    <t>S/RES/1601</t>
  </si>
  <si>
    <t>S/RES/1608</t>
  </si>
  <si>
    <t>S/RES/1658</t>
  </si>
  <si>
    <t>S/RES/1702</t>
  </si>
  <si>
    <t>S/RES/1743</t>
  </si>
  <si>
    <t>S/RES/1780</t>
  </si>
  <si>
    <t>This resolution extended MINUSTAH's mandate and expressed condemnation of the grave violations against children affected by armed violence.</t>
  </si>
  <si>
    <t>S/RES/1840</t>
  </si>
  <si>
    <t>This resolution renewed MINUSTAH's mandate and adjusted the mandate of the mission and MINUSTAH's authorised strength to adapt to the changing circumstances on the ground.</t>
  </si>
  <si>
    <t>S/RES/1892</t>
  </si>
  <si>
    <t>S/RES/1908</t>
  </si>
  <si>
    <t>This resolution raised the force levels for MINUSTAH to support increased requirements in the aftermath of the 12 January earthquake.</t>
  </si>
  <si>
    <t>S/RES/1927</t>
  </si>
  <si>
    <t>This resolution authorised the deployment of additional officers for the police component of MINUSTAH as a temporary surge, with a particular focus on building the capacity of the Haitian National Police. It encouraged the mission to provide temporary logistical and technical support to the government of Haiti.</t>
  </si>
  <si>
    <t>S/RES/1944</t>
  </si>
  <si>
    <t>This resolution renewed MINUSTAH's mandate.</t>
  </si>
  <si>
    <t>S/RES/2012</t>
  </si>
  <si>
    <t>S/RES/2070</t>
  </si>
  <si>
    <t>S/RES/2119</t>
  </si>
  <si>
    <t>S/RES/2180</t>
  </si>
  <si>
    <t>S/RES/2243</t>
  </si>
  <si>
    <t>S/RES/2313</t>
  </si>
  <si>
    <t>S/RES/2350</t>
  </si>
  <si>
    <t>Clauses 6 and 7</t>
  </si>
  <si>
    <t>This resolution extended MINUSTAH's mandate and established a smaller successor peacekeeping mission, MINUJUSTH.</t>
  </si>
  <si>
    <t>S/RES/2410</t>
  </si>
  <si>
    <t>This resolution extended MINUJUSTH's mandate.</t>
  </si>
  <si>
    <t>S/RES/2466</t>
  </si>
  <si>
    <t>This resolution renewed MINUJUSTH's mandate.</t>
  </si>
  <si>
    <t>S/RES/2476</t>
  </si>
  <si>
    <t>Clauses 1 to 3</t>
  </si>
  <si>
    <t>This resolution established BINUH, a special political mission to continue UN presence in Haiti following conclusion of MINUJUSTH.</t>
  </si>
  <si>
    <t>S/2019/805</t>
  </si>
  <si>
    <t>Clauses 13, 15 &amp; 17</t>
  </si>
  <si>
    <t>Thie report of the Secretary-General on MINUJUSTH was published on October 9, 2019.</t>
  </si>
  <si>
    <t>S/2020/123</t>
  </si>
  <si>
    <t>Clauses 2 &amp; 21</t>
  </si>
  <si>
    <t>OAS-UN MICIVIH Official Website</t>
  </si>
  <si>
    <t>UNMIH Official Website</t>
  </si>
  <si>
    <t>UNSMIH Official Website</t>
  </si>
  <si>
    <t>UNTMIH Official Website</t>
  </si>
  <si>
    <t>MIPONUH Official Website</t>
  </si>
  <si>
    <t>MICAH Resource</t>
  </si>
  <si>
    <t>MINUSTAH Official Website</t>
  </si>
  <si>
    <t>MINUJUSTH Official Website</t>
  </si>
  <si>
    <t>BINUH Official Website</t>
  </si>
  <si>
    <r>
      <rPr>
        <sz val="28"/>
        <color theme="8" tint="-0.249977111117893"/>
        <rFont val="Arial"/>
        <family val="2"/>
      </rPr>
      <t xml:space="preserve">MISSION_LOCATION: </t>
    </r>
    <r>
      <rPr>
        <b/>
        <sz val="28"/>
        <color theme="8" tint="-0.249977111117893"/>
        <rFont val="Arial"/>
        <family val="2"/>
      </rPr>
      <t>IRAQ</t>
    </r>
  </si>
  <si>
    <t>S/RES/687</t>
  </si>
  <si>
    <t>Clauses 7 to 13</t>
  </si>
  <si>
    <t>By its resolution 687 of 3 April 1991, the United Nations Security Council established the terms and conditions for the formal cease-fire between Iraq and the coalition of Member States co-operating with Kuwait. Section C of this resolution called for the elimination, under international supervision, of Iraq's weapons of mass destruction and ballistic missiles with a range greater than 150 kilometres (km), together with related items and production facilities. It also called for measures to ensure that the acquisition and production of prohibited items were not resumed. The United Nations Special Commission (UNSCOM) was set up to implement the non-nuclear provisions of the resolution and to assist the International Atomic Energy Agency (IAEA) in the nuclear areas.</t>
  </si>
  <si>
    <t>S/RES/689</t>
  </si>
  <si>
    <t>This resolution established UNIKOM.</t>
  </si>
  <si>
    <t>S/RES/1284</t>
  </si>
  <si>
    <t>Section A</t>
  </si>
  <si>
    <t>This resolution established UNMOVIC to replace UNSCOM and to continue with the latter's mandate to disarm Iraq of its weapons of mass destruction (chemical, biological weapons and missiles with a range of more than 150km).</t>
  </si>
  <si>
    <t>S/RES/1483</t>
  </si>
  <si>
    <t>This resolution requested the Secretary-General to appoint a Special Representative for Iraq with a manade to coordinate humanitarian and reconstruction assistance, among other responsibilities.</t>
  </si>
  <si>
    <t>S/RES/1500</t>
  </si>
  <si>
    <t>This resolution welcomed the establishment of the "broadly representative" Governing Council of Iraq and created UNAMI.</t>
  </si>
  <si>
    <t>S/RES/1546</t>
  </si>
  <si>
    <t>This resolution endorsed the formation of the interim government and the holding of elections by January 2005, welcomed the end of occupation by 30 June 2004, endorsed the proposed timetable for the political transition, detailed the mandate of the SRSG, UNAMI and the MNF, and requested quarterly reports.</t>
  </si>
  <si>
    <t>S/RES/1557</t>
  </si>
  <si>
    <t>This resolution extended UNAMI until 12 August 2004.</t>
  </si>
  <si>
    <t>S/RES/1619</t>
  </si>
  <si>
    <t>This resolution extended UNAMI until 11 August 2006.</t>
  </si>
  <si>
    <t>S/RES/1700</t>
  </si>
  <si>
    <t>This resolution extended the UNAMI mandate until 10 August 2007.</t>
  </si>
  <si>
    <t>S/RES/1762</t>
  </si>
  <si>
    <t>This resolution terminated UNMOVIC's mandate.</t>
  </si>
  <si>
    <t>S/RES/1770</t>
  </si>
  <si>
    <t>This resolution extended UNAMI's mandate for twelve months and authorised an expanded role for the mission.</t>
  </si>
  <si>
    <t>S/RES/1830</t>
  </si>
  <si>
    <t>This resolution renewed the mandate of the United Nations Assistance Mission for Iraq (UNAMI) for a period of 12 months.</t>
  </si>
  <si>
    <t>S/RES/1883</t>
  </si>
  <si>
    <t>This resolution extended the mandate of UNAMI for another year.</t>
  </si>
  <si>
    <t>S/RES/1936</t>
  </si>
  <si>
    <t>This resolution extended UNAMI's mandate through 31 July 2011. The resolution reaffirmed the importance of Iraq's ratification of the Additional Protocol to the Comprehensive Safeguards Agreement with the IAEA and called on Iraqi leaders to form a government as quickly as possible.</t>
  </si>
  <si>
    <t>S/RES/2001</t>
  </si>
  <si>
    <t>This resolution extended UNAMI's mandate until 28 July 2012.</t>
  </si>
  <si>
    <t>S/RES/2061</t>
  </si>
  <si>
    <t>The Council unanimously adopted this resolution renewing UNAMI for a further year.</t>
  </si>
  <si>
    <t>S/RES/2107</t>
  </si>
  <si>
    <t>This resolution transferred Iraq/Kuwait issues to the UNAMI mandate.</t>
  </si>
  <si>
    <t>S/RES/2110</t>
  </si>
  <si>
    <t>This resolution extended the mandate of UNAMI until 31 July 2014.</t>
  </si>
  <si>
    <t>S/RES/2169</t>
  </si>
  <si>
    <t>This resolution renewed UNAMI for a year and increased the reporting period to every three months versus every four months.</t>
  </si>
  <si>
    <t>S/RES/2233</t>
  </si>
  <si>
    <t>This resolution renewed UNAMI for a year.</t>
  </si>
  <si>
    <t>S/RES/2299</t>
  </si>
  <si>
    <t>This was a resolution renewing UNAMI for a year.</t>
  </si>
  <si>
    <t>S/RES/2367</t>
  </si>
  <si>
    <t>This was a resolution extending the mandate of UNAMI for another year.</t>
  </si>
  <si>
    <t>S/RES/2379</t>
  </si>
  <si>
    <t>Clauses 1 to 17</t>
  </si>
  <si>
    <t>This resolution established UNITAD and its mandate.</t>
  </si>
  <si>
    <t>S/RES/2421</t>
  </si>
  <si>
    <t>This was a resolution extending the mandate of UNAMI until 31 May 2019.</t>
  </si>
  <si>
    <t>S/RES/2470</t>
  </si>
  <si>
    <t>This resolution renewed the mandate of UNAMI until 31 May 2020.</t>
  </si>
  <si>
    <t>UNSCOM Official Website</t>
  </si>
  <si>
    <t>UNIKOM Official Website</t>
  </si>
  <si>
    <t>UNMOVIC Official Website</t>
  </si>
  <si>
    <t>UNAMI Official Website</t>
  </si>
  <si>
    <t>UNITAD Official Website</t>
  </si>
  <si>
    <r>
      <t xml:space="preserve">MISSION_LOCATION: </t>
    </r>
    <r>
      <rPr>
        <b/>
        <sz val="28"/>
        <color theme="8" tint="-0.249977111117893"/>
        <rFont val="Arial"/>
        <family val="2"/>
      </rPr>
      <t>ISRAEL/PALESTINE</t>
    </r>
  </si>
  <si>
    <t>UNSCO Official Website</t>
  </si>
  <si>
    <t>UNSCO Resource</t>
  </si>
  <si>
    <r>
      <t xml:space="preserve">MISSION_LOCATION: </t>
    </r>
    <r>
      <rPr>
        <b/>
        <sz val="28"/>
        <color theme="8" tint="-0.249977111117893"/>
        <rFont val="Arial"/>
        <family val="2"/>
      </rPr>
      <t>KOSOVO</t>
    </r>
  </si>
  <si>
    <t>S/RES/1244</t>
  </si>
  <si>
    <t>Clause 9, 10 and 11</t>
  </si>
  <si>
    <t>This resolution authorised NATO to secure and enforce the withdrawal of Federal Republic of Yugoslavia forces from Kosovo and established UNMIK.</t>
  </si>
  <si>
    <t>UNMIK Official Website</t>
  </si>
  <si>
    <t>UNMIK Resource</t>
  </si>
  <si>
    <r>
      <t xml:space="preserve">MISSION_LOCATION: </t>
    </r>
    <r>
      <rPr>
        <b/>
        <sz val="28"/>
        <color theme="8" tint="-0.249977111117893"/>
        <rFont val="Arial"/>
        <family val="2"/>
      </rPr>
      <t>LEBANON</t>
    </r>
  </si>
  <si>
    <t>S/RES/426</t>
  </si>
  <si>
    <t>This resolution established UNIFIL.</t>
  </si>
  <si>
    <t>S/2000/718</t>
  </si>
  <si>
    <t>Establishment of Special Coordinator for Lebanon post - initially referred to as "senior official," then as Personal Representative of the SG for Lebanon, then finally Special Coordinator</t>
  </si>
  <si>
    <t>S/RES/1310</t>
  </si>
  <si>
    <t>This resolution extended the mandate of UNIFIL by six months and endorsed the understanding that the Force would redeploy in South Lebanon.</t>
  </si>
  <si>
    <t>S/RES/1337</t>
  </si>
  <si>
    <t>This resolution extended the mandate of UNIFIL by six months, reduced the level of its military personnel and endorsed the reconfiguration of UNIFIL.</t>
  </si>
  <si>
    <t>S/RES/1461</t>
  </si>
  <si>
    <t>This resolution extended the mandate of UNIFIL and took note of the completion of the reconfiguration of UNIFIL.</t>
  </si>
  <si>
    <t>S/RES/1496</t>
  </si>
  <si>
    <t>This resolution renewed UNIFIL’s mandate in Lebanon.</t>
  </si>
  <si>
    <t>S/RES/1583</t>
  </si>
  <si>
    <t>This resolution extended the mandate of UNIFIL until 31 July 2005 and expressed intention to review the mandate and structure of UNIFIL.</t>
  </si>
  <si>
    <t>S/RES/1595</t>
  </si>
  <si>
    <t>This resolution established UNIIIC to investigate the 14 February 2005 assassination of former Lebanese Prime Minister Rafiq Hariri.</t>
  </si>
  <si>
    <t>S/RES/1614</t>
  </si>
  <si>
    <t>This resolution extended the mandate of UNIFIL until 31 January 2006 with no change.</t>
  </si>
  <si>
    <t>S/RES/1644</t>
  </si>
  <si>
    <t>This resolution extended UNIIIC's mandate by six months, requested reports on the progress of the investigation every three months and requested the Secretary-General to identify the nature and scope of assistance needed by Lebanon.</t>
  </si>
  <si>
    <t>S/RES/1655</t>
  </si>
  <si>
    <t>This resolution extended the UNIFIL mandate to 31 July 2006 and urged Lebanon to take up the proposal to create a Joint Planning Cell.</t>
  </si>
  <si>
    <t>S/RES/1686</t>
  </si>
  <si>
    <t>This resolution extended UNIIIC's mandate by one year.</t>
  </si>
  <si>
    <t>S/RES/1697</t>
  </si>
  <si>
    <t>This resolution extended the UNIFIL mandate to 31 August 2006.</t>
  </si>
  <si>
    <t>S/RES/1701</t>
  </si>
  <si>
    <t>Clauses 8, 11 and 14</t>
  </si>
  <si>
    <t>This resolution expanded UNIFIL by 15,000 troops and expanded its mandate.</t>
  </si>
  <si>
    <t>S/RES/1748</t>
  </si>
  <si>
    <t>This resolution extended the mandate of UNIIIC until 15 June 2008.</t>
  </si>
  <si>
    <t>S/RES/1773</t>
  </si>
  <si>
    <t>This resolution renewed UNIFIL until 31 August 2008.</t>
  </si>
  <si>
    <t>S/RES/1815</t>
  </si>
  <si>
    <t>This resolution extended UNIIIC's mandate until 21 December 2008.</t>
  </si>
  <si>
    <t>S/RES/1832</t>
  </si>
  <si>
    <t>This resolution extended the mandate of UNIFIL until 31 August 2009.</t>
  </si>
  <si>
    <t>S/RES/1852</t>
  </si>
  <si>
    <t>This resolution extended UNIIIC’s mandate until 28 February.</t>
  </si>
  <si>
    <t>S/RES/1884</t>
  </si>
  <si>
    <t>This resolution extended the mandate of UNIFIL for another year.</t>
  </si>
  <si>
    <t>S/RES/1937</t>
  </si>
  <si>
    <t>S/RES/2004</t>
  </si>
  <si>
    <t>This resolution renewed UNIFIL until 31 August 2012.</t>
  </si>
  <si>
    <t>S/RES/2064</t>
  </si>
  <si>
    <t>This resolution extended the mandate of UNIFIL for 12 months.</t>
  </si>
  <si>
    <t>S/RES/2115</t>
  </si>
  <si>
    <t>This resolution renewed the mandate of UNIFIL for an additional year.</t>
  </si>
  <si>
    <t>S/RES/2172</t>
  </si>
  <si>
    <t>This resolution extended the mandate of UNIFIL for one year.</t>
  </si>
  <si>
    <t>S/RES/2236</t>
  </si>
  <si>
    <t>This was a resolution extending the mandate of UNIFIL for one year.</t>
  </si>
  <si>
    <t>S/RES/2305</t>
  </si>
  <si>
    <t>This was a resolution which renewed UNIFIL’s mandate for an additional year and requested the Secretary-General to conduct a strategic review of UNIFIL by February 2017.</t>
  </si>
  <si>
    <t>S/RES/2373</t>
  </si>
  <si>
    <t>This resolution renewed UNIFIL’s mandate for another year.</t>
  </si>
  <si>
    <t>S/RES/2433</t>
  </si>
  <si>
    <t>The Council unanimously adopted a resolution extending UNIFIL’s mandate for another year.</t>
  </si>
  <si>
    <t>S/RES/2485</t>
  </si>
  <si>
    <t>This resolution renewed UNIFIL’s mandate for another year and asked the Secretary-General to conduct UNIFIL’s assessment by 1 June 2020.</t>
  </si>
  <si>
    <t>UNIFIL Official Website</t>
  </si>
  <si>
    <t>UNSCOL Official Website</t>
  </si>
  <si>
    <t>UNIIIC Resource</t>
  </si>
  <si>
    <r>
      <t xml:space="preserve">MISSION_LOCATION: </t>
    </r>
    <r>
      <rPr>
        <b/>
        <sz val="28"/>
        <color theme="8" tint="-0.249977111117893"/>
        <rFont val="Arial"/>
        <family val="2"/>
      </rPr>
      <t>LIBERIA</t>
    </r>
  </si>
  <si>
    <t>S/RES/866</t>
  </si>
  <si>
    <t>This resolution established UNOMIL.</t>
  </si>
  <si>
    <t>S/RES/1020</t>
  </si>
  <si>
    <t>This resolution adjusted UNOMIL's mandate.</t>
  </si>
  <si>
    <t>S/2001/981</t>
  </si>
  <si>
    <t>Para. 2</t>
  </si>
  <si>
    <t>This letter from the Secretary-General to the President of the Security Council contained a description of UNOL's mandate.</t>
  </si>
  <si>
    <t>S/2003/899</t>
  </si>
  <si>
    <t>Para. 2 and 3</t>
  </si>
  <si>
    <t>This letter from the Secretary-General to the President of the Security Council contained a description of UNOL's original and revised mandate.</t>
  </si>
  <si>
    <t>S/RES/1509</t>
  </si>
  <si>
    <t>This resolution established UNMIL.</t>
  </si>
  <si>
    <t>S/RES/1626</t>
  </si>
  <si>
    <t>This resolution authorised a temporary redeployment in Sierra Leone of UNMIL troops.</t>
  </si>
  <si>
    <t>S/RES/1638</t>
  </si>
  <si>
    <t>This resolution mandated UNMIL to apprehend Charles Taylor.</t>
  </si>
  <si>
    <t>This resolution extended the mandate of UNMIL, reaffirmed its intention to deploy troops between the UNMIL and UN Operation in Côte d'Ivoire (UNOCI) and to review the tasks and troop level of UNOCI.</t>
  </si>
  <si>
    <t>S/RES/1694</t>
  </si>
  <si>
    <t>This resolution increased UNMIL's police component and decreased UNMIL's military component.</t>
  </si>
  <si>
    <t>S/RES/1712</t>
  </si>
  <si>
    <t>This resolution renewed UNMIL's mandate until 31 March 2007.</t>
  </si>
  <si>
    <t>S/RES/1750</t>
  </si>
  <si>
    <t>This resolution noted that UNMIL should continue to provide administrative and related support and security for activities in Liberia of the Special Court of Sierra Leone. It also renewed UNMIL until 30 September and requested detailed drawdown plans.</t>
  </si>
  <si>
    <t>S/RES/1777</t>
  </si>
  <si>
    <t>This resolution extended the mandate of UNMIL until 30 September 2008 and endorsed the recommendation of the Secretary-General to decrease the size of the military and police components.</t>
  </si>
  <si>
    <t>S/RES/1836</t>
  </si>
  <si>
    <t>This resolution renewed the mandate of UNMIL for 12 months and endorsed the Secretary-General's recommendations for the mission's drawdown. The Council also welcomed UNMIL's continuing efforts to promote and protect the rights of civilians, in particular children and women.</t>
  </si>
  <si>
    <t>S/RES/1885</t>
  </si>
  <si>
    <t>This resolution extended UNMIL's mandate until 30 September 2010.</t>
  </si>
  <si>
    <t>S/RES/1938</t>
  </si>
  <si>
    <t>With this resolution the Council extended the mandate of UNMIL for another year.</t>
  </si>
  <si>
    <t>S/RES/1971</t>
  </si>
  <si>
    <t>This resolution discontinued the authorisation for UNMIL to provide a military guard force to the Special Court for Sierra Leone in Freetown.</t>
  </si>
  <si>
    <t>S/RES/2066</t>
  </si>
  <si>
    <t>This resolution extended the UNMIL mandate for one year and authorised the reduction of the mission’s military strength in three phases between August 2012 and July 2015.</t>
  </si>
  <si>
    <t>S/RES/2116</t>
  </si>
  <si>
    <t>This resolution renewed the mandate of UNMIL until 30 September 2014.</t>
  </si>
  <si>
    <t>S/RES/2176</t>
  </si>
  <si>
    <t>This was a resolution which requested an update on the situation in Liberia by 15 November and renewed the mandate of UNMIL for a period of three months.</t>
  </si>
  <si>
    <t>S/RES/2190</t>
  </si>
  <si>
    <t>This was a resolution extending the mandate of UNMIL until 30 September 2015 and adding a good offices role for the Special Representative and a mandate for UNMIL to provide electoral assistance.</t>
  </si>
  <si>
    <t>S/RES/2215</t>
  </si>
  <si>
    <t>This resolution authorised a drawdown of UNMIL to 3,590 military personnel and 1,515 police by September 2015.</t>
  </si>
  <si>
    <t>S/RES/2239</t>
  </si>
  <si>
    <t>This was a resolution renewing the mandate of UNMIL until 30 September 2016 and continuing the drawdown of UNMIL, to 1,240 military personnel and 606 police personnel by 30 June.</t>
  </si>
  <si>
    <t>S/RES/2308</t>
  </si>
  <si>
    <t>This was a resolution which extended UNMIL's mandate, in its current configuration, for an additional three months.</t>
  </si>
  <si>
    <t>S/RES/2333</t>
  </si>
  <si>
    <t>This resolution renewed the mandate of UNMIL for a final period until 30 March 2018.</t>
  </si>
  <si>
    <t>UNOMIL Official Website</t>
  </si>
  <si>
    <t>UNOL Resource</t>
  </si>
  <si>
    <t>UNMIL Official Website</t>
  </si>
  <si>
    <t xml:space="preserve"> c</t>
  </si>
  <si>
    <r>
      <t xml:space="preserve">MISSION_LOCATION: </t>
    </r>
    <r>
      <rPr>
        <b/>
        <sz val="28"/>
        <color theme="8" tint="-0.249977111117893"/>
        <rFont val="Arial"/>
        <family val="2"/>
      </rPr>
      <t>LIBYA</t>
    </r>
  </si>
  <si>
    <t>S/RES/2009</t>
  </si>
  <si>
    <t>This resolution authorised the deployment of UNSMIL and partially lifted sanctions.</t>
  </si>
  <si>
    <t>S/RES/2022</t>
  </si>
  <si>
    <t>This resolution extended the mandate of UNSMIL until 16 March 2012 and asked UNSMIL to assist the Libyan authorities in addressing the threat of proliferation of arms, in particular MANPADS.</t>
  </si>
  <si>
    <t>S/RES/2040</t>
  </si>
  <si>
    <t>This resolution extended the mandate of UNSMIL and the Panel of Experts by 12 months, with a requirement to review and adjust the mandate within six months.</t>
  </si>
  <si>
    <t>S/RES/2095</t>
  </si>
  <si>
    <t>This resolution extended UNSMIL's mandate by 12 months and the mandate of the Panel of Experts assisting the 1970 Libya Sanctions Committee for 13 months.</t>
  </si>
  <si>
    <t>S/RES/2144</t>
  </si>
  <si>
    <t>This resolution extended the mandate of UNSMIL until 13 March 2015 and the mandate of the Panel assisting the 1970 Libya Sanctions Committee until 13 April 2015.</t>
  </si>
  <si>
    <t>S/RES/2208</t>
  </si>
  <si>
    <t>This was a resolution on a technical rollover of UNSMIL as well as on the measures on vessels transporting crude oil illicitly exported from Libya until 31 March.</t>
  </si>
  <si>
    <t>S/RES/2213</t>
  </si>
  <si>
    <t>This resolution renewed UNSMIL and the 1970 Libya Panel of Experts.</t>
  </si>
  <si>
    <t>S/RES/2238</t>
  </si>
  <si>
    <t>This was a resolution renewing the mandate of the UNSMIL until 15 March 2016.</t>
  </si>
  <si>
    <t>S/RES/2273</t>
  </si>
  <si>
    <t>This was a resolution renewing UNSMIL until 15 June 2016.</t>
  </si>
  <si>
    <t>S/RES/2291</t>
  </si>
  <si>
    <t>This was a resolution renewing the mandate of UNSMIL until 15 December 2016.</t>
  </si>
  <si>
    <t>S/RES/2323</t>
  </si>
  <si>
    <t>This was a resolution extending UNSMIL's mandate until 15 September 2017.</t>
  </si>
  <si>
    <t>S/RES/2376</t>
  </si>
  <si>
    <t>This extended UNSMIL’s mandate until 15 September 2018.</t>
  </si>
  <si>
    <t>S/RES/2434</t>
  </si>
  <si>
    <t>This was the resolution extending UNSMIL’s mandate until 15 September 2019.</t>
  </si>
  <si>
    <t>S/RES/2486</t>
  </si>
  <si>
    <t>This was a resolution extending UNSMIL’s mandate until 15 September 2020.</t>
  </si>
  <si>
    <t>UNSMIL Official Website</t>
  </si>
  <si>
    <r>
      <t xml:space="preserve">MISSION_LOCATION: </t>
    </r>
    <r>
      <rPr>
        <b/>
        <sz val="28"/>
        <color theme="8" tint="-0.249977111117893"/>
        <rFont val="Arial"/>
        <family val="2"/>
      </rPr>
      <t>MALI</t>
    </r>
  </si>
  <si>
    <t>S/RES/2100</t>
  </si>
  <si>
    <t>Clauses 16 and 17</t>
  </si>
  <si>
    <t>This resolution established the mandate for MINUSMA.</t>
  </si>
  <si>
    <t xml:space="preserve">S/RES/2164 </t>
  </si>
  <si>
    <t>This resolution established benchmarks for MINUSMA, renewed the mission for a year and granted the Special Representative greater political authority.</t>
  </si>
  <si>
    <t xml:space="preserve">S/RES/2227 </t>
  </si>
  <si>
    <t>This was a resolution renewing MINUSMA.</t>
  </si>
  <si>
    <t xml:space="preserve">S/RES/2295 </t>
  </si>
  <si>
    <t>This resolution renewed MINUSMA's mandate for a year.</t>
  </si>
  <si>
    <t xml:space="preserve">S/RES/2364 </t>
  </si>
  <si>
    <t>This was a resolution renewing MINUSMA's mandate for an additional year.</t>
  </si>
  <si>
    <t>S/RES/2391</t>
  </si>
  <si>
    <t>This was a resolution on MINUSMA support to the G5 Sahel joint force.</t>
  </si>
  <si>
    <t xml:space="preserve">S/RES/2423 </t>
  </si>
  <si>
    <t>This was a resolution renewing MINUSMA's mandate for one year.</t>
  </si>
  <si>
    <t>S/RES/2480</t>
  </si>
  <si>
    <t>This renewed the mandate of MINUSMA until 30 June 2020, and included establishing as a second strategic priority that MINUSMA support government efforts to stabilise central Mali, and expanded the provision of MINUSMA life support consumables to all contingents in the G5 Sahel joint force.</t>
  </si>
  <si>
    <t>MINUSMA Official Website</t>
  </si>
  <si>
    <r>
      <t xml:space="preserve">MISSION_LOCATION: </t>
    </r>
    <r>
      <rPr>
        <b/>
        <sz val="28"/>
        <color theme="8" tint="-0.249977111117893"/>
        <rFont val="Arial"/>
        <family val="2"/>
      </rPr>
      <t>MOZAMBIQUE</t>
    </r>
  </si>
  <si>
    <t>S/RES/797</t>
  </si>
  <si>
    <t>This resolution established ONUMOZ.</t>
  </si>
  <si>
    <t>S/RES/898</t>
  </si>
  <si>
    <t>This resolution authorized the establishment of a UN police component.</t>
  </si>
  <si>
    <t>ONUMOZ Official Website</t>
  </si>
  <si>
    <t>Personal Envoy Mozambique Official Website</t>
  </si>
  <si>
    <t>PERSONAL ENVOY</t>
  </si>
  <si>
    <r>
      <t xml:space="preserve">MISSION_LOCATION: </t>
    </r>
    <r>
      <rPr>
        <b/>
        <sz val="28"/>
        <color theme="8" tint="-0.249977111117893"/>
        <rFont val="Arial"/>
        <family val="2"/>
      </rPr>
      <t>MYANMAR</t>
    </r>
  </si>
  <si>
    <t>Special Envoy Myanmar Official Website</t>
  </si>
  <si>
    <r>
      <t xml:space="preserve">MISSION_LOCATION: </t>
    </r>
    <r>
      <rPr>
        <b/>
        <sz val="28"/>
        <color theme="8" tint="-0.249977111117893"/>
        <rFont val="Arial"/>
        <family val="2"/>
      </rPr>
      <t>NEPAL</t>
    </r>
  </si>
  <si>
    <t>S/RES/1740</t>
  </si>
  <si>
    <t>This was the resolution establishing UNMIN for twelve months.</t>
  </si>
  <si>
    <t>S/RES/1796</t>
  </si>
  <si>
    <t>This resolution extended UNMIN's mandate for six months.</t>
  </si>
  <si>
    <t>S/RES/1825</t>
  </si>
  <si>
    <t>This resolution extended UNMIN's mandate for six months and endorsed the Secretary-General's plan for a gradual drawdown and withdrawal of the mission.</t>
  </si>
  <si>
    <t>S/RES/1864</t>
  </si>
  <si>
    <t>This resolution extended the mandate of the UNMIN for another six months at the request of the Nepalese government.</t>
  </si>
  <si>
    <t>S/RES/1879</t>
  </si>
  <si>
    <t>This resolution extended the mandate for UNMIN till 23 January 2010.</t>
  </si>
  <si>
    <t>S/RES/1909</t>
  </si>
  <si>
    <t>This resolution renewed UNMIN until 15 May 2010.</t>
  </si>
  <si>
    <t>S/RES/1921</t>
  </si>
  <si>
    <t>This resolution extended UNMIN until 15 September 2010.</t>
  </si>
  <si>
    <t>S/RES/1939</t>
  </si>
  <si>
    <t>This resolution extended UNMIN until 15 January 2011.</t>
  </si>
  <si>
    <t>UNMIN Resource</t>
  </si>
  <si>
    <r>
      <t xml:space="preserve">MISSION_LOCATION: </t>
    </r>
    <r>
      <rPr>
        <b/>
        <sz val="28"/>
        <color theme="8" tint="-0.249977111117893"/>
        <rFont val="Arial"/>
        <family val="2"/>
      </rPr>
      <t>PAKISTAN</t>
    </r>
  </si>
  <si>
    <r>
      <t xml:space="preserve">MISSION_LOCATION: </t>
    </r>
    <r>
      <rPr>
        <b/>
        <sz val="28"/>
        <color theme="8" tint="-0.249977111117893"/>
        <rFont val="Arial"/>
        <family val="2"/>
      </rPr>
      <t>REPUBLIC OF NORTH MACEDONIA</t>
    </r>
  </si>
  <si>
    <t>PERSONAL ENVOY GREECE - THE FORMER YUGOSLAV REPUBLIC OF MACEDONIA</t>
  </si>
  <si>
    <t>S/RES/817</t>
  </si>
  <si>
    <t xml:space="preserve">The Co-Chairman of Steering Committee of International Conference on the Former Yugoslavia was appointed to perform good offices. </t>
  </si>
  <si>
    <t xml:space="preserve">S/RES/845 </t>
  </si>
  <si>
    <t>The UNSC urges Greece and FYRoM to continue to cooperate with the Co-Chairman to arrive at speedy settlement of their differences.</t>
  </si>
  <si>
    <t xml:space="preserve">S/RES/983 </t>
  </si>
  <si>
    <t>This resolution split UNPROFOR into three separate operations: UNPROFOR in Macedonia became UNPREDEP, and its mandate remained largely unchanged.</t>
  </si>
  <si>
    <t>S/RES/1082</t>
  </si>
  <si>
    <t>This resolution  extended the mandate of UNPREDEP for a six-month period.</t>
  </si>
  <si>
    <t xml:space="preserve">S/RES/1105 </t>
  </si>
  <si>
    <t>In view of the crisis in neighbouring Albania, the UNSC decided on suspending the previously planned reduction of UNPREDEP&amp;apos' military component.</t>
  </si>
  <si>
    <t xml:space="preserve">S/RES/1110 </t>
  </si>
  <si>
    <t>In this resolution, the UNSC extended the mandate of UNPREDEP for six months and decided to start, after 1 October 1997 and pending prevailing conditions, a two-month phased reduction of the military component by 300 all ranks.</t>
  </si>
  <si>
    <t xml:space="preserve">S/RES/1140 </t>
  </si>
  <si>
    <t>The UNSC extended the Force mandate of 28 November 1997 through 4 December 1997 and; again; on 4 December 1997.</t>
  </si>
  <si>
    <t>S/RES/1142</t>
  </si>
  <si>
    <t>This resolution extended the Force mandate of 28 November 1997 until 31 August 1998.</t>
  </si>
  <si>
    <t>S/RES/1186</t>
  </si>
  <si>
    <t>This resolution reaffirmed the UNSC commitment to the independence, sovereignty and territorial integrity of the former Yugoslav Republic of Macedonia and decided to authorize an increase in the troop strength of UNPREDEP up to 1,050 and to extend the mandate of UNPREDEP for a period of six months.</t>
  </si>
  <si>
    <t>Personal Envoy Greece - the former Yugoslav Republic of Macedonia Official Website</t>
  </si>
  <si>
    <t>UNPREDEP Official Website</t>
  </si>
  <si>
    <r>
      <t xml:space="preserve">MISSION_LOCATION: </t>
    </r>
    <r>
      <rPr>
        <b/>
        <sz val="28"/>
        <color theme="8" tint="-0.249977111117893"/>
        <rFont val="Arial"/>
        <family val="2"/>
      </rPr>
      <t>RWANDA</t>
    </r>
  </si>
  <si>
    <t>S/RES/846</t>
  </si>
  <si>
    <t>This resolution established UNOMUR on the Uganda side of the common border.</t>
  </si>
  <si>
    <t>S/RES/872</t>
  </si>
  <si>
    <t>This resolution established UNAMIR.</t>
  </si>
  <si>
    <t>S/RES/965</t>
  </si>
  <si>
    <t>This resolution extended and expanded the mission's mandate.</t>
  </si>
  <si>
    <t>S/RES/997</t>
  </si>
  <si>
    <t>This resolution extended and adjusted UNAMIR's mandate.</t>
  </si>
  <si>
    <t>S/RES/1050</t>
  </si>
  <si>
    <t>This resolution established the withdrawal of UNAMIR (to start on March 9, 1996).</t>
  </si>
  <si>
    <t>UNOMUR Official Website</t>
  </si>
  <si>
    <t>UNAMIR Official Website</t>
  </si>
  <si>
    <r>
      <rPr>
        <sz val="28"/>
        <color theme="8" tint="-0.249977111117893"/>
        <rFont val="Arial"/>
        <family val="2"/>
      </rPr>
      <t xml:space="preserve">MISSION_LOCATION: </t>
    </r>
    <r>
      <rPr>
        <b/>
        <sz val="28"/>
        <color theme="8" tint="-0.249977111117893"/>
        <rFont val="Arial"/>
        <family val="2"/>
      </rPr>
      <t>SIERRA LEONE</t>
    </r>
  </si>
  <si>
    <t>S/RES/1181</t>
  </si>
  <si>
    <t>This resolution established UNOMSIL and its mandate.</t>
  </si>
  <si>
    <t>Lomé Peace Agreement</t>
  </si>
  <si>
    <t>This resource summarises the key terms of the Lomé Peace Agreement.</t>
  </si>
  <si>
    <t>S/RES/1270</t>
  </si>
  <si>
    <t>This resolution established UNAMSIL and its mandate.</t>
  </si>
  <si>
    <t>S/RES/1289</t>
  </si>
  <si>
    <t>Clauses 10 to 13</t>
  </si>
  <si>
    <t>This resolution welcomed the intention of the Secretary-General to establish within UNAMSIL a landmine action office responsible for awareness training of UNAMSIL personnel and for the coordination of mine action activities of NGOs and humanitarian agencies operating in Sierra Leone.</t>
  </si>
  <si>
    <t>S/RES/1436</t>
  </si>
  <si>
    <t>This resolution authorised UNAMSIL's drawdown. It included a reference to the need for the prevention of sexual abuse and exploitation as part of the mandate renewal for peacekeeping in Sierra Leone.</t>
  </si>
  <si>
    <t>S/RES/1492</t>
  </si>
  <si>
    <t>This resolution authorised UNAMSIL's drawdown.</t>
  </si>
  <si>
    <t>S/RES/1508</t>
  </si>
  <si>
    <t>This resolution extended UNAMSIL's mandate.</t>
  </si>
  <si>
    <t>S/RES/1537</t>
  </si>
  <si>
    <t>S/RES/1562</t>
  </si>
  <si>
    <t>Clauses 2 to 4</t>
  </si>
  <si>
    <t>This resolution presents UNAMSIL's updated mandated.</t>
  </si>
  <si>
    <t>S/RES/1610</t>
  </si>
  <si>
    <t>S/RES/1620</t>
  </si>
  <si>
    <t>This resolution established UNIOSIL and its mandate.</t>
  </si>
  <si>
    <t>S/RES/1734</t>
  </si>
  <si>
    <t>This resolution extended UNIOSIL's mandate.</t>
  </si>
  <si>
    <t>S/RES/1793</t>
  </si>
  <si>
    <t>S/RES/1829</t>
  </si>
  <si>
    <t>This resolution authorised the creation of UNIPSIL to replace UNIOSIL.</t>
  </si>
  <si>
    <t>S/RES/1886</t>
  </si>
  <si>
    <t>This resolution extended UNIPSIL's mandate.</t>
  </si>
  <si>
    <t>S/RES/1941</t>
  </si>
  <si>
    <t xml:space="preserve">This resolution extended UNIPSIL's mandate. </t>
  </si>
  <si>
    <t>S/RES/2005</t>
  </si>
  <si>
    <t>This resolution renewed UNIPSIL's mandate.</t>
  </si>
  <si>
    <t>S/RES/2065</t>
  </si>
  <si>
    <t>S/RES/2097</t>
  </si>
  <si>
    <t>UNOMSIL Official Website</t>
  </si>
  <si>
    <t>UNAMSIL Official Website</t>
  </si>
  <si>
    <t>UNIOSIL Resource</t>
  </si>
  <si>
    <t>UNIPSIL Official Website</t>
  </si>
  <si>
    <r>
      <rPr>
        <sz val="28"/>
        <color theme="8" tint="-0.249977111117893"/>
        <rFont val="Arial"/>
        <family val="2"/>
      </rPr>
      <t xml:space="preserve">MISSION_LOCATION: </t>
    </r>
    <r>
      <rPr>
        <b/>
        <sz val="28"/>
        <color theme="8" tint="-0.249977111117893"/>
        <rFont val="Arial"/>
        <family val="2"/>
      </rPr>
      <t>SOMALIA</t>
    </r>
  </si>
  <si>
    <t>S/RES/751</t>
  </si>
  <si>
    <t>Clauses 3, 4 and 6</t>
  </si>
  <si>
    <t>This resolution established UNOSOM I and its mandate.</t>
  </si>
  <si>
    <t>S/24480</t>
  </si>
  <si>
    <t>Clauses 23 and 37</t>
  </si>
  <si>
    <t>This Secretary-General report contains the recommendation that UNOSOM I's mandate should include the protection of humanitarian convoys and distribution centres. It also authorised an increase in security forces.</t>
  </si>
  <si>
    <t>S/RES/775</t>
  </si>
  <si>
    <t>Clauses 3 and 6</t>
  </si>
  <si>
    <t>This resolution authorises the recommendations set forth in S/24480.</t>
  </si>
  <si>
    <t>S/RES/794</t>
  </si>
  <si>
    <t>This resolution authorised the use of force in Somalia (UNITAF).</t>
  </si>
  <si>
    <t>S/25354</t>
  </si>
  <si>
    <t>Clauses 56 to 88</t>
  </si>
  <si>
    <t>This Secretary-General report proposes UNOSOM II's mandate.</t>
  </si>
  <si>
    <t>S/RES/814</t>
  </si>
  <si>
    <t>Clauses 4 and  5</t>
  </si>
  <si>
    <t>This resolution established UNOSOM II and confirmed its mandate as set out in S/25354.</t>
  </si>
  <si>
    <t>S/RES/837</t>
  </si>
  <si>
    <t>This reolution approved an extended application of UNOSOM II's mandate under which persons responsible for attacks on UN forces and personnel would be held responsible.</t>
  </si>
  <si>
    <t>S/RES/885</t>
  </si>
  <si>
    <t>This resolution established the Commission of Inquiry to investigate the armed attacks on UNOSOM II personnel on 5 June 1993.</t>
  </si>
  <si>
    <t>S/RES/897</t>
  </si>
  <si>
    <t>This resolution renewed UNOSOM II's mandate.</t>
  </si>
  <si>
    <t>S/RES/954</t>
  </si>
  <si>
    <t>This resolution determined UNOSOM II's withdrawal.</t>
  </si>
  <si>
    <t>S/RES/1863</t>
  </si>
  <si>
    <t>This resolution established UNPOS and its mandate.</t>
  </si>
  <si>
    <t>S/RES/2102</t>
  </si>
  <si>
    <t>Clauses 1 and 2</t>
  </si>
  <si>
    <t>This resolution established UNSOM and its mandate.</t>
  </si>
  <si>
    <t>S/RES/2158</t>
  </si>
  <si>
    <t>This resolution renewed UNSOM's mandate.</t>
  </si>
  <si>
    <t xml:space="preserve">S/RES/2221 </t>
  </si>
  <si>
    <t xml:space="preserve">S/RES/2232 </t>
  </si>
  <si>
    <t>This resolution extended UNSOM's mandate.</t>
  </si>
  <si>
    <t xml:space="preserve">S/RES/2245 </t>
  </si>
  <si>
    <t>This restolution established UNSOS, which replaced the United Nations Support Office for AMISOM (UNSOA).</t>
  </si>
  <si>
    <t xml:space="preserve">S/RES/2275 </t>
  </si>
  <si>
    <t xml:space="preserve">S/RES/2346 </t>
  </si>
  <si>
    <t>This resolution was a technical rollover of UNSOM's mandate.</t>
  </si>
  <si>
    <t xml:space="preserve">S/RES/2358 </t>
  </si>
  <si>
    <t xml:space="preserve">S/RES/2408 </t>
  </si>
  <si>
    <t xml:space="preserve">S/RES/2461 </t>
  </si>
  <si>
    <t xml:space="preserve">S/RES/2516 </t>
  </si>
  <si>
    <t>UNOSOM I Official Website</t>
  </si>
  <si>
    <t>UNOSOM II Official Website</t>
  </si>
  <si>
    <t>UNPOS Official Website</t>
  </si>
  <si>
    <t>UNSOM Official Website</t>
  </si>
  <si>
    <t>UNSOS Official Website</t>
  </si>
  <si>
    <r>
      <t xml:space="preserve">MISSION_LOCATION: </t>
    </r>
    <r>
      <rPr>
        <b/>
        <sz val="28"/>
        <color theme="8" tint="-0.249977111117893"/>
        <rFont val="Arial"/>
        <family val="2"/>
      </rPr>
      <t>SOUTH SUDAN</t>
    </r>
  </si>
  <si>
    <t>S/RES/1996</t>
  </si>
  <si>
    <t>This resolution established UNMISS and its mandate.</t>
  </si>
  <si>
    <t>S/RES/2057</t>
  </si>
  <si>
    <t>S/RES/2109</t>
  </si>
  <si>
    <t>This resolution extended the mandate of UNMISS until 15 July 2014.</t>
  </si>
  <si>
    <t>S/RES/2132</t>
  </si>
  <si>
    <t>This was the resolution that increased the military and police capacity of UNMISS.</t>
  </si>
  <si>
    <t>S/RES/2187</t>
  </si>
  <si>
    <t>This was a resolution renewing the mandate of UNMISS for an additional six months.</t>
  </si>
  <si>
    <t>S/RES/2223</t>
  </si>
  <si>
    <t>This was a resolution renewing the mandate of UNMISS for six months.</t>
  </si>
  <si>
    <t>S/RES/2241</t>
  </si>
  <si>
    <t>This was a resolution adjusting the mandate of UNMISS to support implementation of the “Agreement on the Resolution of the Conflict in the Republic of South Sudan”. The vote was 13 in favour with two abstentions from Russia and Venezuela.</t>
  </si>
  <si>
    <t>S/RES/2252</t>
  </si>
  <si>
    <t>This resolution increased the force structure of UNMISS to a ceiling of 13,000 troops and 2,001 police, while adding additional tasks to the mandate.</t>
  </si>
  <si>
    <t>S/RES/2302</t>
  </si>
  <si>
    <t>This was a technical rollover, renewing the UNMISS mandate until 12 August 2016.</t>
  </si>
  <si>
    <t>S/RES/2304</t>
  </si>
  <si>
    <t>This resolution authorised the Regional Protection Force.</t>
  </si>
  <si>
    <t>S/RES/2326</t>
  </si>
  <si>
    <t>This was a one-day technical rollover of the UNMISS mandate.</t>
  </si>
  <si>
    <t>S/RES/2327</t>
  </si>
  <si>
    <t>This extended the mandate of UNMISS for one year and reauthorised the Regional Protection Force.</t>
  </si>
  <si>
    <t>S/RES/2392</t>
  </si>
  <si>
    <t>This resolution extended the mandate of UNMISS until 15 March 2018.</t>
  </si>
  <si>
    <t>S/RES/2406</t>
  </si>
  <si>
    <t>This was a resolution extending UNMISS's mandate for one year.</t>
  </si>
  <si>
    <t>S/RES/2459</t>
  </si>
  <si>
    <t>This was a resolution extending the mandate of UNMISS for an additional year.</t>
  </si>
  <si>
    <t>S/RES/2514</t>
  </si>
  <si>
    <t>This resolution renewed the mandate of UNMISS until 15 March 2021.</t>
  </si>
  <si>
    <t>UNMISS Official Website</t>
  </si>
  <si>
    <r>
      <t xml:space="preserve">MISSION_LOCATION: </t>
    </r>
    <r>
      <rPr>
        <b/>
        <sz val="28"/>
        <color theme="8" tint="-0.249977111117893"/>
        <rFont val="Arial"/>
        <family val="2"/>
      </rPr>
      <t>SUDAN (DARFUR)</t>
    </r>
  </si>
  <si>
    <t>AU-UN UNAMID</t>
  </si>
  <si>
    <t>S/RES/1590</t>
  </si>
  <si>
    <t>This resolution established UNMIS. This was the first resolution to affirm zero tolerance of sexual exploitation in all UN peacekeeping missions.</t>
  </si>
  <si>
    <t>S/RES/1627</t>
  </si>
  <si>
    <t>This resolution renewed UNMIS until 24 March 2006.</t>
  </si>
  <si>
    <t>S/RES/1663</t>
  </si>
  <si>
    <t>This resolution urged UNMIS to make use of its mandate and capabilities against the Ugandan rebel group LRA, specifying that the 1653 report should include recommendations on dealing with the LRA and be issued by 24 April.</t>
  </si>
  <si>
    <t>Clauses 8 and 9</t>
  </si>
  <si>
    <t>This resolution set a mandate for UNMIS in Darfur; mandated a multidimensional UN presence in Chad and the Central African Republic; and requested recommendations.</t>
  </si>
  <si>
    <t>S/RES/1709</t>
  </si>
  <si>
    <t>This resolution extended UNMIS until 8 October.</t>
  </si>
  <si>
    <t>S/RES/1714</t>
  </si>
  <si>
    <t>This resolution extended UNMIS until 30 April 2007.</t>
  </si>
  <si>
    <t>S/RES/1755</t>
  </si>
  <si>
    <t>This resolution extended UNMIS until 31 October 2007.</t>
  </si>
  <si>
    <t>S/2007/307</t>
  </si>
  <si>
    <t>This report by the Secretary-General outlined the proposed mandate for the African Union/UN hybrid peacekeeping mission UNAMID.</t>
  </si>
  <si>
    <t>S/RES/1769</t>
  </si>
  <si>
    <t>This resolution created UNAMID and confirms the mission mandate proposed by S/2007/307.</t>
  </si>
  <si>
    <t>S/RES/1784</t>
  </si>
  <si>
    <t>This resolution renewed the UNMIS mandate for six months until 30 April 2008.</t>
  </si>
  <si>
    <t>S/RES/1812</t>
  </si>
  <si>
    <t>This resolution renewed the UNMIS mandate for one year until 30 April 2009 and requested a report on LRA issues from the Secretariat.</t>
  </si>
  <si>
    <t>S/RES/1828</t>
  </si>
  <si>
    <t>This resolution renewed UNAMID for one year.</t>
  </si>
  <si>
    <t>S/RES/1870</t>
  </si>
  <si>
    <t>This resolution renewed UNMIS for one year.</t>
  </si>
  <si>
    <t>S/RES/1881</t>
  </si>
  <si>
    <t>S/RES/1919</t>
  </si>
  <si>
    <t>This resolution renewed UNMIS until 30 April 2011.</t>
  </si>
  <si>
    <t>S/RES/1935</t>
  </si>
  <si>
    <t>This resolution extended the mandate of UNAMID until 31 July 2011.</t>
  </si>
  <si>
    <t>S/RES/1978</t>
  </si>
  <si>
    <t>This resolution renewed UNMIS until 9 July 2011.</t>
  </si>
  <si>
    <t>S/RES/1997</t>
  </si>
  <si>
    <t>This resolution authorised the withdrawal of UNMIS.</t>
  </si>
  <si>
    <t>S/RES/2003</t>
  </si>
  <si>
    <t>This resolution renewed UNAMID’s mandate until 31 July 2012.</t>
  </si>
  <si>
    <t>S/RES/2063</t>
  </si>
  <si>
    <t>This resolution renewed the UNAMID mandate for a year and authorised a reconfiguration of the mission.</t>
  </si>
  <si>
    <t>S/RES/2113</t>
  </si>
  <si>
    <t>This resolution extended the mandate of UNAMID for an additional year.</t>
  </si>
  <si>
    <t>S/RES/2148</t>
  </si>
  <si>
    <t>This endorsed the revised priorities of UNAMID.</t>
  </si>
  <si>
    <t>S/RES/2173</t>
  </si>
  <si>
    <t>This was a resolution renewing the mandate of UNAMID for 10 months.</t>
  </si>
  <si>
    <t>S/RES/2228</t>
  </si>
  <si>
    <t>This was a resolution renewing the mandate of UNAMID for an additional year.</t>
  </si>
  <si>
    <t>S/RES/2296</t>
  </si>
  <si>
    <t>The was a resolution that renewed UNAMID's mandate for one year.</t>
  </si>
  <si>
    <t>S/RES/2363</t>
  </si>
  <si>
    <t>S/RES/2429</t>
  </si>
  <si>
    <t>This was a resolution, adopted unanimously, extending until 30 June 2019 the mandate of UNAMID. The resolution decided to reduce, over the course of the mandate renewal period, the troop ceiling to 4,050 personnel and authorised the deployment of the necessary police force, not exceeding 2,500 personnel.</t>
  </si>
  <si>
    <t>S/RES/2479</t>
  </si>
  <si>
    <t>This resolution extended the mandate of UNAMID until 31 October 2019.</t>
  </si>
  <si>
    <t>S/RES/2495</t>
  </si>
  <si>
    <t>This resolution renewed UNAMID’s mandate until 31 October 2020.</t>
  </si>
  <si>
    <t>S/RES/2517</t>
  </si>
  <si>
    <t>This resolution expressed the intention for the drawdown and exit of UNAMID and of establishing a follow-on presence in accordance with S/RES/2495.</t>
  </si>
  <si>
    <t>UNMIS Official Website</t>
  </si>
  <si>
    <t>AU-UN UNAMID Official Website</t>
  </si>
  <si>
    <r>
      <t xml:space="preserve">MISSION_LOCATION: </t>
    </r>
    <r>
      <rPr>
        <b/>
        <sz val="28"/>
        <color theme="8" tint="-0.249977111117893"/>
        <rFont val="Arial"/>
        <family val="2"/>
      </rPr>
      <t>SUDAN/SOUTH SUDAN</t>
    </r>
  </si>
  <si>
    <t>S/RES/1990</t>
  </si>
  <si>
    <t>This resolution established the UN Interim Security Force in Abyei (UNISFA), comprised of 4,200 Ethiopian troops, for six months.</t>
  </si>
  <si>
    <t>S/RES/2024</t>
  </si>
  <si>
    <t>This resolution added a border-monitoring support role to UNISFA’s mandate.</t>
  </si>
  <si>
    <t>S/RES/2032</t>
  </si>
  <si>
    <t>This resolution renewed UNISFA’s mandate.</t>
  </si>
  <si>
    <t>S/RES/2047</t>
  </si>
  <si>
    <t>S/RES/2075</t>
  </si>
  <si>
    <t>S/RES/2104</t>
  </si>
  <si>
    <t>This resolution extended UNISFA's mandate until 30 November 2013 and authorised a troop ceiling of 5,326 troops.</t>
  </si>
  <si>
    <t>S/RES/2126</t>
  </si>
  <si>
    <t>This resolution renewed the mandate of UNISFA.</t>
  </si>
  <si>
    <t>S/RES/2156</t>
  </si>
  <si>
    <t>This renewed the mandate of UNISFA until 15 October.</t>
  </si>
  <si>
    <t>S/RES/2179</t>
  </si>
  <si>
    <t>This was a resolution extending UNISFA’s mandate until 28 February 2015.</t>
  </si>
  <si>
    <t>S/RES/2205</t>
  </si>
  <si>
    <t>This resolution renewed the mandate of UNISFA until 15 July 2015.</t>
  </si>
  <si>
    <t>S/RES/2230</t>
  </si>
  <si>
    <t>This was a resolution renewing the mandate of UNISFA for an additional five months until 15 December 2015.</t>
  </si>
  <si>
    <t>S/RES/2251</t>
  </si>
  <si>
    <t>This resolution extended UNISFA's mandate until 15 May 2016.</t>
  </si>
  <si>
    <t>S/RES/2287</t>
  </si>
  <si>
    <t>This was a resolution renewing UNISFA's mandate until 15 November 2016.</t>
  </si>
  <si>
    <t>S/RES/2318</t>
  </si>
  <si>
    <t>This was a resolution renewing UNISFA's mandate for six months.</t>
  </si>
  <si>
    <t>S/RES/2352</t>
  </si>
  <si>
    <t>This was a resolution that extended UNISFA’s mandate until 15 November 2017.</t>
  </si>
  <si>
    <t>S/RES/2386</t>
  </si>
  <si>
    <t>This was a resolution extending UNISFA's mandate for six months.</t>
  </si>
  <si>
    <t>S/RES/2411</t>
  </si>
  <si>
    <t>This was a technical rollover of the mission's support for the Joint Border Verification and Monitoring Mechanism (JBVMM) until 23 April 2018.</t>
  </si>
  <si>
    <t>S/RES/2412</t>
  </si>
  <si>
    <t>This was a resolution extending UNISFA's support to the JBVMM until 15 October 2018 and imposed additional benchmarks.</t>
  </si>
  <si>
    <t>S/RES/2416</t>
  </si>
  <si>
    <t>This was a resolution renewing the mandate of UNISFA until 15 November 2018 and reduced the authorised troop ceiling of the mission from 4,791 to 4,500.</t>
  </si>
  <si>
    <t>S/RES/2438</t>
  </si>
  <si>
    <t>This was a resolution that extended UNISFA’s support for the JBVMM until 15 April 2019.</t>
  </si>
  <si>
    <t>S/RES/2445</t>
  </si>
  <si>
    <t>This was a resolution extending the mandate of UNISFA until 15 May 2019.</t>
  </si>
  <si>
    <t>S/RES/2465</t>
  </si>
  <si>
    <t>This resolution extended UNISFA’s support for the JBVMM until 15 October 2019.</t>
  </si>
  <si>
    <t>S/RES/2469</t>
  </si>
  <si>
    <t>This resolution renewed the mandate of UNISFA until 15 November 2019.</t>
  </si>
  <si>
    <t>S/RES/2492</t>
  </si>
  <si>
    <t>This resolution extended UNISFA’s support to the JBVMM until 15 November.</t>
  </si>
  <si>
    <t>S/RES/2497</t>
  </si>
  <si>
    <t>This resolution renewed the mandate of UNISFA until 15 May 2020.</t>
  </si>
  <si>
    <t>S/RES/2519</t>
  </si>
  <si>
    <t>This resolution extended the mandate of UNISFA, as well as its support to the JBVMM, until 15 November.</t>
  </si>
  <si>
    <t>UNISFA Official Website</t>
  </si>
  <si>
    <t>Special Envoy Sudan and South Sudan Official Website</t>
  </si>
  <si>
    <t>SPECIAL ENVOY</t>
  </si>
  <si>
    <r>
      <t xml:space="preserve">MISSION_LOCATION: </t>
    </r>
    <r>
      <rPr>
        <b/>
        <sz val="28"/>
        <color theme="8" tint="-0.249977111117893"/>
        <rFont val="Arial"/>
        <family val="2"/>
      </rPr>
      <t>SYRIA</t>
    </r>
  </si>
  <si>
    <t>A/RES/66/253</t>
  </si>
  <si>
    <t>This General Assembly resolution called  for the appointment of a Joint Special Envoy for the United Nations and the League of Arab States.</t>
  </si>
  <si>
    <t xml:space="preserve">S/PRST/2012/6 </t>
  </si>
  <si>
    <t>This statement by the President of the Security Council welcomes the appointment of Joint Special Envoy for the United Nations and the League of Arab States, Kofi Annan.</t>
  </si>
  <si>
    <t>S/RES/2042</t>
  </si>
  <si>
    <t>Annex; Clause 7</t>
  </si>
  <si>
    <t>The Annex of this Resolution sets out the Six-Point Proposal of the Joint Special Envoy of the United Nations and the League of Arab States. This resolution allowed for the deployment of 30 unarmed military observers to Syria.</t>
  </si>
  <si>
    <t>S/RES/2043</t>
  </si>
  <si>
    <t>This resolution established UNSMIS and its mandate, including support for the full implementation of the Joint Special Envoy's Six-Point Proposal.</t>
  </si>
  <si>
    <t xml:space="preserve">S/RES/2059 </t>
  </si>
  <si>
    <t>This resolution extended UNSMIS for a final period of 30 days.</t>
  </si>
  <si>
    <t xml:space="preserve">EC-M-33/DEC.1 </t>
  </si>
  <si>
    <t>This document is an OPCW Executive Council decision calling for the elimination of Syria's chemical weapons programme.</t>
  </si>
  <si>
    <t xml:space="preserve">S/RES/2118 </t>
  </si>
  <si>
    <t>This Security Council resolution confirmed the OPCW EC decision EC-M-33/Dec.1. The Security Council underlined the need to convene the international conference on Syria.</t>
  </si>
  <si>
    <t>S/RES/2139</t>
  </si>
  <si>
    <t>In this resolution, the Security Council demanded an immediate end to the violence.</t>
  </si>
  <si>
    <t>S/RES/2191</t>
  </si>
  <si>
    <t>In this resolution, the Security Council expressed its support for a political process.</t>
  </si>
  <si>
    <t>S/RES/2254</t>
  </si>
  <si>
    <t>In this resolution, the Security Council called for a Syrian-led political process.</t>
  </si>
  <si>
    <t>S/RES/2258</t>
  </si>
  <si>
    <t>In this resolution, the Security-Council underlined the need for a political solution.</t>
  </si>
  <si>
    <t>S/RES/2268</t>
  </si>
  <si>
    <t>In this resolution, the Security-Council endorsed a cessation of hostilities.</t>
  </si>
  <si>
    <t>S/RES/2332</t>
  </si>
  <si>
    <t>S/RES/2336</t>
  </si>
  <si>
    <t>S/RES/2401</t>
  </si>
  <si>
    <t>Special Envoy Syria Official Website</t>
  </si>
  <si>
    <t>UNSMIS Official Website</t>
  </si>
  <si>
    <t>OPCW-UN Joint Mission Official Website</t>
  </si>
  <si>
    <r>
      <t xml:space="preserve">MISSION_LOCATION: </t>
    </r>
    <r>
      <rPr>
        <b/>
        <sz val="28"/>
        <color theme="8" tint="-0.249977111117893"/>
        <rFont val="Arial"/>
        <family val="2"/>
      </rPr>
      <t>TAJIKISTAN</t>
    </r>
  </si>
  <si>
    <t>S/RES/968</t>
  </si>
  <si>
    <t>This resolution established UNMOT and its mandate.</t>
  </si>
  <si>
    <t>S/RES/999</t>
  </si>
  <si>
    <t>This resolution extended UNMOT's mandate by 6 months.</t>
  </si>
  <si>
    <t>S/RES/1030</t>
  </si>
  <si>
    <t>S/RES/1061</t>
  </si>
  <si>
    <t>S/RES/1089</t>
  </si>
  <si>
    <t>S/RES/1099</t>
  </si>
  <si>
    <t>S/RES/1113</t>
  </si>
  <si>
    <t>S/RES/1128</t>
  </si>
  <si>
    <t>S/RES/1138</t>
  </si>
  <si>
    <t>This resolution expanded the mandate of UNMOT.</t>
  </si>
  <si>
    <t>S/RES/1167</t>
  </si>
  <si>
    <t>S/RES/1206</t>
  </si>
  <si>
    <t>S/RES/1240</t>
  </si>
  <si>
    <t>S/RES/1274</t>
  </si>
  <si>
    <t>S/2002/501</t>
  </si>
  <si>
    <t>This is a letter from the Secretary-General to the President of the Security Council informing him of the Secretary-General's intention to continue the activities of UNTOP for a further period of one year.</t>
  </si>
  <si>
    <t>S/2003/542</t>
  </si>
  <si>
    <t>UNMOT Official Website</t>
  </si>
  <si>
    <t>UNTOP Resource</t>
  </si>
  <si>
    <r>
      <rPr>
        <sz val="28"/>
        <color theme="8" tint="-0.249977111117893"/>
        <rFont val="Arial"/>
        <family val="2"/>
      </rPr>
      <t xml:space="preserve">MISSION_LOCATION: </t>
    </r>
    <r>
      <rPr>
        <b/>
        <sz val="28"/>
        <color theme="8" tint="-0.249977111117893"/>
        <rFont val="Arial"/>
        <family val="2"/>
      </rPr>
      <t>TIMOR-LESTE</t>
    </r>
  </si>
  <si>
    <t>S/RES/1246</t>
  </si>
  <si>
    <t>Clauses 2-4</t>
  </si>
  <si>
    <t>This resolution established UNAMET.</t>
  </si>
  <si>
    <t>S/RES/1272</t>
  </si>
  <si>
    <t>This resolution established UNTAET.</t>
  </si>
  <si>
    <t>S/RES/1410</t>
  </si>
  <si>
    <t>This resolution established UNMISET and stressed the importance of ensuring that those who committed serious crimes should be brought to justice.</t>
  </si>
  <si>
    <t>S/RES/1573</t>
  </si>
  <si>
    <t>This resolution decided to extend UNMISET's mandate for 6 months.</t>
  </si>
  <si>
    <t>S/RES/1599</t>
  </si>
  <si>
    <t>This resolution established UNOTIL.</t>
  </si>
  <si>
    <t>S/RES/1677</t>
  </si>
  <si>
    <t>This resolution renewed UNOTIL until June 20, 2006.</t>
  </si>
  <si>
    <t>S/RES/1690</t>
  </si>
  <si>
    <t>This resolution extended UNOTIL until August 20, 2006 and requested a report with recommendations for a future UN presence by 7 August.</t>
  </si>
  <si>
    <t>S/RES/1703</t>
  </si>
  <si>
    <t>This resolution extended the mandate of UNOTIL until August 25, 2006.</t>
  </si>
  <si>
    <t>S/RES/1704</t>
  </si>
  <si>
    <t>This resolution established UNMIT, comprising 1,608 police and 34 military liaison officers.</t>
  </si>
  <si>
    <t>S/RES/1745</t>
  </si>
  <si>
    <t>This resolution extended UNMIT until 26 February 2008 and increased its size by up to 140 police personnel.</t>
  </si>
  <si>
    <t>S/RES/1802</t>
  </si>
  <si>
    <t>This resolution renewed UNMIT and added additional tasks to its mandate.</t>
  </si>
  <si>
    <t>S/RES/1867</t>
  </si>
  <si>
    <t>This resolution extended the mandate of UNMIT and added additional tasks.</t>
  </si>
  <si>
    <t>S/RES/1912</t>
  </si>
  <si>
    <t>The Council extended UNMIT until 26 February 2011 and requested UNMIT to fully take into account gender considerations as a cross-cutting issue throughout its mandate, stressing the importance of strengthening the responsiveness of the security sector to specific needs of women, and further requests the Secretary-General to include in his reporting to the Security Council progress on gender mainstreaming throughout UNMIT.</t>
  </si>
  <si>
    <t>S/RES/1969</t>
  </si>
  <si>
    <t>This resolution extended UNMIT until 26 February 2012.</t>
  </si>
  <si>
    <t>S/RES/2037</t>
  </si>
  <si>
    <t>This resolution extended the mandate of UNMIT until 31 December 2012.</t>
  </si>
  <si>
    <t>UNAMET Resource</t>
  </si>
  <si>
    <t>UNTAET Official Website</t>
  </si>
  <si>
    <t>UNMISET Official Website</t>
  </si>
  <si>
    <t>UNOTIL Resource</t>
  </si>
  <si>
    <t>UNMIT Official Website</t>
  </si>
  <si>
    <r>
      <t xml:space="preserve">MISSION_LOCATION: </t>
    </r>
    <r>
      <rPr>
        <b/>
        <sz val="28"/>
        <color theme="8" tint="-0.249977111117893"/>
        <rFont val="Arial"/>
        <family val="2"/>
      </rPr>
      <t>WEST AFRICA/SAHEL</t>
    </r>
  </si>
  <si>
    <t>S/2016/88</t>
  </si>
  <si>
    <t>In this letter to the UN Secretary-General, the Security Council requested the Office of the Special Envoy for the Sahel (OSES) and the United Nations Office for West Africa (UNOWA) to merge into a single entity, UNOWAS: the United Nations Office for West Africa and the Sahel.</t>
  </si>
  <si>
    <t xml:space="preserve">S/2016/1129 </t>
  </si>
  <si>
    <t>Annex</t>
  </si>
  <si>
    <t>This letter from the President of the Security Council confirms the proposed mandate for UNOWAS.</t>
  </si>
  <si>
    <t xml:space="preserve">S/2020/85 </t>
  </si>
  <si>
    <t>UNOWAS Official Website</t>
  </si>
  <si>
    <r>
      <t xml:space="preserve">MISSION_LOCATION: </t>
    </r>
    <r>
      <rPr>
        <b/>
        <sz val="28"/>
        <color theme="8" tint="-0.249977111117893"/>
        <rFont val="Arial"/>
        <family val="2"/>
      </rPr>
      <t>WESTERN SAHARA</t>
    </r>
  </si>
  <si>
    <t>S/RES/690</t>
  </si>
  <si>
    <t>S/RES/1541</t>
  </si>
  <si>
    <t>S/RES/1598</t>
  </si>
  <si>
    <t>This resolution extended MINURSO's mandate until 31 October 2005.</t>
  </si>
  <si>
    <t>S/RES/1634</t>
  </si>
  <si>
    <t>This resolution extended MINURSO's mandate until 30 April 2006.</t>
  </si>
  <si>
    <t>S/RES/1675</t>
  </si>
  <si>
    <t>This resolution extended MINURSO's mandate until 31 October 2006.</t>
  </si>
  <si>
    <t>S/RES/1720</t>
  </si>
  <si>
    <t>This resolution extended MINURSO's mandate until 30 April 2007.</t>
  </si>
  <si>
    <t>S/RES/1754</t>
  </si>
  <si>
    <t>This resolution called for negotiations without preconditions and extended MINURSO's mandate by six months.</t>
  </si>
  <si>
    <t>S/RES/1783</t>
  </si>
  <si>
    <t>This resolution renewed MINURSO's mandate until 30 April 2008 and called on the parties to continue to show political will and engage in substantive negotiations without preconditions and in good faith.</t>
  </si>
  <si>
    <t>S/RES/1813</t>
  </si>
  <si>
    <t>This resolution renewed the mandate of MINURSO until 30 April 2009 and endorsed the Secretary-General's recommendation that realism and a spirit of compromise by the parties were essential to maintain the momentum of the process of negotiations.</t>
  </si>
  <si>
    <t>S/RES/1871</t>
  </si>
  <si>
    <t>S/RES/1920</t>
  </si>
  <si>
    <t>S/RES/1979</t>
  </si>
  <si>
    <t>This resolution renewed the mandate of MINURSO until 30 April 2012.</t>
  </si>
  <si>
    <t>S/RES/2044</t>
  </si>
  <si>
    <t>This resolution extended the mandate of MINURSO for another year.</t>
  </si>
  <si>
    <t>S/RES/2099</t>
  </si>
  <si>
    <t>This resolution extended the mandate of MINURSO until 30 April 2014.</t>
  </si>
  <si>
    <t>S/RES/2152</t>
  </si>
  <si>
    <t>This resolution extended the mandate of MINURSO for a year and supported the Secretary-General's request for an additional 15 military observers, within existing resources.</t>
  </si>
  <si>
    <t>S/RES/2218</t>
  </si>
  <si>
    <t>This was a resolution extending the mandate of MINURSO until 30 April 2016.</t>
  </si>
  <si>
    <t>S/RES/2285</t>
  </si>
  <si>
    <t>This resolution renewed the MINURSO mandate.</t>
  </si>
  <si>
    <t>S/RES/2351</t>
  </si>
  <si>
    <t>The Council adopted a resolution renewing the mandate of MINURSO for one year.</t>
  </si>
  <si>
    <t>S/RES/2414</t>
  </si>
  <si>
    <t>This was a resolution renewing MINURSO for another six months, until 31 October 2018.</t>
  </si>
  <si>
    <t>S/RES/2440</t>
  </si>
  <si>
    <t>The Security Council extended the mandate of MINURSO for a further six months.</t>
  </si>
  <si>
    <t>S/RES/2468</t>
  </si>
  <si>
    <t>By adopting this resolution the Council renewed MINURSO’s mandate for six months. Two Council members abstained.</t>
  </si>
  <si>
    <t>S/RES/2494</t>
  </si>
  <si>
    <t>The Security Council renewed the mandate of MINURSO for 12 months until 31 October 2020.</t>
  </si>
  <si>
    <t>MINURSO Official Wesbite</t>
  </si>
  <si>
    <r>
      <t xml:space="preserve">MISSION_LOCATION: </t>
    </r>
    <r>
      <rPr>
        <b/>
        <sz val="28"/>
        <color theme="8" tint="-0.249977111117893"/>
        <rFont val="Arial"/>
        <family val="2"/>
      </rPr>
      <t>YEMEN</t>
    </r>
  </si>
  <si>
    <t>S/RES/2051</t>
  </si>
  <si>
    <t>Clause 16</t>
  </si>
  <si>
    <t>This resolution expresses grave concern at the political, security, economic, and humanitarian situation in Yemen.</t>
  </si>
  <si>
    <t>S/2012/469</t>
  </si>
  <si>
    <t>This letter from the Secretary-General expresses his intention to establish a small office of the Special Adviser for the initial period of 12 months.</t>
  </si>
  <si>
    <t>S/2012/470</t>
  </si>
  <si>
    <t>This letter from the President of the Council notes the receipt of the Secretary-General's 18 June letter.</t>
  </si>
  <si>
    <t>S/RES/2216</t>
  </si>
  <si>
    <t>This resolution requests for the Secretary-General to intensify his good offices.</t>
  </si>
  <si>
    <t>S/2015/283</t>
  </si>
  <si>
    <t>In this letter to the President of the Security Council, the Secretary-General informs him of his intention to appoint Ismail Ould Cheikh Ahmed of Mauritania as his new Special Envoy for Yemen.</t>
  </si>
  <si>
    <t>S/2015/284</t>
  </si>
  <si>
    <t>In this letter, the President of the Security Council confirms the appointment of Ismail Ould Cheikh Ahmed as Special Envoy for Yemen.</t>
  </si>
  <si>
    <t>S/2018/126</t>
  </si>
  <si>
    <t>This letter from the Secretary-General announced intention to appoint Martin Griffiths as new Special Envoy for Yemen.</t>
  </si>
  <si>
    <t>S/2018/127</t>
  </si>
  <si>
    <t>This letter from the President of the Council notes the receipt of the Secretary-General's 16 February letter.</t>
  </si>
  <si>
    <t>S/RES/2451</t>
  </si>
  <si>
    <t>This resolution endorsed the agreements reached by the parties during the consultations held in Sweden, and authorised the Secretary-General to establish and deploy, for an initial period of 30 days an advance team to begin monitoring and facilitate implementation of the Stockholm Agreement.</t>
  </si>
  <si>
    <t>S/RES/2452</t>
  </si>
  <si>
    <t>This resolution established the UN Mission to support the Hodeidah Agreement (UNMHA).</t>
  </si>
  <si>
    <t>S/RES/2481</t>
  </si>
  <si>
    <t>This resolution renewed the mandate of UNMHA.</t>
  </si>
  <si>
    <t>S/RES/2505</t>
  </si>
  <si>
    <t>This resolution extended the mandate of UNMHA.</t>
  </si>
  <si>
    <t>OSESGY Official Website</t>
  </si>
  <si>
    <t>UNMHA Official Website</t>
  </si>
  <si>
    <t>This resolution renewed UNMISS through 15 July 2013 and emphasized the protection of civilians as a main mandate task.</t>
  </si>
  <si>
    <t>S/2011/314</t>
  </si>
  <si>
    <t>S/2011/333</t>
  </si>
  <si>
    <t>This is a letter from the Secretary-General to the Security Council urging for an extension of UNMIS's mandate by 3 months.</t>
  </si>
  <si>
    <t>This document transmits the letter of the Government of Sudan that rejects the proposal to extend the mission for 3 months and ends in on July 9, 2011.</t>
  </si>
  <si>
    <t>Clauses 4 &amp; 16</t>
  </si>
  <si>
    <t>Sudan/South Sudan</t>
  </si>
  <si>
    <t>S/2011/474</t>
  </si>
  <si>
    <t>S/2011/475</t>
  </si>
  <si>
    <t>S/2016/259</t>
  </si>
  <si>
    <t>S/2016/258</t>
  </si>
  <si>
    <t>S/2018/955</t>
  </si>
  <si>
    <t>S/2018/979</t>
  </si>
  <si>
    <t xml:space="preserve">S/2019/227 </t>
  </si>
  <si>
    <t xml:space="preserve">S/2019/228 </t>
  </si>
  <si>
    <t>Sub-clause (d)</t>
  </si>
  <si>
    <t>Eastern Slavonia, Baranja and Western Sirmium</t>
  </si>
  <si>
    <t>Prevlaka</t>
  </si>
  <si>
    <t>Sudan/South Sudan (Abyei)</t>
  </si>
  <si>
    <t>Para. 9</t>
  </si>
  <si>
    <t>S/RES/918</t>
  </si>
  <si>
    <t>This resolution invoked Chapter VII in regard to UNAMIR.</t>
  </si>
  <si>
    <t>S/RES/1400</t>
  </si>
  <si>
    <t>Clauses 7 &amp; 9</t>
  </si>
  <si>
    <t>Clauses 2 &amp; 10</t>
  </si>
  <si>
    <t>UN INTERNATIONAL COMMISSION OF INQUIRY GUINEA</t>
  </si>
  <si>
    <t>UN International Commission of Inquiry Guinea Resource</t>
  </si>
  <si>
    <t>UN COMMISSION OF INQUIRY PAKISTAN</t>
  </si>
  <si>
    <t>UN Comission of Inquiry Pakistan Resource</t>
  </si>
  <si>
    <t>Personal Envoy Western Sahara Official Website</t>
  </si>
  <si>
    <t>LAS-UN/UN</t>
  </si>
  <si>
    <t>SEARCH BY TASK AND YEAR</t>
  </si>
  <si>
    <t xml:space="preserve">  </t>
  </si>
  <si>
    <t>DATASET TABS</t>
  </si>
  <si>
    <r>
      <t xml:space="preserve">The </t>
    </r>
    <r>
      <rPr>
        <u/>
        <sz val="12"/>
        <color theme="1"/>
        <rFont val="Arial"/>
        <family val="2"/>
      </rPr>
      <t>Quick Search By Task</t>
    </r>
    <r>
      <rPr>
        <sz val="12"/>
        <color theme="1"/>
        <rFont val="Arial"/>
        <family val="2"/>
      </rPr>
      <t xml:space="preserve"> Sheet contains all the missions and mission details listed in the Master Sheet, alongside a function to filter and search missions quickly by a single mandate task, or combinations thereof.</t>
    </r>
  </si>
  <si>
    <t>MASTER SHEET [LINKED]</t>
  </si>
  <si>
    <t>QUICK SEARCH BY TASK [LINKED]</t>
  </si>
  <si>
    <t>SEARCH BY TASK &amp; YEAR [LINKED]</t>
  </si>
  <si>
    <t xml:space="preserve">DATASET ON UN PEACE MISSION MANDATES - USER INTERFACEABLE VERSION	</t>
  </si>
  <si>
    <t>UNSCOM (Iraq)</t>
  </si>
  <si>
    <t>UNAVEM II (Angola), UNAMIC (Cambodia)</t>
  </si>
  <si>
    <t>UNAVEM II (Angola)</t>
  </si>
  <si>
    <t>ONUSAL (El Salvador)</t>
  </si>
  <si>
    <t>UNIKOM (Iraq)</t>
  </si>
  <si>
    <t>UNAMIC (Cambodia), UNTAC (Cambodia)</t>
  </si>
  <si>
    <t>UNPROFOR (B&amp;H), UNOSOM I (Somalia)</t>
  </si>
  <si>
    <t>UNPROFOR (B&amp;H), UNTAC (Cambodia), ONUSAL (El Salvador), ONUMOZ (Mozambique), UNOSOM I (Somalia)</t>
  </si>
  <si>
    <t>UNPROFOR (B&amp;H), UNTAC (Cambodia), ONUSAL (El Salvador)</t>
  </si>
  <si>
    <t>UNTAC (Cambodia), ONUMOZ (Mozambique)</t>
  </si>
  <si>
    <t>UNPROFOR (B&amp;H), ONUMOZ (Mozambique), UNOSOM I (Somalia)</t>
  </si>
  <si>
    <t>UNTAC (Cambodia), ONUSAL (El Salvador), ONUMOZ (Mozambique)</t>
  </si>
  <si>
    <t>UNAVEM II (Angola), UNTAC (Cambodia), ONUMOZ (Mozambique)</t>
  </si>
  <si>
    <t>UNTAC (Cambodia)</t>
  </si>
  <si>
    <t>UNAVEM II (Angola), UNTAC (Cambodia)</t>
  </si>
  <si>
    <t>UNTAC (Cambodia), ONUSAL (El Salvador)</t>
  </si>
  <si>
    <t>UNOMIL (Liberia), UNAMIR (Rwanda)</t>
  </si>
  <si>
    <t>UNAMIR (Rwanda)</t>
  </si>
  <si>
    <t>UNOMIL (Liberia), UNAMIR (Rwanda), UNOSOM II (Somalia)</t>
  </si>
  <si>
    <t>UNOB (Burundi), PERSONAL ENVOY GREECE-FYROM (North Macedonia), UNOSOM II (Somalia)</t>
  </si>
  <si>
    <t>UNAVEM II (Angola), UNOMIL (Liberia), UNAMIR (Rwanda)</t>
  </si>
  <si>
    <t>UNOMIG (Georgia), UNOMIL (Liberia), UNOMUR (Rwanda), UNAMIR (Rwanda), UNOSOM II (Somalia)</t>
  </si>
  <si>
    <t>UNOSOM II (Somalia)</t>
  </si>
  <si>
    <t>UNAMIR (Rwanda), UNOSOM II (Somalia)</t>
  </si>
  <si>
    <t>ONUSAL (El Salvador), UNOMIL (Liberia)</t>
  </si>
  <si>
    <t>OAS-UN MICIVIH (Haiti), UNOMIL (Liberia), UNOSOM II (Somalia)</t>
  </si>
  <si>
    <t>OAS-UN MICIVIH (Haiti)</t>
  </si>
  <si>
    <t>UNIKOM (Iraq), UNOSOM II (Somalia)</t>
  </si>
  <si>
    <t>UNSCO (Israel Palestine), UNMOT (Tajikistan)</t>
  </si>
  <si>
    <t>UNOMIG (Georgia)</t>
  </si>
  <si>
    <t>UNSMA (Afghanistan), UNAVEM II (Angola), UNPROFOR (B&amp;H), UNAMIR (Rwanda), UNMOT (Tajikistan)</t>
  </si>
  <si>
    <t>UNASOG (Aouzou Strip), UNMOT (Tajikistan)</t>
  </si>
  <si>
    <t>UNMIH (Haiti), ONUMOZ (Mozambique)</t>
  </si>
  <si>
    <t>UNOMIG (Georgia), UNAMIR (Rwanda)</t>
  </si>
  <si>
    <t>UNMIH (Haiti)</t>
  </si>
  <si>
    <t>OAS-UN MICIVIH (Haiti), UNMIH (Haiti)</t>
  </si>
  <si>
    <t>UNSMA (Afghanistan), UNAMIR (Rwanda)</t>
  </si>
  <si>
    <t>OAS-UN MICIVIH (Haiti), UNOSOM II (Somalia)</t>
  </si>
  <si>
    <t>ONUSAL (El Salvador), OAS-UN MICIVIH (Haiti)</t>
  </si>
  <si>
    <t>OAS-UN MICIVIH (Haiti), UNMIH (Haiti), UNAMIR (Rwanda)</t>
  </si>
  <si>
    <t>UNAVEM II (Angola), UNAMIR (Rwanda)</t>
  </si>
  <si>
    <t>UNAVEM III (Angola), UNMIBH (B&amp;H), UNCRO (Croatia)</t>
  </si>
  <si>
    <t>UNAVEM III (Angola), UNCRO (Croatia), MINURSO (Western Sahara)</t>
  </si>
  <si>
    <t>UNAVEM III (Angola), UNMIBH (B&amp;H), MINURSO (Western Sahara)</t>
  </si>
  <si>
    <t>UNAVEM III (Angola), MINUSAL (El Salvador), ONUV (El Salvador), UNOMIL (Liberia)</t>
  </si>
  <si>
    <t>UNAVEM III (Angola), UNCRO (Croatia)</t>
  </si>
  <si>
    <t>UNAVEM III (Angola), UNCRO (Croatia), UNPREDEP (North Macedonia), MINURSO (Western Sahara)</t>
  </si>
  <si>
    <t>UNAVEM III (Angola), UNMIBH (B&amp;H), MINUSAL (El Salvador)</t>
  </si>
  <si>
    <t>MINURSO (Western Sahara)</t>
  </si>
  <si>
    <t>UNMIBH (B&amp;H), MINURSO (Western Sahara)</t>
  </si>
  <si>
    <t>UNMIBH (B&amp;H), UNCRO (Croatia)</t>
  </si>
  <si>
    <t>UNAVEM III (Angola)</t>
  </si>
  <si>
    <t>UNMIBH (B&amp;H), UNOMIL (Liberia)</t>
  </si>
  <si>
    <t>MINUSAL (El Salvador)</t>
  </si>
  <si>
    <r>
      <t xml:space="preserve">The </t>
    </r>
    <r>
      <rPr>
        <u/>
        <sz val="12"/>
        <color theme="1"/>
        <rFont val="Arial"/>
        <family val="2"/>
      </rPr>
      <t>Search By Task &amp; Year</t>
    </r>
    <r>
      <rPr>
        <sz val="12"/>
        <color theme="1"/>
        <rFont val="Arial"/>
        <family val="2"/>
      </rPr>
      <t xml:space="preserve"> Sheet is an overview table that enables researchers to search mission mandate tasks according to the year they were established and the mission mandate to which they belong.</t>
    </r>
  </si>
  <si>
    <r>
      <t xml:space="preserve">Go directly to the </t>
    </r>
    <r>
      <rPr>
        <u/>
        <sz val="12"/>
        <color theme="1"/>
        <rFont val="Arial"/>
        <family val="2"/>
      </rPr>
      <t>Master Sheet</t>
    </r>
    <r>
      <rPr>
        <sz val="12"/>
        <color theme="1"/>
        <rFont val="Arial"/>
        <family val="2"/>
      </rPr>
      <t xml:space="preserve"> for an overview of the full set of UN Peace Operations analysed in this dataset. Go directly to the </t>
    </r>
    <r>
      <rPr>
        <u/>
        <sz val="12"/>
        <color theme="1"/>
        <rFont val="Arial"/>
        <family val="2"/>
      </rPr>
      <t>Quick Search By Task</t>
    </r>
    <r>
      <rPr>
        <sz val="12"/>
        <color theme="1"/>
        <rFont val="Arial"/>
        <family val="2"/>
      </rPr>
      <t xml:space="preserve"> Sheet to search missions by single mandate tasks or combinations thereof. Go directly to the </t>
    </r>
    <r>
      <rPr>
        <u/>
        <sz val="12"/>
        <color theme="1"/>
        <rFont val="Arial"/>
        <family val="2"/>
      </rPr>
      <t>Search By Task &amp; Year</t>
    </r>
    <r>
      <rPr>
        <sz val="12"/>
        <color theme="1"/>
        <rFont val="Arial"/>
        <family val="2"/>
      </rPr>
      <t xml:space="preserve"> Sheet for an overview of mission mandate tasks according to the year they were established and mission mandate to which they belong. You may also go directly to the relevant mission location from </t>
    </r>
    <r>
      <rPr>
        <u/>
        <sz val="12"/>
        <color theme="1"/>
        <rFont val="Arial"/>
        <family val="2"/>
      </rPr>
      <t>Home</t>
    </r>
    <r>
      <rPr>
        <sz val="12"/>
        <color theme="1"/>
        <rFont val="Arial"/>
        <family val="2"/>
      </rPr>
      <t xml:space="preserve">. </t>
    </r>
    <r>
      <rPr>
        <b/>
        <sz val="12"/>
        <color theme="1"/>
        <rFont val="Arial"/>
        <family val="2"/>
      </rPr>
      <t>Navigation-friendly design:</t>
    </r>
    <r>
      <rPr>
        <sz val="12"/>
        <color theme="1"/>
        <rFont val="Arial"/>
        <family val="2"/>
      </rPr>
      <t xml:space="preserve"> all mission location sheets contain RETURN TO HOME and RETURN TO MASTER SHEET navigation buttons. In general, internal links are designated in </t>
    </r>
    <r>
      <rPr>
        <b/>
        <u/>
        <sz val="12"/>
        <color theme="4" tint="-0.249977111117893"/>
        <rFont val="Arial"/>
        <family val="2"/>
      </rPr>
      <t>blue</t>
    </r>
    <r>
      <rPr>
        <sz val="12"/>
        <color theme="1"/>
        <rFont val="Arial"/>
        <family val="2"/>
      </rPr>
      <t xml:space="preserve">. External links are designated in </t>
    </r>
    <r>
      <rPr>
        <b/>
        <u/>
        <sz val="12"/>
        <color theme="1" tint="0.499984740745262"/>
        <rFont val="Arial"/>
        <family val="2"/>
      </rPr>
      <t>grey</t>
    </r>
    <r>
      <rPr>
        <sz val="12"/>
        <color theme="1"/>
        <rFont val="Arial"/>
        <family val="2"/>
      </rPr>
      <t xml:space="preserve">. Where this is not the case, the hyperlink is designated with the text: [Linked]. </t>
    </r>
    <r>
      <rPr>
        <b/>
        <sz val="12"/>
        <color theme="1"/>
        <rFont val="Arial"/>
        <family val="2"/>
      </rPr>
      <t xml:space="preserve">Troubleshooting: </t>
    </r>
    <r>
      <rPr>
        <sz val="12"/>
        <color theme="1"/>
        <rFont val="Arial"/>
        <family val="2"/>
      </rPr>
      <t>if you have problems clicking through links, ensure cursor is hovering over the centre of the hyperlinked text.</t>
    </r>
  </si>
  <si>
    <t>Overview Table</t>
  </si>
  <si>
    <t>UNSMIH (Haiti)</t>
  </si>
  <si>
    <t>UNTAES (Croatia), UNMOP (Croatia)</t>
  </si>
  <si>
    <t>UNTAES (Croatia)</t>
  </si>
  <si>
    <t>UNMOP (Croatia)</t>
  </si>
  <si>
    <t>UNMIBH (B&amp;H)</t>
  </si>
  <si>
    <t>UNTAES (Croatia), UNSMIH (Haiti)</t>
  </si>
  <si>
    <t>UNTAES (Croatia), UNOMIG (Georgia)</t>
  </si>
  <si>
    <t>UNMIBH (B&amp;H), UNSMIH (Haiti)</t>
  </si>
  <si>
    <t>MONUA (Angola), UNTMIH (Haiti), MIPONUH (Haiti), UNOL (Liberia)</t>
  </si>
  <si>
    <t>MINUGUA (Guatemala)</t>
  </si>
  <si>
    <t>MONUA (Angola), UNOL (Liberia), PERSONAL ENVOY WESTERN SAHARA (Western Sahara)</t>
  </si>
  <si>
    <t>MONUA (Angola)</t>
  </si>
  <si>
    <t>MONUA (Angola), MINUGUA (Guatemala)</t>
  </si>
  <si>
    <t>MONUA (Angola), UNPSG (Croatia), UNTMIH (Haiti), MIPONUH (Haiti)</t>
  </si>
  <si>
    <t>UNPSG (Croatia)</t>
  </si>
  <si>
    <t>UNTMIH (Haiti), MIPONUH (Haiti)</t>
  </si>
  <si>
    <t>MONUA (Angola), MINUGUA (Guatemala), UNMOT (Tajikistan)</t>
  </si>
  <si>
    <t>UNMOT (Tajikistan)</t>
  </si>
  <si>
    <t>UNOL (Liberia)</t>
  </si>
  <si>
    <t>MONUA (Angola), UNOL (Liberia)</t>
  </si>
  <si>
    <t>MONUA (Angola), MIPONUH (Haiti)</t>
  </si>
  <si>
    <t>MINURCA (CAR)</t>
  </si>
  <si>
    <t>UNPOB (Bougainville)</t>
  </si>
  <si>
    <t>UNPOB (Bougainville), UNOMSIL (Sierra Leone)</t>
  </si>
  <si>
    <t>MINURCA (CAR), UNOMSIL (Sierra Leone)</t>
  </si>
  <si>
    <t>MINURCA (CAR), UNOGBIS (Guinea-Bissau)</t>
  </si>
  <si>
    <t>UNSMA (Afghanistan), UNOMSIL (Sierra Leone)</t>
  </si>
  <si>
    <t>UNSMA (Afghanistan)</t>
  </si>
  <si>
    <t>UNOA (Angola), UNOGBIS (Guinea-Bissau), MICAH (Haiti), UNMIK (Kosovo), UNAMSIL (Sierra Leone), UNTAET (Timor-Leste)</t>
  </si>
  <si>
    <t>MONUC (DRC), UNMIK (Kosovo)</t>
  </si>
  <si>
    <t>UNMIK (Kosovo)</t>
  </si>
  <si>
    <t>UNMOVIC (Iraq)</t>
  </si>
  <si>
    <t>UNOA (Angola), MONUC (DRC), UNSCO (Israel Palestine), UNMIK (Kosovo)</t>
  </si>
  <si>
    <t>UNOA (Angola), MONUC (DRC), UNSCO (Israel Palestine), UNTAET (Timor-Leste)</t>
  </si>
  <si>
    <t>MONUC (DRC), UNMIK (Kosovo), UNAMSIL (Sierra Leone)</t>
  </si>
  <si>
    <t>UNMIK (Kosovo), UNAMET (Timor-Leste)</t>
  </si>
  <si>
    <t>MONUC (DRC), UNMIK (Kosovo), UNAMSIL (Sierra Leone), UNTAET (Timor-Leste)</t>
  </si>
  <si>
    <t>UNAMSIL (Sierra Leone)</t>
  </si>
  <si>
    <t>MICAH (Haiti), UNMIK (Kosovo), UNAMSIL (Sierra Leone), UNAMET (Timor-Leste)</t>
  </si>
  <si>
    <t>UNAMET (Timor-Leste)</t>
  </si>
  <si>
    <t>UNMIK (Kosovo), UNTAET (Timor-Leste)</t>
  </si>
  <si>
    <t>UNOA (Angola), UNMIK (Kosovo), UNTAET (Timor-Leste)</t>
  </si>
  <si>
    <t>UNTAET (Timor-Leste)</t>
  </si>
  <si>
    <t>UNOA (Angola), MONUC (DRC), MICAH (Haiti), UNMIK (Kosovo), UNAMSIL (Sierra Leone)</t>
  </si>
  <si>
    <t>MICAH (Haiti), UNMIK (Kosovo)</t>
  </si>
  <si>
    <t>UNOGBIS (Guinea-Bissau), MICAH (Haiti), UNMIK (Kosovo), UNTAET (Timor-Leste)</t>
  </si>
  <si>
    <t>UNMEE (Ethiopia Eritrea), UNSCOL (Lebanon), UNTOP (Tajikistan)</t>
  </si>
  <si>
    <t>MONUC (DRC), UNMEE (Ethiopia Eritrea), UNAMSIL (Sierra Leone)</t>
  </si>
  <si>
    <t>BONUCA (CAR), UNSCOL (Lebanon)</t>
  </si>
  <si>
    <t>UNMEE (Ethiopia Eritrea), UNTOP (Tajikistan)</t>
  </si>
  <si>
    <t>UNMEE (Ethiopia Eritrea)</t>
  </si>
  <si>
    <t>UNTOP (Tajikistan)</t>
  </si>
  <si>
    <t>UNMIBH (B&amp;H), BONUCA (CAR), UNMEE (Ethiopia Eritrea), UNTOP (Tajikistan)</t>
  </si>
  <si>
    <t>MONUC (DRC)</t>
  </si>
  <si>
    <t>BONUCA (CAR), UNTOP (Tajikistan)</t>
  </si>
  <si>
    <t>UNMIBH (B&amp;H), BONUCA (CAR), UNTOP (Tajikistan)</t>
  </si>
  <si>
    <t>UNAMA (Afghanistan), UNMA (Angola), UNMISET (Timor-Leste)</t>
  </si>
  <si>
    <t>UNMA (Angola)</t>
  </si>
  <si>
    <t>UNAMA (Afghanistan), UNMA (Angola)</t>
  </si>
  <si>
    <t>UNAMA (Afghanistan)</t>
  </si>
  <si>
    <t>UNMA (Angola), UNAMSIL (Sierra Leone)</t>
  </si>
  <si>
    <t>UNMISET (Timor-Leste)</t>
  </si>
  <si>
    <t>UNAMA (Afghanistan), UNMA (Angola), UNAMSIL (Sierra Leone), UNMISET (Timor-Leste)</t>
  </si>
  <si>
    <t>UNMA (Angola), UNMISET (Timor-Leste)</t>
  </si>
  <si>
    <t>MINUCI (Côte d'Ivoire), UNMIL (Liberia)</t>
  </si>
  <si>
    <t>UNOMB (Bougainville)</t>
  </si>
  <si>
    <t>UNOMB (Bougainville), UNMIL (Liberia)</t>
  </si>
  <si>
    <t>UNMIL (Liberia)</t>
  </si>
  <si>
    <t>MONUC (DRC), UNMIL (Liberia)</t>
  </si>
  <si>
    <t>MONUC (DRC), UNOL (Liberia), UNMIL (Liberia)</t>
  </si>
  <si>
    <t>UNOL (Liberia), UNMIL (Liberia)</t>
  </si>
  <si>
    <t>UNOCI (Côte d'Ivoire), MINUSTAH (Haiti), UNAMI (Iraq)</t>
  </si>
  <si>
    <t>MINUSTAH (Haiti)</t>
  </si>
  <si>
    <t>UNOCI (Côte d'Ivoire)</t>
  </si>
  <si>
    <t>ONUB (Burundi), UNOCI (Côte d'Ivoire)</t>
  </si>
  <si>
    <t>ONUB (Burundi), MINUSTAH (Haiti), UNAMSIL (Sierra Leone)</t>
  </si>
  <si>
    <t>ONUB (Burundi), UNOCI (Côte d'Ivoire), MINUSTAH (Haiti)</t>
  </si>
  <si>
    <t>ONUB (Burundi), UNOGBIS (Guinea-Bissau)</t>
  </si>
  <si>
    <t>ONUB (Burundi), UNOCI (Côte d'Ivoire), MINUSTAH (Haiti), UNAMI (Iraq)</t>
  </si>
  <si>
    <t>ONUB (Burundi), MINUSTAH (Haiti)</t>
  </si>
  <si>
    <t>UNOCI (Côte d'Ivoire), UNAMSIL (Sierra Leone)</t>
  </si>
  <si>
    <t>ONUB (Burundi), UNOCI (Côte d'Ivoire), MINUSTAH (Haiti), UNAMSIL (Sierra Leone)</t>
  </si>
  <si>
    <t>MONUC (DRC), UNAMI (Iraq)</t>
  </si>
  <si>
    <t>UNOCI (Côte d'Ivoire), UNOGBIS (Guinea-Bissau), MINUSTAH (Haiti), UNAMI (Iraq)</t>
  </si>
  <si>
    <t>UNOGBIS (Guinea-Bissau), MINUSTAH (Haiti)</t>
  </si>
  <si>
    <t>ONUB (Burundi), UNOCI (Côte d'Ivoire), UNOGBIS (Guinea-Bissau), MINUSTAH (Haiti), UNAMI (Iraq)</t>
  </si>
  <si>
    <t>MINUSTAH (Haiti), UNAMI (Iraq)</t>
  </si>
  <si>
    <t>ONUB (Burundi), UNOCI (Côte d'Ivoire), UNOGBIS (Guinea-Bissau), MINUSTAH (Haiti), UNAMI (Iraq), UNMISET (Timor-Leste)</t>
  </si>
  <si>
    <t>UNAMI (Iraq)</t>
  </si>
  <si>
    <t>ONUB (Burundi), UNOGBIS (Guinea-Bissau), UNAMSIL (Sierra Leone)</t>
  </si>
  <si>
    <t>ONUB (Burundi), UNOCI (Côte d'Ivoire), UNOGBIS (Guinea-Bissau), MINUSTAH (Haiti), UNAMSIL (Sierra Leone)</t>
  </si>
  <si>
    <t>MONUC (DRC), UNMIS (Sudan (Darfur)), UNOTIL (Timor-Leste)</t>
  </si>
  <si>
    <t>UNMIS (Sudan (Darfur))</t>
  </si>
  <si>
    <t>UNIIIC (Lebanon)</t>
  </si>
  <si>
    <t>UNOTIL (Timor-Leste)</t>
  </si>
  <si>
    <t>MONUC (DRC), UNOTIL (Timor-Leste)</t>
  </si>
  <si>
    <t>UNMIS (Sudan (Darfur)), UNOTIL (Timor-Leste)</t>
  </si>
  <si>
    <t>BINUB (Burundi), UNIOSIL (Sierra Leone), UNMIT (Timor-Leste)</t>
  </si>
  <si>
    <t>UNIFIL (Lebanon)</t>
  </si>
  <si>
    <t>UNIFIL (Lebanon), UNMIT (Timor-Leste)</t>
  </si>
  <si>
    <t>BINUB (Burundi), UNIFIL (Lebanon)</t>
  </si>
  <si>
    <t>UNMIT (Timor-Leste)</t>
  </si>
  <si>
    <t>UNIOSIL (Sierra Leone)</t>
  </si>
  <si>
    <t>BINUB (Burundi)</t>
  </si>
  <si>
    <t>UNIOSIL (Sierra Leone), UNMIT (Timor-Leste)</t>
  </si>
  <si>
    <t>MONUC (DRC), UNIOSIL (Sierra Leone), UNMIT (Timor-Leste)</t>
  </si>
  <si>
    <t>BINUB (Burundi), MONUC (DRC), UNIOSIL (Sierra Leone)</t>
  </si>
  <si>
    <t>BINUB (Burundi), UNIOSIL (Sierra Leone)</t>
  </si>
  <si>
    <t>BINUB (Burundi), CICIG (Guatemala), UNIOSIL (Sierra Leone)</t>
  </si>
  <si>
    <t>BINUB (Burundi), UNMIT (Timor-Leste)</t>
  </si>
  <si>
    <t>BINUB (Burundi), CICIG (Guatemala), UNIOSIL (Sierra Leone), UNMIT (Timor-Leste)</t>
  </si>
  <si>
    <t>UNRCCA (Central Asia), MINURCAT (Chad CAR), AU-UN UNAMID (Sudan (Darfur))</t>
  </si>
  <si>
    <t>AU-UN UNAMID (Sudan (Darfur))</t>
  </si>
  <si>
    <t>UNRCCA (Central Asia), UNOGBIS (Guinea-Bissau), AU-UN UNAMID (Sudan (Darfur))</t>
  </si>
  <si>
    <t>UNRCCA (Central Asia), AU-UN UNAMID (Sudan (Darfur))</t>
  </si>
  <si>
    <t>UNMIN (Nepal), AU-UN UNAMID (Sudan (Darfur))</t>
  </si>
  <si>
    <t>MINURCAT (Chad CAR), UNAMI (Iraq), AU-UN UNAMID (Sudan (Darfur))</t>
  </si>
  <si>
    <t>MINURCAT (Chad CAR), AU-UN UNAMID (Sudan (Darfur))</t>
  </si>
  <si>
    <t>UNRCCA (Central Asia)</t>
  </si>
  <si>
    <t>UNAMI (Iraq), AU-UN UNAMID (Sudan (Darfur))</t>
  </si>
  <si>
    <t>UNMIN (Nepal)</t>
  </si>
  <si>
    <t>UNOCI (Côte d'Ivoire), AU-UN UNAMID (Sudan (Darfur))</t>
  </si>
  <si>
    <t>MINURCAT (Chad CAR)</t>
  </si>
  <si>
    <t>UNAMA (Afghanistan), MINURCAT (Chad CAR), AU-UN UNAMID (Sudan (Darfur))</t>
  </si>
  <si>
    <t>UNOGBIS (Guinea-Bissau), AU-UN UNAMID (Sudan (Darfur))</t>
  </si>
  <si>
    <t>UNIPSIL (Sierra Leone)</t>
  </si>
  <si>
    <t>UNOCA (Central Africa), BINUCA (CAR), UNIOGBIS (Guinea-Bissau), UNPOS (Somalia)</t>
  </si>
  <si>
    <t>UNOCA (Central Africa), UNPOS (Somalia)</t>
  </si>
  <si>
    <t>UNPOS (Somalia)</t>
  </si>
  <si>
    <t>UNIOGBIS (Guinea-Bissau)</t>
  </si>
  <si>
    <t>BINUCA (CAR)</t>
  </si>
  <si>
    <t>UN INTERNATIONAL COMMISSION OF INQUIRY GUINEA (Guinea), UN COMMISSION OF INQUIRY PAKISTAN (Pakistan)</t>
  </si>
  <si>
    <t>BINUCA (CAR), MINURCAT (Chad CAR)</t>
  </si>
  <si>
    <t>BINUCA (CAR), UNIOGBIS (Guinea-Bissau)</t>
  </si>
  <si>
    <t>UNIOGBIS (Guinea-Bissau), UNPOS (Somalia)</t>
  </si>
  <si>
    <t>BINUCA (CAR), UNIOGBIS (Guinea-Bissau), UNPOS (Somalia)</t>
  </si>
  <si>
    <t>BNUB (Burundi), MONUC (DRC), UNRGID (Georgia), UNIPSIL (Sierra Leone)</t>
  </si>
  <si>
    <t>MONUC (DRC), UNIPSIL (Sierra Leone)</t>
  </si>
  <si>
    <t>MONUC (DRC), MINUSTAH (Haiti)</t>
  </si>
  <si>
    <t>BNUB (Burundi), MONUC (DRC)</t>
  </si>
  <si>
    <t>BNUB (Burundi)</t>
  </si>
  <si>
    <t>UNSMIL (Libya), UNMISS (South Sudan), SPECIAL ENVOY SUDAN/SOUTH SUDAN (Sudan South Sudan)</t>
  </si>
  <si>
    <t>UNSMIL (Libya), UNISFA (Sudan South Sudan)</t>
  </si>
  <si>
    <t>UNMISS (South Sudan), UNISFA (Sudan South Sudan)</t>
  </si>
  <si>
    <t>UNISFA (Sudan South Sudan)</t>
  </si>
  <si>
    <t>UNMISS (South Sudan)</t>
  </si>
  <si>
    <t>UNSMIL (Libya)</t>
  </si>
  <si>
    <t>UNSMIL (Libya), UNMISS (South Sudan)</t>
  </si>
  <si>
    <t>MONUC (DRC), UNMISS (South Sudan)</t>
  </si>
  <si>
    <t>OSESGY (Yemen)</t>
  </si>
  <si>
    <t>UNSMIS (Syria)</t>
  </si>
  <si>
    <t>SPECIAL ENVOY SYRIA (Syria), OSESGY (Yemen)</t>
  </si>
  <si>
    <t>OSEGL (Great Lakes), MINUSMA (Mali)</t>
  </si>
  <si>
    <t>BINUCA (CAR), MINUSMA (Mali), UNSOM (Somalia)</t>
  </si>
  <si>
    <t>OPCW-UN JOINT MISSION (Syria)</t>
  </si>
  <si>
    <t>BINUCA (CAR), OSEGL (Great Lakes), MINUSMA (Mali), UNSOM (Somalia)</t>
  </si>
  <si>
    <t>MINUSMA (Mali)</t>
  </si>
  <si>
    <t>BINUCA (CAR), MINUSMA (Mali)</t>
  </si>
  <si>
    <t>MINUSMA (Mali), UNSOM (Somalia)</t>
  </si>
  <si>
    <t>UNIOGBIS (Guinea-Bissau), MINUSMA (Mali), UNSOM (Somalia)</t>
  </si>
  <si>
    <t>BINUCA (CAR), UNIOGBIS (Guinea-Bissau), UNSOM (Somalia)</t>
  </si>
  <si>
    <t>UNSMIL (Libya), UNSOM (Somalia)</t>
  </si>
  <si>
    <t>UNSMIL (Libya), MINUSMA (Mali), UNSOM (Somalia)</t>
  </si>
  <si>
    <t>MINUSCA (CAR)</t>
  </si>
  <si>
    <t>MINUSCA (CAR), AU-UN UNAMID (Sudan (Darfur))</t>
  </si>
  <si>
    <t>BINUCA (CAR), MINUSCA (CAR)</t>
  </si>
  <si>
    <t>OSEB/OSESG-B (Burundi), UNSOS (Somalia)</t>
  </si>
  <si>
    <t>OSEB/OSESG-B (Burundi)</t>
  </si>
  <si>
    <t>UNSOS (Somalia), UNMISS (South Sudan)</t>
  </si>
  <si>
    <t>MENUB (Burundi)</t>
  </si>
  <si>
    <t>UNOWAS (West Africa Sahel)</t>
  </si>
  <si>
    <t>OSEB/OSESG-B (Burundi), UNOWAS (West Africa Sahel)</t>
  </si>
  <si>
    <t>UNMC (Colombia)</t>
  </si>
  <si>
    <t>MINUJUSTH (Haiti)</t>
  </si>
  <si>
    <t>UN VERIFICATION MISSION COLOMBIA (Colombia)</t>
  </si>
  <si>
    <t>MINUJUSTH (Haiti), UNITAD (Iraq)</t>
  </si>
  <si>
    <t>SPECIAL ENVOY MYANMAR (Myanmar)</t>
  </si>
  <si>
    <t>UNMHA (Yemen)</t>
  </si>
  <si>
    <t>BINUH (Haiti), PERSONAL ENVOY MOZAMBIQUE (Mozambique)</t>
  </si>
  <si>
    <t>MINUJUSTH (Haiti), BINUH (Haiti)</t>
  </si>
  <si>
    <t>BINUH (Haiti)</t>
  </si>
  <si>
    <t>This resolution established MINURSO.</t>
  </si>
  <si>
    <t>This resolution extended the mandate of MINURSO until 31 October 2004.</t>
  </si>
  <si>
    <t>This resolution renewed the mandate of the MINURSO until 30 April 2010, welcomed the parties' agreement to hold small, informal talks in preparation for a fifth round of negotiations and called on them to continue to show political will to enter into a "more intensive and substantive phase of negotiations".</t>
  </si>
  <si>
    <t>This resolution renewed the mandate of MINURSO until 30 April 2011, the Secretary-General urged both parties to the dispute, Morocco and Frente Polisario, to continue to negotiate in good faith and without any preconditions under the auspices of his personal envoy Christopher Ross.</t>
  </si>
  <si>
    <t>UNPROFOR (B&amp;H), UNTAC (Cambodia)</t>
  </si>
  <si>
    <t>United Nations Stabilization Mission in Haiti</t>
  </si>
  <si>
    <t>UNPMM-UI VERSION 1.1</t>
  </si>
  <si>
    <r>
      <t xml:space="preserve">This dataset was created as part of the SNSF PRIMA Project "A child of its time: the impact of world politics on peacebuilding." It covers all UN peace missions (Peacekeeping Operations, Special Political Missions, and Special Envoy/Special Advisors) established after or active as of January 1, 1991.  It classifies the mandate tasks of these missions according to "minimalist," "moderate," and "maximalist" criteria as specified in the Codebook and charts their establishment across a yearly timeline. It also assigns missions as "Minmalist," "Moderate," or "Maximalist" according to a weighted mission classification formula. The UNPMM-UI V1.1 dataset includes two derived data tables enabling researchers to search missions by a single mandate task or combinations thereof (the </t>
    </r>
    <r>
      <rPr>
        <u/>
        <sz val="12"/>
        <color theme="1"/>
        <rFont val="Arial"/>
        <family val="2"/>
      </rPr>
      <t>Quick Search By Task</t>
    </r>
    <r>
      <rPr>
        <sz val="12"/>
        <color theme="1"/>
        <rFont val="Arial"/>
        <family val="2"/>
      </rPr>
      <t xml:space="preserve"> Sheet), and to search mission mandate tasks according to the year they were established and the mission mandate to which they belong (the </t>
    </r>
    <r>
      <rPr>
        <u/>
        <sz val="12"/>
        <color theme="1"/>
        <rFont val="Arial"/>
        <family val="2"/>
      </rPr>
      <t>Search By Task &amp; Year</t>
    </r>
    <r>
      <rPr>
        <sz val="12"/>
        <color theme="1"/>
        <rFont val="Arial"/>
        <family val="2"/>
      </rPr>
      <t xml:space="preserve"> Sheet).</t>
    </r>
  </si>
  <si>
    <r>
      <t xml:space="preserve">The </t>
    </r>
    <r>
      <rPr>
        <u/>
        <sz val="12"/>
        <color theme="1"/>
        <rFont val="Arial"/>
        <family val="2"/>
      </rPr>
      <t>Master Sheet</t>
    </r>
    <r>
      <rPr>
        <sz val="12"/>
        <color theme="1"/>
        <rFont val="Arial"/>
        <family val="2"/>
      </rPr>
      <t xml:space="preserve"> contains the full list of UN peace operations from the period 1 January 1991 to 31 December 2020, including the operations that are not analysed in the dataset.</t>
    </r>
  </si>
  <si>
    <t>Sunday, 20 March 2021</t>
  </si>
  <si>
    <r>
      <t xml:space="preserve">UN PEACE MISSIONS (01 JAN 1991 - 31 DEC 2020) - </t>
    </r>
    <r>
      <rPr>
        <b/>
        <u/>
        <sz val="26"/>
        <color theme="8" tint="-0.249977111117893"/>
        <rFont val="Arial"/>
        <family val="2"/>
      </rPr>
      <t>MASTER SHEET</t>
    </r>
  </si>
  <si>
    <r>
      <t xml:space="preserve">UN PEACE MISSIONS (01 JAN 1991 - 31 DEC 2020) - </t>
    </r>
    <r>
      <rPr>
        <b/>
        <u/>
        <sz val="26"/>
        <color theme="8" tint="-0.249977111117893"/>
        <rFont val="Arial"/>
        <family val="2"/>
      </rPr>
      <t>QUICK SEARCH BY TASK</t>
    </r>
    <r>
      <rPr>
        <b/>
        <sz val="26"/>
        <color theme="8" tint="-0.249977111117893"/>
        <rFont val="Arial"/>
        <family val="2"/>
      </rPr>
      <t xml:space="preserve">			</t>
    </r>
  </si>
  <si>
    <t>CYPRUS (1)</t>
  </si>
  <si>
    <r>
      <t xml:space="preserve">MISSION_LOCATION: </t>
    </r>
    <r>
      <rPr>
        <b/>
        <sz val="28"/>
        <color theme="8" tint="-0.249977111117893"/>
        <rFont val="Arial"/>
        <family val="2"/>
      </rPr>
      <t>CYPRUS</t>
    </r>
  </si>
  <si>
    <t>CYPRUS</t>
  </si>
  <si>
    <t>This resolution established UNFICYP.</t>
  </si>
  <si>
    <t>S/RES/186</t>
  </si>
  <si>
    <t>This resolution changed the method of financing for UNFICYP and decided that UNFICYP’s costs not covered by voluntary contributions should be financed by member states through assessed contributions, and restructured the composition of the force.</t>
  </si>
  <si>
    <t>S/RES/831</t>
  </si>
  <si>
    <t>This resolution welcomed the establishment of a civil affairs branch for UNFICYP.</t>
  </si>
  <si>
    <t>S/RES/1217</t>
  </si>
  <si>
    <t>This resolution welcomed the Secretary-General's intention to conduct a review of the UNFICYP mandate.</t>
  </si>
  <si>
    <t>S/RES/1548</t>
  </si>
  <si>
    <t>This resolution endorsed the recommended changes to the concept of operations and force level of UNFICYP.</t>
  </si>
  <si>
    <t>S/RES/1568</t>
  </si>
  <si>
    <t>This resolution extended the mandate of UNFICYP until 15 December 2005.</t>
  </si>
  <si>
    <t>S/RES/1604</t>
  </si>
  <si>
    <t>This resolution extended the mandate of UNFICYP until 15 June 2006.</t>
  </si>
  <si>
    <t>S/RES/1642</t>
  </si>
  <si>
    <t>This resolution extended the mandate of UNFICYP until 15 December 2006.</t>
  </si>
  <si>
    <t>S/RES/1687</t>
  </si>
  <si>
    <t>This resolution extended the mandate of UNFICYP until 15 June 2007 and called for the completion of a preparatory phase for a good offices process.</t>
  </si>
  <si>
    <t>S/RES/1728</t>
  </si>
  <si>
    <t>This resolution extended the mandate of UNFICYP until 15 December 2007.</t>
  </si>
  <si>
    <t>S/RES/1758</t>
  </si>
  <si>
    <t>This resolution extended the mandate of UNFICYP until 15 June 2008.</t>
  </si>
  <si>
    <t>S/RES/1789</t>
  </si>
  <si>
    <t>This resolution welcomed the Secretary-General’s analysis of recent developments, urging the parties to continue to work so full fledged negotiations can begin expeditiously and renewing the UNFICYP mandate until 15 December 2008.</t>
  </si>
  <si>
    <t>S/RES/1818</t>
  </si>
  <si>
    <t>This resolution extended UNFICYP's mandate until 15 June 2009.</t>
  </si>
  <si>
    <t>S/RES/1847</t>
  </si>
  <si>
    <t>This renewed UNFICYP and noted the importance of contingency planning in relation to settlement.</t>
  </si>
  <si>
    <t>S/RES/1873</t>
  </si>
  <si>
    <t>This resolution renewed UNFICYP's mandate until 15 June 2010.</t>
  </si>
  <si>
    <t>S/RES/1898</t>
  </si>
  <si>
    <t>This resolution extended UNFICYP’s mandate for six months.</t>
  </si>
  <si>
    <t>S/RES/1930</t>
  </si>
  <si>
    <t>S/RES/1953</t>
  </si>
  <si>
    <t>This resolution renewed UNFICYP’s mandate until 15 December 2011.</t>
  </si>
  <si>
    <t>S/RES/1986</t>
  </si>
  <si>
    <t>This resolution extended the mandate of the peacekeeping force in Cyprus until 19 July 2012.</t>
  </si>
  <si>
    <t>S/RES/2026</t>
  </si>
  <si>
    <t>This resolution extended the mandate of UNFICYP until 31 January 2013.</t>
  </si>
  <si>
    <t>S/RES/2058</t>
  </si>
  <si>
    <t>This resolution renewed UNFICYP for six months, adopted with 14 votes in favour and one abstention by Azerbaijan.</t>
  </si>
  <si>
    <t>S/RES/2089</t>
  </si>
  <si>
    <t>This resolution extended the mandate of UNFICYP for six months.</t>
  </si>
  <si>
    <t>S/RES/2114</t>
  </si>
  <si>
    <t>This resolution extended the mandate of UNFICYP for another six months.</t>
  </si>
  <si>
    <t>S/RES/2135</t>
  </si>
  <si>
    <t>S/RES/2168</t>
  </si>
  <si>
    <t>This was a resolution extending the mandate of UNFICYP for six months.</t>
  </si>
  <si>
    <t>S/RES/2197</t>
  </si>
  <si>
    <t>This resolution extended UNFICYP's mandate for another six months.</t>
  </si>
  <si>
    <t>S/RES/2234</t>
  </si>
  <si>
    <t>The Council extended UNFICYP's mandate for six months.</t>
  </si>
  <si>
    <t>S/RES/2263</t>
  </si>
  <si>
    <t>This was a resolution extending UNFICYP’s mandate for six months.</t>
  </si>
  <si>
    <t>S/RES/2300</t>
  </si>
  <si>
    <t>The Council unanimously renewed UNFICYP's mandate for another six months.</t>
  </si>
  <si>
    <t>S/RES/2338</t>
  </si>
  <si>
    <t>This was a resolution which extended the mandate of UNFICYP for another six months.</t>
  </si>
  <si>
    <t>S/RES/2369</t>
  </si>
  <si>
    <t>This was a resolution renewing UNFICYP's mandate until 31 July 2018.</t>
  </si>
  <si>
    <t>S/RES/2398</t>
  </si>
  <si>
    <t>This was a resolution, adopted unanimously, extending the mandate of UNFICYP for another six months until 31 January 2019.</t>
  </si>
  <si>
    <t>S/RES/2430</t>
  </si>
  <si>
    <t>The Council extended the mandate of UNFICYP for another six months.</t>
  </si>
  <si>
    <t>S/RES/2453</t>
  </si>
  <si>
    <t>The Council unanimously adopted resolution 2483 which extended the mandate of UNFICYP in its current configuration until 31 January 2020.</t>
  </si>
  <si>
    <t>S/RES/2483</t>
  </si>
  <si>
    <t>S/RES/2506</t>
  </si>
  <si>
    <t>S/RES/2537</t>
  </si>
  <si>
    <t>UNFICYP Official Website</t>
  </si>
  <si>
    <r>
      <t>United Nations</t>
    </r>
    <r>
      <rPr>
        <b/>
        <sz val="12"/>
        <color theme="1"/>
        <rFont val="Arial"/>
        <family val="2"/>
      </rPr>
      <t xml:space="preserve"> </t>
    </r>
    <r>
      <rPr>
        <sz val="12"/>
        <color theme="1"/>
        <rFont val="Arial"/>
        <family val="2"/>
      </rPr>
      <t>Peacebuilding Support Office in Liberia</t>
    </r>
  </si>
  <si>
    <t>S/RES/2543</t>
  </si>
  <si>
    <t>This resolution called for UNAMA and the Secretary-General’s Special Representative for Afghanistan, within their mandate and in a manner consistent with Afghan sovereignty, leadership and ownership, to continue to lead and coordinate international civilian efforts in full cooperation with the Government of Afghanistan.</t>
  </si>
  <si>
    <t>Clauses 6(a)-(k)</t>
  </si>
  <si>
    <t>Clause 35</t>
  </si>
  <si>
    <t>S/RES/2542</t>
  </si>
  <si>
    <t>This resolution extended UNSMIL's mission as an integrated special political mission, until 15 September 2021.</t>
  </si>
  <si>
    <t>S/RES/2531</t>
  </si>
  <si>
    <t>This resolution extended the mandate of MINUSMA for an additional year, until 30 June 2021.</t>
  </si>
  <si>
    <t>S/RES/2527</t>
  </si>
  <si>
    <t>S/RES/2540</t>
  </si>
  <si>
    <t>This resolution extended UNSOM's mandate until 31 August 2021.</t>
  </si>
  <si>
    <t>S/RES/2536</t>
  </si>
  <si>
    <t>S/RES/2552</t>
  </si>
  <si>
    <t>This resolution extended the CAR sanctions regime until 31 July 2021, including an arms embargo with some exemptions, and renewed the mandate of the CAR Panel of Experts, who assist the Sanctions Committee to oversee the sanction measures, until 31 August 2021.</t>
  </si>
  <si>
    <t>This resolution extended the mandate of MINUSCA for one year until 15 November 2021.</t>
  </si>
  <si>
    <t>This letter from the Secretary-General contains the proposed mandate for UNOWAS.</t>
  </si>
  <si>
    <t>This letter from the President of the Security Council confirms the extension of UNOWAS and its proposed mandate in S/2019/1009.</t>
  </si>
  <si>
    <t>S/2019/1009</t>
  </si>
  <si>
    <t>Objectives 2 &amp; 3</t>
  </si>
  <si>
    <t>MINURCA (CAR), UNFICYP (Cyprus)</t>
  </si>
  <si>
    <t>UNPOB (Bougainville), MINURCA (CAR), UNFICYP (Cyprus)</t>
  </si>
  <si>
    <t>UNFICYP (Cyprus)</t>
  </si>
  <si>
    <t>MONUSCO (DRC)</t>
  </si>
  <si>
    <t>UNAMA (Afghanistan), UNOWAS (West Africa Sahel)</t>
  </si>
  <si>
    <t>USAGE OF VERSION 1.1 OF THE UNPMM-UI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</si>
</sst>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809]dd\ mmmm\ yyyy;@"/>
    <numFmt numFmtId="166" formatCode="[$-F800]dddd\,\ mmmm\ dd\,\ yyyy"/>
    <numFmt numFmtId="167" formatCode="[$-809]d\ mmmm\ yyyy;@"/>
    <numFmt numFmtId="168" formatCode="0.0"/>
  </numFmts>
  <fonts count="60">
    <font>
      <sz val="12"/>
      <color theme="1"/>
      <name val="Calibri"/>
      <family val="2"/>
      <scheme val="minor"/>
    </font>
    <font>
      <sz val="12"/>
      <color theme="1"/>
      <name val="Calibri"/>
      <family val="2"/>
      <scheme val="minor"/>
    </font>
    <font>
      <sz val="12"/>
      <color theme="1"/>
      <name val="Arial"/>
      <family val="2"/>
    </font>
    <font>
      <b/>
      <sz val="12"/>
      <color theme="0"/>
      <name val="Arial"/>
      <family val="2"/>
    </font>
    <font>
      <sz val="11"/>
      <color theme="1"/>
      <name val="Arial"/>
      <family val="2"/>
    </font>
    <font>
      <b/>
      <sz val="22"/>
      <color theme="8"/>
      <name val="Arial"/>
      <family val="2"/>
    </font>
    <font>
      <b/>
      <sz val="11"/>
      <color theme="8"/>
      <name val="Arial"/>
      <family val="2"/>
    </font>
    <font>
      <sz val="11"/>
      <color theme="1" tint="0.34998626667073579"/>
      <name val="Arial"/>
      <family val="2"/>
    </font>
    <font>
      <sz val="12"/>
      <color theme="1" tint="0.34998626667073579"/>
      <name val="Arial"/>
      <family val="2"/>
    </font>
    <font>
      <sz val="12"/>
      <color theme="0"/>
      <name val="Calibri"/>
      <family val="2"/>
      <scheme val="minor"/>
    </font>
    <font>
      <sz val="12"/>
      <color theme="1"/>
      <name val="Century Gothic"/>
      <family val="1"/>
    </font>
    <font>
      <b/>
      <sz val="12"/>
      <color theme="1"/>
      <name val="Arial"/>
      <family val="2"/>
    </font>
    <font>
      <sz val="9"/>
      <color theme="1"/>
      <name val="Arial"/>
      <family val="2"/>
    </font>
    <font>
      <u/>
      <sz val="12"/>
      <color theme="10"/>
      <name val="Calibri"/>
      <family val="2"/>
      <scheme val="minor"/>
    </font>
    <font>
      <b/>
      <u/>
      <sz val="12"/>
      <color theme="4" tint="-0.249977111117893"/>
      <name val="Arial"/>
      <family val="2"/>
    </font>
    <font>
      <b/>
      <sz val="11"/>
      <color theme="1"/>
      <name val="Arial"/>
      <family val="2"/>
    </font>
    <font>
      <b/>
      <sz val="10"/>
      <color theme="0"/>
      <name val="Arial"/>
      <family val="2"/>
    </font>
    <font>
      <sz val="22"/>
      <color theme="1" tint="0.499984740745262"/>
      <name val="Century Gothic"/>
      <family val="1"/>
    </font>
    <font>
      <b/>
      <sz val="22"/>
      <color theme="8" tint="-0.499984740745262"/>
      <name val="Century Gothic"/>
      <family val="1"/>
    </font>
    <font>
      <b/>
      <u/>
      <sz val="12"/>
      <color theme="4" tint="-0.249977111117893"/>
      <name val="Calibri"/>
      <family val="2"/>
      <scheme val="minor"/>
    </font>
    <font>
      <sz val="11"/>
      <color rgb="FF000000"/>
      <name val="Arial"/>
      <family val="2"/>
    </font>
    <font>
      <b/>
      <sz val="20"/>
      <color theme="8" tint="-0.249977111117893"/>
      <name val="Arial"/>
      <family val="2"/>
    </font>
    <font>
      <b/>
      <sz val="24"/>
      <color theme="8" tint="-0.249977111117893"/>
      <name val="Arial"/>
      <family val="2"/>
    </font>
    <font>
      <b/>
      <sz val="20"/>
      <color rgb="FF002060"/>
      <name val="Arial"/>
      <family val="2"/>
    </font>
    <font>
      <b/>
      <u/>
      <sz val="12"/>
      <color theme="1" tint="0.499984740745262"/>
      <name val="Arial"/>
      <family val="2"/>
    </font>
    <font>
      <b/>
      <u/>
      <sz val="12"/>
      <color theme="1" tint="0.499984740745262"/>
      <name val="Calibri"/>
      <family val="2"/>
      <scheme val="minor"/>
    </font>
    <font>
      <u/>
      <sz val="12"/>
      <color theme="1"/>
      <name val="Arial"/>
      <family val="2"/>
    </font>
    <font>
      <sz val="12"/>
      <name val="Helvetica"/>
      <family val="2"/>
    </font>
    <font>
      <b/>
      <u/>
      <sz val="11"/>
      <color theme="4" tint="-0.249977111117893"/>
      <name val="Arial"/>
      <family val="2"/>
    </font>
    <font>
      <sz val="12"/>
      <name val="Arial"/>
      <family val="2"/>
    </font>
    <font>
      <sz val="12"/>
      <color rgb="FF000000"/>
      <name val="Arial"/>
      <family val="2"/>
    </font>
    <font>
      <b/>
      <sz val="10"/>
      <color rgb="FFFFFFFF"/>
      <name val="Arial"/>
      <family val="2"/>
    </font>
    <font>
      <b/>
      <sz val="10"/>
      <color theme="1"/>
      <name val="Arial"/>
      <family val="2"/>
    </font>
    <font>
      <sz val="12"/>
      <color rgb="FF222222"/>
      <name val="Arial"/>
      <family val="2"/>
    </font>
    <font>
      <b/>
      <sz val="12"/>
      <name val="Arial"/>
      <family val="2"/>
    </font>
    <font>
      <b/>
      <sz val="12"/>
      <color rgb="FF555555"/>
      <name val="Arial"/>
      <family val="2"/>
    </font>
    <font>
      <b/>
      <sz val="12"/>
      <color rgb="FF000000"/>
      <name val="Inherit"/>
    </font>
    <font>
      <sz val="8"/>
      <name val="Calibri"/>
      <family val="2"/>
      <scheme val="minor"/>
    </font>
    <font>
      <sz val="24"/>
      <color theme="8" tint="-0.249977111117893"/>
      <name val="Calibri"/>
      <family val="2"/>
      <scheme val="minor"/>
    </font>
    <font>
      <sz val="12"/>
      <color theme="8" tint="-0.249977111117893"/>
      <name val="Calibri"/>
      <family val="2"/>
      <scheme val="minor"/>
    </font>
    <font>
      <b/>
      <sz val="26"/>
      <color theme="8" tint="-0.249977111117893"/>
      <name val="Arial"/>
      <family val="2"/>
    </font>
    <font>
      <b/>
      <sz val="28"/>
      <color theme="8" tint="-0.249977111117893"/>
      <name val="Arial"/>
      <family val="2"/>
    </font>
    <font>
      <sz val="28"/>
      <color theme="8" tint="-0.249977111117893"/>
      <name val="Arial"/>
      <family val="2"/>
    </font>
    <font>
      <b/>
      <sz val="11"/>
      <color theme="0"/>
      <name val="Arial"/>
      <family val="2"/>
    </font>
    <font>
      <b/>
      <u/>
      <sz val="11"/>
      <color theme="4" tint="-0.249977111117893"/>
      <name val="Calibri"/>
      <family val="2"/>
      <scheme val="minor"/>
    </font>
    <font>
      <sz val="11"/>
      <color theme="1"/>
      <name val="Calibri"/>
      <family val="2"/>
      <scheme val="minor"/>
    </font>
    <font>
      <sz val="12"/>
      <color rgb="FF000000"/>
      <name val="Calibri"/>
      <family val="2"/>
      <scheme val="minor"/>
    </font>
    <font>
      <b/>
      <sz val="20"/>
      <color rgb="FF578278"/>
      <name val="Arial"/>
      <family val="2"/>
    </font>
    <font>
      <b/>
      <u/>
      <sz val="12"/>
      <color rgb="FF548BB8"/>
      <name val="Arial"/>
      <family val="2"/>
    </font>
    <font>
      <b/>
      <sz val="11"/>
      <color rgb="FF000000"/>
      <name val="Arial"/>
      <family val="2"/>
    </font>
    <font>
      <b/>
      <u/>
      <sz val="11"/>
      <color rgb="FF548BB8"/>
      <name val="Arial"/>
      <family val="2"/>
    </font>
    <font>
      <b/>
      <u/>
      <sz val="12"/>
      <color rgb="FF548BB8"/>
      <name val="Calibri"/>
      <family val="2"/>
      <scheme val="minor"/>
    </font>
    <font>
      <b/>
      <sz val="11"/>
      <color theme="4" tint="-0.249977111117893"/>
      <name val="Calibri"/>
      <family val="2"/>
      <scheme val="minor"/>
    </font>
    <font>
      <b/>
      <sz val="12"/>
      <color theme="4" tint="-0.249977111117893"/>
      <name val="Arial"/>
      <family val="2"/>
    </font>
    <font>
      <b/>
      <u/>
      <sz val="12"/>
      <color rgb="FF757171"/>
      <name val="Arial"/>
      <family val="2"/>
    </font>
    <font>
      <b/>
      <u/>
      <sz val="12"/>
      <color rgb="FF4472C4"/>
      <name val="Arial"/>
      <family val="2"/>
    </font>
    <font>
      <b/>
      <sz val="12"/>
      <name val="Calibri"/>
      <family val="2"/>
      <scheme val="minor"/>
    </font>
    <font>
      <b/>
      <u/>
      <sz val="12"/>
      <color theme="0"/>
      <name val="Arial"/>
      <family val="2"/>
    </font>
    <font>
      <b/>
      <u/>
      <sz val="12"/>
      <name val="Arial"/>
      <family val="2"/>
    </font>
    <font>
      <b/>
      <u/>
      <sz val="26"/>
      <color theme="8" tint="-0.249977111117893"/>
      <name val="Arial"/>
      <family val="2"/>
    </font>
  </fonts>
  <fills count="25">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patternFill>
    </fill>
    <fill>
      <patternFill patternType="solid">
        <fgColor theme="8" tint="0.79998168889431442"/>
        <bgColor indexed="65"/>
      </patternFill>
    </fill>
    <fill>
      <patternFill patternType="solid">
        <fgColor theme="0" tint="-0.14999847407452621"/>
        <bgColor indexed="64"/>
      </patternFill>
    </fill>
    <fill>
      <patternFill patternType="solid">
        <fgColor theme="8" tint="0.59999389629810485"/>
        <bgColor indexed="65"/>
      </patternFill>
    </fill>
    <fill>
      <patternFill patternType="solid">
        <fgColor theme="1" tint="0.34998626667073579"/>
        <bgColor indexed="64"/>
      </patternFill>
    </fill>
    <fill>
      <patternFill patternType="solid">
        <fgColor rgb="FF333F4F"/>
        <bgColor rgb="FF333F4F"/>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595959"/>
        <bgColor rgb="FF000000"/>
      </patternFill>
    </fill>
    <fill>
      <patternFill patternType="solid">
        <fgColor rgb="FFE4EDEB"/>
        <bgColor rgb="FF000000"/>
      </patternFill>
    </fill>
    <fill>
      <patternFill patternType="solid">
        <fgColor rgb="FFE9F0F5"/>
        <bgColor rgb="FF000000"/>
      </patternFill>
    </fill>
    <fill>
      <patternFill patternType="solid">
        <fgColor rgb="FFF8E6DA"/>
        <bgColor rgb="FF000000"/>
      </patternFill>
    </fill>
    <fill>
      <patternFill patternType="solid">
        <fgColor rgb="FFEAE8E8"/>
        <bgColor rgb="FF000000"/>
      </patternFill>
    </fill>
    <fill>
      <patternFill patternType="solid">
        <fgColor rgb="FFD9D9D9"/>
        <bgColor rgb="FF000000"/>
      </patternFill>
    </fill>
    <fill>
      <patternFill patternType="solid">
        <fgColor rgb="FFF2F2F2"/>
        <bgColor rgb="FF000000"/>
      </patternFill>
    </fill>
    <fill>
      <patternFill patternType="solid">
        <fgColor theme="8" tint="-0.24994659260841701"/>
        <bgColor indexed="64"/>
      </patternFill>
    </fill>
    <fill>
      <patternFill patternType="solid">
        <fgColor theme="0" tint="-0.249977111117893"/>
        <bgColor indexed="64"/>
      </patternFill>
    </fill>
    <fill>
      <patternFill patternType="solid">
        <fgColor rgb="FFEBE9E9"/>
        <bgColor indexed="64"/>
      </patternFill>
    </fill>
  </fills>
  <borders count="68">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style="thin">
        <color theme="8" tint="0.59999389629810485"/>
      </right>
      <top/>
      <bottom/>
      <diagonal/>
    </border>
    <border>
      <left style="thin">
        <color theme="8" tint="0.59999389629810485"/>
      </left>
      <right style="thin">
        <color theme="8" tint="0.59999389629810485"/>
      </right>
      <top/>
      <bottom/>
      <diagonal/>
    </border>
    <border>
      <left style="thin">
        <color theme="8" tint="0.59999389629810485"/>
      </left>
      <right/>
      <top/>
      <bottom/>
      <diagonal/>
    </border>
    <border>
      <left/>
      <right style="thin">
        <color theme="0" tint="-0.34998626667073579"/>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right/>
      <top/>
      <bottom style="thin">
        <color theme="8" tint="0.59999389629810485"/>
      </bottom>
      <diagonal/>
    </border>
    <border>
      <left style="thin">
        <color theme="8" tint="0.59999389629810485"/>
      </left>
      <right style="thin">
        <color theme="8" tint="0.59999389629810485"/>
      </right>
      <top style="medium">
        <color theme="8" tint="0.59996337778862885"/>
      </top>
      <bottom/>
      <diagonal/>
    </border>
    <border>
      <left style="thin">
        <color theme="8" tint="0.59999389629810485"/>
      </left>
      <right style="medium">
        <color theme="8" tint="0.59996337778862885"/>
      </right>
      <top style="medium">
        <color theme="8" tint="0.59996337778862885"/>
      </top>
      <bottom/>
      <diagonal/>
    </border>
    <border>
      <left style="medium">
        <color theme="8" tint="0.59996337778862885"/>
      </left>
      <right style="thin">
        <color theme="8" tint="0.59999389629810485"/>
      </right>
      <top style="medium">
        <color theme="8" tint="0.59996337778862885"/>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8" tint="0.59999389629810485"/>
      </left>
      <right style="medium">
        <color theme="8" tint="0.59999389629810485"/>
      </right>
      <top style="thin">
        <color theme="8" tint="0.59999389629810485"/>
      </top>
      <bottom style="thin">
        <color theme="8" tint="0.59999389629810485"/>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rgb="FFAEAAAA"/>
      </left>
      <right/>
      <top/>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theme="0" tint="-0.24994659260841701"/>
      </left>
      <right style="thin">
        <color theme="0" tint="-0.24994659260841701"/>
      </right>
      <top style="thin">
        <color rgb="FFBFBFBF"/>
      </top>
      <bottom style="thin">
        <color rgb="FFBFBFBF"/>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8" tint="0.59999389629810485"/>
      </left>
      <right style="thin">
        <color theme="8" tint="0.59999389629810485"/>
      </right>
      <top style="medium">
        <color theme="8" tint="0.59999389629810485"/>
      </top>
      <bottom style="thin">
        <color theme="8" tint="0.59999389629810485"/>
      </bottom>
      <diagonal/>
    </border>
    <border>
      <left style="thin">
        <color theme="8" tint="0.59999389629810485"/>
      </left>
      <right style="medium">
        <color theme="8" tint="0.59999389629810485"/>
      </right>
      <top style="medium">
        <color theme="8" tint="0.59999389629810485"/>
      </top>
      <bottom style="thin">
        <color theme="8" tint="0.59999389629810485"/>
      </bottom>
      <diagonal/>
    </border>
    <border>
      <left style="medium">
        <color theme="8" tint="0.59999389629810485"/>
      </left>
      <right style="thin">
        <color theme="8" tint="0.59999389629810485"/>
      </right>
      <top style="thin">
        <color theme="8" tint="0.59999389629810485"/>
      </top>
      <bottom style="thin">
        <color theme="8" tint="0.59999389629810485"/>
      </bottom>
      <diagonal/>
    </border>
    <border>
      <left style="medium">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medium">
        <color theme="8" tint="0.59999389629810485"/>
      </right>
      <top style="thin">
        <color theme="8" tint="0.59999389629810485"/>
      </top>
      <bottom style="medium">
        <color theme="8" tint="0.59999389629810485"/>
      </bottom>
      <diagonal/>
    </border>
    <border>
      <left style="medium">
        <color theme="8" tint="0.59999389629810485"/>
      </left>
      <right style="thin">
        <color theme="8" tint="0.59999389629810485"/>
      </right>
      <top style="medium">
        <color theme="8" tint="0.59999389629810485"/>
      </top>
      <bottom style="thin">
        <color theme="8" tint="0.59999389629810485"/>
      </bottom>
      <diagonal/>
    </border>
    <border>
      <left/>
      <right style="thin">
        <color rgb="FFBFBFBF"/>
      </right>
      <top style="thin">
        <color rgb="FFBFBFBF"/>
      </top>
      <bottom/>
      <diagonal/>
    </border>
    <border>
      <left/>
      <right style="thin">
        <color rgb="FFD0CECE"/>
      </right>
      <top style="thin">
        <color rgb="FFD0CECE"/>
      </top>
      <bottom style="thin">
        <color rgb="FFD0CECE"/>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0" tint="-0.34998626667073579"/>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bottom style="thin">
        <color theme="0" tint="-0.34998626667073579"/>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thin">
        <color theme="1"/>
      </bottom>
      <diagonal/>
    </border>
  </borders>
  <cellStyleXfs count="5">
    <xf numFmtId="0" fontId="0" fillId="0" borderId="0"/>
    <xf numFmtId="0" fontId="9" fillId="4" borderId="0" applyNumberFormat="0" applyBorder="0" applyAlignment="0" applyProtection="0"/>
    <xf numFmtId="0" fontId="1" fillId="5" borderId="0" applyNumberFormat="0" applyBorder="0" applyAlignment="0" applyProtection="0"/>
    <xf numFmtId="0" fontId="13" fillId="0" borderId="0" applyNumberFormat="0" applyFill="0" applyBorder="0" applyAlignment="0" applyProtection="0"/>
    <xf numFmtId="0" fontId="1" fillId="7" borderId="0" applyNumberFormat="0" applyBorder="0" applyAlignment="0" applyProtection="0"/>
  </cellStyleXfs>
  <cellXfs count="39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0" xfId="0" applyFont="1" applyBorder="1" applyAlignment="1">
      <alignment horizontal="center"/>
    </xf>
    <xf numFmtId="0" fontId="2" fillId="0" borderId="0" xfId="0" applyFont="1" applyFill="1" applyAlignment="1">
      <alignment horizontal="center"/>
    </xf>
    <xf numFmtId="0" fontId="5" fillId="0" borderId="0" xfId="0" applyNumberFormat="1" applyFont="1" applyAlignment="1">
      <alignment horizontal="left" indent="1"/>
    </xf>
    <xf numFmtId="0" fontId="5" fillId="0" borderId="0" xfId="0" applyNumberFormat="1" applyFont="1" applyAlignment="1">
      <alignment vertical="center"/>
    </xf>
    <xf numFmtId="0" fontId="6" fillId="3" borderId="0" xfId="0" applyNumberFormat="1" applyFont="1" applyFill="1" applyBorder="1" applyAlignment="1">
      <alignment horizontal="right" indent="1"/>
    </xf>
    <xf numFmtId="0" fontId="8" fillId="3" borderId="1" xfId="0" applyFont="1" applyFill="1" applyBorder="1" applyAlignment="1">
      <alignment horizontal="center"/>
    </xf>
    <xf numFmtId="0" fontId="10" fillId="0" borderId="0" xfId="0" applyFont="1"/>
    <xf numFmtId="0" fontId="3" fillId="4" borderId="5" xfId="1" applyFont="1" applyBorder="1" applyAlignment="1">
      <alignment horizontal="center" vertical="center" wrapText="1"/>
    </xf>
    <xf numFmtId="0" fontId="3" fillId="4" borderId="4" xfId="1" applyFont="1" applyBorder="1" applyAlignment="1">
      <alignment horizontal="center" vertical="center" wrapText="1"/>
    </xf>
    <xf numFmtId="0" fontId="3" fillId="4" borderId="6" xfId="1" applyFont="1" applyBorder="1" applyAlignment="1">
      <alignment horizontal="center" vertical="center" wrapText="1"/>
    </xf>
    <xf numFmtId="0" fontId="14" fillId="3" borderId="0" xfId="3" applyNumberFormat="1" applyFont="1" applyFill="1" applyBorder="1" applyAlignment="1">
      <alignment horizontal="center"/>
    </xf>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xf>
    <xf numFmtId="0" fontId="4" fillId="0" borderId="0" xfId="0" applyFont="1" applyAlignment="1">
      <alignment horizontal="center" vertical="center"/>
    </xf>
    <xf numFmtId="0" fontId="4" fillId="0" borderId="0" xfId="0" applyFont="1" applyFill="1" applyBorder="1" applyAlignment="1">
      <alignment vertical="center"/>
    </xf>
    <xf numFmtId="0" fontId="20" fillId="0" borderId="0" xfId="0" applyFont="1" applyBorder="1" applyAlignment="1">
      <alignment vertical="center"/>
    </xf>
    <xf numFmtId="0" fontId="14" fillId="3" borderId="0" xfId="3" applyNumberFormat="1" applyFont="1" applyFill="1" applyBorder="1" applyAlignment="1">
      <alignment horizontal="center" vertical="center"/>
    </xf>
    <xf numFmtId="0" fontId="21" fillId="0" borderId="0" xfId="0" applyFont="1" applyAlignment="1">
      <alignment vertical="center"/>
    </xf>
    <xf numFmtId="0" fontId="14" fillId="0" borderId="0" xfId="3" applyFont="1" applyAlignment="1">
      <alignment vertical="center"/>
    </xf>
    <xf numFmtId="0" fontId="23" fillId="0" borderId="0" xfId="0" applyFont="1" applyAlignment="1">
      <alignment vertical="center"/>
    </xf>
    <xf numFmtId="49" fontId="1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0" fontId="0" fillId="0" borderId="11" xfId="0" applyBorder="1"/>
    <xf numFmtId="0" fontId="28" fillId="12" borderId="8" xfId="0" applyFont="1" applyFill="1" applyBorder="1" applyAlignment="1">
      <alignment vertical="center"/>
    </xf>
    <xf numFmtId="0" fontId="19" fillId="0" borderId="8" xfId="3" applyFont="1" applyFill="1" applyBorder="1" applyAlignment="1">
      <alignment vertical="center"/>
    </xf>
    <xf numFmtId="0" fontId="14" fillId="0" borderId="8" xfId="3" applyFont="1" applyFill="1" applyBorder="1" applyAlignment="1">
      <alignment vertical="center"/>
    </xf>
    <xf numFmtId="15" fontId="0" fillId="0" borderId="11" xfId="0" applyNumberFormat="1" applyBorder="1" applyAlignment="1">
      <alignment horizontal="left" vertical="center"/>
    </xf>
    <xf numFmtId="0" fontId="0" fillId="0" borderId="0" xfId="0" applyAlignment="1">
      <alignment horizontal="center"/>
    </xf>
    <xf numFmtId="0" fontId="14" fillId="0" borderId="11" xfId="3" applyFont="1" applyBorder="1" applyAlignment="1">
      <alignment horizontal="center" vertical="center"/>
    </xf>
    <xf numFmtId="0" fontId="14" fillId="0" borderId="9" xfId="3" applyFont="1" applyBorder="1" applyAlignment="1">
      <alignment horizontal="center" vertical="center"/>
    </xf>
    <xf numFmtId="0" fontId="14" fillId="0" borderId="0" xfId="3" applyFont="1" applyAlignment="1">
      <alignment horizontal="center" vertical="center"/>
    </xf>
    <xf numFmtId="0" fontId="14" fillId="0" borderId="11" xfId="3" applyFont="1" applyBorder="1" applyAlignment="1">
      <alignment horizontal="center" vertical="center" wrapText="1"/>
    </xf>
    <xf numFmtId="0" fontId="2" fillId="13" borderId="11" xfId="0" applyFont="1" applyFill="1" applyBorder="1" applyAlignment="1">
      <alignment horizontal="center" vertical="center" wrapText="1"/>
    </xf>
    <xf numFmtId="0" fontId="2" fillId="0" borderId="11" xfId="0" applyFont="1" applyBorder="1" applyAlignment="1">
      <alignment vertical="center" wrapText="1"/>
    </xf>
    <xf numFmtId="15" fontId="30" fillId="0" borderId="11" xfId="0" applyNumberFormat="1" applyFont="1" applyBorder="1" applyAlignment="1">
      <alignment horizontal="left" vertical="center" wrapText="1"/>
    </xf>
    <xf numFmtId="0" fontId="14" fillId="0" borderId="9" xfId="3" applyFont="1" applyBorder="1" applyAlignment="1">
      <alignment horizontal="center" vertical="center" wrapText="1"/>
    </xf>
    <xf numFmtId="0" fontId="23" fillId="0" borderId="0" xfId="0" applyFont="1" applyAlignment="1">
      <alignment horizontal="left" vertical="center"/>
    </xf>
    <xf numFmtId="0" fontId="31" fillId="9" borderId="12" xfId="0" applyFont="1" applyFill="1" applyBorder="1" applyAlignment="1">
      <alignment horizontal="left" vertical="center"/>
    </xf>
    <xf numFmtId="0" fontId="31" fillId="9" borderId="9" xfId="0" applyFont="1" applyFill="1" applyBorder="1" applyAlignment="1">
      <alignment horizontal="left" vertical="center"/>
    </xf>
    <xf numFmtId="0" fontId="24" fillId="0" borderId="11" xfId="3" applyFont="1" applyBorder="1" applyAlignment="1">
      <alignment horizontal="left" vertical="center" wrapText="1"/>
    </xf>
    <xf numFmtId="15" fontId="2" fillId="0" borderId="11" xfId="0" applyNumberFormat="1" applyFont="1" applyBorder="1" applyAlignment="1">
      <alignment horizontal="left" vertical="center" wrapText="1"/>
    </xf>
    <xf numFmtId="14" fontId="30" fillId="0" borderId="11" xfId="0" applyNumberFormat="1" applyFont="1" applyBorder="1" applyAlignment="1">
      <alignment horizontal="left" vertical="center" wrapText="1"/>
    </xf>
    <xf numFmtId="0" fontId="2" fillId="0" borderId="11" xfId="0" applyFont="1" applyFill="1" applyBorder="1" applyAlignment="1">
      <alignment horizontal="left" vertical="center" wrapText="1"/>
    </xf>
    <xf numFmtId="14" fontId="30" fillId="13" borderId="11" xfId="0" applyNumberFormat="1" applyFont="1" applyFill="1" applyBorder="1" applyAlignment="1">
      <alignment horizontal="center" vertical="center" wrapText="1"/>
    </xf>
    <xf numFmtId="0" fontId="2" fillId="0" borderId="11" xfId="0" applyFont="1" applyBorder="1" applyAlignment="1">
      <alignment horizontal="left" vertical="center" wrapText="1"/>
    </xf>
    <xf numFmtId="0" fontId="29" fillId="0" borderId="11" xfId="0" applyFont="1" applyFill="1" applyBorder="1" applyAlignment="1">
      <alignment horizontal="left" vertical="center" wrapText="1"/>
    </xf>
    <xf numFmtId="0" fontId="24" fillId="0" borderId="11" xfId="3" applyFont="1" applyFill="1" applyBorder="1" applyAlignment="1">
      <alignment horizontal="left" vertical="center" wrapText="1"/>
    </xf>
    <xf numFmtId="0" fontId="30" fillId="13" borderId="9" xfId="0" applyFont="1" applyFill="1" applyBorder="1" applyAlignment="1">
      <alignment horizontal="center" vertical="center" wrapText="1"/>
    </xf>
    <xf numFmtId="0" fontId="14" fillId="0" borderId="8" xfId="0" applyFont="1" applyFill="1" applyBorder="1" applyAlignment="1">
      <alignment vertical="center"/>
    </xf>
    <xf numFmtId="0" fontId="14" fillId="11" borderId="8" xfId="0" applyFont="1" applyFill="1" applyBorder="1" applyAlignment="1">
      <alignment vertical="center"/>
    </xf>
    <xf numFmtId="0" fontId="31" fillId="9" borderId="12" xfId="0" applyFont="1" applyFill="1" applyBorder="1" applyAlignment="1">
      <alignment vertical="center"/>
    </xf>
    <xf numFmtId="15" fontId="1" fillId="0" borderId="11" xfId="0" applyNumberFormat="1" applyFont="1" applyBorder="1" applyAlignment="1">
      <alignment horizontal="left" vertical="center" wrapText="1"/>
    </xf>
    <xf numFmtId="0" fontId="1" fillId="0" borderId="11" xfId="0" applyFont="1" applyBorder="1" applyAlignment="1">
      <alignment horizontal="left" vertical="center" wrapText="1"/>
    </xf>
    <xf numFmtId="0" fontId="1" fillId="13" borderId="11" xfId="0" applyFont="1" applyFill="1" applyBorder="1" applyAlignment="1">
      <alignment horizontal="center" vertical="center" wrapText="1"/>
    </xf>
    <xf numFmtId="0" fontId="31" fillId="9" borderId="9" xfId="0" applyFont="1" applyFill="1" applyBorder="1" applyAlignment="1">
      <alignment vertical="center"/>
    </xf>
    <xf numFmtId="0" fontId="2" fillId="13" borderId="9" xfId="0" applyFont="1" applyFill="1" applyBorder="1" applyAlignment="1">
      <alignment horizontal="center" vertical="center" wrapText="1"/>
    </xf>
    <xf numFmtId="0" fontId="29" fillId="0" borderId="11" xfId="0" applyFont="1" applyBorder="1" applyAlignment="1">
      <alignment horizontal="left" vertical="center" wrapText="1"/>
    </xf>
    <xf numFmtId="0" fontId="29" fillId="0" borderId="11" xfId="0" applyFont="1" applyBorder="1" applyAlignment="1">
      <alignment vertical="center" wrapText="1"/>
    </xf>
    <xf numFmtId="0" fontId="29" fillId="0" borderId="11" xfId="0" applyFont="1" applyFill="1" applyBorder="1" applyAlignment="1">
      <alignment vertical="center" wrapText="1"/>
    </xf>
    <xf numFmtId="15" fontId="29" fillId="0" borderId="11" xfId="0" applyNumberFormat="1" applyFont="1" applyBorder="1" applyAlignment="1">
      <alignment horizontal="left" vertical="center" wrapText="1"/>
    </xf>
    <xf numFmtId="0" fontId="33" fillId="0" borderId="11" xfId="0" applyFont="1" applyBorder="1" applyAlignment="1">
      <alignment horizontal="left" vertical="center" wrapText="1"/>
    </xf>
    <xf numFmtId="0" fontId="29" fillId="13" borderId="11" xfId="0" applyFont="1" applyFill="1" applyBorder="1" applyAlignment="1">
      <alignment horizontal="center" vertical="center" wrapText="1"/>
    </xf>
    <xf numFmtId="15" fontId="29" fillId="0" borderId="11" xfId="0" applyNumberFormat="1" applyFont="1" applyBorder="1" applyAlignment="1">
      <alignment horizontal="left" vertical="center"/>
    </xf>
    <xf numFmtId="0" fontId="29" fillId="13" borderId="9" xfId="0" applyFont="1" applyFill="1" applyBorder="1" applyAlignment="1">
      <alignment horizontal="center" vertical="center" wrapText="1"/>
    </xf>
    <xf numFmtId="15" fontId="29" fillId="0" borderId="11" xfId="0" applyNumberFormat="1" applyFont="1" applyBorder="1" applyAlignment="1">
      <alignment vertical="center" wrapText="1"/>
    </xf>
    <xf numFmtId="15" fontId="2" fillId="0" borderId="11" xfId="0" applyNumberFormat="1" applyFont="1" applyBorder="1" applyAlignment="1">
      <alignment vertical="center" wrapText="1"/>
    </xf>
    <xf numFmtId="0" fontId="27" fillId="0" borderId="11" xfId="0" applyFont="1" applyBorder="1" applyAlignment="1">
      <alignment horizontal="left" vertical="center" wrapText="1"/>
    </xf>
    <xf numFmtId="0" fontId="14" fillId="0" borderId="13" xfId="3" applyFont="1" applyBorder="1" applyAlignment="1">
      <alignment horizontal="center" vertical="center" wrapText="1"/>
    </xf>
    <xf numFmtId="0" fontId="29" fillId="13" borderId="13" xfId="0" applyFont="1" applyFill="1" applyBorder="1" applyAlignment="1">
      <alignment horizontal="center" vertical="center" wrapText="1"/>
    </xf>
    <xf numFmtId="0" fontId="30" fillId="0" borderId="11" xfId="0" applyFont="1" applyBorder="1" applyAlignment="1">
      <alignment horizontal="left" vertical="center" wrapText="1"/>
    </xf>
    <xf numFmtId="0" fontId="24" fillId="0" borderId="11" xfId="3" applyFont="1" applyBorder="1" applyAlignment="1">
      <alignment vertical="center" wrapText="1"/>
    </xf>
    <xf numFmtId="0" fontId="24" fillId="0" borderId="9" xfId="3" applyFont="1" applyBorder="1" applyAlignment="1">
      <alignment horizontal="center" vertical="center" wrapText="1"/>
    </xf>
    <xf numFmtId="0" fontId="24" fillId="0" borderId="9" xfId="3" applyFont="1" applyFill="1" applyBorder="1" applyAlignment="1">
      <alignment horizontal="center" vertical="center" wrapText="1"/>
    </xf>
    <xf numFmtId="0" fontId="24" fillId="0" borderId="11" xfId="3" applyFont="1" applyBorder="1" applyAlignment="1">
      <alignment vertical="center"/>
    </xf>
    <xf numFmtId="0" fontId="24" fillId="0" borderId="11" xfId="3" applyFont="1" applyBorder="1" applyAlignment="1">
      <alignment horizontal="left" vertical="center"/>
    </xf>
    <xf numFmtId="0" fontId="24" fillId="0" borderId="11" xfId="3" applyFont="1" applyFill="1" applyBorder="1" applyAlignment="1">
      <alignment horizontal="left" vertical="center"/>
    </xf>
    <xf numFmtId="0" fontId="29" fillId="13" borderId="15" xfId="0" applyFont="1" applyFill="1" applyBorder="1" applyAlignment="1">
      <alignment horizontal="center" vertical="center" wrapText="1"/>
    </xf>
    <xf numFmtId="0" fontId="34" fillId="0" borderId="11" xfId="0" applyFont="1" applyBorder="1" applyAlignment="1">
      <alignment horizontal="left" vertical="center" wrapText="1"/>
    </xf>
    <xf numFmtId="0" fontId="29" fillId="13" borderId="14" xfId="0" applyFont="1" applyFill="1" applyBorder="1" applyAlignment="1">
      <alignment horizontal="center" vertical="center" wrapText="1"/>
    </xf>
    <xf numFmtId="0" fontId="14" fillId="0" borderId="0" xfId="3" applyFont="1" applyAlignment="1">
      <alignment horizontal="center" vertical="center" wrapText="1"/>
    </xf>
    <xf numFmtId="0" fontId="24" fillId="0" borderId="9" xfId="3" applyFont="1" applyBorder="1" applyAlignment="1">
      <alignment horizontal="center" wrapText="1"/>
    </xf>
    <xf numFmtId="0" fontId="11" fillId="0" borderId="11" xfId="0" applyFont="1" applyBorder="1" applyAlignment="1">
      <alignment horizontal="left" vertical="center" wrapText="1"/>
    </xf>
    <xf numFmtId="0" fontId="29" fillId="13" borderId="11" xfId="0" applyFont="1" applyFill="1" applyBorder="1" applyAlignment="1">
      <alignment vertical="center" wrapText="1"/>
    </xf>
    <xf numFmtId="0" fontId="24" fillId="0" borderId="11" xfId="3" applyFont="1" applyBorder="1" applyAlignment="1">
      <alignment horizontal="center" vertical="center" wrapText="1"/>
    </xf>
    <xf numFmtId="15" fontId="2" fillId="0" borderId="11" xfId="0" applyNumberFormat="1" applyFont="1" applyFill="1" applyBorder="1" applyAlignment="1">
      <alignment horizontal="left" vertical="center" wrapText="1"/>
    </xf>
    <xf numFmtId="15" fontId="35" fillId="0" borderId="11" xfId="0" applyNumberFormat="1" applyFont="1" applyBorder="1" applyAlignment="1">
      <alignment horizontal="left" vertical="center" wrapText="1"/>
    </xf>
    <xf numFmtId="0" fontId="29" fillId="0" borderId="16" xfId="0" applyFont="1" applyBorder="1" applyAlignment="1">
      <alignment horizontal="left" vertical="center" wrapText="1"/>
    </xf>
    <xf numFmtId="0" fontId="2" fillId="0" borderId="11" xfId="0" applyFont="1" applyBorder="1" applyAlignment="1">
      <alignment horizontal="left" vertical="center"/>
    </xf>
    <xf numFmtId="15" fontId="2" fillId="0" borderId="11" xfId="0" applyNumberFormat="1" applyFont="1" applyBorder="1" applyAlignment="1">
      <alignment horizontal="left" vertical="center"/>
    </xf>
    <xf numFmtId="0" fontId="36" fillId="0" borderId="0" xfId="0" applyFont="1"/>
    <xf numFmtId="0" fontId="24" fillId="0" borderId="11" xfId="0" applyFont="1" applyBorder="1" applyAlignment="1">
      <alignment vertical="center"/>
    </xf>
    <xf numFmtId="15" fontId="29" fillId="0" borderId="15" xfId="0" applyNumberFormat="1" applyFont="1" applyBorder="1" applyAlignment="1">
      <alignment horizontal="left" vertical="center" wrapText="1"/>
    </xf>
    <xf numFmtId="0" fontId="29" fillId="0" borderId="15" xfId="0" applyFont="1" applyFill="1" applyBorder="1" applyAlignment="1">
      <alignment vertical="center" wrapText="1"/>
    </xf>
    <xf numFmtId="0" fontId="24" fillId="0" borderId="15" xfId="3" applyFont="1" applyBorder="1" applyAlignment="1">
      <alignment vertical="center" wrapText="1"/>
    </xf>
    <xf numFmtId="0" fontId="0" fillId="0" borderId="11" xfId="0" applyFont="1" applyBorder="1" applyAlignment="1">
      <alignment horizontal="left" vertical="center"/>
    </xf>
    <xf numFmtId="0" fontId="24" fillId="0" borderId="15" xfId="3" applyFont="1" applyBorder="1" applyAlignment="1">
      <alignment horizontal="left" vertical="center"/>
    </xf>
    <xf numFmtId="15" fontId="29" fillId="0" borderId="15" xfId="0" applyNumberFormat="1" applyFont="1" applyBorder="1" applyAlignment="1">
      <alignment horizontal="left" vertical="center"/>
    </xf>
    <xf numFmtId="0" fontId="2" fillId="0" borderId="15" xfId="0" applyFont="1" applyBorder="1" applyAlignment="1">
      <alignment horizontal="left" vertical="center" wrapText="1"/>
    </xf>
    <xf numFmtId="0" fontId="33" fillId="0" borderId="15" xfId="0" applyFont="1" applyBorder="1" applyAlignment="1">
      <alignment horizontal="left" vertical="center" wrapText="1"/>
    </xf>
    <xf numFmtId="0" fontId="29" fillId="13" borderId="17" xfId="0" applyFont="1" applyFill="1" applyBorder="1" applyAlignment="1">
      <alignment horizontal="center" vertical="center" wrapText="1"/>
    </xf>
    <xf numFmtId="0" fontId="29" fillId="13" borderId="18" xfId="0" applyFont="1" applyFill="1" applyBorder="1" applyAlignment="1">
      <alignment horizontal="center" vertical="center" wrapText="1"/>
    </xf>
    <xf numFmtId="1" fontId="2" fillId="0" borderId="1" xfId="0" applyNumberFormat="1" applyFont="1" applyBorder="1" applyAlignment="1">
      <alignment horizontal="center" vertical="center"/>
    </xf>
    <xf numFmtId="0" fontId="34" fillId="12" borderId="22" xfId="1" applyFont="1" applyFill="1" applyBorder="1" applyAlignment="1">
      <alignment horizontal="center" vertical="center" wrapText="1"/>
    </xf>
    <xf numFmtId="0" fontId="34" fillId="12" borderId="20" xfId="1" applyFont="1" applyFill="1" applyBorder="1" applyAlignment="1">
      <alignment horizontal="center" vertical="center" wrapText="1"/>
    </xf>
    <xf numFmtId="0" fontId="34" fillId="10" borderId="20" xfId="1" applyFont="1" applyFill="1" applyBorder="1" applyAlignment="1">
      <alignment horizontal="center" vertical="center" wrapText="1"/>
    </xf>
    <xf numFmtId="0" fontId="34" fillId="11" borderId="20" xfId="1" applyFont="1" applyFill="1" applyBorder="1" applyAlignment="1">
      <alignment horizontal="center" vertical="center" wrapText="1"/>
    </xf>
    <xf numFmtId="1" fontId="7" fillId="12" borderId="1" xfId="0" applyNumberFormat="1" applyFont="1" applyFill="1" applyBorder="1" applyAlignment="1">
      <alignment horizontal="center" vertical="center" wrapText="1"/>
    </xf>
    <xf numFmtId="0" fontId="8" fillId="10" borderId="1" xfId="0" applyFont="1" applyFill="1" applyBorder="1" applyAlignment="1">
      <alignment horizontal="center"/>
    </xf>
    <xf numFmtId="0" fontId="8" fillId="11" borderId="1" xfId="0" applyFont="1" applyFill="1" applyBorder="1" applyAlignment="1">
      <alignment horizontal="center"/>
    </xf>
    <xf numFmtId="0" fontId="29" fillId="0" borderId="11" xfId="0" applyFont="1" applyBorder="1" applyAlignment="1">
      <alignment wrapText="1"/>
    </xf>
    <xf numFmtId="0" fontId="30" fillId="0" borderId="9" xfId="0" applyFont="1" applyBorder="1" applyAlignment="1">
      <alignment horizontal="center" vertical="center" wrapText="1"/>
    </xf>
    <xf numFmtId="0" fontId="2" fillId="0" borderId="0" xfId="0" applyFont="1" applyFill="1"/>
    <xf numFmtId="1" fontId="2" fillId="0" borderId="0" xfId="0" applyNumberFormat="1" applyFont="1"/>
    <xf numFmtId="0" fontId="22" fillId="0" borderId="0" xfId="0" applyNumberFormat="1" applyFont="1" applyAlignment="1">
      <alignment horizontal="left" vertical="center" indent="1"/>
    </xf>
    <xf numFmtId="0" fontId="0" fillId="0" borderId="8" xfId="0" applyBorder="1"/>
    <xf numFmtId="0" fontId="14" fillId="14" borderId="8" xfId="0" applyFont="1" applyFill="1" applyBorder="1" applyAlignment="1">
      <alignment vertical="center"/>
    </xf>
    <xf numFmtId="0" fontId="34" fillId="14" borderId="21" xfId="1" applyFont="1" applyFill="1" applyBorder="1" applyAlignment="1">
      <alignment horizontal="center" vertical="center" wrapText="1"/>
    </xf>
    <xf numFmtId="0" fontId="8" fillId="14" borderId="1" xfId="0" applyFont="1" applyFill="1" applyBorder="1" applyAlignment="1">
      <alignment horizontal="center"/>
    </xf>
    <xf numFmtId="0" fontId="22" fillId="0" borderId="0" xfId="0" applyNumberFormat="1" applyFont="1" applyAlignment="1">
      <alignment horizontal="left" vertical="center"/>
    </xf>
    <xf numFmtId="0" fontId="38" fillId="0" borderId="0" xfId="0" applyFont="1" applyAlignment="1">
      <alignment horizontal="left"/>
    </xf>
    <xf numFmtId="0" fontId="39" fillId="0" borderId="0" xfId="0" applyFont="1" applyAlignment="1">
      <alignment horizontal="left"/>
    </xf>
    <xf numFmtId="1" fontId="8" fillId="6" borderId="1" xfId="0" applyNumberFormat="1" applyFont="1" applyFill="1" applyBorder="1" applyAlignment="1">
      <alignment horizontal="center" vertical="center" wrapText="1"/>
    </xf>
    <xf numFmtId="0" fontId="21" fillId="0" borderId="0" xfId="0" applyFont="1" applyAlignment="1">
      <alignment horizontal="left" vertical="center"/>
    </xf>
    <xf numFmtId="0" fontId="2" fillId="0" borderId="0" xfId="0" applyFont="1" applyFill="1" applyBorder="1" applyAlignment="1">
      <alignment horizontal="left" vertical="center"/>
    </xf>
    <xf numFmtId="0" fontId="32" fillId="0" borderId="0" xfId="0" applyFont="1" applyFill="1" applyBorder="1" applyAlignment="1">
      <alignment horizontal="left" vertical="center"/>
    </xf>
    <xf numFmtId="0" fontId="14" fillId="10" borderId="23" xfId="0" applyFont="1" applyFill="1" applyBorder="1" applyAlignment="1">
      <alignment vertical="center"/>
    </xf>
    <xf numFmtId="0" fontId="16" fillId="8" borderId="8" xfId="0" applyNumberFormat="1" applyFont="1" applyFill="1" applyBorder="1" applyAlignment="1">
      <alignment horizontal="center" vertical="center"/>
    </xf>
    <xf numFmtId="0" fontId="4" fillId="0" borderId="8" xfId="0" applyFont="1" applyBorder="1" applyAlignment="1">
      <alignment horizontal="center" vertical="center"/>
    </xf>
    <xf numFmtId="0" fontId="19" fillId="0" borderId="8" xfId="0" applyFont="1" applyBorder="1"/>
    <xf numFmtId="0" fontId="43" fillId="8" borderId="8" xfId="0" applyNumberFormat="1" applyFont="1" applyFill="1" applyBorder="1" applyAlignment="1">
      <alignment horizontal="center" vertical="center"/>
    </xf>
    <xf numFmtId="0" fontId="28" fillId="0" borderId="8" xfId="0" applyFont="1" applyFill="1" applyBorder="1" applyAlignment="1">
      <alignment vertical="center"/>
    </xf>
    <xf numFmtId="0" fontId="44" fillId="0" borderId="8" xfId="3" applyFont="1" applyFill="1" applyBorder="1" applyAlignment="1">
      <alignment vertical="center"/>
    </xf>
    <xf numFmtId="0" fontId="28" fillId="0" borderId="8" xfId="3" applyFont="1" applyFill="1" applyBorder="1" applyAlignment="1">
      <alignment vertical="center"/>
    </xf>
    <xf numFmtId="0" fontId="28" fillId="10" borderId="23" xfId="0" applyFont="1" applyFill="1" applyBorder="1" applyAlignment="1">
      <alignment vertical="center"/>
    </xf>
    <xf numFmtId="0" fontId="28" fillId="11" borderId="8" xfId="0" applyFont="1" applyFill="1" applyBorder="1" applyAlignment="1">
      <alignment vertical="center"/>
    </xf>
    <xf numFmtId="0" fontId="44" fillId="0" borderId="8" xfId="0" applyFont="1" applyBorder="1"/>
    <xf numFmtId="0" fontId="28" fillId="14" borderId="8" xfId="0" applyFont="1" applyFill="1" applyBorder="1" applyAlignment="1">
      <alignment vertical="center"/>
    </xf>
    <xf numFmtId="0" fontId="45" fillId="0" borderId="8" xfId="0" applyFont="1" applyBorder="1"/>
    <xf numFmtId="0" fontId="43" fillId="8" borderId="8" xfId="0" applyFont="1" applyFill="1" applyBorder="1" applyAlignment="1">
      <alignment horizontal="left" vertical="center"/>
    </xf>
    <xf numFmtId="0" fontId="15" fillId="0" borderId="8" xfId="0" applyFont="1" applyBorder="1" applyAlignment="1">
      <alignment horizontal="center" vertical="center"/>
    </xf>
    <xf numFmtId="168" fontId="4" fillId="0" borderId="8" xfId="0" applyNumberFormat="1" applyFont="1" applyBorder="1" applyAlignment="1">
      <alignment horizontal="center" vertical="center"/>
    </xf>
    <xf numFmtId="0" fontId="4" fillId="6" borderId="8" xfId="0" applyFont="1" applyFill="1" applyBorder="1" applyAlignment="1">
      <alignment horizontal="center" vertical="center"/>
    </xf>
    <xf numFmtId="0" fontId="41" fillId="0" borderId="0" xfId="0" applyFont="1" applyAlignment="1">
      <alignment horizontal="left" vertical="center"/>
    </xf>
    <xf numFmtId="0" fontId="2" fillId="0" borderId="8" xfId="0" applyFont="1" applyBorder="1" applyAlignment="1">
      <alignment horizontal="center" vertical="center"/>
    </xf>
    <xf numFmtId="0" fontId="2" fillId="6" borderId="8" xfId="0" applyFont="1" applyFill="1" applyBorder="1" applyAlignment="1">
      <alignment horizontal="center" vertical="center"/>
    </xf>
    <xf numFmtId="0" fontId="11" fillId="0" borderId="8" xfId="0" applyNumberFormat="1" applyFont="1" applyFill="1" applyBorder="1" applyAlignment="1">
      <alignment horizontal="center" vertical="center" wrapText="1"/>
    </xf>
    <xf numFmtId="0" fontId="46" fillId="0" borderId="0" xfId="0" applyFont="1"/>
    <xf numFmtId="0" fontId="47" fillId="0" borderId="0" xfId="0" applyFont="1" applyAlignment="1">
      <alignment horizontal="left" vertical="center"/>
    </xf>
    <xf numFmtId="0" fontId="47" fillId="0" borderId="0" xfId="0" applyFont="1" applyAlignment="1">
      <alignment vertical="center"/>
    </xf>
    <xf numFmtId="0" fontId="20" fillId="0" borderId="0" xfId="0" applyFont="1" applyAlignment="1">
      <alignment vertical="center"/>
    </xf>
    <xf numFmtId="0" fontId="31" fillId="15" borderId="26" xfId="0" applyFont="1" applyFill="1" applyBorder="1" applyAlignment="1">
      <alignment horizontal="center" vertical="center"/>
    </xf>
    <xf numFmtId="0" fontId="50" fillId="16" borderId="26" xfId="0" applyFont="1" applyFill="1" applyBorder="1" applyAlignment="1">
      <alignment vertical="center"/>
    </xf>
    <xf numFmtId="0" fontId="48" fillId="0" borderId="23" xfId="0" applyFont="1" applyBorder="1" applyAlignment="1">
      <alignment vertical="center"/>
    </xf>
    <xf numFmtId="0" fontId="48" fillId="0" borderId="26" xfId="0" applyFont="1" applyBorder="1" applyAlignment="1">
      <alignment vertical="center"/>
    </xf>
    <xf numFmtId="0" fontId="51" fillId="0" borderId="26" xfId="0" applyFont="1" applyBorder="1" applyAlignment="1">
      <alignment vertical="center"/>
    </xf>
    <xf numFmtId="0" fontId="48" fillId="17" borderId="26" xfId="0" applyFont="1" applyFill="1" applyBorder="1" applyAlignment="1">
      <alignment vertical="center"/>
    </xf>
    <xf numFmtId="0" fontId="48" fillId="18" borderId="26" xfId="0" applyFont="1" applyFill="1" applyBorder="1" applyAlignment="1">
      <alignment vertical="center"/>
    </xf>
    <xf numFmtId="0" fontId="51" fillId="0" borderId="26" xfId="0" applyFont="1" applyBorder="1"/>
    <xf numFmtId="0" fontId="48" fillId="19" borderId="26" xfId="0" applyFont="1" applyFill="1" applyBorder="1" applyAlignment="1">
      <alignment vertical="center"/>
    </xf>
    <xf numFmtId="0" fontId="46" fillId="0" borderId="26" xfId="0" applyFont="1" applyBorder="1"/>
    <xf numFmtId="0" fontId="4" fillId="3" borderId="8" xfId="0" applyFont="1" applyFill="1" applyBorder="1" applyAlignment="1">
      <alignment horizontal="center" vertical="center"/>
    </xf>
    <xf numFmtId="0" fontId="4" fillId="0" borderId="8" xfId="0" applyFont="1" applyFill="1" applyBorder="1" applyAlignment="1">
      <alignment horizontal="center" vertical="center"/>
    </xf>
    <xf numFmtId="0" fontId="20" fillId="0" borderId="8" xfId="0" applyFont="1" applyBorder="1" applyAlignment="1">
      <alignment horizontal="center" vertical="center"/>
    </xf>
    <xf numFmtId="0" fontId="20" fillId="20" borderId="8" xfId="0" applyFont="1" applyFill="1" applyBorder="1" applyAlignment="1">
      <alignment horizontal="center" vertical="center"/>
    </xf>
    <xf numFmtId="0" fontId="15" fillId="0" borderId="8" xfId="0" applyNumberFormat="1" applyFont="1" applyFill="1" applyBorder="1" applyAlignment="1">
      <alignment horizontal="center" vertical="center" wrapText="1"/>
    </xf>
    <xf numFmtId="0" fontId="52" fillId="0" borderId="8" xfId="0" applyFont="1" applyBorder="1"/>
    <xf numFmtId="0" fontId="14" fillId="0" borderId="8" xfId="0" applyFont="1" applyBorder="1"/>
    <xf numFmtId="0" fontId="53" fillId="0" borderId="8" xfId="0" applyFont="1" applyBorder="1"/>
    <xf numFmtId="0" fontId="14" fillId="0" borderId="27" xfId="3" applyFont="1" applyBorder="1" applyAlignment="1">
      <alignment horizontal="center" vertical="center"/>
    </xf>
    <xf numFmtId="0" fontId="2" fillId="0" borderId="1" xfId="0" applyNumberFormat="1" applyFont="1" applyFill="1" applyBorder="1" applyAlignment="1">
      <alignment horizontal="center" vertical="center" wrapText="1"/>
    </xf>
    <xf numFmtId="0" fontId="14" fillId="0" borderId="8" xfId="3" applyFont="1" applyBorder="1" applyAlignment="1">
      <alignment horizontal="left" vertical="center"/>
    </xf>
    <xf numFmtId="0" fontId="24" fillId="0" borderId="29" xfId="3" applyFont="1" applyBorder="1" applyAlignment="1">
      <alignment horizontal="center" vertical="center" wrapText="1"/>
    </xf>
    <xf numFmtId="0" fontId="2" fillId="13" borderId="30" xfId="0" applyFont="1" applyFill="1" applyBorder="1" applyAlignment="1">
      <alignment horizontal="center" vertical="center" wrapText="1"/>
    </xf>
    <xf numFmtId="0" fontId="14" fillId="0" borderId="15" xfId="3" applyFont="1" applyBorder="1" applyAlignment="1">
      <alignment horizontal="center" vertical="center"/>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13" borderId="15" xfId="0" applyFont="1" applyFill="1" applyBorder="1" applyAlignment="1">
      <alignment horizontal="center" vertical="center" wrapText="1"/>
    </xf>
    <xf numFmtId="0" fontId="2" fillId="13" borderId="14" xfId="0" applyFont="1" applyFill="1" applyBorder="1" applyAlignment="1">
      <alignment horizontal="center"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14" fillId="0" borderId="8" xfId="3" applyFont="1" applyBorder="1" applyAlignment="1">
      <alignment horizontal="right" vertical="center"/>
    </xf>
    <xf numFmtId="0" fontId="31" fillId="9" borderId="11" xfId="0" applyFont="1" applyFill="1" applyBorder="1" applyAlignment="1">
      <alignment horizontal="left" vertical="center"/>
    </xf>
    <xf numFmtId="0" fontId="31" fillId="9" borderId="31" xfId="0" applyFont="1" applyFill="1" applyBorder="1" applyAlignment="1">
      <alignment horizontal="left" vertical="center"/>
    </xf>
    <xf numFmtId="0" fontId="29" fillId="0" borderId="13" xfId="0" applyFont="1" applyBorder="1" applyAlignment="1">
      <alignment horizontal="left" vertical="center" wrapText="1"/>
    </xf>
    <xf numFmtId="15" fontId="29" fillId="0" borderId="13" xfId="0" applyNumberFormat="1" applyFont="1" applyBorder="1" applyAlignment="1">
      <alignment horizontal="left" vertical="center" wrapText="1"/>
    </xf>
    <xf numFmtId="0" fontId="31" fillId="9" borderId="32" xfId="0" applyFont="1" applyFill="1" applyBorder="1" applyAlignment="1">
      <alignment horizontal="left" vertical="center"/>
    </xf>
    <xf numFmtId="0" fontId="29" fillId="0" borderId="16" xfId="0" applyFont="1" applyFill="1" applyBorder="1" applyAlignment="1">
      <alignment vertical="center" wrapText="1"/>
    </xf>
    <xf numFmtId="0" fontId="29" fillId="0" borderId="16" xfId="0" applyFont="1" applyFill="1" applyBorder="1" applyAlignment="1">
      <alignment horizontal="left" vertical="center" wrapText="1"/>
    </xf>
    <xf numFmtId="0" fontId="14" fillId="0" borderId="9" xfId="3" applyFont="1" applyFill="1" applyBorder="1" applyAlignment="1">
      <alignment horizontal="center" vertical="center" wrapText="1"/>
    </xf>
    <xf numFmtId="0" fontId="14" fillId="0" borderId="11" xfId="3" applyFont="1" applyFill="1" applyBorder="1" applyAlignment="1">
      <alignment horizontal="center" vertical="center"/>
    </xf>
    <xf numFmtId="0" fontId="14" fillId="0" borderId="11" xfId="3" applyFont="1" applyFill="1" applyBorder="1" applyAlignment="1">
      <alignment horizontal="center" vertical="center" wrapText="1"/>
    </xf>
    <xf numFmtId="0" fontId="28" fillId="0" borderId="8" xfId="0" applyFont="1" applyBorder="1"/>
    <xf numFmtId="0" fontId="27" fillId="0" borderId="16" xfId="0" applyFont="1" applyBorder="1" applyAlignment="1">
      <alignment horizontal="left" vertical="center" wrapText="1"/>
    </xf>
    <xf numFmtId="15" fontId="29" fillId="0" borderId="13" xfId="0" applyNumberFormat="1" applyFont="1" applyFill="1" applyBorder="1" applyAlignment="1">
      <alignment horizontal="left" vertical="center" wrapText="1"/>
    </xf>
    <xf numFmtId="0" fontId="14" fillId="0" borderId="8" xfId="3" applyFont="1" applyBorder="1" applyAlignment="1">
      <alignment vertical="center"/>
    </xf>
    <xf numFmtId="0" fontId="14" fillId="13" borderId="11" xfId="3" applyFont="1" applyFill="1" applyBorder="1" applyAlignment="1">
      <alignment horizontal="center" vertical="center" wrapText="1"/>
    </xf>
    <xf numFmtId="0" fontId="13" fillId="0" borderId="8" xfId="3" applyFill="1" applyBorder="1" applyAlignment="1">
      <alignment vertical="center"/>
    </xf>
    <xf numFmtId="0" fontId="54" fillId="0" borderId="11" xfId="3" applyFont="1" applyBorder="1" applyAlignment="1">
      <alignment vertical="center"/>
    </xf>
    <xf numFmtId="0" fontId="54" fillId="0" borderId="33" xfId="3" applyFont="1" applyFill="1" applyBorder="1"/>
    <xf numFmtId="0" fontId="24" fillId="0" borderId="15" xfId="3" applyFont="1" applyBorder="1" applyAlignment="1">
      <alignment vertical="center"/>
    </xf>
    <xf numFmtId="15" fontId="29" fillId="0" borderId="36" xfId="0" applyNumberFormat="1" applyFont="1" applyBorder="1" applyAlignment="1">
      <alignment horizontal="left" vertical="center" wrapText="1"/>
    </xf>
    <xf numFmtId="0" fontId="29" fillId="13" borderId="37" xfId="0" applyFont="1" applyFill="1" applyBorder="1" applyAlignment="1">
      <alignment horizontal="center" vertical="center" wrapText="1"/>
    </xf>
    <xf numFmtId="0" fontId="14" fillId="0" borderId="12" xfId="3" applyFont="1" applyBorder="1" applyAlignment="1">
      <alignment horizontal="center" vertical="center"/>
    </xf>
    <xf numFmtId="0" fontId="2" fillId="0" borderId="0" xfId="0" applyFont="1" applyFill="1" applyBorder="1" applyAlignment="1">
      <alignment horizontal="left" vertical="center" wrapText="1"/>
    </xf>
    <xf numFmtId="0" fontId="24" fillId="0" borderId="0" xfId="3" applyFont="1" applyFill="1" applyBorder="1" applyAlignment="1">
      <alignment horizontal="left" vertical="center" wrapText="1"/>
    </xf>
    <xf numFmtId="15" fontId="2" fillId="0" borderId="0" xfId="0" applyNumberFormat="1" applyFont="1" applyFill="1" applyBorder="1" applyAlignment="1">
      <alignment horizontal="left" vertical="center" wrapText="1"/>
    </xf>
    <xf numFmtId="0" fontId="33" fillId="0" borderId="0" xfId="0" applyFont="1" applyFill="1" applyBorder="1" applyAlignment="1">
      <alignment horizontal="left" vertical="center" wrapText="1"/>
    </xf>
    <xf numFmtId="0" fontId="0" fillId="0" borderId="0" xfId="0" applyFill="1" applyBorder="1"/>
    <xf numFmtId="0" fontId="29" fillId="0" borderId="0" xfId="0" applyFont="1" applyFill="1" applyBorder="1" applyAlignment="1">
      <alignment horizontal="center" vertical="center" wrapText="1"/>
    </xf>
    <xf numFmtId="0" fontId="14" fillId="0" borderId="26" xfId="3" applyFont="1" applyBorder="1" applyAlignment="1">
      <alignment vertical="center"/>
    </xf>
    <xf numFmtId="15" fontId="30" fillId="0" borderId="39" xfId="0" applyNumberFormat="1" applyFont="1" applyBorder="1" applyAlignment="1">
      <alignment vertical="center" wrapText="1"/>
    </xf>
    <xf numFmtId="0" fontId="29" fillId="13" borderId="13" xfId="0" applyFont="1" applyFill="1" applyBorder="1" applyAlignment="1">
      <alignment vertical="center" wrapText="1"/>
    </xf>
    <xf numFmtId="0" fontId="29" fillId="21" borderId="40" xfId="0" applyFont="1" applyFill="1" applyBorder="1" applyAlignment="1">
      <alignment vertical="center" wrapText="1"/>
    </xf>
    <xf numFmtId="0" fontId="29" fillId="0" borderId="41" xfId="0" applyFont="1" applyBorder="1" applyAlignment="1">
      <alignment vertical="center" wrapText="1"/>
    </xf>
    <xf numFmtId="0" fontId="29" fillId="0" borderId="42" xfId="0" applyFont="1" applyFill="1" applyBorder="1" applyAlignment="1">
      <alignment vertical="center" wrapText="1"/>
    </xf>
    <xf numFmtId="0" fontId="24" fillId="0" borderId="11" xfId="3" applyFont="1" applyFill="1" applyBorder="1" applyAlignment="1">
      <alignment vertical="center" wrapText="1"/>
    </xf>
    <xf numFmtId="0" fontId="24" fillId="0" borderId="38" xfId="3" applyFont="1" applyFill="1" applyBorder="1" applyAlignment="1">
      <alignment vertical="center" wrapText="1"/>
    </xf>
    <xf numFmtId="0" fontId="14" fillId="0" borderId="8" xfId="3" applyFont="1" applyFill="1" applyBorder="1" applyAlignment="1">
      <alignment horizontal="left" vertical="center"/>
    </xf>
    <xf numFmtId="0" fontId="31" fillId="0" borderId="0" xfId="0" applyFont="1" applyFill="1" applyBorder="1" applyAlignment="1">
      <alignment horizontal="left" vertical="center"/>
    </xf>
    <xf numFmtId="0" fontId="24" fillId="0" borderId="0" xfId="3" applyFont="1" applyFill="1" applyBorder="1" applyAlignment="1">
      <alignment horizontal="center" vertical="center" wrapText="1"/>
    </xf>
    <xf numFmtId="0" fontId="14" fillId="0" borderId="0" xfId="3" applyFont="1" applyFill="1" applyBorder="1" applyAlignment="1">
      <alignment horizontal="center" vertical="center"/>
    </xf>
    <xf numFmtId="0" fontId="55" fillId="0" borderId="8" xfId="3" applyFont="1" applyFill="1" applyBorder="1" applyAlignment="1">
      <alignment vertical="center"/>
    </xf>
    <xf numFmtId="0" fontId="41" fillId="0" borderId="0" xfId="0" applyFont="1" applyAlignment="1">
      <alignment horizontal="left"/>
    </xf>
    <xf numFmtId="0" fontId="42" fillId="0" borderId="0" xfId="0" applyFont="1" applyAlignment="1">
      <alignment horizontal="left"/>
    </xf>
    <xf numFmtId="0" fontId="41" fillId="0" borderId="0" xfId="0" applyFont="1" applyAlignment="1"/>
    <xf numFmtId="0" fontId="31" fillId="15" borderId="10" xfId="0" applyFont="1" applyFill="1" applyBorder="1" applyAlignment="1">
      <alignment horizontal="center" vertical="center"/>
    </xf>
    <xf numFmtId="0" fontId="2" fillId="0" borderId="13" xfId="0" applyFont="1" applyFill="1" applyBorder="1" applyAlignment="1">
      <alignment horizontal="left" vertical="center" wrapText="1"/>
    </xf>
    <xf numFmtId="0" fontId="14" fillId="0" borderId="43" xfId="3" applyFont="1" applyBorder="1" applyAlignment="1">
      <alignment horizontal="center" vertical="center" wrapText="1"/>
    </xf>
    <xf numFmtId="0" fontId="42" fillId="0" borderId="0" xfId="0" applyFont="1" applyAlignment="1">
      <alignment horizontal="left"/>
    </xf>
    <xf numFmtId="1" fontId="30" fillId="0" borderId="1" xfId="0" applyNumberFormat="1" applyFont="1" applyBorder="1" applyAlignment="1">
      <alignment horizontal="center" vertical="center"/>
    </xf>
    <xf numFmtId="1" fontId="2" fillId="0" borderId="44" xfId="0" applyNumberFormat="1" applyFont="1" applyBorder="1" applyAlignment="1">
      <alignment horizontal="center" vertical="center"/>
    </xf>
    <xf numFmtId="1" fontId="2" fillId="0" borderId="45" xfId="0" applyNumberFormat="1" applyFont="1" applyBorder="1" applyAlignment="1">
      <alignment horizontal="center" vertical="center"/>
    </xf>
    <xf numFmtId="1" fontId="2" fillId="0" borderId="46" xfId="0" applyNumberFormat="1" applyFont="1" applyBorder="1" applyAlignment="1">
      <alignment horizontal="center" vertical="center"/>
    </xf>
    <xf numFmtId="1" fontId="2" fillId="0" borderId="28" xfId="0" applyNumberFormat="1" applyFont="1" applyBorder="1" applyAlignment="1">
      <alignment horizontal="center" vertical="center"/>
    </xf>
    <xf numFmtId="1" fontId="2" fillId="0" borderId="47" xfId="0" applyNumberFormat="1" applyFont="1" applyBorder="1" applyAlignment="1">
      <alignment horizontal="center" vertical="center"/>
    </xf>
    <xf numFmtId="1" fontId="2" fillId="0" borderId="48" xfId="0" applyNumberFormat="1" applyFont="1" applyBorder="1" applyAlignment="1">
      <alignment horizontal="center" vertical="center"/>
    </xf>
    <xf numFmtId="1" fontId="2" fillId="0" borderId="49"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14"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1" fontId="2" fillId="0" borderId="50" xfId="0" applyNumberFormat="1" applyFont="1" applyBorder="1" applyAlignment="1">
      <alignment horizontal="center" vertical="center"/>
    </xf>
    <xf numFmtId="1" fontId="30" fillId="0" borderId="46" xfId="0" applyNumberFormat="1" applyFont="1" applyBorder="1" applyAlignment="1">
      <alignment horizontal="center" vertical="center"/>
    </xf>
    <xf numFmtId="1" fontId="30" fillId="0" borderId="28" xfId="0" applyNumberFormat="1" applyFont="1" applyBorder="1" applyAlignment="1">
      <alignment horizontal="center" vertical="center"/>
    </xf>
    <xf numFmtId="0" fontId="14" fillId="0" borderId="8" xfId="3" applyFont="1" applyFill="1" applyBorder="1" applyAlignment="1">
      <alignment horizontal="right" vertical="center"/>
    </xf>
    <xf numFmtId="0" fontId="28" fillId="10" borderId="8" xfId="0" applyFont="1" applyFill="1" applyBorder="1" applyAlignment="1">
      <alignment vertical="center"/>
    </xf>
    <xf numFmtId="0" fontId="24" fillId="0" borderId="35" xfId="3" applyFont="1" applyFill="1" applyBorder="1" applyAlignment="1">
      <alignment vertical="center"/>
    </xf>
    <xf numFmtId="15" fontId="29" fillId="0" borderId="51" xfId="0" applyNumberFormat="1" applyFont="1" applyBorder="1" applyAlignment="1">
      <alignment horizontal="left" vertical="center" wrapText="1"/>
    </xf>
    <xf numFmtId="15" fontId="29" fillId="0" borderId="39" xfId="0" applyNumberFormat="1" applyFont="1" applyBorder="1" applyAlignment="1">
      <alignment horizontal="left" vertical="center" wrapText="1"/>
    </xf>
    <xf numFmtId="0" fontId="29" fillId="21" borderId="39" xfId="0" applyFont="1" applyFill="1" applyBorder="1" applyAlignment="1">
      <alignment horizontal="center" vertical="center" wrapText="1"/>
    </xf>
    <xf numFmtId="0" fontId="29" fillId="0" borderId="39" xfId="0" applyFont="1" applyBorder="1" applyAlignment="1">
      <alignment vertical="center" wrapText="1"/>
    </xf>
    <xf numFmtId="15" fontId="29" fillId="0" borderId="52" xfId="0" applyNumberFormat="1" applyFont="1" applyBorder="1" applyAlignment="1">
      <alignment horizontal="left" vertical="center" wrapText="1"/>
    </xf>
    <xf numFmtId="15" fontId="29" fillId="0" borderId="53" xfId="0" applyNumberFormat="1" applyFont="1" applyBorder="1" applyAlignment="1">
      <alignment horizontal="left" vertical="center" wrapText="1"/>
    </xf>
    <xf numFmtId="0" fontId="29" fillId="21" borderId="53" xfId="0" applyFont="1" applyFill="1" applyBorder="1" applyAlignment="1">
      <alignment horizontal="center" vertical="center" wrapText="1"/>
    </xf>
    <xf numFmtId="0" fontId="29" fillId="0" borderId="53" xfId="0" applyFont="1" applyBorder="1" applyAlignment="1">
      <alignment vertical="center" wrapText="1"/>
    </xf>
    <xf numFmtId="0" fontId="31" fillId="9" borderId="38" xfId="0" applyFont="1" applyFill="1" applyBorder="1" applyAlignment="1">
      <alignment horizontal="left" vertical="center"/>
    </xf>
    <xf numFmtId="0" fontId="31" fillId="9" borderId="51" xfId="0" applyFont="1" applyFill="1" applyBorder="1" applyAlignment="1">
      <alignment horizontal="left" vertical="center"/>
    </xf>
    <xf numFmtId="0" fontId="46" fillId="0" borderId="0" xfId="0" applyFont="1" applyAlignment="1">
      <alignment vertical="center"/>
    </xf>
    <xf numFmtId="0" fontId="24" fillId="0" borderId="35" xfId="3" applyFont="1" applyBorder="1" applyAlignment="1">
      <alignment vertical="center"/>
    </xf>
    <xf numFmtId="0" fontId="24" fillId="0" borderId="34" xfId="3" applyFont="1" applyBorder="1" applyAlignment="1">
      <alignment vertical="center"/>
    </xf>
    <xf numFmtId="0" fontId="24" fillId="0" borderId="54" xfId="3" applyFont="1" applyBorder="1" applyAlignment="1">
      <alignment vertical="center"/>
    </xf>
    <xf numFmtId="0" fontId="24" fillId="0" borderId="54" xfId="3" applyFont="1" applyBorder="1" applyAlignment="1">
      <alignment horizontal="center" vertical="center" wrapText="1"/>
    </xf>
    <xf numFmtId="0" fontId="14" fillId="0" borderId="38" xfId="3" applyFont="1" applyBorder="1" applyAlignment="1">
      <alignment horizontal="center" vertical="center"/>
    </xf>
    <xf numFmtId="0" fontId="14" fillId="0" borderId="0" xfId="3" applyFont="1" applyFill="1" applyAlignment="1">
      <alignment vertical="center"/>
    </xf>
    <xf numFmtId="0" fontId="14" fillId="0" borderId="0" xfId="0" applyFont="1"/>
    <xf numFmtId="0" fontId="40" fillId="0" borderId="0" xfId="0" applyNumberFormat="1" applyFont="1" applyAlignment="1">
      <alignment vertical="center"/>
    </xf>
    <xf numFmtId="0" fontId="20" fillId="0" borderId="8" xfId="0" applyFont="1" applyBorder="1" applyAlignment="1">
      <alignment horizontal="left" vertical="center" indent="2"/>
    </xf>
    <xf numFmtId="0" fontId="4" fillId="0" borderId="8" xfId="0" applyFont="1" applyBorder="1" applyAlignment="1">
      <alignment horizontal="left" vertical="center" indent="2"/>
    </xf>
    <xf numFmtId="0" fontId="15" fillId="10" borderId="8" xfId="0" applyFont="1" applyFill="1" applyBorder="1" applyAlignment="1">
      <alignment horizontal="left" vertical="center" indent="2"/>
    </xf>
    <xf numFmtId="0" fontId="4" fillId="0" borderId="24" xfId="0" applyFont="1" applyBorder="1" applyAlignment="1">
      <alignment horizontal="left" vertical="center" indent="2"/>
    </xf>
    <xf numFmtId="0" fontId="15" fillId="12" borderId="8" xfId="0" applyFont="1" applyFill="1" applyBorder="1" applyAlignment="1">
      <alignment horizontal="left" vertical="center" indent="2"/>
    </xf>
    <xf numFmtId="0" fontId="15" fillId="14" borderId="24" xfId="0" applyFont="1" applyFill="1" applyBorder="1" applyAlignment="1">
      <alignment horizontal="left" vertical="center" indent="2"/>
    </xf>
    <xf numFmtId="0" fontId="15" fillId="11" borderId="24" xfId="0" applyFont="1" applyFill="1" applyBorder="1" applyAlignment="1">
      <alignment horizontal="left" vertical="center" indent="2"/>
    </xf>
    <xf numFmtId="0" fontId="0" fillId="0" borderId="0" xfId="0" applyAlignment="1">
      <alignment vertical="center"/>
    </xf>
    <xf numFmtId="0" fontId="3" fillId="8" borderId="24" xfId="0" applyFont="1" applyFill="1" applyBorder="1" applyAlignment="1">
      <alignment horizontal="center" vertical="center"/>
    </xf>
    <xf numFmtId="0" fontId="3" fillId="8" borderId="8" xfId="0" applyFont="1" applyFill="1" applyBorder="1" applyAlignment="1">
      <alignment horizontal="center" vertical="center"/>
    </xf>
    <xf numFmtId="0" fontId="34" fillId="0" borderId="8" xfId="0" applyFont="1" applyBorder="1" applyAlignment="1">
      <alignment vertical="center"/>
    </xf>
    <xf numFmtId="0" fontId="34" fillId="10" borderId="23" xfId="0" applyFont="1" applyFill="1" applyBorder="1" applyAlignment="1">
      <alignment vertical="center"/>
    </xf>
    <xf numFmtId="0" fontId="34" fillId="11" borderId="8" xfId="0" applyFont="1" applyFill="1" applyBorder="1" applyAlignment="1">
      <alignment vertical="center"/>
    </xf>
    <xf numFmtId="0" fontId="56" fillId="0" borderId="8" xfId="3" applyFont="1" applyFill="1" applyBorder="1" applyAlignment="1">
      <alignment vertical="center"/>
    </xf>
    <xf numFmtId="0" fontId="34" fillId="13" borderId="8" xfId="0" applyFont="1" applyFill="1" applyBorder="1" applyAlignment="1">
      <alignment vertical="center"/>
    </xf>
    <xf numFmtId="0" fontId="56" fillId="0" borderId="8" xfId="0" applyFont="1" applyBorder="1"/>
    <xf numFmtId="0" fontId="14" fillId="12" borderId="8" xfId="0" applyFont="1" applyFill="1" applyBorder="1" applyAlignment="1">
      <alignment vertical="center"/>
    </xf>
    <xf numFmtId="0" fontId="0" fillId="0" borderId="25" xfId="0" applyBorder="1" applyAlignment="1">
      <alignment vertical="center"/>
    </xf>
    <xf numFmtId="0" fontId="40" fillId="0" borderId="0" xfId="0" applyNumberFormat="1" applyFont="1" applyBorder="1" applyAlignment="1">
      <alignment vertical="center"/>
    </xf>
    <xf numFmtId="0" fontId="14" fillId="3" borderId="0" xfId="3" applyNumberFormat="1" applyFont="1" applyFill="1" applyBorder="1" applyAlignment="1">
      <alignment horizontal="left" vertical="center"/>
    </xf>
    <xf numFmtId="0" fontId="34" fillId="0" borderId="8" xfId="0" applyFont="1" applyBorder="1" applyAlignment="1">
      <alignment horizontal="left" vertical="center"/>
    </xf>
    <xf numFmtId="0" fontId="11" fillId="7" borderId="55" xfId="4" applyFont="1" applyBorder="1" applyAlignment="1">
      <alignment horizontal="left" vertical="center" wrapText="1" indent="1"/>
    </xf>
    <xf numFmtId="0" fontId="11" fillId="5" borderId="57" xfId="2" applyFont="1" applyBorder="1" applyAlignment="1">
      <alignment horizontal="left" vertical="center" wrapText="1" indent="1"/>
    </xf>
    <xf numFmtId="0" fontId="14" fillId="0" borderId="57" xfId="3" applyFont="1" applyFill="1" applyBorder="1" applyAlignment="1">
      <alignment horizontal="left" vertical="center" wrapText="1" indent="1"/>
    </xf>
    <xf numFmtId="0" fontId="14" fillId="0" borderId="58" xfId="3" applyFont="1" applyFill="1" applyBorder="1" applyAlignment="1">
      <alignment horizontal="left" vertical="center" wrapText="1" indent="1"/>
    </xf>
    <xf numFmtId="0" fontId="14" fillId="0" borderId="58" xfId="3" applyFont="1" applyBorder="1" applyAlignment="1">
      <alignment horizontal="left" vertical="center" wrapText="1" indent="1"/>
    </xf>
    <xf numFmtId="0" fontId="14" fillId="0" borderId="59" xfId="3" applyFont="1" applyBorder="1" applyAlignment="1">
      <alignment horizontal="left" vertical="center" wrapText="1" indent="1"/>
    </xf>
    <xf numFmtId="0" fontId="2" fillId="0" borderId="55" xfId="0" applyFont="1" applyBorder="1" applyAlignment="1">
      <alignment horizontal="left" vertical="center" wrapText="1"/>
    </xf>
    <xf numFmtId="166" fontId="2" fillId="0" borderId="57" xfId="0" applyNumberFormat="1" applyFont="1" applyBorder="1" applyAlignment="1">
      <alignment horizontal="left" vertical="center" wrapText="1"/>
    </xf>
    <xf numFmtId="166" fontId="2" fillId="0" borderId="58" xfId="0" applyNumberFormat="1" applyFont="1" applyBorder="1" applyAlignment="1">
      <alignment horizontal="left" vertical="center" wrapText="1"/>
    </xf>
    <xf numFmtId="166" fontId="2" fillId="0" borderId="59" xfId="0" applyNumberFormat="1" applyFont="1" applyBorder="1" applyAlignment="1">
      <alignment horizontal="left" vertical="center" wrapText="1"/>
    </xf>
    <xf numFmtId="0" fontId="11" fillId="7" borderId="57" xfId="4" applyFont="1" applyBorder="1" applyAlignment="1">
      <alignment horizontal="left" vertical="center" wrapText="1" indent="1"/>
    </xf>
    <xf numFmtId="0" fontId="11" fillId="5" borderId="62" xfId="2" applyFont="1" applyBorder="1" applyAlignment="1">
      <alignment horizontal="left" vertical="center" wrapText="1" indent="1"/>
    </xf>
    <xf numFmtId="0" fontId="2" fillId="5" borderId="63" xfId="2" applyFont="1" applyBorder="1" applyAlignment="1">
      <alignment horizontal="left" vertical="center" wrapText="1" indent="1"/>
    </xf>
    <xf numFmtId="0" fontId="2" fillId="5" borderId="64" xfId="2" applyFont="1" applyBorder="1" applyAlignment="1">
      <alignment horizontal="left" vertical="center" wrapText="1" indent="1"/>
    </xf>
    <xf numFmtId="0" fontId="10" fillId="0" borderId="0" xfId="0" applyFont="1" applyBorder="1"/>
    <xf numFmtId="0" fontId="34" fillId="0" borderId="8" xfId="0" applyFont="1" applyFill="1" applyBorder="1" applyAlignment="1">
      <alignment vertical="center"/>
    </xf>
    <xf numFmtId="0" fontId="58" fillId="23" borderId="55" xfId="3" applyFont="1" applyFill="1" applyBorder="1" applyAlignment="1">
      <alignment horizontal="left" vertical="center" wrapText="1" indent="1"/>
    </xf>
    <xf numFmtId="165" fontId="2" fillId="24" borderId="1" xfId="0" applyNumberFormat="1" applyFont="1" applyFill="1" applyBorder="1" applyAlignment="1">
      <alignment horizontal="center" vertical="center" wrapText="1"/>
    </xf>
    <xf numFmtId="0" fontId="29" fillId="13" borderId="11" xfId="0" applyFont="1" applyFill="1" applyBorder="1" applyAlignment="1">
      <alignment horizontal="left" vertical="center" wrapText="1"/>
    </xf>
    <xf numFmtId="15" fontId="0" fillId="0" borderId="11" xfId="0" applyNumberFormat="1" applyBorder="1" applyAlignment="1">
      <alignment horizontal="left" vertical="center" wrapText="1"/>
    </xf>
    <xf numFmtId="0" fontId="11" fillId="5" borderId="57" xfId="2" applyFont="1" applyBorder="1" applyAlignment="1">
      <alignment horizontal="left" vertical="center" wrapText="1" indent="1"/>
    </xf>
    <xf numFmtId="0" fontId="11" fillId="5" borderId="58" xfId="2" applyFont="1" applyBorder="1" applyAlignment="1">
      <alignment horizontal="left" vertical="center" wrapText="1" indent="1"/>
    </xf>
    <xf numFmtId="0" fontId="11" fillId="5" borderId="59" xfId="2" applyFont="1" applyBorder="1" applyAlignment="1">
      <alignment horizontal="left" vertical="center" wrapText="1" indent="1"/>
    </xf>
    <xf numFmtId="0" fontId="2" fillId="0" borderId="55" xfId="0" applyFont="1" applyBorder="1" applyAlignment="1">
      <alignment horizontal="left" vertical="center" wrapText="1"/>
    </xf>
    <xf numFmtId="0" fontId="0" fillId="0" borderId="55" xfId="0" applyFont="1" applyBorder="1" applyAlignment="1">
      <alignment horizontal="left" wrapText="1"/>
    </xf>
    <xf numFmtId="0" fontId="12" fillId="5" borderId="58" xfId="2" applyFont="1" applyBorder="1" applyAlignment="1">
      <alignment horizontal="left" vertical="top" wrapText="1" indent="1"/>
    </xf>
    <xf numFmtId="0" fontId="0" fillId="0" borderId="58" xfId="0" applyBorder="1" applyAlignment="1">
      <alignment horizontal="left" vertical="top" wrapText="1" indent="1"/>
    </xf>
    <xf numFmtId="0" fontId="0" fillId="0" borderId="59" xfId="0" applyBorder="1" applyAlignment="1">
      <alignment horizontal="left" vertical="top" wrapText="1" indent="1"/>
    </xf>
    <xf numFmtId="0" fontId="24" fillId="0" borderId="61" xfId="3" applyFont="1" applyBorder="1" applyAlignment="1">
      <alignment horizontal="left" vertical="center" wrapText="1"/>
    </xf>
    <xf numFmtId="0" fontId="2" fillId="0" borderId="7" xfId="0" applyFont="1" applyBorder="1" applyAlignment="1">
      <alignment wrapText="1"/>
    </xf>
    <xf numFmtId="0" fontId="11" fillId="7" borderId="55" xfId="4" applyFont="1" applyBorder="1" applyAlignment="1">
      <alignment horizontal="left" vertical="center" wrapText="1" indent="1"/>
    </xf>
    <xf numFmtId="0" fontId="22" fillId="0" borderId="0" xfId="0" applyFont="1" applyFill="1" applyBorder="1" applyAlignment="1">
      <alignment horizontal="left"/>
    </xf>
    <xf numFmtId="0" fontId="22" fillId="0" borderId="67" xfId="0" applyFont="1" applyFill="1" applyBorder="1" applyAlignment="1">
      <alignment horizontal="left" vertical="top"/>
    </xf>
    <xf numFmtId="0" fontId="11" fillId="5" borderId="55" xfId="2" applyFont="1" applyBorder="1" applyAlignment="1">
      <alignment horizontal="left" vertical="center" wrapText="1" indent="1"/>
    </xf>
    <xf numFmtId="0" fontId="0" fillId="0" borderId="55" xfId="0" applyBorder="1" applyAlignment="1">
      <alignment horizontal="left" vertical="center" wrapText="1" indent="1"/>
    </xf>
    <xf numFmtId="0" fontId="2" fillId="0" borderId="65" xfId="0" applyFont="1" applyBorder="1" applyAlignment="1">
      <alignment horizontal="left" vertical="top" wrapText="1" indent="1"/>
    </xf>
    <xf numFmtId="0" fontId="2" fillId="0" borderId="66" xfId="0" applyFont="1" applyBorder="1" applyAlignment="1">
      <alignment horizontal="left" vertical="top" wrapText="1" indent="1"/>
    </xf>
    <xf numFmtId="0" fontId="2" fillId="0" borderId="61" xfId="0" applyFont="1" applyBorder="1" applyAlignment="1">
      <alignment horizontal="left" vertical="top" wrapText="1" indent="1"/>
    </xf>
    <xf numFmtId="0" fontId="0" fillId="0" borderId="65" xfId="0" applyFont="1" applyBorder="1" applyAlignment="1">
      <alignment horizontal="left" vertical="top" wrapText="1" indent="1"/>
    </xf>
    <xf numFmtId="0" fontId="0" fillId="0" borderId="66" xfId="0" applyFont="1" applyBorder="1" applyAlignment="1">
      <alignment horizontal="left" vertical="top" wrapText="1" indent="1"/>
    </xf>
    <xf numFmtId="0" fontId="0" fillId="0" borderId="61" xfId="0" applyFont="1" applyBorder="1" applyAlignment="1">
      <alignment horizontal="left" vertical="top" wrapText="1" indent="1"/>
    </xf>
    <xf numFmtId="0" fontId="3" fillId="4" borderId="65" xfId="1" applyFont="1" applyBorder="1" applyAlignment="1">
      <alignment horizontal="center" vertical="center"/>
    </xf>
    <xf numFmtId="0" fontId="3" fillId="4" borderId="66" xfId="1" applyFont="1" applyBorder="1" applyAlignment="1">
      <alignment horizontal="center" vertical="center"/>
    </xf>
    <xf numFmtId="0" fontId="3" fillId="4" borderId="61" xfId="1" applyFont="1" applyBorder="1" applyAlignment="1">
      <alignment horizontal="center" vertical="center"/>
    </xf>
    <xf numFmtId="0" fontId="11" fillId="7" borderId="65" xfId="4" applyFont="1" applyBorder="1" applyAlignment="1">
      <alignment horizontal="center" vertical="center" wrapText="1"/>
    </xf>
    <xf numFmtId="0" fontId="11" fillId="7" borderId="66" xfId="4" applyFont="1" applyBorder="1" applyAlignment="1">
      <alignment horizontal="center" vertical="center" wrapText="1"/>
    </xf>
    <xf numFmtId="0" fontId="11" fillId="7" borderId="61" xfId="4" applyFont="1" applyBorder="1" applyAlignment="1">
      <alignment horizontal="center" vertical="center" wrapText="1"/>
    </xf>
    <xf numFmtId="0" fontId="25" fillId="0" borderId="61" xfId="3" applyFont="1" applyBorder="1" applyAlignment="1">
      <alignment horizontal="left" vertical="center" wrapText="1"/>
    </xf>
    <xf numFmtId="0" fontId="11" fillId="7" borderId="58" xfId="4" applyFont="1" applyBorder="1" applyAlignment="1">
      <alignment horizontal="left" vertical="top" wrapText="1" indent="1"/>
    </xf>
    <xf numFmtId="0" fontId="3" fillId="4" borderId="55" xfId="1" applyFont="1" applyBorder="1" applyAlignment="1">
      <alignment horizontal="center" vertical="center"/>
    </xf>
    <xf numFmtId="0" fontId="11" fillId="0" borderId="55" xfId="0" applyFont="1" applyBorder="1" applyAlignment="1">
      <alignment horizontal="left" vertical="center" wrapText="1"/>
    </xf>
    <xf numFmtId="0" fontId="57" fillId="22" borderId="60" xfId="3" applyFont="1" applyFill="1" applyBorder="1" applyAlignment="1">
      <alignment horizontal="left" vertical="center" wrapText="1" indent="1"/>
    </xf>
    <xf numFmtId="0" fontId="57" fillId="22" borderId="56" xfId="3" applyFont="1" applyFill="1" applyBorder="1" applyAlignment="1">
      <alignment horizontal="left" vertical="center" wrapText="1" indent="1"/>
    </xf>
    <xf numFmtId="0" fontId="3" fillId="3" borderId="0"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0" fillId="0" borderId="0" xfId="0" applyNumberFormat="1" applyFont="1" applyAlignment="1">
      <alignment horizontal="left" vertical="center"/>
    </xf>
    <xf numFmtId="0" fontId="3" fillId="3" borderId="4" xfId="0" applyNumberFormat="1" applyFont="1" applyFill="1" applyBorder="1" applyAlignment="1">
      <alignment horizontal="center" vertical="center"/>
    </xf>
    <xf numFmtId="0" fontId="40" fillId="0" borderId="6" xfId="0" applyNumberFormat="1" applyFont="1" applyBorder="1" applyAlignment="1">
      <alignment horizontal="left" vertical="center"/>
    </xf>
    <xf numFmtId="0" fontId="40" fillId="0" borderId="0" xfId="0" applyNumberFormat="1" applyFont="1" applyBorder="1" applyAlignment="1">
      <alignment horizontal="left" vertical="center"/>
    </xf>
    <xf numFmtId="0" fontId="3" fillId="2" borderId="19" xfId="0" applyFont="1" applyFill="1" applyBorder="1" applyAlignment="1">
      <alignment horizontal="center" vertical="center"/>
    </xf>
    <xf numFmtId="0" fontId="59" fillId="0" borderId="0" xfId="0" applyNumberFormat="1" applyFont="1" applyBorder="1" applyAlignment="1">
      <alignment vertical="center"/>
    </xf>
    <xf numFmtId="0" fontId="14" fillId="3" borderId="25" xfId="3" applyNumberFormat="1" applyFont="1" applyFill="1" applyBorder="1" applyAlignment="1">
      <alignment horizontal="center" vertical="center"/>
    </xf>
    <xf numFmtId="0" fontId="14" fillId="0" borderId="25" xfId="3" applyNumberFormat="1" applyFont="1" applyFill="1" applyBorder="1" applyAlignment="1">
      <alignment horizontal="center" vertical="center"/>
    </xf>
    <xf numFmtId="0" fontId="43" fillId="8" borderId="8" xfId="0" applyFont="1" applyFill="1" applyBorder="1" applyAlignment="1">
      <alignment horizontal="center" vertical="center"/>
    </xf>
    <xf numFmtId="0" fontId="15" fillId="12" borderId="8" xfId="0" applyFont="1" applyFill="1" applyBorder="1" applyAlignment="1">
      <alignment horizontal="left" vertical="center" indent="2"/>
    </xf>
    <xf numFmtId="0" fontId="4" fillId="0" borderId="24" xfId="0" applyFont="1" applyBorder="1" applyAlignment="1">
      <alignment horizontal="left" vertical="center" indent="2"/>
    </xf>
    <xf numFmtId="0" fontId="4" fillId="0" borderId="10" xfId="0" applyFont="1" applyBorder="1" applyAlignment="1">
      <alignment horizontal="left" vertical="center" indent="2"/>
    </xf>
    <xf numFmtId="0" fontId="15" fillId="10" borderId="8" xfId="0" applyFont="1" applyFill="1" applyBorder="1" applyAlignment="1">
      <alignment horizontal="left" vertical="center" indent="2"/>
    </xf>
    <xf numFmtId="0" fontId="4" fillId="0" borderId="8" xfId="0" applyFont="1" applyBorder="1" applyAlignment="1">
      <alignment horizontal="left" vertical="center" indent="2"/>
    </xf>
    <xf numFmtId="0" fontId="15" fillId="11" borderId="24" xfId="0" applyFont="1" applyFill="1" applyBorder="1" applyAlignment="1">
      <alignment horizontal="left" vertical="center" indent="2"/>
    </xf>
    <xf numFmtId="0" fontId="15" fillId="11" borderId="10" xfId="0" applyFont="1" applyFill="1" applyBorder="1" applyAlignment="1">
      <alignment horizontal="left" vertical="center" indent="2"/>
    </xf>
    <xf numFmtId="0" fontId="20" fillId="0" borderId="8" xfId="0" applyFont="1" applyBorder="1" applyAlignment="1">
      <alignment horizontal="left" vertical="center" indent="2"/>
    </xf>
    <xf numFmtId="0" fontId="15" fillId="14" borderId="24" xfId="0" applyFont="1" applyFill="1" applyBorder="1" applyAlignment="1">
      <alignment horizontal="left" vertical="center" indent="2"/>
    </xf>
    <xf numFmtId="0" fontId="15" fillId="14" borderId="10" xfId="0" applyFont="1" applyFill="1" applyBorder="1" applyAlignment="1">
      <alignment horizontal="left" vertical="center" indent="2"/>
    </xf>
    <xf numFmtId="0" fontId="16" fillId="8" borderId="8" xfId="0" applyFont="1" applyFill="1" applyBorder="1" applyAlignment="1">
      <alignment horizontal="center" vertical="center"/>
    </xf>
    <xf numFmtId="0" fontId="15" fillId="11" borderId="8" xfId="0" applyFont="1" applyFill="1" applyBorder="1" applyAlignment="1">
      <alignment horizontal="left" vertical="center" indent="2"/>
    </xf>
    <xf numFmtId="0" fontId="15" fillId="14" borderId="8" xfId="0" applyFont="1" applyFill="1" applyBorder="1" applyAlignment="1">
      <alignment horizontal="left" vertical="center" indent="2"/>
    </xf>
    <xf numFmtId="0" fontId="41" fillId="0" borderId="0" xfId="0" applyFont="1" applyAlignment="1">
      <alignment horizontal="left"/>
    </xf>
    <xf numFmtId="0" fontId="42" fillId="0" borderId="0" xfId="0" applyFont="1" applyAlignment="1">
      <alignment horizontal="left"/>
    </xf>
    <xf numFmtId="0" fontId="41" fillId="0" borderId="0" xfId="0" applyFont="1" applyAlignment="1"/>
    <xf numFmtId="0" fontId="20" fillId="0" borderId="24" xfId="0" applyFont="1" applyBorder="1" applyAlignment="1">
      <alignment horizontal="left" vertical="center" indent="2"/>
    </xf>
    <xf numFmtId="0" fontId="20" fillId="0" borderId="10" xfId="0" applyFont="1" applyBorder="1" applyAlignment="1">
      <alignment horizontal="left" vertical="center" indent="2"/>
    </xf>
    <xf numFmtId="0" fontId="31" fillId="15" borderId="24" xfId="0" applyFont="1" applyFill="1" applyBorder="1" applyAlignment="1">
      <alignment horizontal="center" vertical="center"/>
    </xf>
    <xf numFmtId="0" fontId="31" fillId="15" borderId="10" xfId="0" applyFont="1" applyFill="1" applyBorder="1" applyAlignment="1">
      <alignment horizontal="center" vertical="center"/>
    </xf>
    <xf numFmtId="0" fontId="49" fillId="16" borderId="24" xfId="0" applyFont="1" applyFill="1" applyBorder="1" applyAlignment="1">
      <alignment horizontal="left" vertical="center" indent="2"/>
    </xf>
    <xf numFmtId="0" fontId="49" fillId="16" borderId="10" xfId="0" applyFont="1" applyFill="1" applyBorder="1" applyAlignment="1">
      <alignment horizontal="left" vertical="center" indent="2"/>
    </xf>
    <xf numFmtId="0" fontId="49" fillId="17" borderId="24" xfId="0" applyFont="1" applyFill="1" applyBorder="1" applyAlignment="1">
      <alignment horizontal="left" vertical="center" indent="2"/>
    </xf>
    <xf numFmtId="0" fontId="49" fillId="17" borderId="10" xfId="0" applyFont="1" applyFill="1" applyBorder="1" applyAlignment="1">
      <alignment horizontal="left" vertical="center" indent="2"/>
    </xf>
    <xf numFmtId="0" fontId="49" fillId="18" borderId="24" xfId="0" applyFont="1" applyFill="1" applyBorder="1" applyAlignment="1">
      <alignment horizontal="left" vertical="center" indent="2"/>
    </xf>
    <xf numFmtId="0" fontId="49" fillId="18" borderId="10" xfId="0" applyFont="1" applyFill="1" applyBorder="1" applyAlignment="1">
      <alignment horizontal="left" vertical="center" indent="2"/>
    </xf>
    <xf numFmtId="0" fontId="49" fillId="19" borderId="24" xfId="0" applyFont="1" applyFill="1" applyBorder="1" applyAlignment="1">
      <alignment horizontal="left" vertical="center" indent="2"/>
    </xf>
    <xf numFmtId="0" fontId="49" fillId="19" borderId="10" xfId="0" applyFont="1" applyFill="1" applyBorder="1" applyAlignment="1">
      <alignment horizontal="left" vertical="center" indent="2"/>
    </xf>
    <xf numFmtId="0" fontId="0" fillId="0" borderId="0" xfId="0" applyAlignment="1">
      <alignment horizontal="left"/>
    </xf>
  </cellXfs>
  <cellStyles count="5">
    <cellStyle name="20% - Accent5" xfId="2" builtinId="46"/>
    <cellStyle name="40% - Accent5" xfId="4" builtinId="47"/>
    <cellStyle name="Accent5" xfId="1" builtinId="45"/>
    <cellStyle name="Hyperlink" xfId="3" builtinId="8"/>
    <cellStyle name="Normal" xfId="0" builtinId="0"/>
  </cellStyles>
  <dxfs count="455">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medium">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family val="2"/>
        <scheme val="none"/>
      </font>
      <numFmt numFmtId="1" formatCode="0"/>
      <alignment horizontal="center" vertical="center" textRotation="0" indent="0" justifyLastLine="0" shrinkToFit="0" readingOrder="0"/>
      <border diagonalUp="0" diagonalDown="0">
        <left style="medium">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i val="0"/>
        <strike val="0"/>
        <condense val="0"/>
        <extend val="0"/>
        <outline val="0"/>
        <shadow val="0"/>
        <u/>
        <vertAlign val="baseline"/>
        <sz val="12"/>
        <color theme="4" tint="-0.249977111117893"/>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family val="2"/>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family val="2"/>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family val="2"/>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family val="2"/>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family val="2"/>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border diagonalUp="0" diagonalDown="0">
        <left style="medium">
          <color rgb="FFCADBD7"/>
        </left>
        <right style="medium">
          <color rgb="FFCADBD7"/>
        </right>
        <top style="medium">
          <color rgb="FFCADBD7"/>
        </top>
        <bottom style="medium">
          <color rgb="FFCADBD7"/>
        </bottom>
      </border>
    </dxf>
    <dxf>
      <font>
        <strike val="0"/>
        <outline val="0"/>
        <shadow val="0"/>
        <u val="none"/>
        <vertAlign val="baseline"/>
        <sz val="12"/>
        <color rgb="FF000000"/>
        <name val="Arial"/>
        <family val="2"/>
        <scheme val="none"/>
      </font>
      <alignment horizontal="center" vertical="center" textRotation="0" indent="0" justifyLastLine="0" shrinkToFit="0" readingOrder="0"/>
    </dxf>
    <dxf>
      <font>
        <b/>
        <strike val="0"/>
        <outline val="0"/>
        <shadow val="0"/>
        <u val="none"/>
        <vertAlign val="baseline"/>
        <sz val="12"/>
        <color theme="0"/>
        <name val="Arial"/>
        <family val="2"/>
        <scheme val="none"/>
      </font>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ill>
        <patternFill>
          <bgColor theme="5" tint="0.39994506668294322"/>
        </patternFill>
      </fill>
    </dxf>
    <dxf>
      <font>
        <color theme="1" tint="0.34998626667073579"/>
      </font>
      <fill>
        <patternFill>
          <bgColor theme="0" tint="-0.24994659260841701"/>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family val="2"/>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family val="2"/>
        <scheme val="none"/>
      </font>
      <numFmt numFmtId="165" formatCode="[$-809]dd\ mmmm\ yy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family val="2"/>
        <scheme val="none"/>
      </font>
      <numFmt numFmtId="165" formatCode="[$-809]dd\ mmmm\ yy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family val="2"/>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family val="2"/>
        <scheme val="none"/>
      </font>
      <numFmt numFmtId="164"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diagonalUp="0" diagonalDown="0">
        <left style="medium">
          <color theme="8" tint="0.59996337778862885"/>
        </left>
        <right style="medium">
          <color theme="8" tint="0.59996337778862885"/>
        </right>
        <top style="medium">
          <color theme="8" tint="0.59996337778862885"/>
        </top>
        <bottom style="medium">
          <color theme="8" tint="0.59996337778862885"/>
        </bottom>
      </border>
    </dxf>
    <dxf>
      <font>
        <strike val="0"/>
        <outline val="0"/>
        <shadow val="0"/>
        <u val="none"/>
        <vertAlign val="baseline"/>
        <sz val="12"/>
        <color theme="1"/>
        <name val="Arial"/>
        <family val="2"/>
        <scheme val="none"/>
      </font>
      <alignment horizontal="center" vertical="center" textRotation="0" indent="0" justifyLastLine="0" shrinkToFit="0" readingOrder="0"/>
    </dxf>
    <dxf>
      <font>
        <b/>
        <strike val="0"/>
        <outline val="0"/>
        <shadow val="0"/>
        <u val="none"/>
        <vertAlign val="baseline"/>
        <sz val="12"/>
        <color theme="0"/>
        <name val="Arial"/>
        <family val="2"/>
        <scheme val="none"/>
      </font>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EBE9E9"/>
      <color rgb="FFDAF3F0"/>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_rels/drawing2.xml.rels><?xml version="1.0" encoding="UTF-8" standalone="yes"?>
<Relationships xmlns="http://schemas.openxmlformats.org/package/2006/relationships"><Relationship Id="rId1" Type="http://schemas.openxmlformats.org/officeDocument/2006/relationships/hyperlink" Target="#HOME!B2"/></Relationships>
</file>

<file path=xl/drawings/_rels/drawing3.xml.rels><?xml version="1.0" encoding="UTF-8" standalone="yes"?>
<Relationships xmlns="http://schemas.openxmlformats.org/package/2006/relationships"><Relationship Id="rId2" Type="http://schemas.openxmlformats.org/officeDocument/2006/relationships/hyperlink" Target="#'MASTER SHEET'!B2"/><Relationship Id="rId1" Type="http://schemas.openxmlformats.org/officeDocument/2006/relationships/hyperlink" Target="#HOME!B2"/></Relationships>
</file>

<file path=xl/drawings/drawing1.xml><?xml version="1.0" encoding="utf-8"?>
<xdr:wsDr xmlns:xdr="http://schemas.openxmlformats.org/drawingml/2006/spreadsheetDrawing" xmlns:a="http://schemas.openxmlformats.org/drawingml/2006/main">
  <xdr:twoCellAnchor>
    <xdr:from>
      <xdr:col>9</xdr:col>
      <xdr:colOff>920750</xdr:colOff>
      <xdr:row>0</xdr:row>
      <xdr:rowOff>95250</xdr:rowOff>
    </xdr:from>
    <xdr:to>
      <xdr:col>10</xdr:col>
      <xdr:colOff>1222375</xdr:colOff>
      <xdr:row>3</xdr:row>
      <xdr:rowOff>95251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861E540C-44B4-AC49-8F43-3F678C4BD08D}"/>
            </a:ext>
          </a:extLst>
        </xdr:cNvPr>
        <xdr:cNvSpPr txBox="1"/>
      </xdr:nvSpPr>
      <xdr:spPr>
        <a:xfrm>
          <a:off x="15001875" y="95250"/>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920750</xdr:colOff>
      <xdr:row>0</xdr:row>
      <xdr:rowOff>79375</xdr:rowOff>
    </xdr:from>
    <xdr:to>
      <xdr:col>10</xdr:col>
      <xdr:colOff>1222375</xdr:colOff>
      <xdr:row>3</xdr:row>
      <xdr:rowOff>79376</xdr:rowOff>
    </xdr:to>
    <xdr:sp macro="" textlink="">
      <xdr:nvSpPr>
        <xdr:cNvPr id="3" name="TextBox 2">
          <a:hlinkClick xmlns:r="http://schemas.openxmlformats.org/officeDocument/2006/relationships" r:id="rId1"/>
          <a:extLst>
            <a:ext uri="{FF2B5EF4-FFF2-40B4-BE49-F238E27FC236}">
              <a16:creationId xmlns:a16="http://schemas.microsoft.com/office/drawing/2014/main" id="{11EF8DFE-78E2-434D-9C00-47F85B776F52}"/>
            </a:ext>
          </a:extLst>
        </xdr:cNvPr>
        <xdr:cNvSpPr txBox="1"/>
      </xdr:nvSpPr>
      <xdr:spPr>
        <a:xfrm>
          <a:off x="15001875" y="79375"/>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1238250</xdr:colOff>
      <xdr:row>1</xdr:row>
      <xdr:rowOff>158749</xdr:rowOff>
    </xdr:from>
    <xdr:to>
      <xdr:col>31</xdr:col>
      <xdr:colOff>1492250</xdr:colOff>
      <xdr:row>4</xdr:row>
      <xdr:rowOff>0</xdr:rowOff>
    </xdr:to>
    <xdr:sp macro="" textlink="">
      <xdr:nvSpPr>
        <xdr:cNvPr id="6" name="TextBox 5">
          <a:hlinkClick xmlns:r="http://schemas.openxmlformats.org/officeDocument/2006/relationships" r:id="rId1"/>
          <a:extLst>
            <a:ext uri="{FF2B5EF4-FFF2-40B4-BE49-F238E27FC236}">
              <a16:creationId xmlns:a16="http://schemas.microsoft.com/office/drawing/2014/main" id="{12AD460A-9CBE-F245-B5E4-21CCA154EC78}"/>
            </a:ext>
          </a:extLst>
        </xdr:cNvPr>
        <xdr:cNvSpPr txBox="1"/>
      </xdr:nvSpPr>
      <xdr:spPr>
        <a:xfrm>
          <a:off x="49085500" y="333374"/>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twoCellAnchor>
    <xdr:from>
      <xdr:col>29</xdr:col>
      <xdr:colOff>587375</xdr:colOff>
      <xdr:row>1</xdr:row>
      <xdr:rowOff>158749</xdr:rowOff>
    </xdr:from>
    <xdr:to>
      <xdr:col>30</xdr:col>
      <xdr:colOff>1047750</xdr:colOff>
      <xdr:row>3</xdr:row>
      <xdr:rowOff>317500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97BED682-E3EC-DB45-8F6C-9E175C25ED50}"/>
            </a:ext>
          </a:extLst>
        </xdr:cNvPr>
        <xdr:cNvSpPr txBox="1"/>
      </xdr:nvSpPr>
      <xdr:spPr>
        <a:xfrm>
          <a:off x="46910625" y="333374"/>
          <a:ext cx="1984375" cy="682626"/>
        </a:xfrm>
        <a:prstGeom prst="rect">
          <a:avLst/>
        </a:prstGeom>
        <a:solidFill>
          <a:schemeClr val="accent5">
            <a:lumMod val="7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a:t>
          </a:r>
        </a:p>
        <a:p>
          <a:pPr algn="ctr"/>
          <a:r>
            <a:rPr lang="en-GB" sz="1200" b="1" baseline="0">
              <a:solidFill>
                <a:schemeClr val="bg1"/>
              </a:solidFill>
            </a:rPr>
            <a:t>MASTER SHEET TAB</a:t>
          </a:r>
          <a:endParaRPr lang="en-GB" sz="1200" b="1">
            <a:solidFill>
              <a:schemeClr val="bg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5:M126" totalsRowShown="0" headerRowDxfId="438" dataDxfId="437" tableBorderDxfId="436" headerRowCellStyle="Accent5">
  <autoFilter ref="B5:M126" xr:uid="{00000000-0009-0000-0100-000003000000}"/>
  <sortState xmlns:xlrd2="http://schemas.microsoft.com/office/spreadsheetml/2017/richdata2" ref="B6:M126">
    <sortCondition ref="H5:H126"/>
  </sortState>
  <tableColumns count="12">
    <tableColumn id="12" xr3:uid="{00000000-0010-0000-0000-00000C000000}" name="mission_id" dataDxfId="435"/>
    <tableColumn id="1" xr3:uid="{00000000-0010-0000-0000-000001000000}" name="mission_abbrev" dataDxfId="434"/>
    <tableColumn id="15" xr3:uid="{00000000-0010-0000-0000-00000F000000}" name="mission_fullname" dataDxfId="433"/>
    <tableColumn id="8" xr3:uid="{56891AC5-313E-B943-BE9E-6248BAE36E66}" name="mission_type" dataDxfId="432"/>
    <tableColumn id="2" xr3:uid="{00000000-0010-0000-0000-000002000000}" name="mission_location" dataDxfId="431"/>
    <tableColumn id="3" xr3:uid="{00000000-0010-0000-0000-000003000000}" name="mission_regionclass" dataDxfId="430"/>
    <tableColumn id="14" xr3:uid="{00000000-0010-0000-0000-00000E000000}" name="mission_startdate" dataDxfId="429"/>
    <tableColumn id="4" xr3:uid="{00000000-0010-0000-0000-000004000000}" name="mission_enddate" dataDxfId="428"/>
    <tableColumn id="5" xr3:uid="{00000000-0010-0000-0000-000005000000}" name="mission_duration" dataDxfId="427">
      <calculatedColumnFormula>DATEDIF(Table14[[#This Row],[mission_startdate]],Table14[[#This Row],[mission_enddate]],"M")</calculatedColumnFormula>
    </tableColumn>
    <tableColumn id="6" xr3:uid="{00000000-0010-0000-0000-000006000000}" name="mission_orgs" dataDxfId="426"/>
    <tableColumn id="10" xr3:uid="{00000000-0010-0000-0000-00000A000000}" name="mission_class" dataDxfId="425"/>
    <tableColumn id="11" xr3:uid="{00000000-0010-0000-0000-00000B000000}" name="interdata_link" dataDxfId="4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6FFEC8-9CF2-2847-99A6-73B05F817103}" name="Table1423" displayName="Table1423" ref="B5:BB126" totalsRowShown="0" headerRowDxfId="366" dataDxfId="365" tableBorderDxfId="364" headerRowCellStyle="Accent5">
  <autoFilter ref="B5:BB126" xr:uid="{00000000-0009-0000-0100-000003000000}"/>
  <sortState xmlns:xlrd2="http://schemas.microsoft.com/office/spreadsheetml/2017/richdata2" ref="B6:BB126">
    <sortCondition ref="H5:H126"/>
  </sortState>
  <tableColumns count="53">
    <tableColumn id="12" xr3:uid="{371B6BEE-6C54-AD45-9EF3-4A94F845ACF2}" name="mission_id" dataDxfId="363"/>
    <tableColumn id="1" xr3:uid="{1A86C1DD-14D1-014B-8A47-DA8D4C5965B0}" name="mission_abbrev" dataDxfId="362"/>
    <tableColumn id="15" xr3:uid="{90324E5A-B14C-BC49-BF87-68FEEAACD3C2}" name="mission_fullname" dataDxfId="361"/>
    <tableColumn id="8" xr3:uid="{8D28D4D1-657F-EE4F-A5D6-D1B274ABA35E}" name="mission_type" dataDxfId="360"/>
    <tableColumn id="2" xr3:uid="{C47BC8B3-FB14-0F4E-A0A4-6F4C638D822F}" name="mission_location" dataDxfId="359"/>
    <tableColumn id="3" xr3:uid="{6B3B230A-E66F-9E41-87B6-164EFE782CF4}" name="mission_regionclass" dataDxfId="358"/>
    <tableColumn id="14" xr3:uid="{001AADD0-1EE5-B04B-B6E5-667D2B883B9D}" name="mission_startdate" dataDxfId="357"/>
    <tableColumn id="4" xr3:uid="{0BC17624-2850-3140-B4DD-50F13F27749F}" name="mission_enddate" dataDxfId="356"/>
    <tableColumn id="5" xr3:uid="{59AC2E01-E11A-264C-96CA-189FDF4F1BA6}" name="mission_duration" dataDxfId="355">
      <calculatedColumnFormula>DATEDIF(Table14[[#This Row],[mission_startdate]],Table14[[#This Row],[mission_enddate]],"M")</calculatedColumnFormula>
    </tableColumn>
    <tableColumn id="6" xr3:uid="{3CF798A8-5082-D549-A795-6630DDD8A8A7}" name="mission_orgs" dataDxfId="354"/>
    <tableColumn id="10" xr3:uid="{A7425803-6472-F745-8E1C-01C68479A8AC}" name="mission_class" dataDxfId="353"/>
    <tableColumn id="11" xr3:uid="{EF8CCA60-A72D-D745-B267-E3FF88611D8C}" name="interdata_link" dataDxfId="352" dataCellStyle="Hyperlink"/>
    <tableColumn id="9" xr3:uid="{B6785E5D-1418-1340-AD47-26CAC36C0841}" name="min01: co-ordination of donors, partners, and UN agencies" dataDxfId="351"/>
    <tableColumn id="13" xr3:uid="{3878C7ED-3DC1-E843-9E63-C3D9313C0023}" name="min02: demilitarization" dataDxfId="350"/>
    <tableColumn id="16" xr3:uid="{CEF02831-2657-7849-BBFD-40791D65A413}" name="min03: demining" dataDxfId="349"/>
    <tableColumn id="17" xr3:uid="{137683CE-3806-8647-8FC8-424755E5A108}" name="min04: elimination of chemical weapons program" dataDxfId="348"/>
    <tableColumn id="18" xr3:uid="{33620368-260A-AE47-B46E-2FC84C8D646B}" name="min05: good offices and mediation" dataDxfId="347"/>
    <tableColumn id="19" xr3:uid="{A3910D47-1053-F644-84E0-3B153C7703F8}" name="min06: humanitarian assistance" dataDxfId="346"/>
    <tableColumn id="20" xr3:uid="{5B3A503E-4E0A-494A-A8CD-79F637F2DFF5}" name="min07: OMR military" dataDxfId="345"/>
    <tableColumn id="21" xr3:uid="{A4BBFA08-B744-A643-8AD8-876F8C536BE0}" name="min08: OMR police" dataDxfId="344"/>
    <tableColumn id="22" xr3:uid="{9821D864-F2B0-5F47-A9F1-E3163A25E47E}" name="min09: refugee / IDP assistance" dataDxfId="343"/>
    <tableColumn id="23" xr3:uid="{552BA525-90F3-E449-9A28-7C43B7301404}" name="min10: SALW" dataDxfId="342"/>
    <tableColumn id="24" xr3:uid="{C784BF50-BB04-0948-AFFA-B819EDB62282}" name="min11: secure environment for delivery of aid" dataDxfId="341"/>
    <tableColumn id="27" xr3:uid="{A0F95DB9-8EF1-4A47-AABF-10DB66A80124}" name="mod01: conflict assessment and early warning" dataDxfId="340"/>
    <tableColumn id="28" xr3:uid="{6FD330D2-E4EF-3644-A104-2DFD916BDB6B}" name="mod02: DDR" dataDxfId="339"/>
    <tableColumn id="29" xr3:uid="{98BB5BB1-1739-2747-BDE0-5DDA0D9058A6}" name="mod03: electoral assistance" dataDxfId="338"/>
    <tableColumn id="30" xr3:uid="{B5DB5A68-1419-3344-86C0-E644C055161E}" name="mod04: electoral security" dataDxfId="337"/>
    <tableColumn id="31" xr3:uid="{B1B1C337-F842-B74D-B7AF-996554B7E230}" name="mod05: information campaigns" dataDxfId="336"/>
    <tableColumn id="32" xr3:uid="{8C2B5517-BF3D-F744-B340-A1CBCF4775A2}" name="mod06: monitoring / investigating IHL/IHRL violations" dataDxfId="335"/>
    <tableColumn id="33" xr3:uid="{490CCB8A-C3CA-7B4E-9A65-7AFB6395041A}" name="mod07: recovery, rehabilitation, and reconstruction" dataDxfId="334"/>
    <tableColumn id="34" xr3:uid="{405BEF68-2A26-1C45-B3A7-8EF2A79EC4D9}" name="mod08: support to international criminal justice" dataDxfId="333"/>
    <tableColumn id="35" xr3:uid="{173E2EC0-D68E-4D43-9451-31DC8ADFA507}" name="mod09: POC children" dataDxfId="332"/>
    <tableColumn id="36" xr3:uid="{E197FCF1-ADEF-054A-97AD-2D8C69C624F6}" name="mod10: POC conflict-related sexual violence" dataDxfId="331"/>
    <tableColumn id="37" xr3:uid="{336CC8E8-B1FC-6446-A980-6B32C8DF2CE3}" name="mod11: POC general" dataDxfId="330"/>
    <tableColumn id="39" xr3:uid="{39A0328C-A1D6-F94A-AD17-E41564E4AB73}" name="max01: civil society capacity building" dataDxfId="329"/>
    <tableColumn id="40" xr3:uid="{DA7F92FA-85BA-9246-807E-668E89CDA53B}" name="max02: dialogue and reconciliation (local)" dataDxfId="328"/>
    <tableColumn id="41" xr3:uid="{F72C5574-5AEB-834B-A1F1-560F14C6414E}" name="max03: dialogue and reconciliation (national)" dataDxfId="327"/>
    <tableColumn id="42" xr3:uid="{32B1E602-A70C-6048-87D6-272C9DEE3006}" name="max04: dialogue and reconciliation (regional)" dataDxfId="326"/>
    <tableColumn id="43" xr3:uid="{A599149F-74FF-9849-9DC2-C722DDD32448}" name="max05: economic reforms" dataDxfId="325"/>
    <tableColumn id="44" xr3:uid="{8D555738-ACEE-CB49-818D-9158B20ADC61}" name="max06: good governance" dataDxfId="324"/>
    <tableColumn id="45" xr3:uid="{F09CD735-8D6E-EF4F-A33C-C01E8C2FB9E7}" name="max07: human rights promotion" dataDxfId="323"/>
    <tableColumn id="46" xr3:uid="{D0E48A37-6765-354E-ABC8-A17560A500F0}" name="max08: IB transitional state institutions" dataDxfId="322"/>
    <tableColumn id="47" xr3:uid="{CF886DD6-1D41-214A-8700-06CCC4669F0A}" name="max09: promotion of independent media" dataDxfId="321"/>
    <tableColumn id="48" xr3:uid="{408FCEF7-3D5E-7943-A16E-436383E3C3B8}" name="max10: ROL judicial reform" dataDxfId="320"/>
    <tableColumn id="49" xr3:uid="{6A612004-04EC-6B46-9E95-FEAE0574D54F}" name="max11: ROL legal reform" dataDxfId="319"/>
    <tableColumn id="50" xr3:uid="{DC964B6F-4148-094D-BC35-108C59AA3A74}" name="max12: ROL penal system reform" dataDxfId="318"/>
    <tableColumn id="51" xr3:uid="{D06A3FEB-A932-D349-A855-4AB1D1F6C8AB}" name="max13: sexual- and gender-based violence" dataDxfId="317"/>
    <tableColumn id="52" xr3:uid="{95722BEF-FB1A-2145-A880-FCC51EBA2FD5}" name="max14: SSR military" dataDxfId="316"/>
    <tableColumn id="53" xr3:uid="{830BED70-5331-6E4D-8783-9006C2A0D871}" name="max15: SSR police" dataDxfId="315"/>
    <tableColumn id="54" xr3:uid="{6C54C052-6CE7-7746-9368-C85E3D0905CE}" name="max16: support to permanent state institutions" dataDxfId="314"/>
    <tableColumn id="55" xr3:uid="{262EA4B2-F81F-DC4D-8BD7-2C49C1713867}" name="max17: transitional justice" dataDxfId="313"/>
    <tableColumn id="56" xr3:uid="{7253A053-DA4D-4842-B069-FDFB12B5A7C5}" name="max18: women's rights and participation" dataDxfId="312"/>
    <tableColumn id="57" xr3:uid="{7209A3FA-9D76-F44C-A7E3-F7AB81AF4473}" name="ocat01: use of force" dataDxfId="311"/>
  </tableColumns>
  <tableStyleInfo showFirstColumn="0" showLastColumn="0" showRowStripes="1" showColumnStripes="0"/>
</table>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eacekeeping.un.org/en/past-peacekeeping-operations" TargetMode="External"/><Relationship Id="rId2" Type="http://schemas.openxmlformats.org/officeDocument/2006/relationships/hyperlink" Target="https://www.unmissions.org/" TargetMode="External"/><Relationship Id="rId1" Type="http://schemas.openxmlformats.org/officeDocument/2006/relationships/hyperlink" Target="https://www.securitycouncilreport.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3" Type="http://schemas.openxmlformats.org/officeDocument/2006/relationships/hyperlink" Target="https://undocs.org/S/1998/222" TargetMode="External"/><Relationship Id="rId18" Type="http://schemas.openxmlformats.org/officeDocument/2006/relationships/hyperlink" Target="https://undocs.org/S/RES/1386(2001)" TargetMode="External"/><Relationship Id="rId26" Type="http://schemas.openxmlformats.org/officeDocument/2006/relationships/hyperlink" Target="https://undocs.org/en/S/RES/1563(2004)" TargetMode="External"/><Relationship Id="rId39" Type="http://schemas.openxmlformats.org/officeDocument/2006/relationships/hyperlink" Target="https://undocs.org/S/RES/1974(2011)" TargetMode="External"/><Relationship Id="rId21" Type="http://schemas.openxmlformats.org/officeDocument/2006/relationships/hyperlink" Target="https://undocs.org/en/S/RES/1444(2002)" TargetMode="External"/><Relationship Id="rId34" Type="http://schemas.openxmlformats.org/officeDocument/2006/relationships/hyperlink" Target="https://undocs.org/S/RES/1833(2008)" TargetMode="External"/><Relationship Id="rId42" Type="http://schemas.openxmlformats.org/officeDocument/2006/relationships/hyperlink" Target="https://undocs.org/S/RES/2096(2013)" TargetMode="External"/><Relationship Id="rId47" Type="http://schemas.openxmlformats.org/officeDocument/2006/relationships/hyperlink" Target="https://undocs.org/en/S/RES/2344(2017)" TargetMode="External"/><Relationship Id="rId50" Type="http://schemas.openxmlformats.org/officeDocument/2006/relationships/hyperlink" Target="https://undocs.org/en/S/RES/2489(2019)" TargetMode="External"/><Relationship Id="rId55" Type="http://schemas.openxmlformats.org/officeDocument/2006/relationships/hyperlink" Target="http://unscr.com/en/resolutions/doc/1383" TargetMode="External"/><Relationship Id="rId7" Type="http://schemas.openxmlformats.org/officeDocument/2006/relationships/hyperlink" Target="https://undocs.org/en/S/RES/1076(1996)" TargetMode="External"/><Relationship Id="rId2" Type="http://schemas.openxmlformats.org/officeDocument/2006/relationships/hyperlink" Target="https://digitallibrary.un.org/record/191660" TargetMode="External"/><Relationship Id="rId16" Type="http://schemas.openxmlformats.org/officeDocument/2006/relationships/hyperlink" Target="https://undocs.org/S/2000/1106" TargetMode="External"/><Relationship Id="rId29" Type="http://schemas.openxmlformats.org/officeDocument/2006/relationships/hyperlink" Target="https://undocs.org/S/RES/1662(2006)" TargetMode="External"/><Relationship Id="rId11" Type="http://schemas.openxmlformats.org/officeDocument/2006/relationships/hyperlink" Target="https://undocs.org/en/A/RES/51/195" TargetMode="External"/><Relationship Id="rId24" Type="http://schemas.openxmlformats.org/officeDocument/2006/relationships/hyperlink" Target="https://undocs.org/S/RES/1510(2003)" TargetMode="External"/><Relationship Id="rId32" Type="http://schemas.openxmlformats.org/officeDocument/2006/relationships/hyperlink" Target="https://undocs.org/en/S/RES/1776(2007)" TargetMode="External"/><Relationship Id="rId37" Type="http://schemas.openxmlformats.org/officeDocument/2006/relationships/hyperlink" Target="https://www.undocs.org/s/res/1917(2010)" TargetMode="External"/><Relationship Id="rId40" Type="http://schemas.openxmlformats.org/officeDocument/2006/relationships/hyperlink" Target="https://undocs.org/en/S/RES/2011(2011)" TargetMode="External"/><Relationship Id="rId45" Type="http://schemas.openxmlformats.org/officeDocument/2006/relationships/hyperlink" Target="https://undocs.org/S/RES/2210(2015)" TargetMode="External"/><Relationship Id="rId53" Type="http://schemas.openxmlformats.org/officeDocument/2006/relationships/hyperlink" Target="https://undocs.org/en/S/RES/2120(2013)" TargetMode="External"/><Relationship Id="rId58" Type="http://schemas.openxmlformats.org/officeDocument/2006/relationships/hyperlink" Target="https://undocs.org/Home/Mobile?FinalSymbol=S%2F2001%2F1154&amp;Language=E&amp;DeviceType=Desktop" TargetMode="External"/><Relationship Id="rId5" Type="http://schemas.openxmlformats.org/officeDocument/2006/relationships/hyperlink" Target="https://undocs.org/A/49/688" TargetMode="External"/><Relationship Id="rId19" Type="http://schemas.openxmlformats.org/officeDocument/2006/relationships/hyperlink" Target="https://undocs.org/S/2002/278" TargetMode="External"/><Relationship Id="rId4" Type="http://schemas.openxmlformats.org/officeDocument/2006/relationships/hyperlink" Target="https://undocs.org/S/PRST/1994/43" TargetMode="External"/><Relationship Id="rId9" Type="http://schemas.openxmlformats.org/officeDocument/2006/relationships/hyperlink" Target="https://undocs.org/S/PRST/1997/55" TargetMode="External"/><Relationship Id="rId14" Type="http://schemas.openxmlformats.org/officeDocument/2006/relationships/hyperlink" Target="https://undocs.org/en/S/RES/1214(1998)" TargetMode="External"/><Relationship Id="rId22" Type="http://schemas.openxmlformats.org/officeDocument/2006/relationships/hyperlink" Target="https://undocs.org/S/RES/1471(2003)" TargetMode="External"/><Relationship Id="rId27" Type="http://schemas.openxmlformats.org/officeDocument/2006/relationships/hyperlink" Target="https://undocs.org/S/RES/1589(2005)" TargetMode="External"/><Relationship Id="rId30" Type="http://schemas.openxmlformats.org/officeDocument/2006/relationships/hyperlink" Target="https://undocs.org/en/S/RES/1707(2006)" TargetMode="External"/><Relationship Id="rId35" Type="http://schemas.openxmlformats.org/officeDocument/2006/relationships/hyperlink" Target="https://undocs.org/S/RES/1868(2009)" TargetMode="External"/><Relationship Id="rId43" Type="http://schemas.openxmlformats.org/officeDocument/2006/relationships/hyperlink" Target="https://undocs.org/S/RES/2145(2014)" TargetMode="External"/><Relationship Id="rId48" Type="http://schemas.openxmlformats.org/officeDocument/2006/relationships/hyperlink" Target="https://undocs.org/S/RES/2405(2018)" TargetMode="External"/><Relationship Id="rId56" Type="http://schemas.openxmlformats.org/officeDocument/2006/relationships/hyperlink" Target="https://search.archives.un.org/united-nations-special-mission-to-afghanistan-unsma-code-cables-outgoing" TargetMode="External"/><Relationship Id="rId8" Type="http://schemas.openxmlformats.org/officeDocument/2006/relationships/hyperlink" Target="https://undocs.org/S/PRST/1997/20" TargetMode="External"/><Relationship Id="rId51" Type="http://schemas.openxmlformats.org/officeDocument/2006/relationships/hyperlink" Target="https://undocs.org/S/RES/2513%20(2020)" TargetMode="External"/><Relationship Id="rId3" Type="http://schemas.openxmlformats.org/officeDocument/2006/relationships/hyperlink" Target="https://undocs.org/S/PRST/1994/77" TargetMode="External"/><Relationship Id="rId12" Type="http://schemas.openxmlformats.org/officeDocument/2006/relationships/hyperlink" Target="https://digitallibrary.un.org/record/251584" TargetMode="External"/><Relationship Id="rId17" Type="http://schemas.openxmlformats.org/officeDocument/2006/relationships/hyperlink" Target="https://undocs.org/S/2001/384" TargetMode="External"/><Relationship Id="rId25" Type="http://schemas.openxmlformats.org/officeDocument/2006/relationships/hyperlink" Target="https://undocs.org/en/S/RES/1536(2004)" TargetMode="External"/><Relationship Id="rId33" Type="http://schemas.openxmlformats.org/officeDocument/2006/relationships/hyperlink" Target="https://undocs.org/en/S/RES/1806(2008)" TargetMode="External"/><Relationship Id="rId38" Type="http://schemas.openxmlformats.org/officeDocument/2006/relationships/hyperlink" Target="https://undocs.org/en/S/RES/1943%20(2010)" TargetMode="External"/><Relationship Id="rId46" Type="http://schemas.openxmlformats.org/officeDocument/2006/relationships/hyperlink" Target="https://undocs.org/S/RES/2274(2016)" TargetMode="External"/><Relationship Id="rId59" Type="http://schemas.openxmlformats.org/officeDocument/2006/relationships/hyperlink" Target="https://undocs.org/Home/Mobile?FinalSymbol=S%2FRES%2F1413(2002)&amp;Language=E&amp;DeviceType=Desktop" TargetMode="External"/><Relationship Id="rId20" Type="http://schemas.openxmlformats.org/officeDocument/2006/relationships/hyperlink" Target="https://undocs.org/S/RES/1401(2002)" TargetMode="External"/><Relationship Id="rId41" Type="http://schemas.openxmlformats.org/officeDocument/2006/relationships/hyperlink" Target="https://undocs.org/en/S/RES/2041(2012)" TargetMode="External"/><Relationship Id="rId54" Type="http://schemas.openxmlformats.org/officeDocument/2006/relationships/hyperlink" Target="https://unama.unmissions.org/" TargetMode="External"/><Relationship Id="rId1" Type="http://schemas.openxmlformats.org/officeDocument/2006/relationships/hyperlink" Target="https://undocs.org/S/PRST/1994/4" TargetMode="External"/><Relationship Id="rId6" Type="http://schemas.openxmlformats.org/officeDocument/2006/relationships/hyperlink" Target="https://undocs.org/en/S/PRST/1996/6" TargetMode="External"/><Relationship Id="rId15" Type="http://schemas.openxmlformats.org/officeDocument/2006/relationships/hyperlink" Target="https://undocs.org/S/2000/875" TargetMode="External"/><Relationship Id="rId23" Type="http://schemas.openxmlformats.org/officeDocument/2006/relationships/hyperlink" Target="https://undocs.org/en/S/2003/333" TargetMode="External"/><Relationship Id="rId28" Type="http://schemas.openxmlformats.org/officeDocument/2006/relationships/hyperlink" Target="https://undocs.org/en/S/RES/1623(2005)" TargetMode="External"/><Relationship Id="rId36" Type="http://schemas.openxmlformats.org/officeDocument/2006/relationships/hyperlink" Target="https://undocs.org/en/S/RES/1890(2009)" TargetMode="External"/><Relationship Id="rId49" Type="http://schemas.openxmlformats.org/officeDocument/2006/relationships/hyperlink" Target="https://undocs.org/en/S/RES/2460(2019)" TargetMode="External"/><Relationship Id="rId57" Type="http://schemas.openxmlformats.org/officeDocument/2006/relationships/hyperlink" Target="https://undocs.org/en/A/RES/48/208" TargetMode="External"/><Relationship Id="rId10" Type="http://schemas.openxmlformats.org/officeDocument/2006/relationships/hyperlink" Target="https://undocs.org/S/1997/894" TargetMode="External"/><Relationship Id="rId31" Type="http://schemas.openxmlformats.org/officeDocument/2006/relationships/hyperlink" Target="https://undocs.org/en/S/RES/1746(2007)" TargetMode="External"/><Relationship Id="rId44" Type="http://schemas.openxmlformats.org/officeDocument/2006/relationships/hyperlink" Target="https://undocs.org/S/RES/2189(2014)" TargetMode="External"/><Relationship Id="rId52" Type="http://schemas.openxmlformats.org/officeDocument/2006/relationships/hyperlink" Target="https://undocs.org/en/S/RES/2069(2012)" TargetMode="External"/><Relationship Id="rId60" Type="http://schemas.openxmlformats.org/officeDocument/2006/relationships/hyperlink" Target="https://unama.unmissions.org/sites/default/files/resolution_2543_2020_english.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undocs.org/en/S/RES/966(1994)" TargetMode="External"/><Relationship Id="rId13" Type="http://schemas.openxmlformats.org/officeDocument/2006/relationships/hyperlink" Target="https://undocs.org/S/RES/1045(1996)" TargetMode="External"/><Relationship Id="rId18" Type="http://schemas.openxmlformats.org/officeDocument/2006/relationships/hyperlink" Target="https://undocs.org/S/1997/438" TargetMode="External"/><Relationship Id="rId26" Type="http://schemas.openxmlformats.org/officeDocument/2006/relationships/hyperlink" Target="https://peacekeeping.un.org/mission/past/unavem3.htm" TargetMode="External"/><Relationship Id="rId3" Type="http://schemas.openxmlformats.org/officeDocument/2006/relationships/hyperlink" Target="https://undocs.org/S/RES/785(1992)" TargetMode="External"/><Relationship Id="rId21" Type="http://schemas.openxmlformats.org/officeDocument/2006/relationships/hyperlink" Target="https://undocs.org/en/S/RES/1268(1999)" TargetMode="External"/><Relationship Id="rId7" Type="http://schemas.openxmlformats.org/officeDocument/2006/relationships/hyperlink" Target="https://undocs.org/en/S/RES/952(1994)" TargetMode="External"/><Relationship Id="rId12" Type="http://schemas.openxmlformats.org/officeDocument/2006/relationships/hyperlink" Target="https://undocs.org/en/S/RES/1008(1995)" TargetMode="External"/><Relationship Id="rId17" Type="http://schemas.openxmlformats.org/officeDocument/2006/relationships/hyperlink" Target="https://documents-dds-ny.un.org/doc/UNDOC/GEN/N97/103/41/PDF/N9710341.pdf?OpenElement" TargetMode="External"/><Relationship Id="rId25" Type="http://schemas.openxmlformats.org/officeDocument/2006/relationships/hyperlink" Target="https://peacekeeping.un.org/mission/past/Unavem2/UnavemIIB.htm" TargetMode="External"/><Relationship Id="rId2" Type="http://schemas.openxmlformats.org/officeDocument/2006/relationships/hyperlink" Target="https://undocs.org/en/S/RES/747(1992)" TargetMode="External"/><Relationship Id="rId16" Type="http://schemas.openxmlformats.org/officeDocument/2006/relationships/hyperlink" Target="https://documents-dds-ny.un.org/doc/UNDOC/GEN/N97/085/59/PDF/N9708559.pdf?OpenElement" TargetMode="External"/><Relationship Id="rId20" Type="http://schemas.openxmlformats.org/officeDocument/2006/relationships/hyperlink" Target="https://www.un.org/ga/search/view_doc.asp?symbol=S/RES/1213(1998)" TargetMode="External"/><Relationship Id="rId29" Type="http://schemas.openxmlformats.org/officeDocument/2006/relationships/hyperlink" Target="https://reliefweb.int/report/angola/report-secretary-general-un-office-angola-unoa-s2001956" TargetMode="External"/><Relationship Id="rId1" Type="http://schemas.openxmlformats.org/officeDocument/2006/relationships/hyperlink" Target="https://undocs.org/en/S/RES/696(1991)" TargetMode="External"/><Relationship Id="rId6" Type="http://schemas.openxmlformats.org/officeDocument/2006/relationships/hyperlink" Target="https://undocs.org/en/S/RES/864(1993)" TargetMode="External"/><Relationship Id="rId11" Type="http://schemas.openxmlformats.org/officeDocument/2006/relationships/hyperlink" Target="https://www.un.org/ga/search/view_doc.asp?symbol=S/RES/1118(1997)" TargetMode="External"/><Relationship Id="rId24" Type="http://schemas.openxmlformats.org/officeDocument/2006/relationships/hyperlink" Target="https://undocs.org/S/2003/158" TargetMode="External"/><Relationship Id="rId5" Type="http://schemas.openxmlformats.org/officeDocument/2006/relationships/hyperlink" Target="https://undocs.org/en/S/RES/804(1993)" TargetMode="External"/><Relationship Id="rId15" Type="http://schemas.openxmlformats.org/officeDocument/2006/relationships/hyperlink" Target="https://documents-dds-ny.un.org/doc/UNDOC/GEN/N97/051/59/PDF/N9705159.pdf?OpenElement" TargetMode="External"/><Relationship Id="rId23" Type="http://schemas.openxmlformats.org/officeDocument/2006/relationships/hyperlink" Target="https://undocs.org/S/RES/1433(2002)" TargetMode="External"/><Relationship Id="rId28" Type="http://schemas.openxmlformats.org/officeDocument/2006/relationships/hyperlink" Target="https://undocs.org/en/S/23671" TargetMode="External"/><Relationship Id="rId10" Type="http://schemas.openxmlformats.org/officeDocument/2006/relationships/hyperlink" Target="https://undocs.org/S/1995/177" TargetMode="External"/><Relationship Id="rId19" Type="http://schemas.openxmlformats.org/officeDocument/2006/relationships/hyperlink" Target="https://undocs.org/S/1997/115" TargetMode="External"/><Relationship Id="rId4" Type="http://schemas.openxmlformats.org/officeDocument/2006/relationships/hyperlink" Target="https://undocs.org/en/S/RES/793(1992)" TargetMode="External"/><Relationship Id="rId9" Type="http://schemas.openxmlformats.org/officeDocument/2006/relationships/hyperlink" Target="https://undocs.org/en/S/RES/976(1995)" TargetMode="External"/><Relationship Id="rId14" Type="http://schemas.openxmlformats.org/officeDocument/2006/relationships/hyperlink" Target="https://undocs.org/en/S/RES/1055(1996)" TargetMode="External"/><Relationship Id="rId22" Type="http://schemas.openxmlformats.org/officeDocument/2006/relationships/hyperlink" Target="https://digitallibrary.un.org/record/269043?ln=fr" TargetMode="External"/><Relationship Id="rId27" Type="http://schemas.openxmlformats.org/officeDocument/2006/relationships/hyperlink" Target="https://peacekeeping.un.org/sites/default/files/past/monua/monua.htm" TargetMode="External"/><Relationship Id="rId30" Type="http://schemas.openxmlformats.org/officeDocument/2006/relationships/hyperlink" Target="https://digitallibrary.un.org/record/16684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undocs.org/en/S/RES/915(1994)" TargetMode="External"/><Relationship Id="rId2" Type="http://schemas.openxmlformats.org/officeDocument/2006/relationships/hyperlink" Target="https://documents-dds-ny.un.org/doc/UNDOC/GEN/N94/194/31/IMG/N9419431.pdf?OpenElement" TargetMode="External"/><Relationship Id="rId1" Type="http://schemas.openxmlformats.org/officeDocument/2006/relationships/hyperlink" Target="https://undocs.org/en/S/RES/910(1994)" TargetMode="External"/><Relationship Id="rId6" Type="http://schemas.openxmlformats.org/officeDocument/2006/relationships/hyperlink" Target="https://peacekeeping.un.org/sites/default/files/past/unasogB.htm" TargetMode="External"/><Relationship Id="rId5" Type="http://schemas.openxmlformats.org/officeDocument/2006/relationships/hyperlink" Target="https://undocs.org/en/S/RES/926(1994)" TargetMode="External"/><Relationship Id="rId4" Type="http://schemas.openxmlformats.org/officeDocument/2006/relationships/hyperlink" Target="https://documents-dds-ny.un.org/doc/UNDOC/GEN/N94/240/07/PDF/N9424007.pdf?OpenElemen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undocs.org/en/S/RES/1423(2002)" TargetMode="External"/><Relationship Id="rId13" Type="http://schemas.openxmlformats.org/officeDocument/2006/relationships/hyperlink" Target="http://www.securitycouncilreport.org/atf/cf/%7B65BFCF9B-6D27-4E9C-8CD3-CF6E4FF96FF9%7D/s_res_844.pdf" TargetMode="External"/><Relationship Id="rId18" Type="http://schemas.openxmlformats.org/officeDocument/2006/relationships/hyperlink" Target="https://undocs.org/Home/Mobile?FinalSymbol=S%2FRES%2F758(1992)&amp;Language=E&amp;DeviceType=Desktop" TargetMode="External"/><Relationship Id="rId3" Type="http://schemas.openxmlformats.org/officeDocument/2006/relationships/hyperlink" Target="https://undocs.org/en/S/RES/1103(1997)" TargetMode="External"/><Relationship Id="rId21" Type="http://schemas.openxmlformats.org/officeDocument/2006/relationships/hyperlink" Target="https://undocs.org/Home/Mobile?FinalSymbol=S%2F24923&amp;Language=R&amp;DeviceType=Desktop" TargetMode="External"/><Relationship Id="rId7" Type="http://schemas.openxmlformats.org/officeDocument/2006/relationships/hyperlink" Target="https://undocs.org/en/S/RES/1184(1998)" TargetMode="External"/><Relationship Id="rId12" Type="http://schemas.openxmlformats.org/officeDocument/2006/relationships/hyperlink" Target="http://www.securitycouncilreport.org/atf/cf/%7B65BFCF9B-6D27-4E9C-8CD3-CF6E4FF96FF9%7D/Chap%20VII%20SRES%20824.pdf" TargetMode="External"/><Relationship Id="rId17" Type="http://schemas.openxmlformats.org/officeDocument/2006/relationships/hyperlink" Target="https://undocs.org/Home/Mobile?FinalSymbol=S%2FRES%2F795(1992)&amp;Language=E&amp;DeviceType=Desktop" TargetMode="External"/><Relationship Id="rId2" Type="http://schemas.openxmlformats.org/officeDocument/2006/relationships/hyperlink" Target="https://undocs.org/en/S/RES/1088(1996)" TargetMode="External"/><Relationship Id="rId16" Type="http://schemas.openxmlformats.org/officeDocument/2006/relationships/hyperlink" Target="https://undocs.org/Home/Mobile?FinalSymbol=S%2FRES%2F769(1992)&amp;Language=E&amp;DeviceType=Desktop" TargetMode="External"/><Relationship Id="rId20" Type="http://schemas.openxmlformats.org/officeDocument/2006/relationships/hyperlink" Target="https://undocs.org/Home/Mobile?FinalSymbol=S%2FRES%2F776(1992)&amp;Language=E&amp;DeviceType=Desktop" TargetMode="External"/><Relationship Id="rId1" Type="http://schemas.openxmlformats.org/officeDocument/2006/relationships/hyperlink" Target="https://peacekeeping.un.org/mission/past/unprofor.htm" TargetMode="External"/><Relationship Id="rId6" Type="http://schemas.openxmlformats.org/officeDocument/2006/relationships/hyperlink" Target="https://undocs.org/S/RES/1168(1998)" TargetMode="External"/><Relationship Id="rId11" Type="http://schemas.openxmlformats.org/officeDocument/2006/relationships/hyperlink" Target="http://www.securitycouncilreport.org/atf/cf/%7B65BFCF9B-6D27-4E9C-8CD3-CF6E4FF96FF9%7D/Chap%20VII%20SRES%20819.pdf" TargetMode="External"/><Relationship Id="rId24" Type="http://schemas.openxmlformats.org/officeDocument/2006/relationships/hyperlink" Target="https://undocs.org/Home/Mobile?FinalSymbol=S%2F1995%2F1031&amp;Language=E&amp;DeviceType=Desktop" TargetMode="External"/><Relationship Id="rId5" Type="http://schemas.openxmlformats.org/officeDocument/2006/relationships/hyperlink" Target="https://undocs.org/en/S/RES/1144(1997)" TargetMode="External"/><Relationship Id="rId15" Type="http://schemas.openxmlformats.org/officeDocument/2006/relationships/hyperlink" Target="https://undocs.org/en/S/RES/743(1992)" TargetMode="External"/><Relationship Id="rId23" Type="http://schemas.openxmlformats.org/officeDocument/2006/relationships/hyperlink" Target="https://undocs.org/S/RES/1035(1995)" TargetMode="External"/><Relationship Id="rId10" Type="http://schemas.openxmlformats.org/officeDocument/2006/relationships/hyperlink" Target="https://undocs.org/en/S/RES/743(1992)" TargetMode="External"/><Relationship Id="rId19" Type="http://schemas.openxmlformats.org/officeDocument/2006/relationships/hyperlink" Target="https://undocs.org/Home/Mobile?FinalSymbol=S%2FRES%2F770(1992)&amp;Language=E&amp;DeviceType=Desktop" TargetMode="External"/><Relationship Id="rId4" Type="http://schemas.openxmlformats.org/officeDocument/2006/relationships/hyperlink" Target="https://undocs.org/en/S/RES/1107(1997)" TargetMode="External"/><Relationship Id="rId9" Type="http://schemas.openxmlformats.org/officeDocument/2006/relationships/hyperlink" Target="http://www.securitycouncilreport.org/atf/cf/%7B65BFCF9B-6D27-4E9C-8CD3-CF6E4FF96FF9%7D/Bosnia%20SRES%201031.pdf" TargetMode="External"/><Relationship Id="rId14" Type="http://schemas.openxmlformats.org/officeDocument/2006/relationships/hyperlink" Target="https://peacekeeping.un.org/en/mission/past/unmibh/" TargetMode="External"/><Relationship Id="rId22" Type="http://schemas.openxmlformats.org/officeDocument/2006/relationships/hyperlink" Target="https://undocs.org/Home/Mobile?FinalSymbol=S%2FRES%2F908(1994)&amp;Language=E&amp;DeviceType=Deskto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documents-dds-ny.un.org/doc/UNDOC/GEN/N03/670/97/PDF/N0367097.pdf?OpenElement" TargetMode="External"/><Relationship Id="rId2" Type="http://schemas.openxmlformats.org/officeDocument/2006/relationships/hyperlink" Target="https://undocs.org/Home/Mobile?FinalSymbol=S%2F2003%2F1198&amp;Language=E&amp;DeviceType=Desktop" TargetMode="External"/><Relationship Id="rId1" Type="http://schemas.openxmlformats.org/officeDocument/2006/relationships/hyperlink" Target="https://peacemaker.un.org/sites/peacemaker.un.org/files/PG_010830_BougainvillePeaceAgreement.pdf" TargetMode="External"/><Relationship Id="rId6" Type="http://schemas.openxmlformats.org/officeDocument/2006/relationships/hyperlink" Target="https://undocs.org/Home/Mobile?FinalSymbol=S%2F1998%2F507&amp;Language=E&amp;DeviceType=Desktop" TargetMode="External"/><Relationship Id="rId5" Type="http://schemas.openxmlformats.org/officeDocument/2006/relationships/hyperlink" Target="https://undocs.org/Home/Mobile?FinalSymbol=S%2F1998%2F506&amp;Language=E&amp;DeviceType=Desktop" TargetMode="External"/><Relationship Id="rId4" Type="http://schemas.openxmlformats.org/officeDocument/2006/relationships/hyperlink" Target="https://undocs.org/Home/Mobile?FinalSymbol=S%2F2001%2F1028&amp;Language=E&amp;DeviceType=Deskto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Burundi%20S%20Res%201711.pdf" TargetMode="External"/><Relationship Id="rId13" Type="http://schemas.openxmlformats.org/officeDocument/2006/relationships/hyperlink" Target="https://www.securitycouncilreport.org/atf/cf/%7B65BFCF9B-6D27-4E9C-8CD3-CF6E4FF96FF9%7D/Burundi%20SRES%202027.pdf" TargetMode="External"/><Relationship Id="rId18" Type="http://schemas.openxmlformats.org/officeDocument/2006/relationships/hyperlink" Target="https://www.securitycouncilreport.org/atf/cf/%7B65BFCF9B-6D27-4E9C-8CD3-CF6E4FF96FF9%7D/s_res_2248.pdf" TargetMode="External"/><Relationship Id="rId3" Type="http://schemas.openxmlformats.org/officeDocument/2006/relationships/hyperlink" Target="http://www.securitycouncilreport.org/atf/cf/%7B65BFCF9B-6D27-4E9C-8CD3-CF6E4FF96FF9%7D/Burundi%20SRES1602.pdf" TargetMode="External"/><Relationship Id="rId21" Type="http://schemas.openxmlformats.org/officeDocument/2006/relationships/hyperlink" Target="https://www.un.org/fr/peacekeeping/missions/past/onub/" TargetMode="External"/><Relationship Id="rId7" Type="http://schemas.openxmlformats.org/officeDocument/2006/relationships/hyperlink" Target="http://www.securitycouncilreport.org/atf/cf/%7B65BFCF9B-6D27-4E9C-8CD3-CF6E4FF96FF9%7D/Burundi%20SRES1692.pdf" TargetMode="External"/><Relationship Id="rId12" Type="http://schemas.openxmlformats.org/officeDocument/2006/relationships/hyperlink" Target="http://www.securitycouncilreport.org/atf/cf/%7B65BFCF9B-6D27-4E9C-8CD3-CF6E4FF96FF9%7D/Burundi%20SRES%201959.pdf" TargetMode="External"/><Relationship Id="rId17" Type="http://schemas.openxmlformats.org/officeDocument/2006/relationships/hyperlink" Target="http://www.securitycouncilreport.org/atf/cf/%7B65BFCF9B-6D27-4E9C-8CD3-CF6E4FF96FF9%7D/s_res_2303.pdf" TargetMode="External"/><Relationship Id="rId2" Type="http://schemas.openxmlformats.org/officeDocument/2006/relationships/hyperlink" Target="http://www.securitycouncilreport.org/atf/cf/%7B65BFCF9B-6D27-4E9C-8CD3-CF6E4FF96FF9%7D/POCSRES%201577.pdf" TargetMode="External"/><Relationship Id="rId16" Type="http://schemas.openxmlformats.org/officeDocument/2006/relationships/hyperlink" Target="http://www.securitycouncilreport.org/atf/cf/%7B65BFCF9B-6D27-4E9C-8CD3-CF6E4FF96FF9%7D/s_res_2279.pdf" TargetMode="External"/><Relationship Id="rId20" Type="http://schemas.openxmlformats.org/officeDocument/2006/relationships/hyperlink" Target="https://www.un.org/en/sc/repertoire/96-99/96-99_05.pdf" TargetMode="External"/><Relationship Id="rId1" Type="http://schemas.openxmlformats.org/officeDocument/2006/relationships/hyperlink" Target="http://www.securitycouncilreport.org/atf/cf/%7B65BFCF9B-6D27-4E9C-8CD3-CF6E4FF96FF9%7D/BurundiSRES1545.pdf" TargetMode="External"/><Relationship Id="rId6" Type="http://schemas.openxmlformats.org/officeDocument/2006/relationships/hyperlink" Target="http://www.securitycouncilreport.org/atf/cf/%7B65BFCF9B-6D27-4E9C-8CD3-CF6E4FF96FF9%7D/Burundi%20S%20RES%201669.pdf" TargetMode="External"/><Relationship Id="rId11" Type="http://schemas.openxmlformats.org/officeDocument/2006/relationships/hyperlink" Target="http://www.securitycouncilreport.org/atf/cf/%7B65BFCF9B-6D27-4E9C-8CD3-CF6E4FF96FF9%7D/Burundi%20SRES%201902.pdf" TargetMode="External"/><Relationship Id="rId24" Type="http://schemas.openxmlformats.org/officeDocument/2006/relationships/hyperlink" Target="https://oseb.unmissions.org/en" TargetMode="External"/><Relationship Id="rId5" Type="http://schemas.openxmlformats.org/officeDocument/2006/relationships/hyperlink" Target="http://www.securitycouncilreport.org/atf/cf/%7B65BFCF9B-6D27-4E9C-8CD3-CF6E4FF96FF9%7D/Burundi%20SRES1650.pdf" TargetMode="External"/><Relationship Id="rId15" Type="http://schemas.openxmlformats.org/officeDocument/2006/relationships/hyperlink" Target="http://www.securitycouncilreport.org/atf/cf/%7B65BFCF9B-6D27-4E9C-8CD3-CF6E4FF96FF9%7D/s_res_2137.pdf" TargetMode="External"/><Relationship Id="rId23" Type="http://schemas.openxmlformats.org/officeDocument/2006/relationships/hyperlink" Target="https://bnub.unmissions.org/" TargetMode="External"/><Relationship Id="rId10" Type="http://schemas.openxmlformats.org/officeDocument/2006/relationships/hyperlink" Target="http://www.securitycouncilreport.org/atf/cf/%7B65BFCF9B-6D27-4E9C-8CD3-CF6E4FF96FF9%7D/BURUNDI%20SRES1858.pdf" TargetMode="External"/><Relationship Id="rId19" Type="http://schemas.openxmlformats.org/officeDocument/2006/relationships/hyperlink" Target="https://menub.unmissions.org/en/about" TargetMode="External"/><Relationship Id="rId4" Type="http://schemas.openxmlformats.org/officeDocument/2006/relationships/hyperlink" Target="http://www.securitycouncilreport.org/atf/cf/%7B65BFCF9B-6D27-4E9C-8CD3-CF6E4FF96FF9%7D/Burundi%20SRES1641.pdf" TargetMode="External"/><Relationship Id="rId9" Type="http://schemas.openxmlformats.org/officeDocument/2006/relationships/hyperlink" Target="http://www.securitycouncilreport.org/atf/cf/%7B65BFCF9B-6D27-4E9C-8CD3-CF6E4FF96FF9%7D/CAC%20SRES%201719.pdf" TargetMode="External"/><Relationship Id="rId14" Type="http://schemas.openxmlformats.org/officeDocument/2006/relationships/hyperlink" Target="http://www.securitycouncilreport.org/atf/cf/%7B65BFCF9B-6D27-4E9C-8CD3-CF6E4FF96FF9%7D/s_res_2090.pdf" TargetMode="External"/><Relationship Id="rId22" Type="http://schemas.openxmlformats.org/officeDocument/2006/relationships/hyperlink" Target="https://www.un.org/en/sc/repertoire/2004-2007/04-07_05.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undocs.org/S/RES/717(1991)" TargetMode="External"/><Relationship Id="rId2" Type="http://schemas.openxmlformats.org/officeDocument/2006/relationships/hyperlink" Target="https://undocs.org/en/S/RES/728(1992)" TargetMode="External"/><Relationship Id="rId1" Type="http://schemas.openxmlformats.org/officeDocument/2006/relationships/hyperlink" Target="https://www.securitycouncilreport.org/atf/cf/%7B65BFCF9B-6D27-4E9C-8CD3-CF6E4FF96FF9%7D/Chap%20VII%20SRES%20745.pdf" TargetMode="External"/><Relationship Id="rId6" Type="http://schemas.openxmlformats.org/officeDocument/2006/relationships/hyperlink" Target="https://peacekeeping.un.org/mission/past/unamicmandate.html" TargetMode="External"/><Relationship Id="rId5" Type="http://schemas.openxmlformats.org/officeDocument/2006/relationships/hyperlink" Target="https://peacekeeping.un.org/sites/default/files/past/untacmandate.html" TargetMode="External"/><Relationship Id="rId4" Type="http://schemas.openxmlformats.org/officeDocument/2006/relationships/hyperlink" Target="https://peacemaker.un.org/sites/peacemaker.un.org/files/KH_911023_FrameworkComprehensivePoliticalSettlementCambodia.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undocs.org/S/PRST/2019/10" TargetMode="External"/><Relationship Id="rId3" Type="http://schemas.openxmlformats.org/officeDocument/2006/relationships/hyperlink" Target="https://www.securitycouncilreport.org/atf/cf/%7B65BFCF9B-6D27-4E9C-8CD3-CF6E4FF96FF9%7D/CAR%20S2010%20457.pdf" TargetMode="External"/><Relationship Id="rId7" Type="http://schemas.openxmlformats.org/officeDocument/2006/relationships/hyperlink" Target="https://www.securitycouncilreport.org/atf/cf/%7B65BFCF9B-6D27-4E9C-8CD3-CF6E4FF96FF9%7D/s_2019_625.pdf" TargetMode="External"/><Relationship Id="rId2" Type="http://schemas.openxmlformats.org/officeDocument/2006/relationships/hyperlink" Target="https://www.securitycouncilreport.org/atf/cf/%7B65BFCF9B-6D27-4E9C-8CD3-CF6E4FF96FF9%7D/UNOCA%20S%202009%20697.pdf" TargetMode="External"/><Relationship Id="rId1" Type="http://schemas.openxmlformats.org/officeDocument/2006/relationships/hyperlink" Target="https://unoca.unmissions.org/" TargetMode="External"/><Relationship Id="rId6" Type="http://schemas.openxmlformats.org/officeDocument/2006/relationships/hyperlink" Target="http://www.securitycouncilreport.org/atf/cf/%7B65BFCF9B-6D27-4E9C-8CD3-CF6E4FF96FF9%7D/s_2014_104.pdf" TargetMode="External"/><Relationship Id="rId5" Type="http://schemas.openxmlformats.org/officeDocument/2006/relationships/hyperlink" Target="http://www.securitycouncilreport.org/atf/cf/%7B65BFCF9B-6D27-4E9C-8CD3-CF6E4FF96FF9%7D/s_2014_103.pdf" TargetMode="External"/><Relationship Id="rId4" Type="http://schemas.openxmlformats.org/officeDocument/2006/relationships/hyperlink" Target="https://www.securitycouncilreport.org/atf/cf/%7B65BFCF9B-6D27-4E9C-8CD3-CF6E4FF96FF9%7D/UNOCA%20SRES%202039.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undocs.org/S/PRST/2009/5" TargetMode="External"/><Relationship Id="rId13" Type="http://schemas.openxmlformats.org/officeDocument/2006/relationships/hyperlink" Target="http://www.securitycouncilreport.org/atf/cf/%7B65BFCF9B-6D27-4E9C-8CD3-CF6E4FF96FF9%7D/S_res_2212.pdf" TargetMode="External"/><Relationship Id="rId18" Type="http://schemas.openxmlformats.org/officeDocument/2006/relationships/hyperlink" Target="https://www.securitycouncilreport.org/atf/cf/%7B65BFCF9B-6D27-4E9C-8CD3-CF6E4FF96FF9%7D/s_res_2446.pdf" TargetMode="External"/><Relationship Id="rId26" Type="http://schemas.openxmlformats.org/officeDocument/2006/relationships/hyperlink" Target="https://binuca.unmissions.org/en/mandate" TargetMode="External"/><Relationship Id="rId3" Type="http://schemas.openxmlformats.org/officeDocument/2006/relationships/hyperlink" Target="http://www.securitycouncilreport.org/atf/cf/%7B65BFCF9B-6D27-4E9C-8CD3-CF6E4FF96FF9%7D/CAR%20SRES1201.pdf" TargetMode="External"/><Relationship Id="rId21" Type="http://schemas.openxmlformats.org/officeDocument/2006/relationships/hyperlink" Target="https://www.undocs.org/S/RES/2387(2017)" TargetMode="External"/><Relationship Id="rId7" Type="http://schemas.openxmlformats.org/officeDocument/2006/relationships/hyperlink" Target="https://www.un.org/en/ga/search/view_doc.asp?symbol=S/PRST/2009/35" TargetMode="External"/><Relationship Id="rId12" Type="http://schemas.openxmlformats.org/officeDocument/2006/relationships/hyperlink" Target="https://undocs.org/S/RES/2149(2014)" TargetMode="External"/><Relationship Id="rId17" Type="http://schemas.openxmlformats.org/officeDocument/2006/relationships/hyperlink" Target="http://www.securitycouncilreport.org/atf/cf/%7B65BFCF9B-6D27-4E9C-8CD3-CF6E4FF96FF9%7D/s_res_2301.pdf" TargetMode="External"/><Relationship Id="rId25" Type="http://schemas.openxmlformats.org/officeDocument/2006/relationships/hyperlink" Target="https://minusca.unmissions.org/en" TargetMode="External"/><Relationship Id="rId2" Type="http://schemas.openxmlformats.org/officeDocument/2006/relationships/hyperlink" Target="http://www.securitycouncilreport.org/atf/cf/%7B65BFCF9B-6D27-4E9C-8CD3-CF6E4FF96FF9%7D/CAR%20SRES1182.pdf" TargetMode="External"/><Relationship Id="rId16" Type="http://schemas.openxmlformats.org/officeDocument/2006/relationships/hyperlink" Target="http://www.securitycouncilreport.org/atf/cf/%7B65BFCF9B-6D27-4E9C-8CD3-CF6E4FF96FF9%7D/s_res_2281.pdf" TargetMode="External"/><Relationship Id="rId20" Type="http://schemas.openxmlformats.org/officeDocument/2006/relationships/hyperlink" Target="https://undocs.org/en/S/RES/2121(2013)" TargetMode="External"/><Relationship Id="rId1" Type="http://schemas.openxmlformats.org/officeDocument/2006/relationships/hyperlink" Target="http://www.securitycouncilreport.org/atf/cf/%7B65BFCF9B-6D27-4E9C-8CD3-CF6E4FF96FF9%7D/CAR%20SRES1159.pdf" TargetMode="External"/><Relationship Id="rId6" Type="http://schemas.openxmlformats.org/officeDocument/2006/relationships/hyperlink" Target="https://www.securitycouncilreport.org/atf/cf/%7B65BFCF9B-6D27-4E9C-8CD3-CF6E4FF96FF9%7D/CAR%20SPRST20005.pdf" TargetMode="External"/><Relationship Id="rId11" Type="http://schemas.openxmlformats.org/officeDocument/2006/relationships/hyperlink" Target="http://www.securitycouncilreport.org/atf/cf/%7B65BFCF9B-6D27-4E9C-8CD3-CF6E4FF96FF9%7D/s_res_2134.pdf" TargetMode="External"/><Relationship Id="rId24" Type="http://schemas.openxmlformats.org/officeDocument/2006/relationships/hyperlink" Target="https://documents-dds-ny.un.org/doc/UNDOC/GEN/N20/312/26/PDF/N2031226.pdf?OpenElement" TargetMode="External"/><Relationship Id="rId5" Type="http://schemas.openxmlformats.org/officeDocument/2006/relationships/hyperlink" Target="http://www.securitycouncilreport.org/atf/cf/%7B65BFCF9B-6D27-4E9C-8CD3-CF6E4FF96FF9%7D/CAR%20SRES1271.pdf" TargetMode="External"/><Relationship Id="rId15" Type="http://schemas.openxmlformats.org/officeDocument/2006/relationships/hyperlink" Target="http://www.securitycouncilreport.org/atf/cf/%7B65BFCF9B-6D27-4E9C-8CD3-CF6E4FF96FF9%7D/s_res_2264.pdf" TargetMode="External"/><Relationship Id="rId23" Type="http://schemas.openxmlformats.org/officeDocument/2006/relationships/hyperlink" Target="https://documents-dds-ny.un.org/doc/UNDOC/GEN/N20/198/86/PDF/N2019886.pdf?OpenElement" TargetMode="External"/><Relationship Id="rId28" Type="http://schemas.openxmlformats.org/officeDocument/2006/relationships/hyperlink" Target="https://www.un.org/fr/peacekeeping/missions/past/car_fp.htm" TargetMode="External"/><Relationship Id="rId10" Type="http://schemas.openxmlformats.org/officeDocument/2006/relationships/hyperlink" Target="http://www.securitycouncilreport.org/atf/cf/%7B65BFCF9B-6D27-4E9C-8CD3-CF6E4FF96FF9%7D/s_res_2088.pdf" TargetMode="External"/><Relationship Id="rId19" Type="http://schemas.openxmlformats.org/officeDocument/2006/relationships/hyperlink" Target="https://www.securitycouncilreport.org/atf/cf/%7B65BFCF9B-6D27-4E9C-8CD3-CF6E4FF96FF9%7D/S_RES_2499(2019)_E.pdf" TargetMode="External"/><Relationship Id="rId4" Type="http://schemas.openxmlformats.org/officeDocument/2006/relationships/hyperlink" Target="http://www.securitycouncilreport.org/atf/cf/%7B65BFCF9B-6D27-4E9C-8CD3-CF6E4FF96FF9%7D/CAR%20SRES1230.pdf" TargetMode="External"/><Relationship Id="rId9" Type="http://schemas.openxmlformats.org/officeDocument/2006/relationships/hyperlink" Target="https://www.securitycouncilreport.org/atf/cf/%7B65BFCF9B-6D27-4E9C-8CD3-CF6E4FF96FF9%7D/CAR%20SRES2031.pdf" TargetMode="External"/><Relationship Id="rId14" Type="http://schemas.openxmlformats.org/officeDocument/2006/relationships/hyperlink" Target="http://www.securitycouncilreport.org/atf/cf/%7B65BFCF9B-6D27-4E9C-8CD3-CF6E4FF96FF9%7D/s_res_2217.pdf" TargetMode="External"/><Relationship Id="rId22" Type="http://schemas.openxmlformats.org/officeDocument/2006/relationships/hyperlink" Target="https://undocs.org/S/RES/2448(2018)" TargetMode="External"/><Relationship Id="rId27" Type="http://schemas.openxmlformats.org/officeDocument/2006/relationships/hyperlink" Target="https://news.un.org/fr/tags/bonuca"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unrcca.unmissions.org/" TargetMode="External"/><Relationship Id="rId2" Type="http://schemas.openxmlformats.org/officeDocument/2006/relationships/hyperlink" Target="http://www.securitycouncilreport.org/atf/cf/%7B65BFCF9B-6D27-4E9C-8CD3-CF6E4FF96FF9%7D/UNRCCA%20S%202007279.pdf" TargetMode="External"/><Relationship Id="rId1" Type="http://schemas.openxmlformats.org/officeDocument/2006/relationships/hyperlink" Target="http://www.securitycouncilreport.org/atf/cf/%7B65BFCF9B-6D27-4E9C-8CD3-CF6E4FF96FF9%7D/UNRCCA%20S%202007%20280.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CAR%20SRES1706.pdf" TargetMode="External"/><Relationship Id="rId3" Type="http://schemas.openxmlformats.org/officeDocument/2006/relationships/hyperlink" Target="http://www.securitycouncilreport.org/atf/cf/%7B65BFCF9B-6D27-4E9C-8CD3-CF6E4FF96FF9%7D/CAR%20SRES%201834.pdf" TargetMode="External"/><Relationship Id="rId7" Type="http://schemas.openxmlformats.org/officeDocument/2006/relationships/hyperlink" Target="http://www.securitycouncilreport.org/atf/cf/%7B65BFCF9B-6D27-4E9C-8CD3-CF6E4FF96FF9%7D/CAR%20SRES%201923.pdf" TargetMode="External"/><Relationship Id="rId2" Type="http://schemas.openxmlformats.org/officeDocument/2006/relationships/hyperlink" Target="http://www.securitycouncilreport.org/atf/cf/%7B65BFCF9B-6D27-4E9C-8CD3-CF6E4FF96FF9%7D/CAR%20SRES1778.pdf" TargetMode="External"/><Relationship Id="rId1" Type="http://schemas.openxmlformats.org/officeDocument/2006/relationships/hyperlink" Target="https://minurcat.unmissions.org/" TargetMode="External"/><Relationship Id="rId6" Type="http://schemas.openxmlformats.org/officeDocument/2006/relationships/hyperlink" Target="http://www.securitycouncilreport.org/atf/cf/%7B65BFCF9B-6D27-4E9C-8CD3-CF6E4FF96FF9%7D/CAR%20SRES%201922.pdf" TargetMode="External"/><Relationship Id="rId5" Type="http://schemas.openxmlformats.org/officeDocument/2006/relationships/hyperlink" Target="http://www.securitycouncilreport.org/atf/cf/%7B65BFCF9B-6D27-4E9C-8CD3-CF6E4FF96FF9%7D/CAR%20SRES%201913.pdf" TargetMode="External"/><Relationship Id="rId4" Type="http://schemas.openxmlformats.org/officeDocument/2006/relationships/hyperlink" Target="http://www.securitycouncilreport.org/atf/cf/%7B65BFCF9B-6D27-4E9C-8CD3-CF6E4FF96FF9%7D/CAR%20SRES1861.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unmc.unmissions.org/en" TargetMode="External"/><Relationship Id="rId3" Type="http://schemas.openxmlformats.org/officeDocument/2006/relationships/hyperlink" Target="http://www.securitycouncilreport.org/atf/cf/%7B65BFCF9B-6D27-4E9C-8CD3-CF6E4FF96FF9%7D/s_res_2377.pdf" TargetMode="External"/><Relationship Id="rId7" Type="http://schemas.openxmlformats.org/officeDocument/2006/relationships/hyperlink" Target="http://www.securitycouncilreport.org/atf/cf/%7B65BFCF9B-6D27-4E9C-8CD3-CF6E4FF96FF9%7D/s_res_2381.pdf" TargetMode="External"/><Relationship Id="rId2" Type="http://schemas.openxmlformats.org/officeDocument/2006/relationships/hyperlink" Target="http://www.securitycouncilreport.org/atf/cf/%7B65BFCF9B-6D27-4E9C-8CD3-CF6E4FF96FF9%7D/s_res_2307.pdf" TargetMode="External"/><Relationship Id="rId1" Type="http://schemas.openxmlformats.org/officeDocument/2006/relationships/hyperlink" Target="https://undocs.org/S/2016/729" TargetMode="External"/><Relationship Id="rId6" Type="http://schemas.openxmlformats.org/officeDocument/2006/relationships/hyperlink" Target="https://undocs.org/S/2017/745" TargetMode="External"/><Relationship Id="rId5" Type="http://schemas.openxmlformats.org/officeDocument/2006/relationships/hyperlink" Target="https://www.securitycouncilreport.org/atf/cf/%7B65BFCF9B-6D27-4E9C-8CD3-CF6E4FF96FF9%7D/s_res_2487.pdf" TargetMode="External"/><Relationship Id="rId10" Type="http://schemas.openxmlformats.org/officeDocument/2006/relationships/hyperlink" Target="https://undocs.org/Home/Mobile?FinalSymbol=S%2FRES%2F2366(2017)&amp;Language=E&amp;DeviceType=Desktop" TargetMode="External"/><Relationship Id="rId4" Type="http://schemas.openxmlformats.org/officeDocument/2006/relationships/hyperlink" Target="http://www.securitycouncilreport.org/atf/cf/%7B65BFCF9B-6D27-4E9C-8CD3-CF6E4FF96FF9%7D/s_res_2435.pdf" TargetMode="External"/><Relationship Id="rId9" Type="http://schemas.openxmlformats.org/officeDocument/2006/relationships/hyperlink" Target="https://colombia.unmissions.org/en"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Cote%20SRES1682.pdf" TargetMode="External"/><Relationship Id="rId18" Type="http://schemas.openxmlformats.org/officeDocument/2006/relationships/hyperlink" Target="http://www.securitycouncilreport.org/atf/cf/%7B65BFCF9B-6D27-4E9C-8CD3-CF6E4FF96FF9%7D/Cote%20d'Ivoire%20SRES%201795.pdf" TargetMode="External"/><Relationship Id="rId26" Type="http://schemas.openxmlformats.org/officeDocument/2006/relationships/hyperlink" Target="http://www.securitycouncilreport.org/atf/cf/%7B65BFCF9B-6D27-4E9C-8CD3-CF6E4FF96FF9%7D/Liberia%20Sres1951.pdf" TargetMode="External"/><Relationship Id="rId39" Type="http://schemas.openxmlformats.org/officeDocument/2006/relationships/hyperlink" Target="http://www.securitycouncilreport.org/atf/cf/%7B65BFCF9B-6D27-4E9C-8CD3-CF6E4FF96FF9%7D/s_res_2284.pdf" TargetMode="External"/><Relationship Id="rId21" Type="http://schemas.openxmlformats.org/officeDocument/2006/relationships/hyperlink" Target="http://www.securitycouncilreport.org/atf/cf/%7B65BFCF9B-6D27-4E9C-8CD3-CF6E4FF96FF9%7D/Cote%20d'Ivoire%20SRES%201880.pdf" TargetMode="External"/><Relationship Id="rId34" Type="http://schemas.openxmlformats.org/officeDocument/2006/relationships/hyperlink" Target="http://www.securitycouncilreport.org/atf/cf/%7B65BFCF9B-6D27-4E9C-8CD3-CF6E4FF96FF9%7D/Cote%20d%27Ivoire%20SRES%202062.pdf" TargetMode="External"/><Relationship Id="rId7" Type="http://schemas.openxmlformats.org/officeDocument/2006/relationships/hyperlink" Target="http://www.securitycouncilreport.org/atf/cf/%7B65BFCF9B-6D27-4E9C-8CD3-CF6E4FF96FF9%7D/Cote%20d'Ivoire%20SRES1600.pdf" TargetMode="External"/><Relationship Id="rId12" Type="http://schemas.openxmlformats.org/officeDocument/2006/relationships/hyperlink" Target="http://www.securitycouncilreport.org/atf/cf/%7B65BFCF9B-6D27-4E9C-8CD3-CF6E4FF96FF9%7D/Cote%20SRES1667.pdf" TargetMode="External"/><Relationship Id="rId17" Type="http://schemas.openxmlformats.org/officeDocument/2006/relationships/hyperlink" Target="http://www.securitycouncilreport.org/atf/cf/%7B65BFCF9B-6D27-4E9C-8CD3-CF6E4FF96FF9%7D/Cote%20d'Ivoire%20SRES%201765.pdf" TargetMode="External"/><Relationship Id="rId25" Type="http://schemas.openxmlformats.org/officeDocument/2006/relationships/hyperlink" Target="http://www.securitycouncilreport.org/atf/cf/%7B65BFCF9B-6D27-4E9C-8CD3-CF6E4FF96FF9%7D/Cote%20d'Ivoire%20S%20RES%201942.pdf" TargetMode="External"/><Relationship Id="rId33" Type="http://schemas.openxmlformats.org/officeDocument/2006/relationships/hyperlink" Target="https://www.securitycouncilreport.org/atf/cf/%7B65BFCF9B-6D27-4E9C-8CD3-CF6E4FF96FF9%7D/Cote%20d'Ivoire%20SRES%202008.pdf" TargetMode="External"/><Relationship Id="rId38" Type="http://schemas.openxmlformats.org/officeDocument/2006/relationships/hyperlink" Target="http://www.securitycouncilreport.org/atf/cf/%7B65BFCF9B-6D27-4E9C-8CD3-CF6E4FF96FF9%7D/s_res_2260.pdf" TargetMode="External"/><Relationship Id="rId2" Type="http://schemas.openxmlformats.org/officeDocument/2006/relationships/hyperlink" Target="https://onuci.unmissions.org/en" TargetMode="External"/><Relationship Id="rId16" Type="http://schemas.openxmlformats.org/officeDocument/2006/relationships/hyperlink" Target="http://www.securitycouncilreport.org/atf/cf/%7B65BFCF9B-6D27-4E9C-8CD3-CF6E4FF96FF9%7D/Cote%20d'Ivoire%20SRES%201763.pdf" TargetMode="External"/><Relationship Id="rId20" Type="http://schemas.openxmlformats.org/officeDocument/2006/relationships/hyperlink" Target="http://www.securitycouncilreport.org/atf/cf/%7B65BFCF9B-6D27-4E9C-8CD3-CF6E4FF96FF9%7D/Cote%20d'Ivoire%20SRES1865.pdf" TargetMode="External"/><Relationship Id="rId29" Type="http://schemas.openxmlformats.org/officeDocument/2006/relationships/hyperlink" Target="http://www.securitycouncilreport.org/atf/cf/%7B65BFCF9B-6D27-4E9C-8CD3-CF6E4FF96FF9%7D/Liberia%20S%20RES%201968.pdf" TargetMode="External"/><Relationship Id="rId1" Type="http://schemas.openxmlformats.org/officeDocument/2006/relationships/hyperlink" Target="https://www.un.org/fr/peacekeeping/missions/past/minuci/" TargetMode="External"/><Relationship Id="rId6" Type="http://schemas.openxmlformats.org/officeDocument/2006/relationships/hyperlink" Target="http://www.securitycouncilreport.org/atf/cf/%7B65BFCF9B-6D27-4E9C-8CD3-CF6E4FF96FF9%7D/Cote%20d'Ivoire%20SRES1594.pdf" TargetMode="External"/><Relationship Id="rId11" Type="http://schemas.openxmlformats.org/officeDocument/2006/relationships/hyperlink" Target="http://www.securitycouncilreport.org/atf/cf/%7B65BFCF9B-6D27-4E9C-8CD3-CF6E4FF96FF9%7D/Cote%20d'Ivoire%20SRES1657.pdf" TargetMode="External"/><Relationship Id="rId24" Type="http://schemas.openxmlformats.org/officeDocument/2006/relationships/hyperlink" Target="http://www.securitycouncilreport.org/atf/cf/%7B65BFCF9B-6D27-4E9C-8CD3-CF6E4FF96FF9%7D/Cote%20d'Ivoire%20S%20RES%201933.pdf" TargetMode="External"/><Relationship Id="rId32" Type="http://schemas.openxmlformats.org/officeDocument/2006/relationships/hyperlink" Target="https://www.securitycouncilreport.org/atf/cf/%7B65BFCF9B-6D27-4E9C-8CD3-CF6E4FF96FF9%7D/Cote%20d'Ivoire%20SRES%202000.pdf" TargetMode="External"/><Relationship Id="rId37" Type="http://schemas.openxmlformats.org/officeDocument/2006/relationships/hyperlink" Target="http://www.securitycouncilreport.org/atf/cf/%7B65BFCF9B-6D27-4E9C-8CD3-CF6E4FF96FF9%7D/s_res_2226.pdf" TargetMode="External"/><Relationship Id="rId5" Type="http://schemas.openxmlformats.org/officeDocument/2006/relationships/hyperlink" Target="http://www.securitycouncilreport.org/atf/cf/%7B65BFCF9B-6D27-4E9C-8CD3-CF6E4FF96FF9%7D/Cote%20d'IVoire%20SRES1584.pdf" TargetMode="External"/><Relationship Id="rId15" Type="http://schemas.openxmlformats.org/officeDocument/2006/relationships/hyperlink" Target="http://www.securitycouncilreport.org/atf/cf/%7B65BFCF9B-6D27-4E9C-8CD3-CF6E4FF96FF9%7D/Cote%20d'Ivoire%20SRES1739.pdf" TargetMode="External"/><Relationship Id="rId23" Type="http://schemas.openxmlformats.org/officeDocument/2006/relationships/hyperlink" Target="http://www.securitycouncilreport.org/atf/cf/%7B65BFCF9B-6D27-4E9C-8CD3-CF6E4FF96FF9%7D/Cote%20d'Ivoire%20S%20RES%201924.pdf" TargetMode="External"/><Relationship Id="rId28" Type="http://schemas.openxmlformats.org/officeDocument/2006/relationships/hyperlink" Target="http://www.securitycouncilreport.org/atf/cf/%7B65BFCF9B-6D27-4E9C-8CD3-CF6E4FF96FF9%7D/Cote%20d'Ivoire%20S%20RES%201967.pdf" TargetMode="External"/><Relationship Id="rId36" Type="http://schemas.openxmlformats.org/officeDocument/2006/relationships/hyperlink" Target="http://www.securitycouncilreport.org/atf/cf/%7B65BFCF9B-6D27-4E9C-8CD3-CF6E4FF96FF9%7D/s_res_2162.pdf" TargetMode="External"/><Relationship Id="rId10" Type="http://schemas.openxmlformats.org/officeDocument/2006/relationships/hyperlink" Target="http://www.securitycouncilreport.org/atf/cf/%7B65BFCF9B-6D27-4E9C-8CD3-CF6E4FF96FF9%7D/Cote%20d'Ivoire%20SRES1652.pdf" TargetMode="External"/><Relationship Id="rId19" Type="http://schemas.openxmlformats.org/officeDocument/2006/relationships/hyperlink" Target="http://www.securitycouncilreport.org/atf/cf/%7B65BFCF9B-6D27-4E9C-8CD3-CF6E4FF96FF9%7D/Cote%20d'Ivoire%20S%20RES%201826.pdf" TargetMode="External"/><Relationship Id="rId31" Type="http://schemas.openxmlformats.org/officeDocument/2006/relationships/hyperlink" Target="https://www.securitycouncilreport.org/atf/cf/%7B65BFCF9B-6D27-4E9C-8CD3-CF6E4FF96FF9%7D/Cote%20d'Ivoire%20S%20RES%201992.pdf" TargetMode="External"/><Relationship Id="rId4" Type="http://schemas.openxmlformats.org/officeDocument/2006/relationships/hyperlink" Target="http://www.securitycouncilreport.org/atf/cf/%7B65BFCF9B-6D27-4E9C-8CD3-CF6E4FF96FF9%7D/Chap%20VII%20SRES%201528.pdf" TargetMode="External"/><Relationship Id="rId9" Type="http://schemas.openxmlformats.org/officeDocument/2006/relationships/hyperlink" Target="http://www.securitycouncilreport.org/atf/cf/%7B65BFCF9B-6D27-4E9C-8CD3-CF6E4FF96FF9%7D/Cote%20d'Ivoire%20SRES1609.pdf" TargetMode="External"/><Relationship Id="rId14" Type="http://schemas.openxmlformats.org/officeDocument/2006/relationships/hyperlink" Target="http://www.securitycouncilreport.org/atf/cf/%7B65BFCF9B-6D27-4E9C-8CD3-CF6E4FF96FF9%7D/Cote%20d'Ivoire%20SRES1726.pdf" TargetMode="External"/><Relationship Id="rId22" Type="http://schemas.openxmlformats.org/officeDocument/2006/relationships/hyperlink" Target="http://www.securitycouncilreport.org/atf/cf/%7B65BFCF9B-6D27-4E9C-8CD3-CF6E4FF96FF9%7D/Cote%20d'Ivoire%20SRES%201911.pdf" TargetMode="External"/><Relationship Id="rId27" Type="http://schemas.openxmlformats.org/officeDocument/2006/relationships/hyperlink" Target="http://www.securitycouncilreport.org/atf/cf/%7B65BFCF9B-6D27-4E9C-8CD3-CF6E4FF96FF9%7D/Cote%20d'Ivoire%20SRES%201962.pdf" TargetMode="External"/><Relationship Id="rId30" Type="http://schemas.openxmlformats.org/officeDocument/2006/relationships/hyperlink" Target="http://www.securitycouncilreport.org/atf/cf/%7B65BFCF9B-6D27-4E9C-8CD3-CF6E4FF96FF9%7D/Cote%20d'Ivoire%20S%20RES%201981.pdf" TargetMode="External"/><Relationship Id="rId35" Type="http://schemas.openxmlformats.org/officeDocument/2006/relationships/hyperlink" Target="http://www.securitycouncilreport.org/atf/cf/%7B65BFCF9B-6D27-4E9C-8CD3-CF6E4FF96FF9%7D/s_res_2112.pdf" TargetMode="External"/><Relationship Id="rId8" Type="http://schemas.openxmlformats.org/officeDocument/2006/relationships/hyperlink" Target="http://www.securitycouncilreport.org/atf/cf/%7B65BFCF9B-6D27-4E9C-8CD3-CF6E4FF96FF9%7D/Cote%20d'Ivoire%20SRES1603.pdf" TargetMode="External"/><Relationship Id="rId3" Type="http://schemas.openxmlformats.org/officeDocument/2006/relationships/hyperlink" Target="http://www.securitycouncilreport.org/atf/cf/%7B65BFCF9B-6D27-4E9C-8CD3-CF6E4FF96FF9%7D/Cote%20d'Ivoire%20SRES1479.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undocs.org/en/S/RES/1038(1996)" TargetMode="External"/><Relationship Id="rId3" Type="http://schemas.openxmlformats.org/officeDocument/2006/relationships/hyperlink" Target="https://peacekeeping.un.org/sites/default/files/past/untaes.htm" TargetMode="External"/><Relationship Id="rId7" Type="http://schemas.openxmlformats.org/officeDocument/2006/relationships/hyperlink" Target="https://peacekeeping.un.org/mission/past/unmop/index.html" TargetMode="External"/><Relationship Id="rId2" Type="http://schemas.openxmlformats.org/officeDocument/2006/relationships/hyperlink" Target="https://undocs.org/S/RES/981(1995)" TargetMode="External"/><Relationship Id="rId1" Type="http://schemas.openxmlformats.org/officeDocument/2006/relationships/hyperlink" Target="https://peacekeeping.un.org/sites/default/files/past/uncro.htm" TargetMode="External"/><Relationship Id="rId6" Type="http://schemas.openxmlformats.org/officeDocument/2006/relationships/hyperlink" Target="https://undocs.org/S/RES/1145(1997)" TargetMode="External"/><Relationship Id="rId11" Type="http://schemas.openxmlformats.org/officeDocument/2006/relationships/hyperlink" Target="https://undocs.org/Home/Mobile?FinalSymbol=S%2FRES%2F1437(2002)&amp;Language=E&amp;DeviceType=Desktop" TargetMode="External"/><Relationship Id="rId5" Type="http://schemas.openxmlformats.org/officeDocument/2006/relationships/hyperlink" Target="https://undocs.org/S/RES/1037(1996)" TargetMode="External"/><Relationship Id="rId10" Type="http://schemas.openxmlformats.org/officeDocument/2006/relationships/hyperlink" Target="https://undocs.org/Home/Mobile?FinalSymbol=S%2FRES%2F1120(1997)&amp;Language=E&amp;DeviceType=Desktop" TargetMode="External"/><Relationship Id="rId4" Type="http://schemas.openxmlformats.org/officeDocument/2006/relationships/hyperlink" Target="https://peacekeeping.un.org/mission/past/cropol.htm" TargetMode="External"/><Relationship Id="rId9" Type="http://schemas.openxmlformats.org/officeDocument/2006/relationships/hyperlink" Target="https://undocs.org/Home/Mobile?FinalSymbol=S%2FRES%2F1079(1996)&amp;Language=E&amp;DeviceType=Desktop"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CYPRUS%20SRES1847.pdf" TargetMode="External"/><Relationship Id="rId18" Type="http://schemas.openxmlformats.org/officeDocument/2006/relationships/hyperlink" Target="https://www.securitycouncilreport.org/atf/cf/%7B65BFCF9B-6D27-4E9C-8CD3-CF6E4FF96FF9%7D/Cyprus%20SRES%201986.pdf" TargetMode="External"/><Relationship Id="rId26" Type="http://schemas.openxmlformats.org/officeDocument/2006/relationships/hyperlink" Target="http://www.securitycouncilreport.org/atf/cf/%7B65BFCF9B-6D27-4E9C-8CD3-CF6E4FF96FF9%7D/s_res_2234.pdf" TargetMode="External"/><Relationship Id="rId21" Type="http://schemas.openxmlformats.org/officeDocument/2006/relationships/hyperlink" Target="http://www.securitycouncilreport.org/atf/cf/%7B65BFCF9B-6D27-4E9C-8CD3-CF6E4FF96FF9%7D/s_res_2089.pdf" TargetMode="External"/><Relationship Id="rId34" Type="http://schemas.openxmlformats.org/officeDocument/2006/relationships/hyperlink" Target="https://www.securitycouncilreport.org/atf/cf/%7B65BFCF9B-6D27-4E9C-8CD3-CF6E4FF96FF9%7D/s_res_2483.pdf" TargetMode="External"/><Relationship Id="rId7" Type="http://schemas.openxmlformats.org/officeDocument/2006/relationships/hyperlink" Target="http://www.securitycouncilreport.org/atf/cf/%7B65BFCF9B-6D27-4E9C-8CD3-CF6E4FF96FF9%7D/Cyprus%20SRES1642.pdf" TargetMode="External"/><Relationship Id="rId12" Type="http://schemas.openxmlformats.org/officeDocument/2006/relationships/hyperlink" Target="http://www.securitycouncilreport.org/atf/cf/%7B65BFCF9B-6D27-4E9C-8CD3-CF6E4FF96FF9%7D/Cyprus%20SRES%201818.pdf" TargetMode="External"/><Relationship Id="rId17" Type="http://schemas.openxmlformats.org/officeDocument/2006/relationships/hyperlink" Target="http://www.securitycouncilreport.org/atf/cf/%7B65BFCF9B-6D27-4E9C-8CD3-CF6E4FF96FF9%7D/Cyprus%20SRES%201953.pdf" TargetMode="External"/><Relationship Id="rId25" Type="http://schemas.openxmlformats.org/officeDocument/2006/relationships/hyperlink" Target="http://www.securitycouncilreport.org/atf/cf/%7B65BFCF9B-6D27-4E9C-8CD3-CF6E4FF96FF9%7D/s_res_2197.pdf" TargetMode="External"/><Relationship Id="rId33" Type="http://schemas.openxmlformats.org/officeDocument/2006/relationships/hyperlink" Target="https://www.securitycouncilreport.org/atf/cf/%7B65BFCF9B-6D27-4E9C-8CD3-CF6E4FF96FF9%7D/s_res_2453.pdf" TargetMode="External"/><Relationship Id="rId2" Type="http://schemas.openxmlformats.org/officeDocument/2006/relationships/hyperlink" Target="http://www.securitycouncilreport.org/atf/cf/%7B65BFCF9B-6D27-4E9C-8CD3-CF6E4FF96FF9%7D/Cyprus%20SRES%20831.pdf" TargetMode="External"/><Relationship Id="rId16" Type="http://schemas.openxmlformats.org/officeDocument/2006/relationships/hyperlink" Target="http://www.securitycouncilreport.org/atf/cf/%7B65BFCF9B-6D27-4E9C-8CD3-CF6E4FF96FF9%7D/CYPRUS%20SRES%201930.pdf" TargetMode="External"/><Relationship Id="rId20" Type="http://schemas.openxmlformats.org/officeDocument/2006/relationships/hyperlink" Target="http://www.securitycouncilreport.org/atf/cf/%7B65BFCF9B-6D27-4E9C-8CD3-CF6E4FF96FF9%7D/Cyprus%20SRES%202058.pdf" TargetMode="External"/><Relationship Id="rId29" Type="http://schemas.openxmlformats.org/officeDocument/2006/relationships/hyperlink" Target="http://www.securitycouncilreport.org/atf/cf/%7B65BFCF9B-6D27-4E9C-8CD3-CF6E4FF96FF9%7D/s_res_2338.pdf" TargetMode="External"/><Relationship Id="rId1" Type="http://schemas.openxmlformats.org/officeDocument/2006/relationships/hyperlink" Target="http://www.securitycouncilreport.org/atf/cf/%7B65BFCF9B-6D27-4E9C-8CD3-CF6E4FF96FF9%7D/Chap%20VII%20SRES%20186.pdf" TargetMode="External"/><Relationship Id="rId6" Type="http://schemas.openxmlformats.org/officeDocument/2006/relationships/hyperlink" Target="http://www.securitycouncilreport.org/atf/cf/%7B65BFCF9B-6D27-4E9C-8CD3-CF6E4FF96FF9%7D/Cyprus%20SRES1604.pdf" TargetMode="External"/><Relationship Id="rId11" Type="http://schemas.openxmlformats.org/officeDocument/2006/relationships/hyperlink" Target="http://www.securitycouncilreport.org/atf/cf/%7B65BFCF9B-6D27-4E9C-8CD3-CF6E4FF96FF9%7D/Cyprus%20SRES%201789.pdf" TargetMode="External"/><Relationship Id="rId24" Type="http://schemas.openxmlformats.org/officeDocument/2006/relationships/hyperlink" Target="http://www.securitycouncilreport.org/atf/cf/%7B65BFCF9B-6D27-4E9C-8CD3-CF6E4FF96FF9%7D/s_res_2168.pdf" TargetMode="External"/><Relationship Id="rId32" Type="http://schemas.openxmlformats.org/officeDocument/2006/relationships/hyperlink" Target="http://www.securitycouncilreport.org/atf/cf/%7B65BFCF9B-6D27-4E9C-8CD3-CF6E4FF96FF9%7D/s_res_2430.pdf" TargetMode="External"/><Relationship Id="rId37" Type="http://schemas.openxmlformats.org/officeDocument/2006/relationships/hyperlink" Target="https://unficyp.unmissions.org/" TargetMode="External"/><Relationship Id="rId5" Type="http://schemas.openxmlformats.org/officeDocument/2006/relationships/hyperlink" Target="http://www.securitycouncilreport.org/atf/cf/%7B65BFCF9B-6D27-4E9C-8CD3-CF6E4FF96FF9%7D/Cyprus%20SRES1568.pdf" TargetMode="External"/><Relationship Id="rId15" Type="http://schemas.openxmlformats.org/officeDocument/2006/relationships/hyperlink" Target="http://www.securitycouncilreport.org/atf/cf/%7B65BFCF9B-6D27-4E9C-8CD3-CF6E4FF96FF9%7D/Cyprus%20SRES%201898.pdf" TargetMode="External"/><Relationship Id="rId23" Type="http://schemas.openxmlformats.org/officeDocument/2006/relationships/hyperlink" Target="http://www.securitycouncilreport.org/atf/cf/%7B65BFCF9B-6D27-4E9C-8CD3-CF6E4FF96FF9%7D/s_res_2135.pdf" TargetMode="External"/><Relationship Id="rId28" Type="http://schemas.openxmlformats.org/officeDocument/2006/relationships/hyperlink" Target="http://www.securitycouncilreport.org/atf/cf/%7B65BFCF9B-6D27-4E9C-8CD3-CF6E4FF96FF9%7D/s_res_2300.pdf" TargetMode="External"/><Relationship Id="rId36" Type="http://schemas.openxmlformats.org/officeDocument/2006/relationships/hyperlink" Target="https://www.securitycouncilreport.org/atf/cf/%7B65BFCF9B-6D27-4E9C-8CD3-CF6E4FF96FF9%7D/s_res_2537.pdf" TargetMode="External"/><Relationship Id="rId10" Type="http://schemas.openxmlformats.org/officeDocument/2006/relationships/hyperlink" Target="http://www.securitycouncilreport.org/atf/cf/%7B65BFCF9B-6D27-4E9C-8CD3-CF6E4FF96FF9%7D/Cyprus%20SRES%201758.pdf" TargetMode="External"/><Relationship Id="rId19" Type="http://schemas.openxmlformats.org/officeDocument/2006/relationships/hyperlink" Target="https://www.securitycouncilreport.org/atf/cf/%7B65BFCF9B-6D27-4E9C-8CD3-CF6E4FF96FF9%7D/Cyprus%20SRES2026.pdf" TargetMode="External"/><Relationship Id="rId31" Type="http://schemas.openxmlformats.org/officeDocument/2006/relationships/hyperlink" Target="http://www.securitycouncilreport.org/atf/cf/%7B65BFCF9B-6D27-4E9C-8CD3-CF6E4FF96FF9%7D/s_res_2398.pdf" TargetMode="External"/><Relationship Id="rId4" Type="http://schemas.openxmlformats.org/officeDocument/2006/relationships/hyperlink" Target="http://www.securitycouncilreport.org/atf/cf/%7B65BFCF9B-6D27-4E9C-8CD3-CF6E4FF96FF9%7D/Cyprus%20SRES1548.pdf" TargetMode="External"/><Relationship Id="rId9" Type="http://schemas.openxmlformats.org/officeDocument/2006/relationships/hyperlink" Target="http://www.securitycouncilreport.org/atf/cf/%7B65BFCF9B-6D27-4E9C-8CD3-CF6E4FF96FF9%7D/Cyprus%20SRES%201728.pdf" TargetMode="External"/><Relationship Id="rId14" Type="http://schemas.openxmlformats.org/officeDocument/2006/relationships/hyperlink" Target="http://www.securitycouncilreport.org/atf/cf/%7B65BFCF9B-6D27-4E9C-8CD3-CF6E4FF96FF9%7D/PKO%20SRES%201873.pdf" TargetMode="External"/><Relationship Id="rId22" Type="http://schemas.openxmlformats.org/officeDocument/2006/relationships/hyperlink" Target="http://www.securitycouncilreport.org/atf/cf/%7B65BFCF9B-6D27-4E9C-8CD3-CF6E4FF96FF9%7D/s_res_2114.pdf" TargetMode="External"/><Relationship Id="rId27" Type="http://schemas.openxmlformats.org/officeDocument/2006/relationships/hyperlink" Target="http://www.securitycouncilreport.org/atf/cf/%7B65BFCF9B-6D27-4E9C-8CD3-CF6E4FF96FF9%7D/s_res_2263.pdf" TargetMode="External"/><Relationship Id="rId30" Type="http://schemas.openxmlformats.org/officeDocument/2006/relationships/hyperlink" Target="http://www.securitycouncilreport.org/atf/cf/%7B65BFCF9B-6D27-4E9C-8CD3-CF6E4FF96FF9%7D/s_res_2369.pdf" TargetMode="External"/><Relationship Id="rId35" Type="http://schemas.openxmlformats.org/officeDocument/2006/relationships/hyperlink" Target="https://www.securitycouncilreport.org/atf/cf/%7B65BFCF9B-6D27-4E9C-8CD3-CF6E4FF96FF9%7D/s_res_2506.pdf" TargetMode="External"/><Relationship Id="rId8" Type="http://schemas.openxmlformats.org/officeDocument/2006/relationships/hyperlink" Target="http://www.securitycouncilreport.org/atf/cf/%7B65BFCF9B-6D27-4E9C-8CD3-CF6E4FF96FF9%7D/Cyprus%20SRES1687.pdf" TargetMode="External"/><Relationship Id="rId3" Type="http://schemas.openxmlformats.org/officeDocument/2006/relationships/hyperlink" Target="http://www.securitycouncilreport.org/atf/cf/%7B65BFCF9B-6D27-4E9C-8CD3-CF6E4FF96FF9%7D/Cyprus%20SRES%201217.pdf"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Burundi%20S%20Res%201711.pdf" TargetMode="External"/><Relationship Id="rId18" Type="http://schemas.openxmlformats.org/officeDocument/2006/relationships/hyperlink" Target="https://undocs.org/S/RES/1906(2009)" TargetMode="External"/><Relationship Id="rId26" Type="http://schemas.openxmlformats.org/officeDocument/2006/relationships/hyperlink" Target="https://undocs.org/S/RES/2348(2017)" TargetMode="External"/><Relationship Id="rId3" Type="http://schemas.openxmlformats.org/officeDocument/2006/relationships/hyperlink" Target="http://www.securitycouncilreport.org/atf/cf/%7B65BFCF9B-6D27-4E9C-8CD3-CF6E4FF96FF9%7D/SE%20SRES%201565.pdf" TargetMode="External"/><Relationship Id="rId21" Type="http://schemas.openxmlformats.org/officeDocument/2006/relationships/hyperlink" Target="https://undocs.org/en/S/RES/2053(2012)" TargetMode="External"/><Relationship Id="rId34" Type="http://schemas.openxmlformats.org/officeDocument/2006/relationships/hyperlink" Target="http://monusco.unmissions.org/" TargetMode="External"/><Relationship Id="rId7" Type="http://schemas.openxmlformats.org/officeDocument/2006/relationships/hyperlink" Target="http://www.securitycouncilreport.org/atf/cf/%7B65BFCF9B-6D27-4E9C-8CD3-CF6E4FF96FF9%7D/Burundi%20SRES1650.pdf" TargetMode="External"/><Relationship Id="rId12" Type="http://schemas.openxmlformats.org/officeDocument/2006/relationships/hyperlink" Target="http://www.securitycouncilreport.org/atf/cf/%7B65BFCF9B-6D27-4E9C-8CD3-CF6E4FF96FF9%7D/Burundi%20S%20RES%201669.pdf" TargetMode="External"/><Relationship Id="rId17" Type="http://schemas.openxmlformats.org/officeDocument/2006/relationships/hyperlink" Target="https://undocs.org/S/RES/1856(2008)" TargetMode="External"/><Relationship Id="rId25" Type="http://schemas.openxmlformats.org/officeDocument/2006/relationships/hyperlink" Target="https://undocs.org/S/RES/2277(2016)" TargetMode="External"/><Relationship Id="rId33" Type="http://schemas.openxmlformats.org/officeDocument/2006/relationships/hyperlink" Target="https://monuc.unmissions.org/" TargetMode="External"/><Relationship Id="rId2" Type="http://schemas.openxmlformats.org/officeDocument/2006/relationships/hyperlink" Target="http://www.securitycouncilreport.org/atf/cf/%7B65BFCF9B-6D27-4E9C-8CD3-CF6E4FF96FF9%7D/DRC%20SRES1291.pdf" TargetMode="External"/><Relationship Id="rId16" Type="http://schemas.openxmlformats.org/officeDocument/2006/relationships/hyperlink" Target="https://undocs.org/en/S/RES/1843(2008)" TargetMode="External"/><Relationship Id="rId20" Type="http://schemas.openxmlformats.org/officeDocument/2006/relationships/hyperlink" Target="https://undocs.org/en/S/RES/1991(2011)" TargetMode="External"/><Relationship Id="rId29" Type="http://schemas.openxmlformats.org/officeDocument/2006/relationships/hyperlink" Target="https://undocs.org/en/S/RES/2502(2019)" TargetMode="External"/><Relationship Id="rId1" Type="http://schemas.openxmlformats.org/officeDocument/2006/relationships/hyperlink" Target="http://www.securitycouncilreport.org/atf/cf/%7B65BFCF9B-6D27-4E9C-8CD3-CF6E4FF96FF9%7D/DRC%20SRES1279.pdf" TargetMode="External"/><Relationship Id="rId6" Type="http://schemas.openxmlformats.org/officeDocument/2006/relationships/hyperlink" Target="http://www.securitycouncilreport.org/atf/cf/%7B65BFCF9B-6D27-4E9C-8CD3-CF6E4FF96FF9%7D/DRC%20SRES1635.pdf" TargetMode="External"/><Relationship Id="rId11" Type="http://schemas.openxmlformats.org/officeDocument/2006/relationships/hyperlink" Target="https://undocs.org/en/S/RES/1794(2007)" TargetMode="External"/><Relationship Id="rId24" Type="http://schemas.openxmlformats.org/officeDocument/2006/relationships/hyperlink" Target="https://undocs.org/S/RES/2211(2015)" TargetMode="External"/><Relationship Id="rId32" Type="http://schemas.openxmlformats.org/officeDocument/2006/relationships/hyperlink" Target="https://undocs.org/Home/Mobile?FinalSymbol=S%2FRES%2F1460(2003)&amp;Language=F&amp;DeviceType=Desktop" TargetMode="External"/><Relationship Id="rId5" Type="http://schemas.openxmlformats.org/officeDocument/2006/relationships/hyperlink" Target="http://www.securitycouncilreport.org/atf/cf/%7B65BFCF9B-6D27-4E9C-8CD3-CF6E4FF96FF9%7D/DRC%20SRES1621.pdf" TargetMode="External"/><Relationship Id="rId15" Type="http://schemas.openxmlformats.org/officeDocument/2006/relationships/hyperlink" Target="https://undocs.org/S/RES/1797(2008)" TargetMode="External"/><Relationship Id="rId23" Type="http://schemas.openxmlformats.org/officeDocument/2006/relationships/hyperlink" Target="https://undocs.org/S/RES/2147(2014)" TargetMode="External"/><Relationship Id="rId28" Type="http://schemas.openxmlformats.org/officeDocument/2006/relationships/hyperlink" Target="https://undocs.org/S/RES/2463(2019)" TargetMode="External"/><Relationship Id="rId10" Type="http://schemas.openxmlformats.org/officeDocument/2006/relationships/hyperlink" Target="https://undocs.org/S/RES/1756(2007)" TargetMode="External"/><Relationship Id="rId19" Type="http://schemas.openxmlformats.org/officeDocument/2006/relationships/hyperlink" Target="https://undocs.org/en/S/RES/1925(2010)" TargetMode="External"/><Relationship Id="rId31" Type="http://schemas.openxmlformats.org/officeDocument/2006/relationships/hyperlink" Target="https://undocs.org/Home/Mobile?FinalSymbol=S%2FRES%2F1468(2003)&amp;Language=E&amp;DeviceType=Desktop" TargetMode="External"/><Relationship Id="rId4" Type="http://schemas.openxmlformats.org/officeDocument/2006/relationships/hyperlink" Target="http://www.securitycouncilreport.org/atf/cf/%7B65BFCF9B-6D27-4E9C-8CD3-CF6E4FF96FF9%7D/DRC%20SRES%201592.pdf" TargetMode="External"/><Relationship Id="rId9" Type="http://schemas.openxmlformats.org/officeDocument/2006/relationships/hyperlink" Target="https://undocs.org/S/RES/1751(2007)" TargetMode="External"/><Relationship Id="rId14" Type="http://schemas.openxmlformats.org/officeDocument/2006/relationships/hyperlink" Target="http://www.securitycouncilreport.org/atf/cf/%7B65BFCF9B-6D27-4E9C-8CD3-CF6E4FF96FF9%7D/DRC%20SRES%201736.pdf" TargetMode="External"/><Relationship Id="rId22" Type="http://schemas.openxmlformats.org/officeDocument/2006/relationships/hyperlink" Target="https://undocs.org/S/RES/2098(2013)" TargetMode="External"/><Relationship Id="rId27" Type="http://schemas.openxmlformats.org/officeDocument/2006/relationships/hyperlink" Target="https://undocs.org/S/RES/2409(2018)" TargetMode="External"/><Relationship Id="rId30" Type="http://schemas.openxmlformats.org/officeDocument/2006/relationships/hyperlink" Target="https://www.undocs.org/Home/Mobile?FinalSymbol=S%2FRES%2F1493(2003)&amp;Language=E&amp;DeviceType=Desktop" TargetMode="External"/><Relationship Id="rId8" Type="http://schemas.openxmlformats.org/officeDocument/2006/relationships/hyperlink" Target="http://www.securitycouncilreport.org/atf/cf/%7B65BFCF9B-6D27-4E9C-8CD3-CF6E4FF96FF9%7D/DRC%20S%20RES%201742.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un.org/press/en/1996/19960510.ga9073.html" TargetMode="External"/><Relationship Id="rId7" Type="http://schemas.openxmlformats.org/officeDocument/2006/relationships/hyperlink" Target="https://undocs.org/Home/Mobile?FinalSymbol=A%2FRES%2F50%2F226&amp;Language=F&amp;DeviceType=Desktop" TargetMode="External"/><Relationship Id="rId2" Type="http://schemas.openxmlformats.org/officeDocument/2006/relationships/hyperlink" Target="https://www.refworld.org/docid/3ae6aca044.html" TargetMode="External"/><Relationship Id="rId1" Type="http://schemas.openxmlformats.org/officeDocument/2006/relationships/hyperlink" Target="https://peacekeeping.un.org/en/mission/past/onusalbackgr2.html" TargetMode="External"/><Relationship Id="rId6" Type="http://schemas.openxmlformats.org/officeDocument/2006/relationships/hyperlink" Target="https://undocs.org/S/RES/832(1993)" TargetMode="External"/><Relationship Id="rId5" Type="http://schemas.openxmlformats.org/officeDocument/2006/relationships/hyperlink" Target="https://undocs.org/S/RES/729(1992)" TargetMode="External"/><Relationship Id="rId4" Type="http://schemas.openxmlformats.org/officeDocument/2006/relationships/hyperlink" Target="https://undocs.org/Home/Mobile?FinalSymbol=S%2FRES%2F693(1991)&amp;Language=E&amp;DeviceType=Desktop"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EE%20SRES1661.pdf" TargetMode="External"/><Relationship Id="rId13" Type="http://schemas.openxmlformats.org/officeDocument/2006/relationships/hyperlink" Target="http://www.securitycouncilreport.org/atf/cf/%7B65BFCF9B-6D27-4E9C-8CD3-CF6E4FF96FF9%7D/EE%20SRES%201741.pdf" TargetMode="External"/><Relationship Id="rId3" Type="http://schemas.openxmlformats.org/officeDocument/2006/relationships/hyperlink" Target="http://www.securitycouncilreport.org/atf/cf/%7B65BFCF9B-6D27-4E9C-8CD3-CF6E4FF96FF9%7D/EE%20SRES1344.pdf" TargetMode="External"/><Relationship Id="rId7" Type="http://schemas.openxmlformats.org/officeDocument/2006/relationships/hyperlink" Target="http://www.securitycouncilreport.org/atf/cf/%7B65BFCF9B-6D27-4E9C-8CD3-CF6E4FF96FF9%7D/EE%20SRES1640.pdf" TargetMode="External"/><Relationship Id="rId12" Type="http://schemas.openxmlformats.org/officeDocument/2006/relationships/hyperlink" Target="http://www.securitycouncilreport.org/atf/cf/%7B65BFCF9B-6D27-4E9C-8CD3-CF6E4FF96FF9%7D/EE%20SRES%201710.pdf" TargetMode="External"/><Relationship Id="rId17" Type="http://schemas.openxmlformats.org/officeDocument/2006/relationships/hyperlink" Target="https://unmee.unmissions.org/" TargetMode="External"/><Relationship Id="rId2" Type="http://schemas.openxmlformats.org/officeDocument/2006/relationships/hyperlink" Target="http://www.securitycouncilreport.org/atf/cf/%7B65BFCF9B-6D27-4E9C-8CD3-CF6E4FF96FF9%7D/EE%20SRES1320.pdf" TargetMode="External"/><Relationship Id="rId16" Type="http://schemas.openxmlformats.org/officeDocument/2006/relationships/hyperlink" Target="http://www.securitycouncilreport.org/atf/cf/%7B65BFCF9B-6D27-4E9C-8CD3-CF6E4FF96FF9%7D/EE%20S%20RES%201827.pdf" TargetMode="External"/><Relationship Id="rId1" Type="http://schemas.openxmlformats.org/officeDocument/2006/relationships/hyperlink" Target="http://www.securitycouncilreport.org/atf/cf/%7B65BFCF9B-6D27-4E9C-8CD3-CF6E4FF96FF9%7D/EE%20SRES1312.pdf" TargetMode="External"/><Relationship Id="rId6" Type="http://schemas.openxmlformats.org/officeDocument/2006/relationships/hyperlink" Target="http://www.securitycouncilreport.org/atf/cf/%7B65BFCF9B-6D27-4E9C-8CD3-CF6E4FF96FF9%7D/EE%20SRES1622.pdf" TargetMode="External"/><Relationship Id="rId11" Type="http://schemas.openxmlformats.org/officeDocument/2006/relationships/hyperlink" Target="http://www.securitycouncilreport.org/atf/cf/%7B65BFCF9B-6D27-4E9C-8CD3-CF6E4FF96FF9%7D/EE%20SRES%201681.pdf" TargetMode="External"/><Relationship Id="rId5" Type="http://schemas.openxmlformats.org/officeDocument/2006/relationships/hyperlink" Target="http://www.securitycouncilreport.org/atf/cf/%7B65BFCF9B-6D27-4E9C-8CD3-CF6E4FF96FF9%7D/EE%20SRES1560.pdf" TargetMode="External"/><Relationship Id="rId15" Type="http://schemas.openxmlformats.org/officeDocument/2006/relationships/hyperlink" Target="http://www.securitycouncilreport.org/atf/cf/%7B65BFCF9B-6D27-4E9C-8CD3-CF6E4FF96FF9%7D/Chap%20VII%20SRES%201798.pdf" TargetMode="External"/><Relationship Id="rId10" Type="http://schemas.openxmlformats.org/officeDocument/2006/relationships/hyperlink" Target="http://www.securitycouncilreport.org/atf/cf/%7B65BFCF9B-6D27-4E9C-8CD3-CF6E4FF96FF9%7D/EE%20SRES%201678.pdf" TargetMode="External"/><Relationship Id="rId4" Type="http://schemas.openxmlformats.org/officeDocument/2006/relationships/hyperlink" Target="http://www.securitycouncilreport.org/atf/cf/%7B65BFCF9B-6D27-4E9C-8CD3-CF6E4FF96FF9%7D/EE%20SRES1430.pdf" TargetMode="External"/><Relationship Id="rId9" Type="http://schemas.openxmlformats.org/officeDocument/2006/relationships/hyperlink" Target="http://www.securitycouncilreport.org/atf/cf/%7B65BFCF9B-6D27-4E9C-8CD3-CF6E4FF96FF9%7D/EE%20SRES%201670.pdf" TargetMode="External"/><Relationship Id="rId14" Type="http://schemas.openxmlformats.org/officeDocument/2006/relationships/hyperlink" Target="http://www.securitycouncilreport.org/atf/cf/%7B65BFCF9B-6D27-4E9C-8CD3-CF6E4FF96FF9%7D/EE%20S%20RES%201767.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Georgia%20S%20RES%201716.pdf" TargetMode="External"/><Relationship Id="rId13" Type="http://schemas.openxmlformats.org/officeDocument/2006/relationships/hyperlink" Target="http://www.securitycouncilreport.org/atf/cf/%7B65BFCF9B-6D27-4E9C-8CD3-CF6E4FF96FF9%7D/Georgia%20SRES1866.pdf" TargetMode="External"/><Relationship Id="rId18" Type="http://schemas.openxmlformats.org/officeDocument/2006/relationships/hyperlink" Target="https://undocs.org/Home/Mobile?FinalSymbol=S%2FRES%2F1494(2003)&amp;Language=E&amp;DeviceType=Desktop" TargetMode="External"/><Relationship Id="rId3" Type="http://schemas.openxmlformats.org/officeDocument/2006/relationships/hyperlink" Target="http://www.securitycouncilreport.org/atf/cf/%7B65BFCF9B-6D27-4E9C-8CD3-CF6E4FF96FF9%7D/Georgia%20SRES937.pdf" TargetMode="External"/><Relationship Id="rId7" Type="http://schemas.openxmlformats.org/officeDocument/2006/relationships/hyperlink" Target="http://www.securitycouncilreport.org/atf/cf/%7B65BFCF9B-6D27-4E9C-8CD3-CF6E4FF96FF9%7D/Georgia%20sres1666.pdf" TargetMode="External"/><Relationship Id="rId12" Type="http://schemas.openxmlformats.org/officeDocument/2006/relationships/hyperlink" Target="http://www.securitycouncilreport.org/atf/cf/%7B65BFCF9B-6D27-4E9C-8CD3-CF6E4FF96FF9%7D/Georgia%20S%20RES%201839.pdf" TargetMode="External"/><Relationship Id="rId17" Type="http://schemas.openxmlformats.org/officeDocument/2006/relationships/hyperlink" Target="https://dppa.un.org/en/mission/unrgid" TargetMode="External"/><Relationship Id="rId2" Type="http://schemas.openxmlformats.org/officeDocument/2006/relationships/hyperlink" Target="http://www.securitycouncilreport.org/atf/cf/%7B65BFCF9B-6D27-4E9C-8CD3-CF6E4FF96FF9%7D/Georgia%20SRES858.pdf" TargetMode="External"/><Relationship Id="rId16" Type="http://schemas.openxmlformats.org/officeDocument/2006/relationships/hyperlink" Target="https://undocs.org/S/1996/644" TargetMode="External"/><Relationship Id="rId1" Type="http://schemas.openxmlformats.org/officeDocument/2006/relationships/hyperlink" Target="https://peacekeeping.un.org/mission/past/unomig/index.html" TargetMode="External"/><Relationship Id="rId6" Type="http://schemas.openxmlformats.org/officeDocument/2006/relationships/hyperlink" Target="http://www.securitycouncilreport.org/atf/cf/%7B65BFCF9B-6D27-4E9C-8CD3-CF6E4FF96FF9%7D/Georgia%20SRES%201656.pdf" TargetMode="External"/><Relationship Id="rId11" Type="http://schemas.openxmlformats.org/officeDocument/2006/relationships/hyperlink" Target="https://www.securitycouncilreport.org/atf/cf/%7B65BFCF9B-6D27-4E9C-8CD3-CF6E4FF96FF9%7D/Georgia%20SRES1808.pdf" TargetMode="External"/><Relationship Id="rId5" Type="http://schemas.openxmlformats.org/officeDocument/2006/relationships/hyperlink" Target="http://www.securitycouncilreport.org/atf/cf/%7B65BFCF9B-6D27-4E9C-8CD3-CF6E4FF96FF9%7D/Georgia%20S%20Res%201615.pdf" TargetMode="External"/><Relationship Id="rId15" Type="http://schemas.openxmlformats.org/officeDocument/2006/relationships/hyperlink" Target="https://digitallibrary.un.org/record/216702?ln=fr" TargetMode="External"/><Relationship Id="rId10" Type="http://schemas.openxmlformats.org/officeDocument/2006/relationships/hyperlink" Target="http://www.securitycouncilreport.org/atf/cf/%7B65BFCF9B-6D27-4E9C-8CD3-CF6E4FF96FF9%7D/Georgia%20SRES%201781.pdf" TargetMode="External"/><Relationship Id="rId19" Type="http://schemas.openxmlformats.org/officeDocument/2006/relationships/hyperlink" Target="C7" TargetMode="External"/><Relationship Id="rId4" Type="http://schemas.openxmlformats.org/officeDocument/2006/relationships/hyperlink" Target="http://www.securitycouncilreport.org/atf/cf/%7B65BFCF9B-6D27-4E9C-8CD3-CF6E4FF96FF9%7D/Georgia%20SRES1077.pdf" TargetMode="External"/><Relationship Id="rId9" Type="http://schemas.openxmlformats.org/officeDocument/2006/relationships/hyperlink" Target="http://www.securitycouncilreport.org/atf/cf/%7B65BFCF9B-6D27-4E9C-8CD3-CF6E4FF96FF9%7D/Georgia%20S%20RES%201752.pdf" TargetMode="External"/><Relationship Id="rId14" Type="http://schemas.openxmlformats.org/officeDocument/2006/relationships/hyperlink" Target="http://www.securitycouncilreport.org/atf/cf/%7B65BFCF9B-6D27-4E9C-8CD3-CF6E4FF96FF9%7D/Georgia%20SRES881.pdf"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ungreatlakes.unmissions.org/"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undocs.org/en/S/RES/1094(1997)" TargetMode="External"/><Relationship Id="rId2" Type="http://schemas.openxmlformats.org/officeDocument/2006/relationships/hyperlink" Target="https://dppa.un.org/en/mission/cicig" TargetMode="External"/><Relationship Id="rId1" Type="http://schemas.openxmlformats.org/officeDocument/2006/relationships/hyperlink" Target="https://peacekeeping.un.org/en/mission/past/minugua.htm" TargetMode="External"/><Relationship Id="rId4" Type="http://schemas.openxmlformats.org/officeDocument/2006/relationships/hyperlink" Target="https://undocs.org/Home/Mobile?FinalSymbol=S%2F1997%2F432&amp;Language=E&amp;DeviceType=Desktop"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www.securitycouncilreport.org/atf/cf/%7B65BFCF9B-6D27-4E9C-8CD3-CF6E4FF96FF9%7D/Georgia%20SRES1866.pdf" TargetMode="External"/><Relationship Id="rId2" Type="http://schemas.openxmlformats.org/officeDocument/2006/relationships/hyperlink" Target="http://www.securitycouncilreport.org/atf/cf/%7B65BFCF9B-6D27-4E9C-8CD3-CF6E4FF96FF9%7D/Georgia%20S%20RES%201839.pdf" TargetMode="External"/><Relationship Id="rId1" Type="http://schemas.openxmlformats.org/officeDocument/2006/relationships/hyperlink" Target="https://www.refworld.org/docid/4b4f49ea2.html" TargetMode="External"/><Relationship Id="rId5" Type="http://schemas.openxmlformats.org/officeDocument/2006/relationships/hyperlink" Target="http://www.securitycouncilreport.org/atf/cf/%7B65BFCF9B-6D27-4E9C-8CD3-CF6E4FF96FF9%7D/Guinea%20S%202009%20693.pdf" TargetMode="External"/><Relationship Id="rId4" Type="http://schemas.openxmlformats.org/officeDocument/2006/relationships/hyperlink" Target="https://undocs.org/S/2009/556"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unscr.com/en/resolutions/doc/2030" TargetMode="External"/><Relationship Id="rId13" Type="http://schemas.openxmlformats.org/officeDocument/2006/relationships/hyperlink" Target="https://undocs.org/S/RES/2203(2015)" TargetMode="External"/><Relationship Id="rId3" Type="http://schemas.openxmlformats.org/officeDocument/2006/relationships/hyperlink" Target="https://peaceaccords.nd.edu/accord/abuja-peace-agreement" TargetMode="External"/><Relationship Id="rId7" Type="http://schemas.openxmlformats.org/officeDocument/2006/relationships/hyperlink" Target="https://undocs.org/en/S/RES/1949(2010)" TargetMode="External"/><Relationship Id="rId12" Type="http://schemas.openxmlformats.org/officeDocument/2006/relationships/hyperlink" Target="https://www.securitycouncilreport.org/atf/cf/%7B65BFCF9B-6D27-4E9C-8CD3-CF6E4FF96FF9%7D/s_res_2186.pdf" TargetMode="External"/><Relationship Id="rId17" Type="http://schemas.openxmlformats.org/officeDocument/2006/relationships/hyperlink" Target="https://undocs.org/en/S/RES/2458(2019)" TargetMode="External"/><Relationship Id="rId2" Type="http://schemas.openxmlformats.org/officeDocument/2006/relationships/hyperlink" Target="https://uniogbis.unmissions.org/en/2007-mandate" TargetMode="External"/><Relationship Id="rId16" Type="http://schemas.openxmlformats.org/officeDocument/2006/relationships/hyperlink" Target="https://undocs.org/S/RES/2404(2018)" TargetMode="External"/><Relationship Id="rId1" Type="http://schemas.openxmlformats.org/officeDocument/2006/relationships/hyperlink" Target="https://uniogbis.unmissions.org/en/uniogbis-2010-mandate" TargetMode="External"/><Relationship Id="rId6" Type="http://schemas.openxmlformats.org/officeDocument/2006/relationships/hyperlink" Target="https://undocs.org/S/RES/1876(2009)" TargetMode="External"/><Relationship Id="rId11" Type="http://schemas.openxmlformats.org/officeDocument/2006/relationships/hyperlink" Target="https://undocs.org/S/RES/2157(2014)" TargetMode="External"/><Relationship Id="rId5" Type="http://schemas.openxmlformats.org/officeDocument/2006/relationships/hyperlink" Target="https://undocs.org/en/S/RES/1580%20(2004)" TargetMode="External"/><Relationship Id="rId15" Type="http://schemas.openxmlformats.org/officeDocument/2006/relationships/hyperlink" Target="https://undocs.org/S/RES/2343(2017)" TargetMode="External"/><Relationship Id="rId10" Type="http://schemas.openxmlformats.org/officeDocument/2006/relationships/hyperlink" Target="https://undocs.org/S/RES/2103(2013)" TargetMode="External"/><Relationship Id="rId4" Type="http://schemas.openxmlformats.org/officeDocument/2006/relationships/hyperlink" Target="https://undocs.org/S/RES/1233(1999)" TargetMode="External"/><Relationship Id="rId9" Type="http://schemas.openxmlformats.org/officeDocument/2006/relationships/hyperlink" Target="https://undocs.org/S/RES/2092(2013)" TargetMode="External"/><Relationship Id="rId14" Type="http://schemas.openxmlformats.org/officeDocument/2006/relationships/hyperlink" Target="https://undocs.org/S/RES/2267(2016)"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s://undocs.org/en/A/RES/54/193" TargetMode="External"/><Relationship Id="rId18" Type="http://schemas.openxmlformats.org/officeDocument/2006/relationships/hyperlink" Target="http://www.securitycouncilreport.org/atf/cf/%7B65BFCF9B-6D27-4E9C-8CD3-CF6E4FF96FF9%7D/Haiti%20SRES%201908.pdf" TargetMode="External"/><Relationship Id="rId26" Type="http://schemas.openxmlformats.org/officeDocument/2006/relationships/hyperlink" Target="http://www.securitycouncilreport.org/atf/cf/%7B65BFCF9B-6D27-4E9C-8CD3-CF6E4FF96FF9%7D/s_res_2313.pdf" TargetMode="External"/><Relationship Id="rId39" Type="http://schemas.openxmlformats.org/officeDocument/2006/relationships/hyperlink" Target="https://peacekeeping.un.org/sites/default/files/past/unsmih.htm" TargetMode="External"/><Relationship Id="rId21" Type="http://schemas.openxmlformats.org/officeDocument/2006/relationships/hyperlink" Target="https://www.securitycouncilreport.org/atf/cf/%7B65BFCF9B-6D27-4E9C-8CD3-CF6E4FF96FF9%7D/Haiti%20SRES%202012.pdf" TargetMode="External"/><Relationship Id="rId34" Type="http://schemas.openxmlformats.org/officeDocument/2006/relationships/hyperlink" Target="http://www.securitycouncilreport.org/atf/cf/%7B65BFCF9B-6D27-4E9C-8CD3-CF6E4FF96FF9%7D/Haiti%20SRES1743.pdf" TargetMode="External"/><Relationship Id="rId42" Type="http://schemas.openxmlformats.org/officeDocument/2006/relationships/hyperlink" Target="https://search.archives.un.org/international-civilian-support-mission-in-haiti-micah" TargetMode="External"/><Relationship Id="rId47" Type="http://schemas.openxmlformats.org/officeDocument/2006/relationships/hyperlink" Target="https://undocs.org/Home/Mobile?FinalSymbol=S%2F1997%2F832&amp;Language=E&amp;DeviceType=Desktop" TargetMode="External"/><Relationship Id="rId50" Type="http://schemas.openxmlformats.org/officeDocument/2006/relationships/hyperlink" Target="https://undocs.org/Home/Mobile?FinalSymbol=S%2F2020%2F123&amp;Language=S&amp;DeviceType=Desktop" TargetMode="External"/><Relationship Id="rId7" Type="http://schemas.openxmlformats.org/officeDocument/2006/relationships/hyperlink" Target="https://undocs.org/en/S/RES/1085(1996)" TargetMode="External"/><Relationship Id="rId2" Type="http://schemas.openxmlformats.org/officeDocument/2006/relationships/hyperlink" Target="https://undocs.org/S/1994/828" TargetMode="External"/><Relationship Id="rId16" Type="http://schemas.openxmlformats.org/officeDocument/2006/relationships/hyperlink" Target="http://www.securitycouncilreport.org/atf/cf/%7B65BFCF9B-6D27-4E9C-8CD3-CF6E4FF96FF9%7D/Haiti%20SRES1601.pdf" TargetMode="External"/><Relationship Id="rId29" Type="http://schemas.openxmlformats.org/officeDocument/2006/relationships/hyperlink" Target="https://www.securitycouncilreport.org/atf/cf/%7B65BFCF9B-6D27-4E9C-8CD3-CF6E4FF96FF9%7D/s_res_2466.pdf" TargetMode="External"/><Relationship Id="rId11" Type="http://schemas.openxmlformats.org/officeDocument/2006/relationships/hyperlink" Target="https://www.un.org/en/ga/search/view_doc.asp?symbol=S/RES/1212(1998)" TargetMode="External"/><Relationship Id="rId24" Type="http://schemas.openxmlformats.org/officeDocument/2006/relationships/hyperlink" Target="http://www.securitycouncilreport.org/atf/cf/%7B65BFCF9B-6D27-4E9C-8CD3-CF6E4FF96FF9%7D/s_res_2180.pdf" TargetMode="External"/><Relationship Id="rId32" Type="http://schemas.openxmlformats.org/officeDocument/2006/relationships/hyperlink" Target="https://www.securitycouncilreport.org/atf/cf/%7B65BFCF9B-6D27-4E9C-8CD3-CF6E4FF96FF9%7D/S.RES.1658.pdf" TargetMode="External"/><Relationship Id="rId37" Type="http://schemas.openxmlformats.org/officeDocument/2006/relationships/hyperlink" Target="https://web.archive.org/web/20081015174222/http:/www.un.org/rights/micivih/rapports/news.htm" TargetMode="External"/><Relationship Id="rId40" Type="http://schemas.openxmlformats.org/officeDocument/2006/relationships/hyperlink" Target="https://peacekeeping.un.org/sites/default/files/past/untmih.htm" TargetMode="External"/><Relationship Id="rId45" Type="http://schemas.openxmlformats.org/officeDocument/2006/relationships/hyperlink" Target="https://binuh.unmissions.org/" TargetMode="External"/><Relationship Id="rId5" Type="http://schemas.openxmlformats.org/officeDocument/2006/relationships/hyperlink" Target="https://undocs.org/en/S/RES/1048(1996)" TargetMode="External"/><Relationship Id="rId15" Type="http://schemas.openxmlformats.org/officeDocument/2006/relationships/hyperlink" Target="http://www.securitycouncilreport.org/atf/cf/%7B65BFCF9B-6D27-4E9C-8CD3-CF6E4FF96FF9%7D/Haiti%20SRES1576.pdf" TargetMode="External"/><Relationship Id="rId23" Type="http://schemas.openxmlformats.org/officeDocument/2006/relationships/hyperlink" Target="http://www.securitycouncilreport.org/atf/cf/%7B65BFCF9B-6D27-4E9C-8CD3-CF6E4FF96FF9%7D/s_res_2119.pdf" TargetMode="External"/><Relationship Id="rId28" Type="http://schemas.openxmlformats.org/officeDocument/2006/relationships/hyperlink" Target="http://www.securitycouncilreport.org/atf/cf/%7B65BFCF9B-6D27-4E9C-8CD3-CF6E4FF96FF9%7D/s_res_2410.pdf" TargetMode="External"/><Relationship Id="rId36" Type="http://schemas.openxmlformats.org/officeDocument/2006/relationships/hyperlink" Target="http://www.securitycouncilreport.org/atf/cf/%7B65BFCF9B-6D27-4E9C-8CD3-CF6E4FF96FF9%7D/Haiti%20SRES1840.pdf" TargetMode="External"/><Relationship Id="rId49" Type="http://schemas.openxmlformats.org/officeDocument/2006/relationships/hyperlink" Target="https://undocs.org/Home/Mobile?FinalSymbol=S%2F2019%2F805&amp;Language=F&amp;DeviceType=Desktop" TargetMode="External"/><Relationship Id="rId10" Type="http://schemas.openxmlformats.org/officeDocument/2006/relationships/hyperlink" Target="https://www.un.org/en/ga/search/view_doc.asp?symbol=S/RES/1141(1997)" TargetMode="External"/><Relationship Id="rId19" Type="http://schemas.openxmlformats.org/officeDocument/2006/relationships/hyperlink" Target="http://www.securitycouncilreport.org/atf/cf/%7B65BFCF9B-6D27-4E9C-8CD3-CF6E4FF96FF9%7D/Haiti%20SRES%201927.pdf" TargetMode="External"/><Relationship Id="rId31" Type="http://schemas.openxmlformats.org/officeDocument/2006/relationships/hyperlink" Target="http://www.securitycouncilreport.org/atf/cf/%7B65BFCF9B-6D27-4E9C-8CD3-CF6E4FF96FF9%7D/Haiti%20SRES1608.pdf" TargetMode="External"/><Relationship Id="rId44" Type="http://schemas.openxmlformats.org/officeDocument/2006/relationships/hyperlink" Target="https://minujusth.unmissions.org/" TargetMode="External"/><Relationship Id="rId4" Type="http://schemas.openxmlformats.org/officeDocument/2006/relationships/hyperlink" Target="https://undocs.org/en/S/RES/975(1995)" TargetMode="External"/><Relationship Id="rId9" Type="http://schemas.openxmlformats.org/officeDocument/2006/relationships/hyperlink" Target="https://undocs.org/S/RES/1123(1997)" TargetMode="External"/><Relationship Id="rId14" Type="http://schemas.openxmlformats.org/officeDocument/2006/relationships/hyperlink" Target="http://www.securitycouncilreport.org/atf/cf/%7B65BFCF9B-6D27-4E9C-8CD3-CF6E4FF96FF9%7D/CAC%20SRES%201542.pdf" TargetMode="External"/><Relationship Id="rId22" Type="http://schemas.openxmlformats.org/officeDocument/2006/relationships/hyperlink" Target="http://www.securitycouncilreport.org/atf/cf/%7B65BFCF9B-6D27-4E9C-8CD3-CF6E4FF96FF9%7D/s_res_2070.pdf" TargetMode="External"/><Relationship Id="rId27" Type="http://schemas.openxmlformats.org/officeDocument/2006/relationships/hyperlink" Target="http://www.securitycouncilreport.org/atf/cf/%7B65BFCF9B-6D27-4E9C-8CD3-CF6E4FF96FF9%7D/s_res_2350.pdf" TargetMode="External"/><Relationship Id="rId30" Type="http://schemas.openxmlformats.org/officeDocument/2006/relationships/hyperlink" Target="https://www.securitycouncilreport.org/atf/cf/%7B65BFCF9B-6D27-4E9C-8CD3-CF6E4FF96FF9%7D/S_RES_2476(2019).pdf" TargetMode="External"/><Relationship Id="rId35" Type="http://schemas.openxmlformats.org/officeDocument/2006/relationships/hyperlink" Target="http://www.securitycouncilreport.org/atf/cf/%7B65BFCF9B-6D27-4E9C-8CD3-CF6E4FF96FF9%7D/CAC%20SRES%201780.pdf" TargetMode="External"/><Relationship Id="rId43" Type="http://schemas.openxmlformats.org/officeDocument/2006/relationships/hyperlink" Target="https://minustah.unmissions.org/" TargetMode="External"/><Relationship Id="rId48" Type="http://schemas.openxmlformats.org/officeDocument/2006/relationships/hyperlink" Target="https://www.un.org/en/ga/search/view_doc.asp?symbol=S/RES/1141(1997)" TargetMode="External"/><Relationship Id="rId8" Type="http://schemas.openxmlformats.org/officeDocument/2006/relationships/hyperlink" Target="https://undocs.org/en/S/RES/1086(1996)" TargetMode="External"/><Relationship Id="rId3" Type="http://schemas.openxmlformats.org/officeDocument/2006/relationships/hyperlink" Target="https://www.securitycouncilreport.org/atf/cf/%7B65BFCF9B-6D27-4E9C-8CD3-CF6E4FF96FF9%7D/Chap%20VII%20SRES%20940.pdf" TargetMode="External"/><Relationship Id="rId12" Type="http://schemas.openxmlformats.org/officeDocument/2006/relationships/hyperlink" Target="https://www.un.org/en/ga/search/view_doc.asp?symbol=S/RES/1277(1999)" TargetMode="External"/><Relationship Id="rId17" Type="http://schemas.openxmlformats.org/officeDocument/2006/relationships/hyperlink" Target="http://www.securitycouncilreport.org/atf/cf/%7B65BFCF9B-6D27-4E9C-8CD3-CF6E4FF96FF9%7D/Haiti%20SRES%201892.pdf" TargetMode="External"/><Relationship Id="rId25" Type="http://schemas.openxmlformats.org/officeDocument/2006/relationships/hyperlink" Target="http://www.securitycouncilreport.org/atf/cf/%7B65BFCF9B-6D27-4E9C-8CD3-CF6E4FF96FF9%7D/s_res_2243.pdf" TargetMode="External"/><Relationship Id="rId33" Type="http://schemas.openxmlformats.org/officeDocument/2006/relationships/hyperlink" Target="http://www.securitycouncilreport.org/atf/cf/%7B65BFCF9B-6D27-4E9C-8CD3-CF6E4FF96FF9%7D/Haiti%20SRES1702.pdf" TargetMode="External"/><Relationship Id="rId38" Type="http://schemas.openxmlformats.org/officeDocument/2006/relationships/hyperlink" Target="https://peacekeeping.un.org/sites/default/files/past/unmih.htm" TargetMode="External"/><Relationship Id="rId46" Type="http://schemas.openxmlformats.org/officeDocument/2006/relationships/hyperlink" Target="https://undocs.org/en/S/RES/975(1995)" TargetMode="External"/><Relationship Id="rId20" Type="http://schemas.openxmlformats.org/officeDocument/2006/relationships/hyperlink" Target="http://www.securitycouncilreport.org/atf/cf/%7B65BFCF9B-6D27-4E9C-8CD3-CF6E4FF96FF9%7D/Haiti%20S%20RES%201944.pdf" TargetMode="External"/><Relationship Id="rId41" Type="http://schemas.openxmlformats.org/officeDocument/2006/relationships/hyperlink" Target="https://peacekeeping.un.org/sites/default/files/past/miponuh.htm" TargetMode="External"/><Relationship Id="rId1" Type="http://schemas.openxmlformats.org/officeDocument/2006/relationships/hyperlink" Target="https://undocs.org/S/RES/867(1993)" TargetMode="External"/><Relationship Id="rId6" Type="http://schemas.openxmlformats.org/officeDocument/2006/relationships/hyperlink" Target="http://unscr.com/en/resolutions/doc/1063"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Iraq%20SRES%201830.pdf" TargetMode="External"/><Relationship Id="rId13" Type="http://schemas.openxmlformats.org/officeDocument/2006/relationships/hyperlink" Target="http://www.securitycouncilreport.org/atf/cf/%7B65BFCF9B-6D27-4E9C-8CD3-CF6E4FF96FF9%7D/s_res_2110.pdf" TargetMode="External"/><Relationship Id="rId18" Type="http://schemas.openxmlformats.org/officeDocument/2006/relationships/hyperlink" Target="http://www.securitycouncilreport.org/atf/cf/%7B65BFCF9B-6D27-4E9C-8CD3-CF6E4FF96FF9%7D/s_res_2421.pdf" TargetMode="External"/><Relationship Id="rId26" Type="http://schemas.openxmlformats.org/officeDocument/2006/relationships/hyperlink" Target="https://www.un.org/Depts/unmovic/new/documents/resolutions/s-res-1762.pdf" TargetMode="External"/><Relationship Id="rId3" Type="http://schemas.openxmlformats.org/officeDocument/2006/relationships/hyperlink" Target="http://www.securitycouncilreport.org/atf/cf/%7B65BFCF9B-6D27-4E9C-8CD3-CF6E4FF96FF9%7D/Iraq%20SRES1546.pdf" TargetMode="External"/><Relationship Id="rId21" Type="http://schemas.openxmlformats.org/officeDocument/2006/relationships/hyperlink" Target="https://www.uniraq.org/index.php?lang=en" TargetMode="External"/><Relationship Id="rId7" Type="http://schemas.openxmlformats.org/officeDocument/2006/relationships/hyperlink" Target="http://www.securitycouncilreport.org/atf/cf/%7B65BFCF9B-6D27-4E9C-8CD3-CF6E4FF96FF9%7D/Iraq%20SRes1770.pdf" TargetMode="External"/><Relationship Id="rId12" Type="http://schemas.openxmlformats.org/officeDocument/2006/relationships/hyperlink" Target="http://www.securitycouncilreport.org/atf/cf/%7B65BFCF9B-6D27-4E9C-8CD3-CF6E4FF96FF9%7D/s_res_2107.pdf" TargetMode="External"/><Relationship Id="rId17" Type="http://schemas.openxmlformats.org/officeDocument/2006/relationships/hyperlink" Target="http://www.securitycouncilreport.org/atf/cf/%7B65BFCF9B-6D27-4E9C-8CD3-CF6E4FF96FF9%7D/s_res_2367.pdf" TargetMode="External"/><Relationship Id="rId25" Type="http://schemas.openxmlformats.org/officeDocument/2006/relationships/hyperlink" Target="https://www.un.org/Depts/unscom/Keyresolutions/sres99-1284.htm" TargetMode="External"/><Relationship Id="rId2" Type="http://schemas.openxmlformats.org/officeDocument/2006/relationships/hyperlink" Target="http://www.securitycouncilreport.org/atf/cf/%7B65BFCF9B-6D27-4E9C-8CD3-CF6E4FF96FF9%7D/Iraq%20SRES1500.pdf" TargetMode="External"/><Relationship Id="rId16" Type="http://schemas.openxmlformats.org/officeDocument/2006/relationships/hyperlink" Target="http://www.securitycouncilreport.org/atf/cf/%7B65BFCF9B-6D27-4E9C-8CD3-CF6E4FF96FF9%7D/s_res_2299.pdf" TargetMode="External"/><Relationship Id="rId20" Type="http://schemas.openxmlformats.org/officeDocument/2006/relationships/hyperlink" Target="https://peacekeeping.un.org/mission/past/unikom/index.html" TargetMode="External"/><Relationship Id="rId29" Type="http://schemas.openxmlformats.org/officeDocument/2006/relationships/hyperlink" Target="https://www.undocs.org/Home/Mobile?FinalSymbol=S%2FRES%2F1483(2003)&amp;Language=E&amp;DeviceType=Desktop" TargetMode="External"/><Relationship Id="rId1" Type="http://schemas.openxmlformats.org/officeDocument/2006/relationships/hyperlink" Target="http://unscr.com/en/resolutions/689" TargetMode="External"/><Relationship Id="rId6" Type="http://schemas.openxmlformats.org/officeDocument/2006/relationships/hyperlink" Target="http://www.securitycouncilreport.org/atf/cf/%7B65BFCF9B-6D27-4E9C-8CD3-CF6E4FF96FF9%7D/Iraq%20SRES1700.pdf" TargetMode="External"/><Relationship Id="rId11" Type="http://schemas.openxmlformats.org/officeDocument/2006/relationships/hyperlink" Target="http://www.securitycouncilreport.org/atf/cf/%7B65BFCF9B-6D27-4E9C-8CD3-CF6E4FF96FF9%7D/Iraq%20SRES%202061.pdf" TargetMode="External"/><Relationship Id="rId24" Type="http://schemas.openxmlformats.org/officeDocument/2006/relationships/hyperlink" Target="https://www.un.org/Depts/unmovic/" TargetMode="External"/><Relationship Id="rId5" Type="http://schemas.openxmlformats.org/officeDocument/2006/relationships/hyperlink" Target="http://www.securitycouncilreport.org/atf/cf/%7B65BFCF9B-6D27-4E9C-8CD3-CF6E4FF96FF9%7D/Iraq%20SRES1619.pdf" TargetMode="External"/><Relationship Id="rId15" Type="http://schemas.openxmlformats.org/officeDocument/2006/relationships/hyperlink" Target="http://www.securitycouncilreport.org/atf/cf/%7B65BFCF9B-6D27-4E9C-8CD3-CF6E4FF96FF9%7D/s_res_2233.pdf" TargetMode="External"/><Relationship Id="rId23" Type="http://schemas.openxmlformats.org/officeDocument/2006/relationships/hyperlink" Target="https://undocs.org/S/RES/687(1991)" TargetMode="External"/><Relationship Id="rId28" Type="http://schemas.openxmlformats.org/officeDocument/2006/relationships/hyperlink" Target="https://undocs.org/S/RES/2379(2017)" TargetMode="External"/><Relationship Id="rId10" Type="http://schemas.openxmlformats.org/officeDocument/2006/relationships/hyperlink" Target="https://www.securitycouncilreport.org/atf/cf/%7B65BFCF9B-6D27-4E9C-8CD3-CF6E4FF96FF9%7D/Iraq%20S%20RES%202001.pdf" TargetMode="External"/><Relationship Id="rId19" Type="http://schemas.openxmlformats.org/officeDocument/2006/relationships/hyperlink" Target="https://www.securitycouncilreport.org/atf/cf/%7B65BFCF9B-6D27-4E9C-8CD3-CF6E4FF96FF9%7D/s_res_2470.pdf" TargetMode="External"/><Relationship Id="rId4" Type="http://schemas.openxmlformats.org/officeDocument/2006/relationships/hyperlink" Target="http://www.securitycouncilreport.org/atf/cf/%7B65BFCF9B-6D27-4E9C-8CD3-CF6E4FF96FF9%7D/Iraq%20SRES1557.pdf" TargetMode="External"/><Relationship Id="rId9" Type="http://schemas.openxmlformats.org/officeDocument/2006/relationships/hyperlink" Target="http://www.securitycouncilreport.org/atf/cf/%7B65BFCF9B-6D27-4E9C-8CD3-CF6E4FF96FF9%7D/Iraq%20S%20RES%201936%20-%205%20Aug%202010%20UNAMI%20Renewal.pdf" TargetMode="External"/><Relationship Id="rId14" Type="http://schemas.openxmlformats.org/officeDocument/2006/relationships/hyperlink" Target="http://www.securitycouncilreport.org/atf/cf/%7B65BFCF9B-6D27-4E9C-8CD3-CF6E4FF96FF9%7D/s_res_2169.pdf" TargetMode="External"/><Relationship Id="rId22" Type="http://schemas.openxmlformats.org/officeDocument/2006/relationships/hyperlink" Target="https://www.un.org/Depts/unscom/General/basicfacts.html" TargetMode="External"/><Relationship Id="rId27" Type="http://schemas.openxmlformats.org/officeDocument/2006/relationships/hyperlink" Target="https://www.unitad.un.org/" TargetMode="External"/><Relationship Id="rId30" Type="http://schemas.openxmlformats.org/officeDocument/2006/relationships/hyperlink" Target="https://undocs.org/Home/Mobile?FinalSymbol=S%2FRES%2F1883(2009)&amp;Language=F&amp;DeviceType=Desktop"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unispal.un.org/UNISPAL.NSF/0/7B9245F0E8827C4D052565D30079E3FF" TargetMode="External"/><Relationship Id="rId1" Type="http://schemas.openxmlformats.org/officeDocument/2006/relationships/hyperlink" Target="https://unsco.unmissions.org/about"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ohchr.org/Documents/Issues/Defenders/AnswersNHRI/NHRIs/UnitedNationsInterimAdministrationMissioninKosovo.pdf" TargetMode="External"/><Relationship Id="rId2" Type="http://schemas.openxmlformats.org/officeDocument/2006/relationships/hyperlink" Target="http://www.securitycouncilreport.org/atf/cf/%7B65BFCF9B-6D27-4E9C-8CD3-CF6E4FF96FF9%7D/kos%20SRES%201244.pdf" TargetMode="External"/><Relationship Id="rId1" Type="http://schemas.openxmlformats.org/officeDocument/2006/relationships/hyperlink" Target="https://unmik.unmissions.org/" TargetMode="External"/></Relationships>
</file>

<file path=xl/worksheets/_rels/sheet32.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UNIFIL%20SRES%201655.pdf" TargetMode="External"/><Relationship Id="rId18" Type="http://schemas.openxmlformats.org/officeDocument/2006/relationships/hyperlink" Target="http://www.securitycouncilreport.org/atf/cf/%7B65BFCF9B-6D27-4E9C-8CD3-CF6E4FF96FF9%7D/Lebanon%20SRES%201884.pdf" TargetMode="External"/><Relationship Id="rId26" Type="http://schemas.openxmlformats.org/officeDocument/2006/relationships/hyperlink" Target="http://www.securitycouncilreport.org/atf/cf/%7B65BFCF9B-6D27-4E9C-8CD3-CF6E4FF96FF9%7D/s_res_2373.pdf" TargetMode="External"/><Relationship Id="rId3" Type="http://schemas.openxmlformats.org/officeDocument/2006/relationships/hyperlink" Target="http://www.securitycouncilreport.org/atf/cf/%7B65BFCF9B-6D27-4E9C-8CD3-CF6E4FF96FF9%7D/Lebanon%20SRES1644.pdf" TargetMode="External"/><Relationship Id="rId21" Type="http://schemas.openxmlformats.org/officeDocument/2006/relationships/hyperlink" Target="http://www.securitycouncilreport.org/atf/cf/%7B65BFCF9B-6D27-4E9C-8CD3-CF6E4FF96FF9%7D/s_res_2064.pdf" TargetMode="External"/><Relationship Id="rId7" Type="http://schemas.openxmlformats.org/officeDocument/2006/relationships/hyperlink" Target="http://www.securitycouncilreport.org/atf/cf/%7B65BFCF9B-6D27-4E9C-8CD3-CF6E4FF96FF9%7D/UNIFIL%20SRES1310.pdf" TargetMode="External"/><Relationship Id="rId12" Type="http://schemas.openxmlformats.org/officeDocument/2006/relationships/hyperlink" Target="http://www.securitycouncilreport.org/atf/cf/%7B65BFCF9B-6D27-4E9C-8CD3-CF6E4FF96FF9%7D/UNIFIL%20SRES1614.pdf" TargetMode="External"/><Relationship Id="rId17" Type="http://schemas.openxmlformats.org/officeDocument/2006/relationships/hyperlink" Target="http://www.securitycouncilreport.org/atf/cf/%7B65BFCF9B-6D27-4E9C-8CD3-CF6E4FF96FF9%7D/Lebanon%20S%20RES%201832.pdf" TargetMode="External"/><Relationship Id="rId25" Type="http://schemas.openxmlformats.org/officeDocument/2006/relationships/hyperlink" Target="http://www.securitycouncilreport.org/atf/cf/%7B65BFCF9B-6D27-4E9C-8CD3-CF6E4FF96FF9%7D/s_res_2305.pdf" TargetMode="External"/><Relationship Id="rId33" Type="http://schemas.openxmlformats.org/officeDocument/2006/relationships/hyperlink" Target="https://undocs.org/Home/Mobile?FinalSymbol=S%2FRES%2F1748(2007)&amp;Language=E&amp;DeviceType=Desktop" TargetMode="External"/><Relationship Id="rId2" Type="http://schemas.openxmlformats.org/officeDocument/2006/relationships/hyperlink" Target="http://www.securitycouncilreport.org/atf/cf/%7B65BFCF9B-6D27-4E9C-8CD3-CF6E4FF96FF9%7D/Lebanon%20SRES1595.pdf" TargetMode="External"/><Relationship Id="rId16" Type="http://schemas.openxmlformats.org/officeDocument/2006/relationships/hyperlink" Target="http://www.securitycouncilreport.org/atf/cf/%7B65BFCF9B-6D27-4E9C-8CD3-CF6E4FF96FF9%7D/Chap%20VII%20SRES%201773.pdf" TargetMode="External"/><Relationship Id="rId20" Type="http://schemas.openxmlformats.org/officeDocument/2006/relationships/hyperlink" Target="https://www.securitycouncilreport.org/atf/cf/%7B65BFCF9B-6D27-4E9C-8CD3-CF6E4FF96FF9%7D/Lebanon%20SRES%202004.pdf" TargetMode="External"/><Relationship Id="rId29" Type="http://schemas.openxmlformats.org/officeDocument/2006/relationships/hyperlink" Target="https://undocs.org/S/2000/718" TargetMode="External"/><Relationship Id="rId1" Type="http://schemas.openxmlformats.org/officeDocument/2006/relationships/hyperlink" Target="http://www.securitycouncilreport.org/atf/cf/%7B65BFCF9B-6D27-4E9C-8CD3-CF6E4FF96FF9%7D/Chap%20VII%20SRES%20426.pdf" TargetMode="External"/><Relationship Id="rId6" Type="http://schemas.openxmlformats.org/officeDocument/2006/relationships/hyperlink" Target="http://www.securitycouncilreport.org/atf/cf/%7B65BFCF9B-6D27-4E9C-8CD3-CF6E4FF96FF9%7D/LEBANON%20SRES1852.pdf" TargetMode="External"/><Relationship Id="rId11" Type="http://schemas.openxmlformats.org/officeDocument/2006/relationships/hyperlink" Target="http://www.securitycouncilreport.org/atf/cf/%7B65BFCF9B-6D27-4E9C-8CD3-CF6E4FF96FF9%7D/UNIFIL%20SRES1583.pdf" TargetMode="External"/><Relationship Id="rId24" Type="http://schemas.openxmlformats.org/officeDocument/2006/relationships/hyperlink" Target="http://www.securitycouncilreport.org/atf/cf/%7B65BFCF9B-6D27-4E9C-8CD3-CF6E4FF96FF9%7D/s_res_2236.pdf" TargetMode="External"/><Relationship Id="rId32" Type="http://schemas.openxmlformats.org/officeDocument/2006/relationships/hyperlink" Target="https://www.un.org/unispal/document-source/united-nations-international-independent-investigation-commission-uniiic/" TargetMode="External"/><Relationship Id="rId5" Type="http://schemas.openxmlformats.org/officeDocument/2006/relationships/hyperlink" Target="http://www.securitycouncilreport.org/atf/cf/%7B65BFCF9B-6D27-4E9C-8CD3-CF6E4FF96FF9%7D/Lebanon%20SRES1815.pdf" TargetMode="External"/><Relationship Id="rId15" Type="http://schemas.openxmlformats.org/officeDocument/2006/relationships/hyperlink" Target="http://www.securitycouncilreport.org/atf/cf/%7B65BFCF9B-6D27-4E9C-8CD3-CF6E4FF96FF9%7D/PKO%20SRES1701.pdf" TargetMode="External"/><Relationship Id="rId23" Type="http://schemas.openxmlformats.org/officeDocument/2006/relationships/hyperlink" Target="http://www.securitycouncilreport.org/atf/cf/%7B65BFCF9B-6D27-4E9C-8CD3-CF6E4FF96FF9%7D/s_res_2172.pdf" TargetMode="External"/><Relationship Id="rId28" Type="http://schemas.openxmlformats.org/officeDocument/2006/relationships/hyperlink" Target="https://www.securitycouncilreport.org/atf/cf/%7B65BFCF9B-6D27-4E9C-8CD3-CF6E4FF96FF9%7D/s_res_2485.pdf" TargetMode="External"/><Relationship Id="rId10" Type="http://schemas.openxmlformats.org/officeDocument/2006/relationships/hyperlink" Target="http://www.securitycouncilreport.org/atf/cf/%7B65BFCF9B-6D27-4E9C-8CD3-CF6E4FF96FF9%7D/WPS%20SRES%201496.pdf" TargetMode="External"/><Relationship Id="rId19" Type="http://schemas.openxmlformats.org/officeDocument/2006/relationships/hyperlink" Target="http://www.securitycouncilreport.org/atf/cf/%7B65BFCF9B-6D27-4E9C-8CD3-CF6E4FF96FF9%7D/Lebanon%20SRES1937.pdf" TargetMode="External"/><Relationship Id="rId31" Type="http://schemas.openxmlformats.org/officeDocument/2006/relationships/hyperlink" Target="https://unifil.unmissions.org/" TargetMode="External"/><Relationship Id="rId4" Type="http://schemas.openxmlformats.org/officeDocument/2006/relationships/hyperlink" Target="http://www.securitycouncilreport.org/atf/cf/%7B65BFCF9B-6D27-4E9C-8CD3-CF6E4FF96FF9%7D/Lebanon%20SRES1686.pdf" TargetMode="External"/><Relationship Id="rId9" Type="http://schemas.openxmlformats.org/officeDocument/2006/relationships/hyperlink" Target="http://www.securitycouncilreport.org/atf/cf/%7B65BFCF9B-6D27-4E9C-8CD3-CF6E4FF96FF9%7D/UNIFIL%20SRES1461.pdf" TargetMode="External"/><Relationship Id="rId14" Type="http://schemas.openxmlformats.org/officeDocument/2006/relationships/hyperlink" Target="http://www.securitycouncilreport.org/atf/cf/%7B65BFCF9B-6D27-4E9C-8CD3-CF6E4FF96FF9%7D/Lebanon%20SRES1697.pdf" TargetMode="External"/><Relationship Id="rId22" Type="http://schemas.openxmlformats.org/officeDocument/2006/relationships/hyperlink" Target="http://www.securitycouncilreport.org/atf/cf/%7B65BFCF9B-6D27-4E9C-8CD3-CF6E4FF96FF9%7D/s_res_2115.pdf" TargetMode="External"/><Relationship Id="rId27" Type="http://schemas.openxmlformats.org/officeDocument/2006/relationships/hyperlink" Target="http://www.securitycouncilreport.org/atf/cf/%7B65BFCF9B-6D27-4E9C-8CD3-CF6E4FF96FF9%7D/s_res_2433.pdf" TargetMode="External"/><Relationship Id="rId30" Type="http://schemas.openxmlformats.org/officeDocument/2006/relationships/hyperlink" Target="https://unscol.unmissions.org/" TargetMode="External"/><Relationship Id="rId8" Type="http://schemas.openxmlformats.org/officeDocument/2006/relationships/hyperlink" Target="http://www.securitycouncilreport.org/atf/cf/%7B65BFCF9B-6D27-4E9C-8CD3-CF6E4FF96FF9%7D/UNIFIL%20SRES1337.pdf"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www.securitycouncilreport.org/atf/cf/%7B65BFCF9B-6D27-4E9C-8CD3-CF6E4FF96FF9%7D/Liberia%20SRES%201712.pdf" TargetMode="External"/><Relationship Id="rId13" Type="http://schemas.openxmlformats.org/officeDocument/2006/relationships/hyperlink" Target="https://www.securitycouncilreport.org/atf/cf/%7B65BFCF9B-6D27-4E9C-8CD3-CF6E4FF96FF9%7D/Liberia%20SRES%201938.pdf" TargetMode="External"/><Relationship Id="rId18" Type="http://schemas.openxmlformats.org/officeDocument/2006/relationships/hyperlink" Target="https://undocs.org/en/S/RES/1951%20(2010)" TargetMode="External"/><Relationship Id="rId26" Type="http://schemas.openxmlformats.org/officeDocument/2006/relationships/hyperlink" Target="https://undocs.org/en/S/RES/2176(2014)" TargetMode="External"/><Relationship Id="rId3" Type="http://schemas.openxmlformats.org/officeDocument/2006/relationships/hyperlink" Target="https://documents-dds-ny.un.org/doc/UNDOC/GEN/N95/348/93/PDF/N9534893.pdf?OpenElement" TargetMode="External"/><Relationship Id="rId21" Type="http://schemas.openxmlformats.org/officeDocument/2006/relationships/hyperlink" Target="https://undocs.org/en/s/res/1971%20(2011)" TargetMode="External"/><Relationship Id="rId7" Type="http://schemas.openxmlformats.org/officeDocument/2006/relationships/hyperlink" Target="https://undocs.org/en/S/RES/1694(2006)" TargetMode="External"/><Relationship Id="rId12" Type="http://schemas.openxmlformats.org/officeDocument/2006/relationships/hyperlink" Target="https://www.securitycouncilreport.org/atf/cf/%7B65BFCF9B-6D27-4E9C-8CD3-CF6E4FF96FF9%7D/Liberia%20SRES%201885.pdf" TargetMode="External"/><Relationship Id="rId17" Type="http://schemas.openxmlformats.org/officeDocument/2006/relationships/hyperlink" Target="https://undocs.org/S/RES/1626(2005)" TargetMode="External"/><Relationship Id="rId25" Type="http://schemas.openxmlformats.org/officeDocument/2006/relationships/hyperlink" Target="https://undocs.org/S/RES/2116(2013)" TargetMode="External"/><Relationship Id="rId2" Type="http://schemas.openxmlformats.org/officeDocument/2006/relationships/hyperlink" Target="https://undocs.org/pdf?symbol=en/S/2001/981" TargetMode="External"/><Relationship Id="rId16" Type="http://schemas.openxmlformats.org/officeDocument/2006/relationships/hyperlink" Target="https://unmil.unmissions.org/" TargetMode="External"/><Relationship Id="rId20" Type="http://schemas.openxmlformats.org/officeDocument/2006/relationships/hyperlink" Target="https://undocs.org/en/S/RES/1968(2011)" TargetMode="External"/><Relationship Id="rId29" Type="http://schemas.openxmlformats.org/officeDocument/2006/relationships/hyperlink" Target="https://undocs.org/en/S/RES/2239(2015)" TargetMode="External"/><Relationship Id="rId1" Type="http://schemas.openxmlformats.org/officeDocument/2006/relationships/hyperlink" Target="http://www.securitycouncilreport.org/atf/cf/%7B65BFCF9B-6D27-4E9C-8CD3-CF6E4FF96FF9%7D/Liberia%20SRes%20866.pdf" TargetMode="External"/><Relationship Id="rId6" Type="http://schemas.openxmlformats.org/officeDocument/2006/relationships/hyperlink" Target="https://undocs.org/en/S/RES/1667(2006)" TargetMode="External"/><Relationship Id="rId11" Type="http://schemas.openxmlformats.org/officeDocument/2006/relationships/hyperlink" Target="https://undocs.org/Home/Mobile?FinalSymbol=S%2FRES%2F1836(2008)&amp;Language=F&amp;DeviceType=Desktop" TargetMode="External"/><Relationship Id="rId24" Type="http://schemas.openxmlformats.org/officeDocument/2006/relationships/hyperlink" Target="https://undocs.org/S/RES/2066(2012)" TargetMode="External"/><Relationship Id="rId32" Type="http://schemas.openxmlformats.org/officeDocument/2006/relationships/hyperlink" Target="https://peacekeeping.un.org/sites/default/files/past/unomil.htm" TargetMode="External"/><Relationship Id="rId5" Type="http://schemas.openxmlformats.org/officeDocument/2006/relationships/hyperlink" Target="https://undocs.org/S/RES/1638(2005)" TargetMode="External"/><Relationship Id="rId15" Type="http://schemas.openxmlformats.org/officeDocument/2006/relationships/hyperlink" Target="https://reliefweb.int/report/liberia/liberia-letter-secretary-general-security-council-s2003899" TargetMode="External"/><Relationship Id="rId23" Type="http://schemas.openxmlformats.org/officeDocument/2006/relationships/hyperlink" Target="https://undocs.org/en/S/RES/2008(2011)" TargetMode="External"/><Relationship Id="rId28" Type="http://schemas.openxmlformats.org/officeDocument/2006/relationships/hyperlink" Target="https://undocs.org/en/S/RES/2215(2015)" TargetMode="External"/><Relationship Id="rId10" Type="http://schemas.openxmlformats.org/officeDocument/2006/relationships/hyperlink" Target="https://undocs.org/Home/Mobile?FinalSymbol=S%2FRES%2F1777(2007)&amp;Language=E&amp;DeviceType=Desktop" TargetMode="External"/><Relationship Id="rId19" Type="http://schemas.openxmlformats.org/officeDocument/2006/relationships/hyperlink" Target="https://undocs.org/S/RES/1967(2011)" TargetMode="External"/><Relationship Id="rId31" Type="http://schemas.openxmlformats.org/officeDocument/2006/relationships/hyperlink" Target="https://undocs.org/en/S/RES/2333(2016)" TargetMode="External"/><Relationship Id="rId4" Type="http://schemas.openxmlformats.org/officeDocument/2006/relationships/hyperlink" Target="http://www.securitycouncilreport.org/atf/cf/%7B65BFCF9B-6D27-4E9C-8CD3-CF6E4FF96FF9%7D/Liberia%20SRes1509.pdf" TargetMode="External"/><Relationship Id="rId9" Type="http://schemas.openxmlformats.org/officeDocument/2006/relationships/hyperlink" Target="https://undocs.org/en/S/RES/1750(2007)" TargetMode="External"/><Relationship Id="rId14" Type="http://schemas.openxmlformats.org/officeDocument/2006/relationships/hyperlink" Target="https://reliefweb.int/report/liberia/liberia-letter-secretary-general-security-council-s2003899" TargetMode="External"/><Relationship Id="rId22" Type="http://schemas.openxmlformats.org/officeDocument/2006/relationships/hyperlink" Target="https://undocs.org/S/RES/1992(2011)" TargetMode="External"/><Relationship Id="rId27" Type="http://schemas.openxmlformats.org/officeDocument/2006/relationships/hyperlink" Target="https://undocs.org/S/RES/2190(2014)" TargetMode="External"/><Relationship Id="rId30" Type="http://schemas.openxmlformats.org/officeDocument/2006/relationships/hyperlink" Target="https://undocs.org/en/S/RES/2308(2016)"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s_res_2434.pdf" TargetMode="External"/><Relationship Id="rId13" Type="http://schemas.openxmlformats.org/officeDocument/2006/relationships/hyperlink" Target="http://www.securitycouncilreport.org/atf/cf/%7B65BFCF9B-6D27-4E9C-8CD3-CF6E4FF96FF9%7D/s_res_2095.pdf" TargetMode="External"/><Relationship Id="rId3" Type="http://schemas.openxmlformats.org/officeDocument/2006/relationships/hyperlink" Target="http://www.securitycouncilreport.org/atf/cf/%7B65BFCF9B-6D27-4E9C-8CD3-CF6E4FF96FF9%7D/s_res_2213.pdf" TargetMode="External"/><Relationship Id="rId7" Type="http://schemas.openxmlformats.org/officeDocument/2006/relationships/hyperlink" Target="http://www.securitycouncilreport.org/atf/cf/%7B65BFCF9B-6D27-4E9C-8CD3-CF6E4FF96FF9%7D/s_res_2376.pdf" TargetMode="External"/><Relationship Id="rId12" Type="http://schemas.openxmlformats.org/officeDocument/2006/relationships/hyperlink" Target="https://www.securitycouncilreport.org/atf/cf/%7B65BFCF9B-6D27-4E9C-8CD3-CF6E4FF96FF9%7D/Libya%20S%20RES%202040.pdf" TargetMode="External"/><Relationship Id="rId2" Type="http://schemas.openxmlformats.org/officeDocument/2006/relationships/hyperlink" Target="http://www.securitycouncilreport.org/atf/cf/%7B65BFCF9B-6D27-4E9C-8CD3-CF6E4FF96FF9%7D/s_res_2208.pdf" TargetMode="External"/><Relationship Id="rId16" Type="http://schemas.openxmlformats.org/officeDocument/2006/relationships/hyperlink" Target="https://unsmil.unmissions.org/sites/default/files/s_res_25422020_e.pdf" TargetMode="External"/><Relationship Id="rId1" Type="http://schemas.openxmlformats.org/officeDocument/2006/relationships/hyperlink" Target="http://www.securitycouncilreport.org/atf/cf/%7B65BFCF9B-6D27-4E9C-8CD3-CF6E4FF96FF9%7D/s_res_2144.pdf" TargetMode="External"/><Relationship Id="rId6" Type="http://schemas.openxmlformats.org/officeDocument/2006/relationships/hyperlink" Target="http://www.securitycouncilreport.org/atf/cf/%7B65BFCF9B-6D27-4E9C-8CD3-CF6E4FF96FF9%7D/s_res_2323.pdf" TargetMode="External"/><Relationship Id="rId11" Type="http://schemas.openxmlformats.org/officeDocument/2006/relationships/hyperlink" Target="https://www.securitycouncilreport.org/atf/cf/%7B65BFCF9B-6D27-4E9C-8CD3-CF6E4FF96FF9%7D/Libya%20S%20RES%202022.pdf" TargetMode="External"/><Relationship Id="rId5" Type="http://schemas.openxmlformats.org/officeDocument/2006/relationships/hyperlink" Target="http://www.securitycouncilreport.org/atf/cf/%7B65BFCF9B-6D27-4E9C-8CD3-CF6E4FF96FF9%7D/s_res_2291.pdf" TargetMode="External"/><Relationship Id="rId15" Type="http://schemas.openxmlformats.org/officeDocument/2006/relationships/hyperlink" Target="https://undocs.org/Home/Mobile?FinalSymbol=S%2FRES%2F2238(2015)&amp;Language=E&amp;DeviceType=Desktop" TargetMode="External"/><Relationship Id="rId10" Type="http://schemas.openxmlformats.org/officeDocument/2006/relationships/hyperlink" Target="https://www.securitycouncilreport.org/atf/cf/%7B65BFCF9B-6D27-4E9C-8CD3-CF6E4FF96FF9%7D/Libya%20S%20RES%202009.pdf" TargetMode="External"/><Relationship Id="rId4" Type="http://schemas.openxmlformats.org/officeDocument/2006/relationships/hyperlink" Target="http://www.securitycouncilreport.org/atf/cf/%7B65BFCF9B-6D27-4E9C-8CD3-CF6E4FF96FF9%7D/s_res_2273.pdf" TargetMode="External"/><Relationship Id="rId9" Type="http://schemas.openxmlformats.org/officeDocument/2006/relationships/hyperlink" Target="https://www.securitycouncilreport.org/atf/cf/%7B65BFCF9B-6D27-4E9C-8CD3-CF6E4FF96FF9%7D/s_res_2486.pdf" TargetMode="External"/><Relationship Id="rId14" Type="http://schemas.openxmlformats.org/officeDocument/2006/relationships/hyperlink" Target="https://unsmil.unmissions.org/"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www.securitycouncilreport.org/atf/cf/%7B65BFCF9B-6D27-4E9C-8CD3-CF6E4FF96FF9%7D/s_res_2480.pdf" TargetMode="External"/><Relationship Id="rId3" Type="http://schemas.openxmlformats.org/officeDocument/2006/relationships/hyperlink" Target="http://www.securitycouncilreport.org/atf/cf/%7B65BFCF9B-6D27-4E9C-8CD3-CF6E4FF96FF9%7D/s_res_2227.pdf" TargetMode="External"/><Relationship Id="rId7" Type="http://schemas.openxmlformats.org/officeDocument/2006/relationships/hyperlink" Target="http://www.securitycouncilreport.org/atf/cf/%7B65BFCF9B-6D27-4E9C-8CD3-CF6E4FF96FF9%7D/s_res_2423.pdf" TargetMode="External"/><Relationship Id="rId2" Type="http://schemas.openxmlformats.org/officeDocument/2006/relationships/hyperlink" Target="http://www.securitycouncilreport.org/atf/cf/%7B65BFCF9B-6D27-4E9C-8CD3-CF6E4FF96FF9%7D/s_res_2164.pdf" TargetMode="External"/><Relationship Id="rId1" Type="http://schemas.openxmlformats.org/officeDocument/2006/relationships/hyperlink" Target="http://www.securitycouncilreport.org/atf/cf/%7B65BFCF9B-6D27-4E9C-8CD3-CF6E4FF96FF9%7D/s_res_2100.pdf" TargetMode="External"/><Relationship Id="rId6" Type="http://schemas.openxmlformats.org/officeDocument/2006/relationships/hyperlink" Target="https://www.securitycouncilreport.org/atf/cf/%7B65BFCF9B-6D27-4E9C-8CD3-CF6E4FF96FF9%7D/s_res_2391.pdf" TargetMode="External"/><Relationship Id="rId5" Type="http://schemas.openxmlformats.org/officeDocument/2006/relationships/hyperlink" Target="https://www.securitycouncilreport.org/atf/cf/%7B65BFCF9B-6D27-4E9C-8CD3-CF6E4FF96FF9%7D/s_res_2364.pdf" TargetMode="External"/><Relationship Id="rId10" Type="http://schemas.openxmlformats.org/officeDocument/2006/relationships/hyperlink" Target="https://minusma.unmissions.org/sites/default/files/s_res_25312020_e.pdf" TargetMode="External"/><Relationship Id="rId4" Type="http://schemas.openxmlformats.org/officeDocument/2006/relationships/hyperlink" Target="http://www.securitycouncilreport.org/atf/cf/%7B65BFCF9B-6D27-4E9C-8CD3-CF6E4FF96FF9%7D/s_res_2295.pdf" TargetMode="External"/><Relationship Id="rId9" Type="http://schemas.openxmlformats.org/officeDocument/2006/relationships/hyperlink" Target="https://minusma.unmissions.org/"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securitycouncilreport.org/atf/cf/%7B65BFCF9B-6D27-4E9C-8CD3-CF6E4FF96FF9%7D/Chap%20VII%20SRES%20797.pdf" TargetMode="External"/><Relationship Id="rId2" Type="http://schemas.openxmlformats.org/officeDocument/2006/relationships/hyperlink" Target="https://dppa.un.org/en/mission/personal-envoy-mozambique" TargetMode="External"/><Relationship Id="rId1" Type="http://schemas.openxmlformats.org/officeDocument/2006/relationships/hyperlink" Target="https://peacekeeping.un.org/sites/default/files/past/onumoz.htm" TargetMode="External"/><Relationship Id="rId4" Type="http://schemas.openxmlformats.org/officeDocument/2006/relationships/hyperlink" Target="http://unscr.com/en/resolutions/doc/898"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dppa.un.org/en/mission/special-envoy-myanmar"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Nepal%20S%20RES%201939.pdf" TargetMode="External"/><Relationship Id="rId3" Type="http://schemas.openxmlformats.org/officeDocument/2006/relationships/hyperlink" Target="http://www.securitycouncilreport.org/atf/cf/%7B65BFCF9B-6D27-4E9C-8CD3-CF6E4FF96FF9%7D/Nepal%20SRES%201825.pdf" TargetMode="External"/><Relationship Id="rId7" Type="http://schemas.openxmlformats.org/officeDocument/2006/relationships/hyperlink" Target="http://www.securitycouncilreport.org/atf/cf/%7B65BFCF9B-6D27-4E9C-8CD3-CF6E4FF96FF9%7D/Nepal%20S%20RES%201921.pdf" TargetMode="External"/><Relationship Id="rId2" Type="http://schemas.openxmlformats.org/officeDocument/2006/relationships/hyperlink" Target="http://www.securitycouncilreport.org/atf/cf/%7B65BFCF9B-6D27-4E9C-8CD3-CF6E4FF96FF9%7D/Nepal%20SRES%201796.pdf" TargetMode="External"/><Relationship Id="rId1" Type="http://schemas.openxmlformats.org/officeDocument/2006/relationships/hyperlink" Target="http://www.securitycouncilreport.org/atf/cf/%7B65BFCF9B-6D27-4E9C-8CD3-CF6E4FF96FF9%7D/Nepal%20SRES%201740.pdf" TargetMode="External"/><Relationship Id="rId6" Type="http://schemas.openxmlformats.org/officeDocument/2006/relationships/hyperlink" Target="http://www.securitycouncilreport.org/atf/cf/%7B65BFCF9B-6D27-4E9C-8CD3-CF6E4FF96FF9%7D/Nepal%20SRES%201909.pdf" TargetMode="External"/><Relationship Id="rId5" Type="http://schemas.openxmlformats.org/officeDocument/2006/relationships/hyperlink" Target="http://www.securitycouncilreport.org/atf/cf/%7B65BFCF9B-6D27-4E9C-8CD3-CF6E4FF96FF9%7D/Nepal%20SRES%201879.pdf" TargetMode="External"/><Relationship Id="rId4" Type="http://schemas.openxmlformats.org/officeDocument/2006/relationships/hyperlink" Target="http://www.securitycouncilreport.org/atf/cf/%7B65BFCF9B-6D27-4E9C-8CD3-CF6E4FF96FF9%7D/Nepal%20SRES%201864.pdf" TargetMode="External"/><Relationship Id="rId9" Type="http://schemas.openxmlformats.org/officeDocument/2006/relationships/hyperlink" Target="https://news.un.org/en/tags/unmin"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digitallibrary.un.org/record/681517?ln=fr" TargetMode="External"/><Relationship Id="rId1" Type="http://schemas.openxmlformats.org/officeDocument/2006/relationships/hyperlink" Target="https://www.un.org/press/en/2009/sgsm12328.doc.htm"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undocs.org/S/RES/1105(1997)" TargetMode="External"/><Relationship Id="rId3" Type="http://schemas.openxmlformats.org/officeDocument/2006/relationships/hyperlink" Target="https://undocs.org/S/RES/817%20(1993)" TargetMode="External"/><Relationship Id="rId7" Type="http://schemas.openxmlformats.org/officeDocument/2006/relationships/hyperlink" Target="https://undocs.org/S/RES/1082(1996)" TargetMode="External"/><Relationship Id="rId2" Type="http://schemas.openxmlformats.org/officeDocument/2006/relationships/hyperlink" Target="https://peacekeeping.un.org/mission/past/unpred_p.htm" TargetMode="External"/><Relationship Id="rId1" Type="http://schemas.openxmlformats.org/officeDocument/2006/relationships/hyperlink" Target="https://dppa.un.org/en/mission/personal-envoy-greece-former-yugoslav-republic-of-macedonia" TargetMode="External"/><Relationship Id="rId6" Type="http://schemas.openxmlformats.org/officeDocument/2006/relationships/hyperlink" Target="https://undocs.org/S/RES/1186(1998)" TargetMode="External"/><Relationship Id="rId11" Type="http://schemas.openxmlformats.org/officeDocument/2006/relationships/hyperlink" Target="https://undocs.org/S/RES/1142(1997)" TargetMode="External"/><Relationship Id="rId5" Type="http://schemas.openxmlformats.org/officeDocument/2006/relationships/hyperlink" Target="https://undocs.org/S/RES/983(1995)" TargetMode="External"/><Relationship Id="rId10" Type="http://schemas.openxmlformats.org/officeDocument/2006/relationships/hyperlink" Target="https://undocs.org/S/RES/1140(1997)" TargetMode="External"/><Relationship Id="rId4" Type="http://schemas.openxmlformats.org/officeDocument/2006/relationships/hyperlink" Target="http://unscr.com/en/resolutions/doc/845" TargetMode="External"/><Relationship Id="rId9" Type="http://schemas.openxmlformats.org/officeDocument/2006/relationships/hyperlink" Target="https://undocs.org/S/RES/1110(1997)"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s://peacekeeping.un.org/sites/default/files/past/unamirM.htm" TargetMode="External"/><Relationship Id="rId3" Type="http://schemas.openxmlformats.org/officeDocument/2006/relationships/hyperlink" Target="https://www.undocs.org/Home/Mobile?FinalSymbol=S%2FRES%2F918(1994)&amp;Language=E&amp;DeviceType=Desktop" TargetMode="External"/><Relationship Id="rId7" Type="http://schemas.openxmlformats.org/officeDocument/2006/relationships/hyperlink" Target="https://peacekeeping.un.org/sites/default/files/past/unomurbackgr.html" TargetMode="External"/><Relationship Id="rId2" Type="http://schemas.openxmlformats.org/officeDocument/2006/relationships/hyperlink" Target="https://www.securitycouncilreport.org/atf/cf/%7B65BFCF9B-6D27-4E9C-8CD3-CF6E4FF96FF9%7D/Chap%20VII%20SRES%20872.pdf" TargetMode="External"/><Relationship Id="rId1" Type="http://schemas.openxmlformats.org/officeDocument/2006/relationships/hyperlink" Target="https://undocs.org/en/S/RES/846(1993)" TargetMode="External"/><Relationship Id="rId6" Type="http://schemas.openxmlformats.org/officeDocument/2006/relationships/hyperlink" Target="http://unscr.com/en/resolutions/doc/1050" TargetMode="External"/><Relationship Id="rId5" Type="http://schemas.openxmlformats.org/officeDocument/2006/relationships/hyperlink" Target="http://unscr.com/en/resolutions/doc/997" TargetMode="External"/><Relationship Id="rId4" Type="http://schemas.openxmlformats.org/officeDocument/2006/relationships/hyperlink" Target="http://unscr.com/en/resolutions/doc/965"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https://unipsil.unmissions.org/" TargetMode="External"/><Relationship Id="rId13" Type="http://schemas.openxmlformats.org/officeDocument/2006/relationships/hyperlink" Target="https://undocs.org/Home/Mobile?FinalSymbol=S%2FRES%2F1562(2004)&amp;Language=E&amp;DeviceType=Desktop" TargetMode="External"/><Relationship Id="rId18" Type="http://schemas.openxmlformats.org/officeDocument/2006/relationships/hyperlink" Target="https://undocs.org/Home/Mobile?FinalSymbol=S%2FRES%2F1829(2008)&amp;Language=F&amp;DeviceType=Desktop" TargetMode="External"/><Relationship Id="rId3" Type="http://schemas.openxmlformats.org/officeDocument/2006/relationships/hyperlink" Target="http://www.securitycouncilreport.org/atf/cf/%7B65BFCF9B-6D27-4E9C-8CD3-CF6E4FF96FF9%7D/Disarm%20SRES1289.pdf" TargetMode="External"/><Relationship Id="rId21" Type="http://schemas.openxmlformats.org/officeDocument/2006/relationships/hyperlink" Target="https://undocs.org/Home/Mobile?FinalSymbol=S%2FRES%2F2005(2011)&amp;Language=E&amp;DeviceType=Desktop" TargetMode="External"/><Relationship Id="rId7" Type="http://schemas.openxmlformats.org/officeDocument/2006/relationships/hyperlink" Target="https://peacekeeping.un.org/mission/past/unamsil/" TargetMode="External"/><Relationship Id="rId12" Type="http://schemas.openxmlformats.org/officeDocument/2006/relationships/hyperlink" Target="https://undocs.org/Home/Mobile?FinalSymbol=S%2FRES%2F1508(2003)&amp;Language=E&amp;DeviceType=Desktop" TargetMode="External"/><Relationship Id="rId17" Type="http://schemas.openxmlformats.org/officeDocument/2006/relationships/hyperlink" Target="https://undocs.org/Home/Mobile?FinalSymbol=S%2FRES%2F1793(2007)&amp;Language=F&amp;DeviceType=Desktop" TargetMode="External"/><Relationship Id="rId2" Type="http://schemas.openxmlformats.org/officeDocument/2006/relationships/hyperlink" Target="http://www.securitycouncilreport.org/atf/cf/%7B65BFCF9B-6D27-4E9C-8CD3-CF6E4FF96FF9%7D/SL%20SRES1270.pdf" TargetMode="External"/><Relationship Id="rId16" Type="http://schemas.openxmlformats.org/officeDocument/2006/relationships/hyperlink" Target="https://undocs.org/Home/Mobile?FinalSymbol=S%2FRES%2F1734(2006)&amp;Language=E&amp;DeviceType=Desktop" TargetMode="External"/><Relationship Id="rId20" Type="http://schemas.openxmlformats.org/officeDocument/2006/relationships/hyperlink" Target="https://undocs.org/Home/Mobile?FinalSymbol=S%2FRES%2F1941%2520(2010)&amp;Language=F&amp;DeviceType=Desktop" TargetMode="External"/><Relationship Id="rId1" Type="http://schemas.openxmlformats.org/officeDocument/2006/relationships/hyperlink" Target="https://undocs.org/S/RES/1181(1998)" TargetMode="External"/><Relationship Id="rId6" Type="http://schemas.openxmlformats.org/officeDocument/2006/relationships/hyperlink" Target="https://peacekeeping.un.org/sites/default/files/past/unomsil/Unomsil.htm" TargetMode="External"/><Relationship Id="rId11" Type="http://schemas.openxmlformats.org/officeDocument/2006/relationships/hyperlink" Target="https://undocs.org/Home/Mobile?FinalSymbol=S%2FRES%2F1492(2003)&amp;Language=E&amp;DeviceType=Desktop" TargetMode="External"/><Relationship Id="rId24" Type="http://schemas.openxmlformats.org/officeDocument/2006/relationships/hyperlink" Target="https://undocs.org/Home/Mobile?FinalSymbol=S%2FRES%2F1537(2004)&amp;Language=E&amp;DeviceType=Desktop" TargetMode="External"/><Relationship Id="rId5" Type="http://schemas.openxmlformats.org/officeDocument/2006/relationships/hyperlink" Target="https://peaceaccords.nd.edu/accord/lome-peace-agreement?1636" TargetMode="External"/><Relationship Id="rId15" Type="http://schemas.openxmlformats.org/officeDocument/2006/relationships/hyperlink" Target="https://undocs.org/Home/Mobile?FinalSymbol=S%2FRES%2F1620%2520(2005)&amp;Language=F&amp;DeviceType=Desktop" TargetMode="External"/><Relationship Id="rId23" Type="http://schemas.openxmlformats.org/officeDocument/2006/relationships/hyperlink" Target="https://undocs.org/Home/Mobile?FinalSymbol=S%2FRES%2F2097(2013)&amp;Language=E&amp;DeviceType=Desktop" TargetMode="External"/><Relationship Id="rId10" Type="http://schemas.openxmlformats.org/officeDocument/2006/relationships/hyperlink" Target="http://unscr.com/en/resolutions/1436" TargetMode="External"/><Relationship Id="rId19" Type="http://schemas.openxmlformats.org/officeDocument/2006/relationships/hyperlink" Target="https://undocs.org/Home/Mobile?FinalSymbol=S%2FRES%2F1886(2009)&amp;Language=E&amp;DeviceType=Desktop" TargetMode="External"/><Relationship Id="rId4" Type="http://schemas.openxmlformats.org/officeDocument/2006/relationships/hyperlink" Target="https://undocs.org/Home/Mobile?FinalSymbol=S%2FRES%2F1400(2002)&amp;Language=E&amp;DeviceType=Desktop" TargetMode="External"/><Relationship Id="rId9" Type="http://schemas.openxmlformats.org/officeDocument/2006/relationships/hyperlink" Target="https://www.un.org/press/en/2005/sc8487.doc.htm" TargetMode="External"/><Relationship Id="rId14" Type="http://schemas.openxmlformats.org/officeDocument/2006/relationships/hyperlink" Target="https://undocs.org/Home/Mobile?FinalSymbol=S%2FRES%2F1610%2520(2005)&amp;Language=F&amp;DeviceType=Desktop" TargetMode="External"/><Relationship Id="rId22" Type="http://schemas.openxmlformats.org/officeDocument/2006/relationships/hyperlink" Target="https://www.securitycouncilreport.org/un-documents/document/sres2065.php"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Chap%20VII%20SRES%20814.pdf" TargetMode="External"/><Relationship Id="rId13" Type="http://schemas.openxmlformats.org/officeDocument/2006/relationships/hyperlink" Target="http://www.securitycouncilreport.org/atf/cf/%7B65BFCF9B-6D27-4E9C-8CD3-CF6E4FF96FF9%7D/s_res_2102.pdf" TargetMode="External"/><Relationship Id="rId18" Type="http://schemas.openxmlformats.org/officeDocument/2006/relationships/hyperlink" Target="http://www.securitycouncilreport.org/atf/cf/%7B65BFCF9B-6D27-4E9C-8CD3-CF6E4FF96FF9%7D/s_res_2275.pdf" TargetMode="External"/><Relationship Id="rId26" Type="http://schemas.openxmlformats.org/officeDocument/2006/relationships/hyperlink" Target="https://peacekeeping.un.org/sites/default/files/past/unosom2.htm" TargetMode="External"/><Relationship Id="rId3" Type="http://schemas.openxmlformats.org/officeDocument/2006/relationships/hyperlink" Target="https://unsos.unmissions.org/" TargetMode="External"/><Relationship Id="rId21" Type="http://schemas.openxmlformats.org/officeDocument/2006/relationships/hyperlink" Target="http://www.securitycouncilreport.org/atf/cf/%7B65BFCF9B-6D27-4E9C-8CD3-CF6E4FF96FF9%7D/s_res_2408.pdf" TargetMode="External"/><Relationship Id="rId7" Type="http://schemas.openxmlformats.org/officeDocument/2006/relationships/hyperlink" Target="http://www.securitycouncilreport.org/atf/cf/%7B65BFCF9B-6D27-4E9C-8CD3-CF6E4FF96FF9%7D/Chap%20VII%20SRES%20794.pdf" TargetMode="External"/><Relationship Id="rId12" Type="http://schemas.openxmlformats.org/officeDocument/2006/relationships/hyperlink" Target="https://undocs.org/en/S/RES/954(1994)" TargetMode="External"/><Relationship Id="rId17" Type="http://schemas.openxmlformats.org/officeDocument/2006/relationships/hyperlink" Target="http://www.securitycouncilreport.org/atf/cf/%7B65BFCF9B-6D27-4E9C-8CD3-CF6E4FF96FF9%7D/s_res_2245.pdf" TargetMode="External"/><Relationship Id="rId25" Type="http://schemas.openxmlformats.org/officeDocument/2006/relationships/hyperlink" Target="https://undocs.org/en/S/25354" TargetMode="External"/><Relationship Id="rId2" Type="http://schemas.openxmlformats.org/officeDocument/2006/relationships/hyperlink" Target="https://unsom.unmissions.org/" TargetMode="External"/><Relationship Id="rId16" Type="http://schemas.openxmlformats.org/officeDocument/2006/relationships/hyperlink" Target="http://www.securitycouncilreport.org/atf/cf/%7B65BFCF9B-6D27-4E9C-8CD3-CF6E4FF96FF9%7D/s_res_2232.pdf" TargetMode="External"/><Relationship Id="rId20" Type="http://schemas.openxmlformats.org/officeDocument/2006/relationships/hyperlink" Target="http://www.securitycouncilreport.org/atf/cf/%7B65BFCF9B-6D27-4E9C-8CD3-CF6E4FF96FF9%7D/s_res_2358.pdf" TargetMode="External"/><Relationship Id="rId29" Type="http://schemas.openxmlformats.org/officeDocument/2006/relationships/hyperlink" Target="https://documents-dds-ny.un.org/doc/UNDOC/GEN/N20/224/93/PDF/N2022493.pdf?OpenElement" TargetMode="External"/><Relationship Id="rId1" Type="http://schemas.openxmlformats.org/officeDocument/2006/relationships/hyperlink" Target="https://unpos.unmissions.org/" TargetMode="External"/><Relationship Id="rId6" Type="http://schemas.openxmlformats.org/officeDocument/2006/relationships/hyperlink" Target="https://www.un.org/ga/search/view_doc.asp?symbol=S/RES/1863%282009%29" TargetMode="External"/><Relationship Id="rId11" Type="http://schemas.openxmlformats.org/officeDocument/2006/relationships/hyperlink" Target="https://www.securitycouncilreport.org/atf/cf/%7B65BFCF9B-6D27-4E9C-8CD3-CF6E4FF96FF9%7D/Somalia%20S%20RES%20897.pdf" TargetMode="External"/><Relationship Id="rId24" Type="http://schemas.openxmlformats.org/officeDocument/2006/relationships/hyperlink" Target="https://undocs.org/s/24480" TargetMode="External"/><Relationship Id="rId5" Type="http://schemas.openxmlformats.org/officeDocument/2006/relationships/hyperlink" Target="http://www.securitycouncilreport.org/atf/cf/%7B65BFCF9B-6D27-4E9C-8CD3-CF6E4FF96FF9%7D/Chap%20VII%20SRES%20775.pdf" TargetMode="External"/><Relationship Id="rId15" Type="http://schemas.openxmlformats.org/officeDocument/2006/relationships/hyperlink" Target="http://www.securitycouncilreport.org/atf/cf/%7B65BFCF9B-6D27-4E9C-8CD3-CF6E4FF96FF9%7D/s_res_2221.pdf" TargetMode="External"/><Relationship Id="rId23" Type="http://schemas.openxmlformats.org/officeDocument/2006/relationships/hyperlink" Target="https://www.securitycouncilreport.org/atf/cf/%7B65BFCF9B-6D27-4E9C-8CD3-CF6E4FF96FF9%7D/s_res_2516.pdf" TargetMode="External"/><Relationship Id="rId28" Type="http://schemas.openxmlformats.org/officeDocument/2006/relationships/hyperlink" Target="https://undocs.org/pdf?symbol=en/S/RES/2527%20(2020)" TargetMode="External"/><Relationship Id="rId10" Type="http://schemas.openxmlformats.org/officeDocument/2006/relationships/hyperlink" Target="http://www.securitycouncilreport.org/atf/cf/%7B65BFCF9B-6D27-4E9C-8CD3-CF6E4FF96FF9%7D/Somalia%20S%20RES%20885.pdf" TargetMode="External"/><Relationship Id="rId19" Type="http://schemas.openxmlformats.org/officeDocument/2006/relationships/hyperlink" Target="http://www.securitycouncilreport.org/atf/cf/%7B65BFCF9B-6D27-4E9C-8CD3-CF6E4FF96FF9%7D/sres2346.pdf" TargetMode="External"/><Relationship Id="rId4" Type="http://schemas.openxmlformats.org/officeDocument/2006/relationships/hyperlink" Target="http://www.securitycouncilreport.org/atf/cf/%7B65BFCF9B-6D27-4E9C-8CD3-CF6E4FF96FF9%7D/SOMALIA%20S%20RES%20751.pdf" TargetMode="External"/><Relationship Id="rId9" Type="http://schemas.openxmlformats.org/officeDocument/2006/relationships/hyperlink" Target="http://www.securitycouncilreport.org/atf/cf/%7B65BFCF9B-6D27-4E9C-8CD3-CF6E4FF96FF9%7D/Somalia%20S%20RES%20837.pdf" TargetMode="External"/><Relationship Id="rId14" Type="http://schemas.openxmlformats.org/officeDocument/2006/relationships/hyperlink" Target="http://www.securitycouncilreport.org/atf/cf/%7B65BFCF9B-6D27-4E9C-8CD3-CF6E4FF96FF9%7D/s_res_2158.pdf" TargetMode="External"/><Relationship Id="rId22" Type="http://schemas.openxmlformats.org/officeDocument/2006/relationships/hyperlink" Target="https://www.securitycouncilreport.org/atf/cf/%7B65BFCF9B-6D27-4E9C-8CD3-CF6E4FF96FF9%7D/s_res_2461.pdf" TargetMode="External"/><Relationship Id="rId27" Type="http://schemas.openxmlformats.org/officeDocument/2006/relationships/hyperlink" Target="https://peacekeeping.un.org/sites/default/files/past/unosomi.htm"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s_res_2252.pdf" TargetMode="External"/><Relationship Id="rId13" Type="http://schemas.openxmlformats.org/officeDocument/2006/relationships/hyperlink" Target="http://www.securitycouncilreport.org/atf/cf/%7B65BFCF9B-6D27-4E9C-8CD3-CF6E4FF96FF9%7D/s_res_2392.pdf" TargetMode="External"/><Relationship Id="rId3" Type="http://schemas.openxmlformats.org/officeDocument/2006/relationships/hyperlink" Target="http://www.securitycouncilreport.org/atf/cf/%7B65BFCF9B-6D27-4E9C-8CD3-CF6E4FF96FF9%7D/s_res_2109.pdf" TargetMode="External"/><Relationship Id="rId7" Type="http://schemas.openxmlformats.org/officeDocument/2006/relationships/hyperlink" Target="http://www.securitycouncilreport.org/atf/cf/%7B65BFCF9B-6D27-4E9C-8CD3-CF6E4FF96FF9%7D/s_res_2241.pdf" TargetMode="External"/><Relationship Id="rId12" Type="http://schemas.openxmlformats.org/officeDocument/2006/relationships/hyperlink" Target="http://www.securitycouncilreport.org/atf/cf/%7B65BFCF9B-6D27-4E9C-8CD3-CF6E4FF96FF9%7D/S_RES_2327.pdf" TargetMode="External"/><Relationship Id="rId17" Type="http://schemas.openxmlformats.org/officeDocument/2006/relationships/hyperlink" Target="https://unmiss.unmissions.org/" TargetMode="External"/><Relationship Id="rId2" Type="http://schemas.openxmlformats.org/officeDocument/2006/relationships/hyperlink" Target="http://www.securitycouncilreport.org/atf/cf/%7B65BFCF9B-6D27-4E9C-8CD3-CF6E4FF96FF9%7D/s_res_2057.pdf" TargetMode="External"/><Relationship Id="rId16" Type="http://schemas.openxmlformats.org/officeDocument/2006/relationships/hyperlink" Target="https://www.securitycouncilreport.org/atf/cf/%7B65BFCF9B-6D27-4E9C-8CD3-CF6E4FF96FF9%7D/s_res_2514.pdf" TargetMode="External"/><Relationship Id="rId1" Type="http://schemas.openxmlformats.org/officeDocument/2006/relationships/hyperlink" Target="https://www.securitycouncilreport.org/atf/cf/%7B65BFCF9B-6D27-4E9C-8CD3-CF6E4FF96FF9%7D/Sudan%20SRES%201996.pdf" TargetMode="External"/><Relationship Id="rId6" Type="http://schemas.openxmlformats.org/officeDocument/2006/relationships/hyperlink" Target="http://www.securitycouncilreport.org/atf/cf/%7B65BFCF9B-6D27-4E9C-8CD3-CF6E4FF96FF9%7D/s_res_2223.pdf" TargetMode="External"/><Relationship Id="rId11" Type="http://schemas.openxmlformats.org/officeDocument/2006/relationships/hyperlink" Target="http://www.securitycouncilreport.org/atf/cf/%7B65BFCF9B-6D27-4E9C-8CD3-CF6E4FF96FF9%7D/s_res_2326.pdf" TargetMode="External"/><Relationship Id="rId5" Type="http://schemas.openxmlformats.org/officeDocument/2006/relationships/hyperlink" Target="http://www.securitycouncilreport.org/atf/cf/%7B65BFCF9B-6D27-4E9C-8CD3-CF6E4FF96FF9%7D/s_res_2187.pdf" TargetMode="External"/><Relationship Id="rId15" Type="http://schemas.openxmlformats.org/officeDocument/2006/relationships/hyperlink" Target="https://www.securitycouncilreport.org/atf/cf/%7B65BFCF9B-6D27-4E9C-8CD3-CF6E4FF96FF9%7D/s_res_2459.pdf" TargetMode="External"/><Relationship Id="rId10" Type="http://schemas.openxmlformats.org/officeDocument/2006/relationships/hyperlink" Target="http://www.securitycouncilreport.org/atf/cf/%7B65BFCF9B-6D27-4E9C-8CD3-CF6E4FF96FF9%7D/s_res_2304.pdf" TargetMode="External"/><Relationship Id="rId4" Type="http://schemas.openxmlformats.org/officeDocument/2006/relationships/hyperlink" Target="http://www.securitycouncilreport.org/atf/cf/%7B65BFCF9B-6D27-4E9C-8CD3-CF6E4FF96FF9%7D/s_res_2132.pdf" TargetMode="External"/><Relationship Id="rId9" Type="http://schemas.openxmlformats.org/officeDocument/2006/relationships/hyperlink" Target="http://www.securitycouncilreport.org/atf/cf/%7B65BFCF9B-6D27-4E9C-8CD3-CF6E4FF96FF9%7D/s_res_2302.pdf" TargetMode="External"/><Relationship Id="rId14" Type="http://schemas.openxmlformats.org/officeDocument/2006/relationships/hyperlink" Target="http://www.securitycouncilreport.org/atf/cf/%7B65BFCF9B-6D27-4E9C-8CD3-CF6E4FF96FF9%7D/s_res_2406.pdf" TargetMode="External"/></Relationships>
</file>

<file path=xl/worksheets/_rels/sheet45.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Sudan%20SRES1881.pdf" TargetMode="External"/><Relationship Id="rId18" Type="http://schemas.openxmlformats.org/officeDocument/2006/relationships/hyperlink" Target="https://digitallibrary.un.org/record/601024?ln=fr" TargetMode="External"/><Relationship Id="rId26" Type="http://schemas.openxmlformats.org/officeDocument/2006/relationships/hyperlink" Target="https://www.securitycouncilreport.org/atf/cf/%7B65BFCF9B-6D27-4E9C-8CD3-CF6E4FF96FF9%7D/s_res_2479.pdf" TargetMode="External"/><Relationship Id="rId3" Type="http://schemas.openxmlformats.org/officeDocument/2006/relationships/hyperlink" Target="http://www.securitycouncilreport.org/atf/cf/%7B65BFCF9B-6D27-4E9C-8CD3-CF6E4FF96FF9%7D/Chap%20VII%20SRES%201663.pdf" TargetMode="External"/><Relationship Id="rId21" Type="http://schemas.openxmlformats.org/officeDocument/2006/relationships/hyperlink" Target="https://www.securitycouncilreport.org/un-documents/document/sres2173.php" TargetMode="External"/><Relationship Id="rId34" Type="http://schemas.openxmlformats.org/officeDocument/2006/relationships/hyperlink" Target="https://unamid.unmissions.org/" TargetMode="External"/><Relationship Id="rId7" Type="http://schemas.openxmlformats.org/officeDocument/2006/relationships/hyperlink" Target="http://www.securitycouncilreport.org/atf/cf/%7B65BFCF9B-6D27-4E9C-8CD3-CF6E4FF96FF9%7D/Sudan%20SRES1755.pdf" TargetMode="External"/><Relationship Id="rId12" Type="http://schemas.openxmlformats.org/officeDocument/2006/relationships/hyperlink" Target="http://www.securitycouncilreport.org/atf/cf/%7B65BFCF9B-6D27-4E9C-8CD3-CF6E4FF96FF9%7D/Sudan%20SRES%201870.pdf" TargetMode="External"/><Relationship Id="rId17" Type="http://schemas.openxmlformats.org/officeDocument/2006/relationships/hyperlink" Target="https://www.securitycouncilreport.org/atf/cf/%7B65BFCF9B-6D27-4E9C-8CD3-CF6E4FF96FF9%7D/Sudan%20SRES%201997.pdf" TargetMode="External"/><Relationship Id="rId25" Type="http://schemas.openxmlformats.org/officeDocument/2006/relationships/hyperlink" Target="http://www.securitycouncilreport.org/atf/cf/%7B65BFCF9B-6D27-4E9C-8CD3-CF6E4FF96FF9%7D/s_res_2429.pdf" TargetMode="External"/><Relationship Id="rId33" Type="http://schemas.openxmlformats.org/officeDocument/2006/relationships/hyperlink" Target="https://www.un.org/en/ga/search/view_doc.asp?symbol=S/2011/333" TargetMode="External"/><Relationship Id="rId2" Type="http://schemas.openxmlformats.org/officeDocument/2006/relationships/hyperlink" Target="http://www.securitycouncilreport.org/atf/cf/%7B65BFCF9B-6D27-4E9C-8CD3-CF6E4FF96FF9%7D/Sudan%20SRES1627.pdf" TargetMode="External"/><Relationship Id="rId16" Type="http://schemas.openxmlformats.org/officeDocument/2006/relationships/hyperlink" Target="http://www.securitycouncilreport.org/atf/cf/%7B65BFCF9B-6D27-4E9C-8CD3-CF6E4FF96FF9%7D/Sudan%20SRES%201978.pdf" TargetMode="External"/><Relationship Id="rId20" Type="http://schemas.openxmlformats.org/officeDocument/2006/relationships/hyperlink" Target="http://www.securitycouncilreport.org/atf/cf/%7B65BFCF9B-6D27-4E9C-8CD3-CF6E4FF96FF9%7D/s_res_2148.pdf" TargetMode="External"/><Relationship Id="rId29" Type="http://schemas.openxmlformats.org/officeDocument/2006/relationships/hyperlink" Target="https://www.securitycouncilreport.org/atf/cf/%7B65BFCF9B-6D27-4E9C-8CD3-CF6E4FF96FF9%7D/Sudan%20Resolution%202003%20(2011).pdf" TargetMode="External"/><Relationship Id="rId1" Type="http://schemas.openxmlformats.org/officeDocument/2006/relationships/hyperlink" Target="http://www.securitycouncilreport.org/atf/cf/%7B65BFCF9B-6D27-4E9C-8CD3-CF6E4FF96FF9%7D/Darfur%20SRES1590.pdf" TargetMode="External"/><Relationship Id="rId6" Type="http://schemas.openxmlformats.org/officeDocument/2006/relationships/hyperlink" Target="http://www.securitycouncilreport.org/atf/cf/%7B65BFCF9B-6D27-4E9C-8CD3-CF6E4FF96FF9%7D/Sudan%20SRES1714.pdf" TargetMode="External"/><Relationship Id="rId11" Type="http://schemas.openxmlformats.org/officeDocument/2006/relationships/hyperlink" Target="http://www.securitycouncilreport.org/atf/cf/%7B65BFCF9B-6D27-4E9C-8CD3-CF6E4FF96FF9%7D/Sudan%20SRES1828.pdf" TargetMode="External"/><Relationship Id="rId24" Type="http://schemas.openxmlformats.org/officeDocument/2006/relationships/hyperlink" Target="http://www.securitycouncilreport.org/atf/cf/%7B65BFCF9B-6D27-4E9C-8CD3-CF6E4FF96FF9%7D/s_res_2363.pdf" TargetMode="External"/><Relationship Id="rId32" Type="http://schemas.openxmlformats.org/officeDocument/2006/relationships/hyperlink" Target="https://www.un.org/en/ga/search/view_doc.asp?symbol=S/2011/314" TargetMode="External"/><Relationship Id="rId5" Type="http://schemas.openxmlformats.org/officeDocument/2006/relationships/hyperlink" Target="http://www.securitycouncilreport.org/atf/cf/%7B65BFCF9B-6D27-4E9C-8CD3-CF6E4FF96FF9%7D/Sudan%20SRES1709.pdf" TargetMode="External"/><Relationship Id="rId15" Type="http://schemas.openxmlformats.org/officeDocument/2006/relationships/hyperlink" Target="http://www.securitycouncilreport.org/atf/cf/%7B65BFCF9B-6D27-4E9C-8CD3-CF6E4FF96FF9%7D/Sudan%20SRES%201935.pdf" TargetMode="External"/><Relationship Id="rId23" Type="http://schemas.openxmlformats.org/officeDocument/2006/relationships/hyperlink" Target="http://www.securitycouncilreport.org/atf/cf/%7B65BFCF9B-6D27-4E9C-8CD3-CF6E4FF96FF9%7D/s_res_2296.pdf" TargetMode="External"/><Relationship Id="rId28" Type="http://schemas.openxmlformats.org/officeDocument/2006/relationships/hyperlink" Target="http://www.securitycouncilreport.org/atf/cf/%7B65BFCF9B-6D27-4E9C-8CD3-CF6E4FF96FF9%7D/s_res_2113.pdf" TargetMode="External"/><Relationship Id="rId10" Type="http://schemas.openxmlformats.org/officeDocument/2006/relationships/hyperlink" Target="http://www.securitycouncilreport.org/atf/cf/%7B65BFCF9B-6D27-4E9C-8CD3-CF6E4FF96FF9%7D/Sudan%20SRES1812.pdf" TargetMode="External"/><Relationship Id="rId19" Type="http://schemas.openxmlformats.org/officeDocument/2006/relationships/hyperlink" Target="http://www.securitycouncilreport.org/atf/cf/%7B65BFCF9B-6D27-4E9C-8CD3-CF6E4FF96FF9%7D/s_res_2063.pdf" TargetMode="External"/><Relationship Id="rId31" Type="http://schemas.openxmlformats.org/officeDocument/2006/relationships/hyperlink" Target="https://unmis.unmissions.org/" TargetMode="External"/><Relationship Id="rId4" Type="http://schemas.openxmlformats.org/officeDocument/2006/relationships/hyperlink" Target="http://www.securitycouncilreport.org/atf/cf/%7B65BFCF9B-6D27-4E9C-8CD3-CF6E4FF96FF9%7D/CAR%20SRES1706.pdf" TargetMode="External"/><Relationship Id="rId9" Type="http://schemas.openxmlformats.org/officeDocument/2006/relationships/hyperlink" Target="http://www.securitycouncilreport.org/atf/cf/%7B65BFCF9B-6D27-4E9C-8CD3-CF6E4FF96FF9%7D/Sudan%20SRES%201784.pdf" TargetMode="External"/><Relationship Id="rId14" Type="http://schemas.openxmlformats.org/officeDocument/2006/relationships/hyperlink" Target="http://www.securitycouncilreport.org/atf/cf/%7B65BFCF9B-6D27-4E9C-8CD3-CF6E4FF96FF9%7D/Sudan%20SRES%201919.pdf" TargetMode="External"/><Relationship Id="rId22" Type="http://schemas.openxmlformats.org/officeDocument/2006/relationships/hyperlink" Target="http://www.securitycouncilreport.org/atf/cf/%7B65BFCF9B-6D27-4E9C-8CD3-CF6E4FF96FF9%7D/s_res_2228.pdf" TargetMode="External"/><Relationship Id="rId27" Type="http://schemas.openxmlformats.org/officeDocument/2006/relationships/hyperlink" Target="https://www.securitycouncilreport.org/atf/cf/%7B65BFCF9B-6D27-4E9C-8CD3-CF6E4FF96FF9%7D/S_RES_2495.pdf" TargetMode="External"/><Relationship Id="rId30" Type="http://schemas.openxmlformats.org/officeDocument/2006/relationships/hyperlink" Target="https://www.securitycouncilreport.org/atf/cf/%7B65BFCF9B-6D27-4E9C-8CD3-CF6E4FF96FF9%7D/s_res_2517.pdf" TargetMode="External"/><Relationship Id="rId8" Type="http://schemas.openxmlformats.org/officeDocument/2006/relationships/hyperlink" Target="http://www.securitycouncilreport.org/atf/cf/%7B65BFCF9B-6D27-4E9C-8CD3-CF6E4FF96FF9%7D/CAC%20SRES%201769.pdf" TargetMode="External"/></Relationships>
</file>

<file path=xl/worksheets/_rels/sheet46.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s_res_2287.pdf" TargetMode="External"/><Relationship Id="rId18" Type="http://schemas.openxmlformats.org/officeDocument/2006/relationships/hyperlink" Target="http://www.securitycouncilreport.org/atf/cf/%7B65BFCF9B-6D27-4E9C-8CD3-CF6E4FF96FF9%7D/s_res_2412.pdf" TargetMode="External"/><Relationship Id="rId26" Type="http://schemas.openxmlformats.org/officeDocument/2006/relationships/hyperlink" Target="https://unisfa.unmissions.org/" TargetMode="External"/><Relationship Id="rId3" Type="http://schemas.openxmlformats.org/officeDocument/2006/relationships/hyperlink" Target="https://www.securitycouncilreport.org/atf/cf/%7B65BFCF9B-6D27-4E9C-8CD3-CF6E4FF96FF9%7D/Sudan%20SRES2032.pdf" TargetMode="External"/><Relationship Id="rId21" Type="http://schemas.openxmlformats.org/officeDocument/2006/relationships/hyperlink" Target="https://www.securitycouncilreport.org/atf/cf/%7B65BFCF9B-6D27-4E9C-8CD3-CF6E4FF96FF9%7D/s_res_2445.pdf" TargetMode="External"/><Relationship Id="rId34" Type="http://schemas.openxmlformats.org/officeDocument/2006/relationships/hyperlink" Target="https://undocs.org/Home/Mobile?FinalSymbol=S%2F2018%2F979&amp;Language=E&amp;DeviceType=Desktop" TargetMode="External"/><Relationship Id="rId7" Type="http://schemas.openxmlformats.org/officeDocument/2006/relationships/hyperlink" Target="http://www.securitycouncilreport.org/atf/cf/%7B65BFCF9B-6D27-4E9C-8CD3-CF6E4FF96FF9%7D/s_res_2126.pdf" TargetMode="External"/><Relationship Id="rId12" Type="http://schemas.openxmlformats.org/officeDocument/2006/relationships/hyperlink" Target="http://www.securitycouncilreport.org/atf/cf/%7B65BFCF9B-6D27-4E9C-8CD3-CF6E4FF96FF9%7D/s_res_2251.pdf" TargetMode="External"/><Relationship Id="rId17" Type="http://schemas.openxmlformats.org/officeDocument/2006/relationships/hyperlink" Target="http://www.securitycouncilreport.org/atf/cf/%7B65BFCF9B-6D27-4E9C-8CD3-CF6E4FF96FF9%7D/s_res_2411.pdf" TargetMode="External"/><Relationship Id="rId25" Type="http://schemas.openxmlformats.org/officeDocument/2006/relationships/hyperlink" Target="https://www.securitycouncilreport.org/atf/cf/%7B65BFCF9B-6D27-4E9C-8CD3-CF6E4FF96FF9%7D/s_res_2497.pdf" TargetMode="External"/><Relationship Id="rId33" Type="http://schemas.openxmlformats.org/officeDocument/2006/relationships/hyperlink" Target="https://undocs.org/Home/Mobile?FinalSymbol=S%2F2018%2F955&amp;Language=E&amp;DeviceType=Desktop" TargetMode="External"/><Relationship Id="rId2" Type="http://schemas.openxmlformats.org/officeDocument/2006/relationships/hyperlink" Target="https://www.securitycouncilreport.org/atf/cf/%7B65BFCF9B-6D27-4E9C-8CD3-CF6E4FF96FF9%7D/Sudan%20SRES2024.pdf" TargetMode="External"/><Relationship Id="rId16" Type="http://schemas.openxmlformats.org/officeDocument/2006/relationships/hyperlink" Target="http://www.securitycouncilreport.org/atf/cf/%7B65BFCF9B-6D27-4E9C-8CD3-CF6E4FF96FF9%7D/s_res_2386.pdf" TargetMode="External"/><Relationship Id="rId20" Type="http://schemas.openxmlformats.org/officeDocument/2006/relationships/hyperlink" Target="http://www.securitycouncilreport.org/atf/cf/%7B65BFCF9B-6D27-4E9C-8CD3-CF6E4FF96FF9%7D/s_res_2438.pdf" TargetMode="External"/><Relationship Id="rId29" Type="http://schemas.openxmlformats.org/officeDocument/2006/relationships/hyperlink" Target="https://undocs.org/Home/Mobile?FinalSymbol=S%2F2011%2F474&amp;Language=E&amp;DeviceType=Desktop" TargetMode="External"/><Relationship Id="rId1" Type="http://schemas.openxmlformats.org/officeDocument/2006/relationships/hyperlink" Target="https://www.securitycouncilreport.org/atf/cf/%7B65BFCF9B-6D27-4E9C-8CD3-CF6E4FF96FF9%7D/Sudan%20SRES%201990.pdf" TargetMode="External"/><Relationship Id="rId6" Type="http://schemas.openxmlformats.org/officeDocument/2006/relationships/hyperlink" Target="http://www.securitycouncilreport.org/atf/cf/%7B65BFCF9B-6D27-4E9C-8CD3-CF6E4FF96FF9%7D/s_res_2104.pdf" TargetMode="External"/><Relationship Id="rId11" Type="http://schemas.openxmlformats.org/officeDocument/2006/relationships/hyperlink" Target="http://www.securitycouncilreport.org/atf/cf/%7B65BFCF9B-6D27-4E9C-8CD3-CF6E4FF96FF9%7D/s_res_2230.pdf" TargetMode="External"/><Relationship Id="rId24" Type="http://schemas.openxmlformats.org/officeDocument/2006/relationships/hyperlink" Target="https://www.securitycouncilreport.org/atf/cf/%7B65BFCF9B-6D27-4E9C-8CD3-CF6E4FF96FF9%7D/s_res_2492.pdf" TargetMode="External"/><Relationship Id="rId32" Type="http://schemas.openxmlformats.org/officeDocument/2006/relationships/hyperlink" Target="https://undocs.org/Home/Mobile?FinalSymbol=S%2F2016%2F259&amp;Language=E&amp;DeviceType=Desktop" TargetMode="External"/><Relationship Id="rId5" Type="http://schemas.openxmlformats.org/officeDocument/2006/relationships/hyperlink" Target="http://www.securitycouncilreport.org/atf/cf/%7B65BFCF9B-6D27-4E9C-8CD3-CF6E4FF96FF9%7D/s_res_2075.pdf" TargetMode="External"/><Relationship Id="rId15" Type="http://schemas.openxmlformats.org/officeDocument/2006/relationships/hyperlink" Target="http://www.securitycouncilreport.org/atf/cf/%7B65BFCF9B-6D27-4E9C-8CD3-CF6E4FF96FF9%7D/s_res_2352.pdf" TargetMode="External"/><Relationship Id="rId23" Type="http://schemas.openxmlformats.org/officeDocument/2006/relationships/hyperlink" Target="https://www.securitycouncilreport.org/atf/cf/%7B65BFCF9B-6D27-4E9C-8CD3-CF6E4FF96FF9%7D/s_res_2469.pdf" TargetMode="External"/><Relationship Id="rId28" Type="http://schemas.openxmlformats.org/officeDocument/2006/relationships/hyperlink" Target="https://www.securitycouncilreport.org/atf/cf/%7B65BFCF9B-6D27-4E9C-8CD3-CF6E4FF96FF9%7D/s_res_2519.pdf" TargetMode="External"/><Relationship Id="rId36" Type="http://schemas.openxmlformats.org/officeDocument/2006/relationships/hyperlink" Target="https://undocs.org/Home/Mobile?FinalSymbol=S%2F2019%2F228&amp;Language=E&amp;DeviceType=Desktop" TargetMode="External"/><Relationship Id="rId10" Type="http://schemas.openxmlformats.org/officeDocument/2006/relationships/hyperlink" Target="http://www.securitycouncilreport.org/atf/cf/%7B65BFCF9B-6D27-4E9C-8CD3-CF6E4FF96FF9%7D/s_res_2205.pdf" TargetMode="External"/><Relationship Id="rId19" Type="http://schemas.openxmlformats.org/officeDocument/2006/relationships/hyperlink" Target="http://www.securitycouncilreport.org/atf/cf/%7B65BFCF9B-6D27-4E9C-8CD3-CF6E4FF96FF9%7D/s_res_2416.pdf" TargetMode="External"/><Relationship Id="rId31" Type="http://schemas.openxmlformats.org/officeDocument/2006/relationships/hyperlink" Target="https://undocs.org/Home/Mobile?FinalSymbol=S%2F2016%2F258&amp;Language=E&amp;DeviceType=Desktop" TargetMode="External"/><Relationship Id="rId4" Type="http://schemas.openxmlformats.org/officeDocument/2006/relationships/hyperlink" Target="https://www.securitycouncilreport.org/atf/cf/%7B65BFCF9B-6D27-4E9C-8CD3-CF6E4FF96FF9%7D/Sudan%20S%20RES%202047.pdf" TargetMode="External"/><Relationship Id="rId9" Type="http://schemas.openxmlformats.org/officeDocument/2006/relationships/hyperlink" Target="http://www.securitycouncilreport.org/atf/cf/%7B65BFCF9B-6D27-4E9C-8CD3-CF6E4FF96FF9%7D/s_res_2179.pdf" TargetMode="External"/><Relationship Id="rId14" Type="http://schemas.openxmlformats.org/officeDocument/2006/relationships/hyperlink" Target="http://www.securitycouncilreport.org/atf/cf/%7B65BFCF9B-6D27-4E9C-8CD3-CF6E4FF96FF9%7D/s_res_2318.pdf" TargetMode="External"/><Relationship Id="rId22" Type="http://schemas.openxmlformats.org/officeDocument/2006/relationships/hyperlink" Target="https://www.securitycouncilreport.org/atf/cf/%7B65BFCF9B-6D27-4E9C-8CD3-CF6E4FF96FF9%7D/S_RES_2465.pdf" TargetMode="External"/><Relationship Id="rId27" Type="http://schemas.openxmlformats.org/officeDocument/2006/relationships/hyperlink" Target="https://dppa.un.org/en/mission/special-envoy-sudan-and-south-sudan" TargetMode="External"/><Relationship Id="rId30" Type="http://schemas.openxmlformats.org/officeDocument/2006/relationships/hyperlink" Target="https://undocs.org/Home/Mobile?FinalSymbol=S%2F2011%2F475&amp;Language=E&amp;DeviceType=Desktop" TargetMode="External"/><Relationship Id="rId35" Type="http://schemas.openxmlformats.org/officeDocument/2006/relationships/hyperlink" Target="https://undocs.org/Home/Mobile?FinalSymbol=S%2F2019%2F227&amp;Language=E&amp;DeviceType=Desktop" TargetMode="External"/><Relationship Id="rId8" Type="http://schemas.openxmlformats.org/officeDocument/2006/relationships/hyperlink" Target="http://www.securitycouncilreport.org/atf/cf/%7B65BFCF9B-6D27-4E9C-8CD3-CF6E4FF96FF9%7D/s_res_2156.pdf"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opcw.unmissions.org/mandate-and-timelines" TargetMode="External"/><Relationship Id="rId13" Type="http://schemas.openxmlformats.org/officeDocument/2006/relationships/hyperlink" Target="https://undocs.org/Home/Mobile?FinalSymbol=S%2FRES%2F2254(2015)&amp;Language=F&amp;DeviceType=Desktop" TargetMode="External"/><Relationship Id="rId18" Type="http://schemas.openxmlformats.org/officeDocument/2006/relationships/hyperlink" Target="https://undocs.org/Home/Mobile?FinalSymbol=S%2FRES%2F2401(2018)&amp;Language=E&amp;DeviceType=Desktop" TargetMode="External"/><Relationship Id="rId3" Type="http://schemas.openxmlformats.org/officeDocument/2006/relationships/hyperlink" Target="http://www.securitycouncilreport.org/atf/cf/%7B65BFCF9B-6D27-4E9C-8CD3-CF6E4FF96FF9%7D/Syria%20SRES%202059.pdf" TargetMode="External"/><Relationship Id="rId7" Type="http://schemas.openxmlformats.org/officeDocument/2006/relationships/hyperlink" Target="https://peacekeeping.un.org/en/mission/past/unsmis/" TargetMode="External"/><Relationship Id="rId12" Type="http://schemas.openxmlformats.org/officeDocument/2006/relationships/hyperlink" Target="https://undocs.org/Home/Mobile?FinalSymbol=S%2FRES%2F2191(2014)&amp;Language=E&amp;DeviceType=Desktop" TargetMode="External"/><Relationship Id="rId17" Type="http://schemas.openxmlformats.org/officeDocument/2006/relationships/hyperlink" Target="https://www.securitycouncilreport.org/atf/cf/%7B65BFCF9B-6D27-4E9C-8CD3-CF6E4FF96FF9%7D/s_res_2336.pdf" TargetMode="External"/><Relationship Id="rId2" Type="http://schemas.openxmlformats.org/officeDocument/2006/relationships/hyperlink" Target="https://www.securitycouncilreport.org/atf/cf/%7B65BFCF9B-6D27-4E9C-8CD3-CF6E4FF96FF9%7D/Syria%20S%20PRST%202012%206.pdf" TargetMode="External"/><Relationship Id="rId16" Type="http://schemas.openxmlformats.org/officeDocument/2006/relationships/hyperlink" Target="https://undocs.org/Home/Mobile?FinalSymbol=s%2Fres%2F2332%2520(2016)&amp;Language=E&amp;DeviceType=Desktop" TargetMode="External"/><Relationship Id="rId1" Type="http://schemas.openxmlformats.org/officeDocument/2006/relationships/hyperlink" Target="https://undocs.org/en/A/RES/66/253" TargetMode="External"/><Relationship Id="rId6" Type="http://schemas.openxmlformats.org/officeDocument/2006/relationships/hyperlink" Target="https://www.un.org/en/ga/search/view_doc.asp?symbol=S/RES/2118%282013%29" TargetMode="External"/><Relationship Id="rId11" Type="http://schemas.openxmlformats.org/officeDocument/2006/relationships/hyperlink" Target="https://undocs.org/Home/Mobile?FinalSymbol=S%2FRES%2F2139(2014)&amp;Language=E&amp;DeviceType=Desktop" TargetMode="External"/><Relationship Id="rId5" Type="http://schemas.openxmlformats.org/officeDocument/2006/relationships/hyperlink" Target="https://opcw.unmissions.org/sites/default/files/old_dnn/ecm33dec01_e_.pdf" TargetMode="External"/><Relationship Id="rId15" Type="http://schemas.openxmlformats.org/officeDocument/2006/relationships/hyperlink" Target="https://undocs.org/Home/Mobile?FinalSymbol=S%2FRES%2F2268(2016)&amp;Language=E&amp;DeviceType=Desktop" TargetMode="External"/><Relationship Id="rId10" Type="http://schemas.openxmlformats.org/officeDocument/2006/relationships/hyperlink" Target="https://undocs.org/en/S/RES/2042(2012)" TargetMode="External"/><Relationship Id="rId4" Type="http://schemas.openxmlformats.org/officeDocument/2006/relationships/hyperlink" Target="https://www.securitycouncilreport.org/atf/cf/%7B65BFCF9B-6D27-4E9C-8CD3-CF6E4FF96FF9%7D/Syria%20SRES%202043.pdf" TargetMode="External"/><Relationship Id="rId9" Type="http://schemas.openxmlformats.org/officeDocument/2006/relationships/hyperlink" Target="https://dppa.un.org/en/mission/special-envoy-syria" TargetMode="External"/><Relationship Id="rId14" Type="http://schemas.openxmlformats.org/officeDocument/2006/relationships/hyperlink" Target="https://undocs.org/Home/Mobile?FinalSymbol=s%2Fres%2F2258%2520(2015)&amp;Language=E&amp;DeviceType=Desktop"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undocs.org/Home/Mobile?FinalSymbol=S%2FRES%2F1128(1997)&amp;Language=F&amp;DeviceType=Desktop" TargetMode="External"/><Relationship Id="rId13" Type="http://schemas.openxmlformats.org/officeDocument/2006/relationships/hyperlink" Target="https://undocs.org/Home/Mobile?FinalSymbol=S%2FRES%2F1274(1999)&amp;Language=E&amp;DeviceType=Desktop" TargetMode="External"/><Relationship Id="rId3" Type="http://schemas.openxmlformats.org/officeDocument/2006/relationships/hyperlink" Target="https://undocs.org/Home/Mobile?FinalSymbol=S%2FRES%2F1030(1995)&amp;Language=E&amp;DeviceType=Desktop" TargetMode="External"/><Relationship Id="rId7" Type="http://schemas.openxmlformats.org/officeDocument/2006/relationships/hyperlink" Target="https://undocs.org/Home/Mobile?FinalSymbol=S%2FRES%2F1113%2520(1997)&amp;Language=E&amp;DeviceType=Desktop" TargetMode="External"/><Relationship Id="rId12" Type="http://schemas.openxmlformats.org/officeDocument/2006/relationships/hyperlink" Target="https://undocs.org/Home/Mobile?FinalSymbol=S%2FRES%2F1240(1999)&amp;Language=E&amp;DeviceType=Desktop" TargetMode="External"/><Relationship Id="rId17" Type="http://schemas.openxmlformats.org/officeDocument/2006/relationships/hyperlink" Target="https://www.un.org/en/sc/repertoire/2000-2003/00-03_5.pdf" TargetMode="External"/><Relationship Id="rId2" Type="http://schemas.openxmlformats.org/officeDocument/2006/relationships/hyperlink" Target="https://undocs.org/Home/Mobile?FinalSymbol=S%2FRES%2F999(1995)&amp;Language=E&amp;DeviceType=Desktop" TargetMode="External"/><Relationship Id="rId16" Type="http://schemas.openxmlformats.org/officeDocument/2006/relationships/hyperlink" Target="https://peacekeeping.un.org/sites/default/files/past/unmot/UnmotM.htm" TargetMode="External"/><Relationship Id="rId1" Type="http://schemas.openxmlformats.org/officeDocument/2006/relationships/hyperlink" Target="https://undocs.org/S/RES/968(1994)" TargetMode="External"/><Relationship Id="rId6" Type="http://schemas.openxmlformats.org/officeDocument/2006/relationships/hyperlink" Target="https://undocs.org/Home/Mobile?FinalSymbol=S%2FRES%2F1099(1997)&amp;Language=E&amp;DeviceType=Desktop" TargetMode="External"/><Relationship Id="rId11" Type="http://schemas.openxmlformats.org/officeDocument/2006/relationships/hyperlink" Target="https://undocs.org/Home/Mobile?FinalSymbol=S%2FRES%2F1206(1998)&amp;Language=E&amp;DeviceType=Desktop" TargetMode="External"/><Relationship Id="rId5" Type="http://schemas.openxmlformats.org/officeDocument/2006/relationships/hyperlink" Target="https://undocs.org/Home/Mobile?FinalSymbol=S%2FRES%2F1089(1996)&amp;Language=F&amp;DeviceType=Desktop" TargetMode="External"/><Relationship Id="rId15" Type="http://schemas.openxmlformats.org/officeDocument/2006/relationships/hyperlink" Target="https://undocs.org/Home/Mobile?FinalSymbol=S%2F2003%2F542&amp;Language=E&amp;DeviceType=Desktop" TargetMode="External"/><Relationship Id="rId10" Type="http://schemas.openxmlformats.org/officeDocument/2006/relationships/hyperlink" Target="https://undocs.org/Home/Mobile?FinalSymbol=S%2FRES%2F1167(1998)&amp;Language=E&amp;DeviceType=Desktop" TargetMode="External"/><Relationship Id="rId4" Type="http://schemas.openxmlformats.org/officeDocument/2006/relationships/hyperlink" Target="https://undocs.org/Home/Mobile?FinalSymbol=S%2FRES%2F1061(1996)&amp;Language=E&amp;DeviceType=Desktop" TargetMode="External"/><Relationship Id="rId9" Type="http://schemas.openxmlformats.org/officeDocument/2006/relationships/hyperlink" Target="https://undocs.org/Home/Mobile?FinalSymbol=S%2FRES%2F1138(1997)&amp;Language=E&amp;DeviceType=Desktop" TargetMode="External"/><Relationship Id="rId14" Type="http://schemas.openxmlformats.org/officeDocument/2006/relationships/hyperlink" Target="https://undocs.org/Home/Mobile?FinalSymbol=S%2F2002%2F501&amp;Language=E&amp;DeviceType=Desktop"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TL%20SRES1703.pdf" TargetMode="External"/><Relationship Id="rId13" Type="http://schemas.openxmlformats.org/officeDocument/2006/relationships/hyperlink" Target="http://www.securitycouncilreport.org/atf/cf/%7B65BFCF9B-6D27-4E9C-8CD3-CF6E4FF96FF9%7D/WPS%20SRES%201912.pdf" TargetMode="External"/><Relationship Id="rId18" Type="http://schemas.openxmlformats.org/officeDocument/2006/relationships/hyperlink" Target="https://peacekeeping.un.org/mission/past/unmiset/mandate.html" TargetMode="External"/><Relationship Id="rId3" Type="http://schemas.openxmlformats.org/officeDocument/2006/relationships/hyperlink" Target="http://www.securitycouncilreport.org/atf/cf/%7B65BFCF9B-6D27-4E9C-8CD3-CF6E4FF96FF9%7D/IJ%20SRES1410.pdf" TargetMode="External"/><Relationship Id="rId7" Type="http://schemas.openxmlformats.org/officeDocument/2006/relationships/hyperlink" Target="http://www.securitycouncilreport.org/atf/cf/%7B65BFCF9B-6D27-4E9C-8CD3-CF6E4FF96FF9%7D/TL%20SRES%201690.pdf" TargetMode="External"/><Relationship Id="rId12" Type="http://schemas.openxmlformats.org/officeDocument/2006/relationships/hyperlink" Target="http://www.securitycouncilreport.org/atf/cf/%7B65BFCF9B-6D27-4E9C-8CD3-CF6E4FF96FF9%7D/TL%20SRES%201867.pdf" TargetMode="External"/><Relationship Id="rId17" Type="http://schemas.openxmlformats.org/officeDocument/2006/relationships/hyperlink" Target="https://peacekeeping.un.org/en/mission/past/etimor/etimor.htm" TargetMode="External"/><Relationship Id="rId2" Type="http://schemas.openxmlformats.org/officeDocument/2006/relationships/hyperlink" Target="http://www.securitycouncilreport.org/atf/cf/%7B65BFCF9B-6D27-4E9C-8CD3-CF6E4FF96FF9%7D/TL%20SRES1272.pdf" TargetMode="External"/><Relationship Id="rId16" Type="http://schemas.openxmlformats.org/officeDocument/2006/relationships/hyperlink" Target="https://peacekeeping.un.org/mission/past/unmiset/background.html" TargetMode="External"/><Relationship Id="rId20" Type="http://schemas.openxmlformats.org/officeDocument/2006/relationships/hyperlink" Target="https://peacekeeping.un.org/mission/past/unmit/background.shtml" TargetMode="External"/><Relationship Id="rId1" Type="http://schemas.openxmlformats.org/officeDocument/2006/relationships/hyperlink" Target="http://www.securitycouncilreport.org/atf/cf/%7B65BFCF9B-6D27-4E9C-8CD3-CF6E4FF96FF9%7D/TL%20SRES1246.pdf" TargetMode="External"/><Relationship Id="rId6" Type="http://schemas.openxmlformats.org/officeDocument/2006/relationships/hyperlink" Target="http://www.securitycouncilreport.org/atf/cf/%7B65BFCF9B-6D27-4E9C-8CD3-CF6E4FF96FF9%7D/TL%20SRES1677.pdf" TargetMode="External"/><Relationship Id="rId11" Type="http://schemas.openxmlformats.org/officeDocument/2006/relationships/hyperlink" Target="http://www.securitycouncilreport.org/atf/cf/%7B65BFCF9B-6D27-4E9C-8CD3-CF6E4FF96FF9%7D/TL%20SRES1802.pdf" TargetMode="External"/><Relationship Id="rId5" Type="http://schemas.openxmlformats.org/officeDocument/2006/relationships/hyperlink" Target="http://www.securitycouncilreport.org/atf/cf/%7B65BFCF9B-6D27-4E9C-8CD3-CF6E4FF96FF9%7D/TL%20SRES1599.pdf" TargetMode="External"/><Relationship Id="rId15" Type="http://schemas.openxmlformats.org/officeDocument/2006/relationships/hyperlink" Target="https://www.securitycouncilreport.org/atf/cf/%7B65BFCF9B-6D27-4E9C-8CD3-CF6E4FF96FF9%7D/TL%20SRES2037.pdf" TargetMode="External"/><Relationship Id="rId10" Type="http://schemas.openxmlformats.org/officeDocument/2006/relationships/hyperlink" Target="http://www.securitycouncilreport.org/atf/cf/%7B65BFCF9B-6D27-4E9C-8CD3-CF6E4FF96FF9%7D/TL%20SRES1745.pdf" TargetMode="External"/><Relationship Id="rId19" Type="http://schemas.openxmlformats.org/officeDocument/2006/relationships/hyperlink" Target="https://peacekeeping.un.org/mission/past/unmit/mandate.shtml" TargetMode="External"/><Relationship Id="rId4" Type="http://schemas.openxmlformats.org/officeDocument/2006/relationships/hyperlink" Target="http://www.securitycouncilreport.org/atf/cf/%7B65BFCF9B-6D27-4E9C-8CD3-CF6E4FF96FF9%7D/POCSRES%201573.pdf" TargetMode="External"/><Relationship Id="rId9" Type="http://schemas.openxmlformats.org/officeDocument/2006/relationships/hyperlink" Target="http://www.securitycouncilreport.org/atf/cf/%7B65BFCF9B-6D27-4E9C-8CD3-CF6E4FF96FF9%7D/PKO%20SRES1704.pdf" TargetMode="External"/><Relationship Id="rId14" Type="http://schemas.openxmlformats.org/officeDocument/2006/relationships/hyperlink" Target="http://www.securitycouncilreport.org/atf/cf/%7B65BFCF9B-6D27-4E9C-8CD3-CF6E4FF96FF9%7D/TL%20SRES%201969.pdf"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undocs.org/S/2016/1129" TargetMode="External"/><Relationship Id="rId2" Type="http://schemas.openxmlformats.org/officeDocument/2006/relationships/hyperlink" Target="https://unowas.unmissions.org/letter-security-council-establishment-unowas-s201689" TargetMode="External"/><Relationship Id="rId1" Type="http://schemas.openxmlformats.org/officeDocument/2006/relationships/hyperlink" Target="https://unowas.unmissions.org/about" TargetMode="External"/><Relationship Id="rId5" Type="http://schemas.openxmlformats.org/officeDocument/2006/relationships/hyperlink" Target="https://documents-dds-ny.un.org/doc/UNDOC/GEN/N19/442/22/PDF/N1944222.pdf?OpenElement" TargetMode="External"/><Relationship Id="rId4" Type="http://schemas.openxmlformats.org/officeDocument/2006/relationships/hyperlink" Target="https://undocs.org/S/2020/85" TargetMode="External"/></Relationships>
</file>

<file path=xl/worksheets/_rels/sheet51.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MINURSO%20SRES1783.pdf" TargetMode="External"/><Relationship Id="rId13" Type="http://schemas.openxmlformats.org/officeDocument/2006/relationships/hyperlink" Target="https://www.securitycouncilreport.org/atf/cf/%7B65BFCF9B-6D27-4E9C-8CD3-CF6E4FF96FF9%7D/MINURSO%20S%20RES%202044.pdf" TargetMode="External"/><Relationship Id="rId18" Type="http://schemas.openxmlformats.org/officeDocument/2006/relationships/hyperlink" Target="http://www.securitycouncilreport.org/atf/cf/%7B65BFCF9B-6D27-4E9C-8CD3-CF6E4FF96FF9%7D/s_res_2351.pdf" TargetMode="External"/><Relationship Id="rId3" Type="http://schemas.openxmlformats.org/officeDocument/2006/relationships/hyperlink" Target="http://www.securitycouncilreport.org/atf/cf/%7B65BFCF9B-6D27-4E9C-8CD3-CF6E4FF96FF9%7D/MINURSO%20SRES1598.pdf" TargetMode="External"/><Relationship Id="rId21" Type="http://schemas.openxmlformats.org/officeDocument/2006/relationships/hyperlink" Target="https://www.securitycouncilreport.org/atf/cf/%7B65BFCF9B-6D27-4E9C-8CD3-CF6E4FF96FF9%7D/S_res_2468.pdf" TargetMode="External"/><Relationship Id="rId7" Type="http://schemas.openxmlformats.org/officeDocument/2006/relationships/hyperlink" Target="http://www.securitycouncilreport.org/atf/cf/%7B65BFCF9B-6D27-4E9C-8CD3-CF6E4FF96FF9%7D/MINURSO%20S%20RES%201754.pdf" TargetMode="External"/><Relationship Id="rId12" Type="http://schemas.openxmlformats.org/officeDocument/2006/relationships/hyperlink" Target="http://www.securitycouncilreport.org/atf/cf/%7B65BFCF9B-6D27-4E9C-8CD3-CF6E4FF96FF9%7D/WS%20S%20RES%201979.pdf" TargetMode="External"/><Relationship Id="rId17" Type="http://schemas.openxmlformats.org/officeDocument/2006/relationships/hyperlink" Target="http://www.securitycouncilreport.org/atf/cf/%7B65BFCF9B-6D27-4E9C-8CD3-CF6E4FF96FF9%7D/s_res_2285.pdf" TargetMode="External"/><Relationship Id="rId2" Type="http://schemas.openxmlformats.org/officeDocument/2006/relationships/hyperlink" Target="http://www.securitycouncilreport.org/atf/cf/%7B65BFCF9B-6D27-4E9C-8CD3-CF6E4FF96FF9%7D/MINURSO%20SRES1541.pdf" TargetMode="External"/><Relationship Id="rId16" Type="http://schemas.openxmlformats.org/officeDocument/2006/relationships/hyperlink" Target="http://www.securitycouncilreport.org/atf/cf/%7B65BFCF9B-6D27-4E9C-8CD3-CF6E4FF96FF9%7D/s_res_2218.pdf" TargetMode="External"/><Relationship Id="rId20" Type="http://schemas.openxmlformats.org/officeDocument/2006/relationships/hyperlink" Target="https://www.securitycouncilreport.org/atf/cf/%7B65BFCF9B-6D27-4E9C-8CD3-CF6E4FF96FF9%7D/s_res_2440.pdf" TargetMode="External"/><Relationship Id="rId1" Type="http://schemas.openxmlformats.org/officeDocument/2006/relationships/hyperlink" Target="http://www.securitycouncilreport.org/atf/cf/%7B65BFCF9B-6D27-4E9C-8CD3-CF6E4FF96FF9%7D/MINURSO%20SRES690.pdf" TargetMode="External"/><Relationship Id="rId6" Type="http://schemas.openxmlformats.org/officeDocument/2006/relationships/hyperlink" Target="http://www.securitycouncilreport.org/atf/cf/%7B65BFCF9B-6D27-4E9C-8CD3-CF6E4FF96FF9%7D/MINURSO%20S%20RES%201720.pdf" TargetMode="External"/><Relationship Id="rId11" Type="http://schemas.openxmlformats.org/officeDocument/2006/relationships/hyperlink" Target="http://www.securitycouncilreport.org/atf/cf/%7B65BFCF9B-6D27-4E9C-8CD3-CF6E4FF96FF9%7D/MINURSO%20S%20RES%201920.pdf" TargetMode="External"/><Relationship Id="rId24" Type="http://schemas.openxmlformats.org/officeDocument/2006/relationships/hyperlink" Target="https://dppa.un.org/en/mission/personal-envoy-western-sahara" TargetMode="External"/><Relationship Id="rId5" Type="http://schemas.openxmlformats.org/officeDocument/2006/relationships/hyperlink" Target="http://www.securitycouncilreport.org/atf/cf/%7B65BFCF9B-6D27-4E9C-8CD3-CF6E4FF96FF9%7D/MINURSO%20SRES1675.pdf" TargetMode="External"/><Relationship Id="rId15" Type="http://schemas.openxmlformats.org/officeDocument/2006/relationships/hyperlink" Target="http://www.securitycouncilreport.org/atf/cf/%7B65BFCF9B-6D27-4E9C-8CD3-CF6E4FF96FF9%7D/s_res_2152.pdf" TargetMode="External"/><Relationship Id="rId23" Type="http://schemas.openxmlformats.org/officeDocument/2006/relationships/hyperlink" Target="https://minurso.unmissions.org/mandate" TargetMode="External"/><Relationship Id="rId10" Type="http://schemas.openxmlformats.org/officeDocument/2006/relationships/hyperlink" Target="http://www.securitycouncilreport.org/atf/cf/%7B65BFCF9B-6D27-4E9C-8CD3-CF6E4FF96FF9%7D/MINURSO%20S%20RES%201871.pdf" TargetMode="External"/><Relationship Id="rId19" Type="http://schemas.openxmlformats.org/officeDocument/2006/relationships/hyperlink" Target="http://www.securitycouncilreport.org/atf/cf/%7B65BFCF9B-6D27-4E9C-8CD3-CF6E4FF96FF9%7D/s_res_2414.pdf" TargetMode="External"/><Relationship Id="rId4" Type="http://schemas.openxmlformats.org/officeDocument/2006/relationships/hyperlink" Target="http://www.securitycouncilreport.org/atf/cf/%7B65BFCF9B-6D27-4E9C-8CD3-CF6E4FF96FF9%7D/MINURSO%20SRES1634.pdf" TargetMode="External"/><Relationship Id="rId9" Type="http://schemas.openxmlformats.org/officeDocument/2006/relationships/hyperlink" Target="http://www.securitycouncilreport.org/atf/cf/%7B65BFCF9B-6D27-4E9C-8CD3-CF6E4FF96FF9%7D/Western%20Sahara%20SRES1813.pdf" TargetMode="External"/><Relationship Id="rId14" Type="http://schemas.openxmlformats.org/officeDocument/2006/relationships/hyperlink" Target="http://www.securitycouncilreport.org/atf/cf/%7B65BFCF9B-6D27-4E9C-8CD3-CF6E4FF96FF9%7D/s_res_2099.pdf" TargetMode="External"/><Relationship Id="rId22" Type="http://schemas.openxmlformats.org/officeDocument/2006/relationships/hyperlink" Target="https://www.securitycouncilreport.org/atf/cf/%7B65BFCF9B-6D27-4E9C-8CD3-CF6E4FF96FF9%7D/S_RES_2494.pdf" TargetMode="External"/></Relationships>
</file>

<file path=xl/worksheets/_rels/sheet52.xml.rels><?xml version="1.0" encoding="UTF-8" standalone="yes"?>
<Relationships xmlns="http://schemas.openxmlformats.org/package/2006/relationships"><Relationship Id="rId8" Type="http://schemas.openxmlformats.org/officeDocument/2006/relationships/hyperlink" Target="https://undocs.org/Home/Mobile?FinalSymbol=S%2FRES%2F2452(2019)&amp;Language=E&amp;DeviceType=Desktop" TargetMode="External"/><Relationship Id="rId3" Type="http://schemas.openxmlformats.org/officeDocument/2006/relationships/hyperlink" Target="https://undocs.org/Home/Mobile?FinalSymbol=S%2F2012%2F470&amp;Language=F&amp;DeviceType=Desktop" TargetMode="External"/><Relationship Id="rId7" Type="http://schemas.openxmlformats.org/officeDocument/2006/relationships/hyperlink" Target="https://undocs.org/Home/Mobile?FinalSymbol=S%2FRES%2F2451(2018)&amp;Language=E&amp;DeviceType=Desktop" TargetMode="External"/><Relationship Id="rId12" Type="http://schemas.openxmlformats.org/officeDocument/2006/relationships/hyperlink" Target="https://dppa.un.org/en/mission/unmha-hudaydah-agreement" TargetMode="External"/><Relationship Id="rId2" Type="http://schemas.openxmlformats.org/officeDocument/2006/relationships/hyperlink" Target="https://undocs.org/en/S/2012/469" TargetMode="External"/><Relationship Id="rId1" Type="http://schemas.openxmlformats.org/officeDocument/2006/relationships/hyperlink" Target="http://unscr.com/en/resolutions/doc/2051" TargetMode="External"/><Relationship Id="rId6" Type="http://schemas.openxmlformats.org/officeDocument/2006/relationships/hyperlink" Target="https://undocs.org/Home/Mobile?FinalSymbol=S%2F2018%2F127&amp;Language=E&amp;DeviceType=Desktop" TargetMode="External"/><Relationship Id="rId11" Type="http://schemas.openxmlformats.org/officeDocument/2006/relationships/hyperlink" Target="https://osesgy.unmissions.org/" TargetMode="External"/><Relationship Id="rId5" Type="http://schemas.openxmlformats.org/officeDocument/2006/relationships/hyperlink" Target="https://undocs.org/Home/Mobile?FinalSymbol=S%2F2018%2F126&amp;Language=A&amp;DeviceType=Desktop" TargetMode="External"/><Relationship Id="rId10" Type="http://schemas.openxmlformats.org/officeDocument/2006/relationships/hyperlink" Target="https://undocs.org/Home/Mobile?FinalSymbol=s%2Fres%2F2505(2020)&amp;Language=E&amp;DeviceType=Desktop" TargetMode="External"/><Relationship Id="rId4" Type="http://schemas.openxmlformats.org/officeDocument/2006/relationships/hyperlink" Target="https://undocs.org/Home/Mobile?FinalSymbol=S%2FRES%2F2216(2015)&amp;Language=F&amp;DeviceType=Desktop" TargetMode="External"/><Relationship Id="rId9" Type="http://schemas.openxmlformats.org/officeDocument/2006/relationships/hyperlink" Target="https://undocs.org/Home/Mobile?FinalSymbol=S%2FRES%2F2481(2019)&amp;Language=E&amp;DeviceType=Deskt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BA26-F288-C54C-8C38-521A7499EEC9}">
  <sheetPr codeName="Sheet1">
    <tabColor theme="8" tint="-0.499984740745262"/>
  </sheetPr>
  <dimension ref="B1:D80"/>
  <sheetViews>
    <sheetView showGridLines="0" tabSelected="1" zoomScale="80" zoomScaleNormal="80" workbookViewId="0">
      <selection activeCell="B2" sqref="B2:D2"/>
    </sheetView>
  </sheetViews>
  <sheetFormatPr defaultColWidth="10.83203125" defaultRowHeight="16"/>
  <cols>
    <col min="1" max="1" width="1.33203125" style="10" customWidth="1"/>
    <col min="2" max="2" width="28.33203125" style="10" customWidth="1"/>
    <col min="3" max="3" width="27" style="10" customWidth="1"/>
    <col min="4" max="4" width="105.6640625" style="10" customWidth="1"/>
    <col min="5" max="5" width="1.33203125" style="10" customWidth="1"/>
    <col min="6" max="16384" width="10.83203125" style="10"/>
  </cols>
  <sheetData>
    <row r="1" spans="2:4" ht="2.25" customHeight="1"/>
    <row r="2" spans="2:4" s="313" customFormat="1" ht="35" customHeight="1">
      <c r="B2" s="330" t="s">
        <v>2072</v>
      </c>
      <c r="C2" s="330"/>
      <c r="D2" s="330"/>
    </row>
    <row r="3" spans="2:4" ht="35" customHeight="1">
      <c r="B3" s="331" t="s">
        <v>2317</v>
      </c>
      <c r="C3" s="331"/>
    </row>
    <row r="4" spans="2:4" ht="24" customHeight="1">
      <c r="B4" s="348" t="s">
        <v>0</v>
      </c>
      <c r="C4" s="348"/>
      <c r="D4" s="348"/>
    </row>
    <row r="5" spans="2:4" ht="157" customHeight="1">
      <c r="B5" s="299" t="s">
        <v>1</v>
      </c>
      <c r="C5" s="322" t="s">
        <v>2318</v>
      </c>
      <c r="D5" s="349"/>
    </row>
    <row r="6" spans="2:4" ht="40" customHeight="1">
      <c r="B6" s="300" t="s">
        <v>2067</v>
      </c>
      <c r="C6" s="350" t="s">
        <v>2069</v>
      </c>
      <c r="D6" s="322" t="s">
        <v>2319</v>
      </c>
    </row>
    <row r="7" spans="2:4" ht="40" customHeight="1">
      <c r="B7" s="324"/>
      <c r="C7" s="351"/>
      <c r="D7" s="323"/>
    </row>
    <row r="8" spans="2:4" ht="94" customHeight="1">
      <c r="B8" s="324"/>
      <c r="C8" s="315" t="s">
        <v>2070</v>
      </c>
      <c r="D8" s="305" t="s">
        <v>2068</v>
      </c>
    </row>
    <row r="9" spans="2:4" ht="102" customHeight="1">
      <c r="B9" s="324"/>
      <c r="C9" s="315" t="s">
        <v>2071</v>
      </c>
      <c r="D9" s="305" t="s">
        <v>2127</v>
      </c>
    </row>
    <row r="10" spans="2:4" ht="20" customHeight="1">
      <c r="B10" s="324"/>
      <c r="C10" s="319" t="s">
        <v>2</v>
      </c>
      <c r="D10" s="301" t="s">
        <v>3</v>
      </c>
    </row>
    <row r="11" spans="2:4" ht="20" customHeight="1">
      <c r="B11" s="325"/>
      <c r="C11" s="320"/>
      <c r="D11" s="302" t="s">
        <v>4</v>
      </c>
    </row>
    <row r="12" spans="2:4" ht="20" customHeight="1">
      <c r="B12" s="325"/>
      <c r="C12" s="320"/>
      <c r="D12" s="302" t="s">
        <v>5</v>
      </c>
    </row>
    <row r="13" spans="2:4" ht="20" customHeight="1">
      <c r="B13" s="325"/>
      <c r="C13" s="320"/>
      <c r="D13" s="302" t="s">
        <v>6</v>
      </c>
    </row>
    <row r="14" spans="2:4" ht="20" customHeight="1">
      <c r="B14" s="325"/>
      <c r="C14" s="320"/>
      <c r="D14" s="302" t="s">
        <v>7</v>
      </c>
    </row>
    <row r="15" spans="2:4" ht="20" customHeight="1">
      <c r="B15" s="325"/>
      <c r="C15" s="320"/>
      <c r="D15" s="302" t="s">
        <v>8</v>
      </c>
    </row>
    <row r="16" spans="2:4" ht="20" customHeight="1">
      <c r="B16" s="325"/>
      <c r="C16" s="320"/>
      <c r="D16" s="302" t="s">
        <v>9</v>
      </c>
    </row>
    <row r="17" spans="2:4" ht="20" customHeight="1">
      <c r="B17" s="325"/>
      <c r="C17" s="320"/>
      <c r="D17" s="302" t="s">
        <v>10</v>
      </c>
    </row>
    <row r="18" spans="2:4" ht="20" customHeight="1">
      <c r="B18" s="325"/>
      <c r="C18" s="320"/>
      <c r="D18" s="302" t="s">
        <v>11</v>
      </c>
    </row>
    <row r="19" spans="2:4" ht="20" customHeight="1">
      <c r="B19" s="325"/>
      <c r="C19" s="320"/>
      <c r="D19" s="302" t="s">
        <v>12</v>
      </c>
    </row>
    <row r="20" spans="2:4" ht="20" customHeight="1">
      <c r="B20" s="325"/>
      <c r="C20" s="320"/>
      <c r="D20" s="302" t="s">
        <v>13</v>
      </c>
    </row>
    <row r="21" spans="2:4" ht="20" customHeight="1">
      <c r="B21" s="325"/>
      <c r="C21" s="320"/>
      <c r="D21" s="302" t="s">
        <v>14</v>
      </c>
    </row>
    <row r="22" spans="2:4" ht="20" customHeight="1">
      <c r="B22" s="325"/>
      <c r="C22" s="320"/>
      <c r="D22" s="302" t="s">
        <v>15</v>
      </c>
    </row>
    <row r="23" spans="2:4" ht="20" customHeight="1">
      <c r="B23" s="325"/>
      <c r="C23" s="320"/>
      <c r="D23" s="302" t="s">
        <v>16</v>
      </c>
    </row>
    <row r="24" spans="2:4" ht="20" customHeight="1">
      <c r="B24" s="325"/>
      <c r="C24" s="320"/>
      <c r="D24" s="302" t="s">
        <v>2323</v>
      </c>
    </row>
    <row r="25" spans="2:4" ht="20" customHeight="1">
      <c r="B25" s="325"/>
      <c r="C25" s="320"/>
      <c r="D25" s="302" t="s">
        <v>17</v>
      </c>
    </row>
    <row r="26" spans="2:4" ht="20" customHeight="1">
      <c r="B26" s="325"/>
      <c r="C26" s="320"/>
      <c r="D26" s="302" t="s">
        <v>18</v>
      </c>
    </row>
    <row r="27" spans="2:4" ht="20" customHeight="1">
      <c r="B27" s="325"/>
      <c r="C27" s="320"/>
      <c r="D27" s="302" t="s">
        <v>19</v>
      </c>
    </row>
    <row r="28" spans="2:4" ht="20" customHeight="1">
      <c r="B28" s="325"/>
      <c r="C28" s="320"/>
      <c r="D28" s="302" t="s">
        <v>20</v>
      </c>
    </row>
    <row r="29" spans="2:4" ht="20" customHeight="1">
      <c r="B29" s="325"/>
      <c r="C29" s="320"/>
      <c r="D29" s="302" t="s">
        <v>21</v>
      </c>
    </row>
    <row r="30" spans="2:4" ht="20" customHeight="1">
      <c r="B30" s="325"/>
      <c r="C30" s="320"/>
      <c r="D30" s="302" t="s">
        <v>22</v>
      </c>
    </row>
    <row r="31" spans="2:4" ht="20" customHeight="1">
      <c r="B31" s="325"/>
      <c r="C31" s="320"/>
      <c r="D31" s="302" t="s">
        <v>23</v>
      </c>
    </row>
    <row r="32" spans="2:4" ht="20" customHeight="1">
      <c r="B32" s="325"/>
      <c r="C32" s="320"/>
      <c r="D32" s="302" t="s">
        <v>24</v>
      </c>
    </row>
    <row r="33" spans="2:4" ht="20" customHeight="1">
      <c r="B33" s="325"/>
      <c r="C33" s="320"/>
      <c r="D33" s="302" t="s">
        <v>25</v>
      </c>
    </row>
    <row r="34" spans="2:4" ht="20" customHeight="1">
      <c r="B34" s="325"/>
      <c r="C34" s="320"/>
      <c r="D34" s="302" t="s">
        <v>26</v>
      </c>
    </row>
    <row r="35" spans="2:4" ht="20" customHeight="1">
      <c r="B35" s="325"/>
      <c r="C35" s="320"/>
      <c r="D35" s="302" t="s">
        <v>27</v>
      </c>
    </row>
    <row r="36" spans="2:4" ht="20" customHeight="1">
      <c r="B36" s="325"/>
      <c r="C36" s="320"/>
      <c r="D36" s="302" t="s">
        <v>28</v>
      </c>
    </row>
    <row r="37" spans="2:4" ht="20" customHeight="1">
      <c r="B37" s="325"/>
      <c r="C37" s="320"/>
      <c r="D37" s="302" t="s">
        <v>29</v>
      </c>
    </row>
    <row r="38" spans="2:4" ht="20" customHeight="1">
      <c r="B38" s="325"/>
      <c r="C38" s="320"/>
      <c r="D38" s="302" t="s">
        <v>30</v>
      </c>
    </row>
    <row r="39" spans="2:4" ht="20" customHeight="1">
      <c r="B39" s="325"/>
      <c r="C39" s="320"/>
      <c r="D39" s="302" t="s">
        <v>31</v>
      </c>
    </row>
    <row r="40" spans="2:4" ht="20" customHeight="1">
      <c r="B40" s="325"/>
      <c r="C40" s="320"/>
      <c r="D40" s="302" t="s">
        <v>32</v>
      </c>
    </row>
    <row r="41" spans="2:4" ht="20" customHeight="1">
      <c r="B41" s="325"/>
      <c r="C41" s="320"/>
      <c r="D41" s="302" t="s">
        <v>33</v>
      </c>
    </row>
    <row r="42" spans="2:4" ht="20" customHeight="1">
      <c r="B42" s="325"/>
      <c r="C42" s="320"/>
      <c r="D42" s="302" t="s">
        <v>34</v>
      </c>
    </row>
    <row r="43" spans="2:4" ht="20" customHeight="1">
      <c r="B43" s="325"/>
      <c r="C43" s="320"/>
      <c r="D43" s="302" t="s">
        <v>35</v>
      </c>
    </row>
    <row r="44" spans="2:4" ht="20" customHeight="1">
      <c r="B44" s="325"/>
      <c r="C44" s="320"/>
      <c r="D44" s="302" t="s">
        <v>36</v>
      </c>
    </row>
    <row r="45" spans="2:4" ht="20" customHeight="1">
      <c r="B45" s="325"/>
      <c r="C45" s="320"/>
      <c r="D45" s="302" t="s">
        <v>37</v>
      </c>
    </row>
    <row r="46" spans="2:4" ht="20" customHeight="1">
      <c r="B46" s="325"/>
      <c r="C46" s="320"/>
      <c r="D46" s="302" t="s">
        <v>38</v>
      </c>
    </row>
    <row r="47" spans="2:4" ht="20" customHeight="1">
      <c r="B47" s="325"/>
      <c r="C47" s="320"/>
      <c r="D47" s="302" t="s">
        <v>39</v>
      </c>
    </row>
    <row r="48" spans="2:4" ht="20" customHeight="1">
      <c r="B48" s="325"/>
      <c r="C48" s="320"/>
      <c r="D48" s="302" t="s">
        <v>40</v>
      </c>
    </row>
    <row r="49" spans="2:4" ht="20" customHeight="1">
      <c r="B49" s="325"/>
      <c r="C49" s="320"/>
      <c r="D49" s="302" t="s">
        <v>41</v>
      </c>
    </row>
    <row r="50" spans="2:4" ht="20" customHeight="1">
      <c r="B50" s="325"/>
      <c r="C50" s="320"/>
      <c r="D50" s="302" t="s">
        <v>42</v>
      </c>
    </row>
    <row r="51" spans="2:4" ht="20" customHeight="1">
      <c r="B51" s="325"/>
      <c r="C51" s="320"/>
      <c r="D51" s="302" t="s">
        <v>43</v>
      </c>
    </row>
    <row r="52" spans="2:4" ht="20" customHeight="1">
      <c r="B52" s="325"/>
      <c r="C52" s="320"/>
      <c r="D52" s="302" t="s">
        <v>44</v>
      </c>
    </row>
    <row r="53" spans="2:4" ht="20" customHeight="1">
      <c r="B53" s="325"/>
      <c r="C53" s="320"/>
      <c r="D53" s="302" t="s">
        <v>45</v>
      </c>
    </row>
    <row r="54" spans="2:4" ht="20" customHeight="1">
      <c r="B54" s="325"/>
      <c r="C54" s="320"/>
      <c r="D54" s="302" t="s">
        <v>46</v>
      </c>
    </row>
    <row r="55" spans="2:4" ht="20" customHeight="1">
      <c r="B55" s="325"/>
      <c r="C55" s="320"/>
      <c r="D55" s="302" t="s">
        <v>47</v>
      </c>
    </row>
    <row r="56" spans="2:4" ht="20" customHeight="1">
      <c r="B56" s="325"/>
      <c r="C56" s="320"/>
      <c r="D56" s="303" t="s">
        <v>48</v>
      </c>
    </row>
    <row r="57" spans="2:4" ht="20" customHeight="1">
      <c r="B57" s="326"/>
      <c r="C57" s="321"/>
      <c r="D57" s="304" t="s">
        <v>49</v>
      </c>
    </row>
    <row r="58" spans="2:4" ht="30" customHeight="1">
      <c r="B58" s="309" t="s">
        <v>50</v>
      </c>
      <c r="C58" s="329" t="s">
        <v>51</v>
      </c>
      <c r="D58" s="327" t="s">
        <v>52</v>
      </c>
    </row>
    <row r="59" spans="2:4" ht="30" customHeight="1">
      <c r="B59" s="347"/>
      <c r="C59" s="329"/>
      <c r="D59" s="327"/>
    </row>
    <row r="60" spans="2:4" ht="30" customHeight="1">
      <c r="B60" s="347"/>
      <c r="C60" s="329" t="s">
        <v>53</v>
      </c>
      <c r="D60" s="327" t="s">
        <v>54</v>
      </c>
    </row>
    <row r="61" spans="2:4" ht="30" customHeight="1">
      <c r="B61" s="347"/>
      <c r="C61" s="329"/>
      <c r="D61" s="327"/>
    </row>
    <row r="62" spans="2:4" ht="30" customHeight="1">
      <c r="B62" s="347"/>
      <c r="C62" s="329" t="s">
        <v>55</v>
      </c>
      <c r="D62" s="327" t="s">
        <v>56</v>
      </c>
    </row>
    <row r="63" spans="2:4" ht="30" customHeight="1">
      <c r="B63" s="347"/>
      <c r="C63" s="329"/>
      <c r="D63" s="346"/>
    </row>
    <row r="64" spans="2:4" ht="30" customHeight="1">
      <c r="B64" s="347"/>
      <c r="C64" s="329" t="s">
        <v>57</v>
      </c>
      <c r="D64" s="327" t="s">
        <v>58</v>
      </c>
    </row>
    <row r="65" spans="2:4" ht="30" customHeight="1">
      <c r="B65" s="326"/>
      <c r="C65" s="333"/>
      <c r="D65" s="328"/>
    </row>
    <row r="66" spans="2:4" ht="30" customHeight="1">
      <c r="B66" s="310" t="s">
        <v>59</v>
      </c>
      <c r="C66" s="332" t="s">
        <v>60</v>
      </c>
      <c r="D66" s="306"/>
    </row>
    <row r="67" spans="2:4" ht="30" customHeight="1">
      <c r="B67" s="311"/>
      <c r="C67" s="332"/>
      <c r="D67" s="307">
        <v>43922</v>
      </c>
    </row>
    <row r="68" spans="2:4" ht="30" customHeight="1">
      <c r="B68" s="311"/>
      <c r="C68" s="332"/>
      <c r="D68" s="308"/>
    </row>
    <row r="69" spans="2:4" ht="30" customHeight="1">
      <c r="B69" s="311"/>
      <c r="C69" s="332" t="s">
        <v>61</v>
      </c>
      <c r="D69" s="306"/>
    </row>
    <row r="70" spans="2:4" ht="30" customHeight="1">
      <c r="B70" s="311"/>
      <c r="C70" s="332"/>
      <c r="D70" s="307" t="s">
        <v>2320</v>
      </c>
    </row>
    <row r="71" spans="2:4" ht="30" customHeight="1">
      <c r="B71" s="311"/>
      <c r="C71" s="332"/>
      <c r="D71" s="308"/>
    </row>
    <row r="72" spans="2:4" ht="30" customHeight="1">
      <c r="B72" s="311"/>
      <c r="C72" s="332" t="s">
        <v>62</v>
      </c>
      <c r="D72" s="306"/>
    </row>
    <row r="73" spans="2:4" ht="30" customHeight="1">
      <c r="B73" s="311"/>
      <c r="C73" s="332"/>
      <c r="D73" s="307" t="s">
        <v>2320</v>
      </c>
    </row>
    <row r="74" spans="2:4" ht="30" customHeight="1">
      <c r="B74" s="312"/>
      <c r="C74" s="332"/>
      <c r="D74" s="308"/>
    </row>
    <row r="75" spans="2:4" ht="30" customHeight="1">
      <c r="B75" s="340" t="s">
        <v>63</v>
      </c>
      <c r="C75" s="341"/>
      <c r="D75" s="342"/>
    </row>
    <row r="76" spans="2:4" ht="30" customHeight="1">
      <c r="B76" s="343" t="s">
        <v>2420</v>
      </c>
      <c r="C76" s="344"/>
      <c r="D76" s="345"/>
    </row>
    <row r="77" spans="2:4" ht="30" customHeight="1">
      <c r="B77" s="334" t="s">
        <v>2128</v>
      </c>
      <c r="C77" s="335"/>
      <c r="D77" s="336"/>
    </row>
    <row r="78" spans="2:4" ht="30" customHeight="1">
      <c r="B78" s="337"/>
      <c r="C78" s="338"/>
      <c r="D78" s="339"/>
    </row>
    <row r="79" spans="2:4" ht="30" customHeight="1">
      <c r="B79" s="337"/>
      <c r="C79" s="338"/>
      <c r="D79" s="339"/>
    </row>
    <row r="80" spans="2:4" ht="30" customHeight="1">
      <c r="B80" s="337"/>
      <c r="C80" s="338"/>
      <c r="D80" s="339"/>
    </row>
  </sheetData>
  <mergeCells count="23">
    <mergeCell ref="B2:D2"/>
    <mergeCell ref="B3:C3"/>
    <mergeCell ref="C69:C71"/>
    <mergeCell ref="C64:C65"/>
    <mergeCell ref="B77:D80"/>
    <mergeCell ref="B75:D75"/>
    <mergeCell ref="B76:D76"/>
    <mergeCell ref="C66:C68"/>
    <mergeCell ref="C72:C74"/>
    <mergeCell ref="D60:D61"/>
    <mergeCell ref="D58:D59"/>
    <mergeCell ref="D62:D63"/>
    <mergeCell ref="B59:B65"/>
    <mergeCell ref="B4:D4"/>
    <mergeCell ref="C5:D5"/>
    <mergeCell ref="C6:C7"/>
    <mergeCell ref="C10:C57"/>
    <mergeCell ref="D6:D7"/>
    <mergeCell ref="B7:B57"/>
    <mergeCell ref="D64:D65"/>
    <mergeCell ref="C58:C59"/>
    <mergeCell ref="C60:C61"/>
    <mergeCell ref="C62:C63"/>
  </mergeCells>
  <hyperlinks>
    <hyperlink ref="C6:C7" location="'MASTER SHEET'!B2" display="MASTER SHEET" xr:uid="{11EBA59D-C122-8340-89BC-8CA68FEF9EFF}"/>
    <hyperlink ref="D10" location="AFGHANISTAN!B1" display="AFGHANISTAN" xr:uid="{4A3B9B93-4175-4640-B161-0A2AF618DAA3}"/>
    <hyperlink ref="D11" location="ANGOLA!B1" display="ANGOLA" xr:uid="{1E43784A-27D5-9046-B85B-FEECFBC0CDBF}"/>
    <hyperlink ref="D12" location="'AOUZOU STRIP'!B1" display="AOUZOU STRIP" xr:uid="{B727C843-87F5-5949-8BA8-928FBE019C29}"/>
    <hyperlink ref="D13" location="'B&amp;H'!B1" display="BOSNIA &amp; HERZEGOVINA - &quot;B&amp;H&quot; (2)" xr:uid="{1A6B6302-B8BA-9B43-A983-3E845BF39431}"/>
    <hyperlink ref="D15" location="BURUNDI!B1" display="BURUNDI" xr:uid="{D977ECB6-A6AF-824F-8750-1795795B528E}"/>
    <hyperlink ref="D16" location="CAMBODIA!B1" display="CAMBODIA" xr:uid="{94A0D564-6BC4-304E-A7D1-69D0DF38E630}"/>
    <hyperlink ref="D18" location="CAR!B1" display="CAR" xr:uid="{44C8E4E7-20B3-2341-A119-DDD0D0FA1A40}"/>
    <hyperlink ref="D20" location="'CHAD CAR'!A1" display="CHAD/CAR" xr:uid="{CC5D09F7-B00B-F243-BA06-79480775DDA5}"/>
    <hyperlink ref="D21" location="COLOMBIA!B1" display="COLOMBIA" xr:uid="{EA63203C-9D2E-0C48-9C48-5F6AF30FA6F3}"/>
    <hyperlink ref="D25" location="DRC!B1" display="DEMOCRATIC REPUBLIC OF CONGO" xr:uid="{B8F82BA3-DBA0-A54B-9C05-3EA80254C10A}"/>
    <hyperlink ref="D26" location="'EL SALVADOR'!B1" display="EL SALVADOR" xr:uid="{8D8C26BB-C544-0B44-8471-6AD03C2FA5BD}"/>
    <hyperlink ref="D28" location="GEORGIA!B1" display="GEORGIA" xr:uid="{A4841733-B2E4-3A49-B27B-B989F6D7FEA7}"/>
    <hyperlink ref="D31" location="GUINEA!B1" display="GUINEA" xr:uid="{19AB1696-5550-114B-99EE-D6C4BB67B929}"/>
    <hyperlink ref="D32" location="'GUINEA-BISSAU'!B1" display="GUINEA-BISSAU" xr:uid="{E591EB47-67E5-4043-ACFF-83476B2D4C07}"/>
    <hyperlink ref="D33" location="HAITI!B1" display="HAITI (9)" xr:uid="{B63F9C3F-594A-614B-8CB5-75830D22DB86}"/>
    <hyperlink ref="D34" location="IRAQ!B1" display="IRAQ (2)" xr:uid="{4CD2D77A-2F02-3440-B08A-32C213C56C65}"/>
    <hyperlink ref="D37" location="LEBANON!B1" display="LEBANON (3)" xr:uid="{071AB71C-F0EB-6C4C-8B6F-ACA79056A25F}"/>
    <hyperlink ref="D39" location="LIBYA!B1" display="LIBYA (1)" xr:uid="{8B5C084E-E88D-9E4A-AEEC-6350E6975531}"/>
    <hyperlink ref="D40" location="MALI!B1" display="MALI (1)" xr:uid="{A33F05E2-0BA5-E248-91F7-9A5D26D77CD5}"/>
    <hyperlink ref="D44" location="PAKISTAN!B1" display="PAKISTAN (1)" xr:uid="{3ADF3CB6-388C-9E40-8C1B-CE0DF1A58861}"/>
    <hyperlink ref="D47" location="'SIERRA LEONE'!B1" display="SIERRA LEONE (4)" xr:uid="{B01267F1-254C-1F40-B63B-D87F240E61A2}"/>
    <hyperlink ref="D48" location="SOMALIA!B1" display="SOMALIA (5)" xr:uid="{C02F4C30-3969-C049-B0AD-0703E7C1CDF2}"/>
    <hyperlink ref="D49" location="'SOUTH SUDAN'!B1" display="SOUTH SUDAN (1)" xr:uid="{F9D9DCBA-4397-514E-9363-30A2F43D3F1B}"/>
    <hyperlink ref="D50" location="'SUDAN (DARFUR)'!B1" display="SUDAN (DARFUR) (2)" xr:uid="{85E79D0C-80C3-7D4E-88F1-9B26E5CF9BE2}"/>
    <hyperlink ref="D51" location="'SUDAN SOUTH SUDAN'!B1" display="SUDAN/SOUTH SUDAN (2)" xr:uid="{76EDD4DB-48BA-044F-9757-DF17ACD1C054}"/>
    <hyperlink ref="D52" location="SYRIA!B1" display="SYRIA (3)" xr:uid="{8AE8DF5A-C1B5-F840-B102-821274289A90}"/>
    <hyperlink ref="D57" location="YEMEN!B1" display="YEMEN (2)" xr:uid="{947CB74F-929A-E34A-946C-5CFB7A6DF3C3}"/>
    <hyperlink ref="D58:D59" r:id="rId1" display="https://www.securitycouncilreport.org" xr:uid="{529FAC70-71B0-3643-A646-AF909CFEB763}"/>
    <hyperlink ref="D60:D61" r:id="rId2" display="https://www.unmissions.org" xr:uid="{C9F64937-A241-3940-8594-92344BE757CE}"/>
    <hyperlink ref="D62:D63" r:id="rId3" display="https://peacekeeping.un.org/en/past-peacekeeping-operations" xr:uid="{932656D7-546F-244E-A09C-54715AC78964}"/>
    <hyperlink ref="D14" location="BOUGAINVILLE!B1" display="BOUGAINVILLE (2)" xr:uid="{BE104849-9C95-2240-BDE8-E8C1F70F08FE}"/>
    <hyperlink ref="D17" location="'CENTRAL AFRICA'!B1" display="CENTRAL AFRICA (1)" xr:uid="{38C7E8F2-8322-F640-AEBD-DB00DD1B3724}"/>
    <hyperlink ref="D19" location="'CENTRAL ASIA'!B1" display="CENTRAL ASIA (1)" xr:uid="{3FEE7C99-136F-8743-BBBF-CFB29C1F522B}"/>
    <hyperlink ref="D22" location="'CÔTE D''IVOIRE'!B1" display="CÔTE D'IVOIRE (2)" xr:uid="{CDA02F74-0DB0-5249-A98E-1D89DB81E9CE}"/>
    <hyperlink ref="D23" location="CROATIA!B1" display="CROATIA (1)" xr:uid="{08C3724B-E669-7C40-92F4-4AD422EF2667}"/>
    <hyperlink ref="D27" location="'ETHIOPIA ERITREA'!B1" display="ETHIOPIA/ERITREA - &quot;ETHIOPIA ERITREA&quot; (1)" xr:uid="{1671C67C-B77A-5F41-89A2-2DD9F6830A9C}"/>
    <hyperlink ref="D29" location="'GREAT LAKES'!B1" display="GREAT LAKES REGION - &quot;GREAT LAKES&quot; (1)" xr:uid="{26A71125-C71E-C149-B06F-AFFFF0093BED}"/>
    <hyperlink ref="D30" location="GUATEMALA!B1" display="GUATEMALA (2)" xr:uid="{820BC7AB-A68E-074F-9128-73A21CFE1249}"/>
    <hyperlink ref="D36" location="KOSOVO!B1" display="KOSOVO (1)" xr:uid="{3D958DFD-EAE1-E249-B12D-CDEC18B9BA8C}"/>
    <hyperlink ref="D38" location="LIBERIA!B1" display="LIBERIA (3)" xr:uid="{13D2E5C3-DCC8-BC46-BEA0-6FBB12A17748}"/>
    <hyperlink ref="D41" location="MOZAMBIQUE!B1" display="MOZAMBIQUE (2)" xr:uid="{20078F46-7ABC-9043-964D-3EBDF0DB85E1}"/>
    <hyperlink ref="D42" location="MYANMAR!B1" display="MYANMAR (1)" xr:uid="{D2DD574D-30F6-4A4F-A776-9486856388CD}"/>
    <hyperlink ref="D43" location="NEPAL!B1" display="NEPAL (1)" xr:uid="{5061846E-53D7-BA40-A2B4-87540847852F}"/>
    <hyperlink ref="D35" location="'ISRAEL PALESTINE'!B1" display="ISRAEL/PALESTINE (1)" xr:uid="{8334020D-FA1D-034B-8A81-9C26BA079914}"/>
    <hyperlink ref="D45" location="'NORTH MACEDONIA'!B1" display="REPUBLIC OF NORTH MACEDONIA - &quot;NORTH MACEDONIA&quot; (1)" xr:uid="{6754848F-15F4-C04C-B477-3099A45665CB}"/>
    <hyperlink ref="D46" location="RWANDA!B1" display="RWANDA (1)" xr:uid="{210726FB-4D07-EF46-9EA4-ADB39F997DEF}"/>
    <hyperlink ref="D53" location="TAJIKISTAN!B1" display="TAJIKISTAN (2)" xr:uid="{63BF124E-E2E6-504A-93A4-F6A5726B6AF1}"/>
    <hyperlink ref="D54" location="'TIMOR-LESTE'!B1" display="TIMOR-LESTE (5)" xr:uid="{DA9601A8-C9C1-214C-B6B2-1B05D7BD236E}"/>
    <hyperlink ref="D55" location="'WEST AFRICA SAHEL'!B1" display="WEST AFRICA/SAHEL - &quot;WEST AFRICA SAHEL&quot; (1)" xr:uid="{BA57F834-AF4C-CA4C-B88C-10E9354CE8DB}"/>
    <hyperlink ref="D56" location="'WESTERN SAHARA'!B1" display="WESTERN SAHARA (2)" xr:uid="{D6EFE0ED-0BE2-2D49-8989-E080B636C8AE}"/>
    <hyperlink ref="C8" location="'QUICK SEARCH BY TASK'!B2" display="QUICK SEARCH BY TASK" xr:uid="{AAF61A1F-9B64-AB41-9CDF-7CEAB9B5542A}"/>
    <hyperlink ref="C9" location="'SEARCH BY TASK &amp; YEAR'!B2" display="SEARCH BY TASK &amp; YEAR" xr:uid="{BE3AA9BF-8F9B-F44F-8858-237D1EF7FE67}"/>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8" tint="-0.249977111117893"/>
  </sheetPr>
  <dimension ref="A1:M126"/>
  <sheetViews>
    <sheetView showGridLines="0" zoomScale="80" zoomScaleNormal="80" workbookViewId="0">
      <pane ySplit="5" topLeftCell="A6" activePane="bottomLeft" state="frozen"/>
      <selection pane="bottomLeft" activeCell="B2" sqref="B2:H3"/>
    </sheetView>
  </sheetViews>
  <sheetFormatPr defaultColWidth="10.83203125" defaultRowHeight="15.5"/>
  <cols>
    <col min="1" max="1" width="3" style="1" customWidth="1"/>
    <col min="2" max="2" width="12.5" style="2" customWidth="1"/>
    <col min="3" max="3" width="27.33203125" style="1" customWidth="1"/>
    <col min="4" max="4" width="34" style="1" customWidth="1"/>
    <col min="5" max="5" width="19.33203125" style="1" customWidth="1"/>
    <col min="6" max="6" width="24" style="1" customWidth="1"/>
    <col min="7" max="7" width="23.33203125" style="1" customWidth="1"/>
    <col min="8" max="8" width="20.6640625" style="1" customWidth="1"/>
    <col min="9" max="9" width="20.83203125" style="1" customWidth="1"/>
    <col min="10" max="10" width="19.33203125" style="2" customWidth="1"/>
    <col min="11" max="11" width="17.33203125" style="2" customWidth="1"/>
    <col min="12" max="12" width="19.1640625" style="2" customWidth="1"/>
    <col min="13" max="13" width="18.1640625" style="1" customWidth="1"/>
    <col min="14" max="16384" width="10.83203125" style="1"/>
  </cols>
  <sheetData>
    <row r="1" spans="1:13" ht="14" customHeight="1"/>
    <row r="2" spans="1:13" ht="21" customHeight="1">
      <c r="B2" s="355" t="s">
        <v>2321</v>
      </c>
      <c r="C2" s="355"/>
      <c r="D2" s="355"/>
      <c r="E2" s="355"/>
      <c r="F2" s="355"/>
      <c r="G2" s="355"/>
      <c r="H2" s="355"/>
      <c r="I2" s="7"/>
      <c r="J2" s="352"/>
      <c r="K2" s="352"/>
      <c r="L2" s="353" t="s">
        <v>64</v>
      </c>
      <c r="M2" s="354"/>
    </row>
    <row r="3" spans="1:13" ht="20" customHeight="1">
      <c r="B3" s="355"/>
      <c r="C3" s="355"/>
      <c r="D3" s="355"/>
      <c r="E3" s="355"/>
      <c r="F3" s="355"/>
      <c r="G3" s="355"/>
      <c r="H3" s="355"/>
      <c r="I3" s="7"/>
      <c r="J3" s="8"/>
      <c r="K3" s="14"/>
      <c r="L3" s="134" t="s">
        <v>66</v>
      </c>
      <c r="M3" s="9" t="s">
        <v>67</v>
      </c>
    </row>
    <row r="4" spans="1:13" ht="14" customHeight="1">
      <c r="J4" s="4"/>
    </row>
    <row r="5" spans="1:13" s="3" customFormat="1" ht="64" customHeight="1">
      <c r="B5" s="12" t="s">
        <v>73</v>
      </c>
      <c r="C5" s="12" t="s">
        <v>74</v>
      </c>
      <c r="D5" s="12" t="s">
        <v>75</v>
      </c>
      <c r="E5" s="11" t="s">
        <v>76</v>
      </c>
      <c r="F5" s="11" t="s">
        <v>77</v>
      </c>
      <c r="G5" s="11" t="s">
        <v>78</v>
      </c>
      <c r="H5" s="11" t="s">
        <v>79</v>
      </c>
      <c r="I5" s="11" t="s">
        <v>80</v>
      </c>
      <c r="J5" s="11" t="s">
        <v>81</v>
      </c>
      <c r="K5" s="12" t="s">
        <v>82</v>
      </c>
      <c r="L5" s="11" t="s">
        <v>83</v>
      </c>
      <c r="M5" s="13" t="s">
        <v>84</v>
      </c>
    </row>
    <row r="6" spans="1:13" s="3" customFormat="1" ht="21" customHeight="1">
      <c r="B6" s="182">
        <v>1</v>
      </c>
      <c r="C6" s="27" t="s">
        <v>126</v>
      </c>
      <c r="D6" s="28" t="s">
        <v>127</v>
      </c>
      <c r="E6" s="31" t="s">
        <v>128</v>
      </c>
      <c r="F6" s="29" t="s">
        <v>129</v>
      </c>
      <c r="G6" s="29" t="s">
        <v>130</v>
      </c>
      <c r="H6" s="30">
        <v>17682</v>
      </c>
      <c r="I6" s="30">
        <v>44196</v>
      </c>
      <c r="J6" s="31">
        <f>DATEDIF(Table14[[#This Row],[mission_startdate]],Table14[[#This Row],[mission_enddate]],"M")</f>
        <v>871</v>
      </c>
      <c r="K6" s="31" t="s">
        <v>131</v>
      </c>
      <c r="L6" s="316" t="s">
        <v>132</v>
      </c>
      <c r="M6" s="250" t="s">
        <v>133</v>
      </c>
    </row>
    <row r="7" spans="1:13" s="3" customFormat="1" ht="21" customHeight="1">
      <c r="B7" s="182">
        <v>2</v>
      </c>
      <c r="C7" s="27" t="s">
        <v>134</v>
      </c>
      <c r="D7" s="28" t="s">
        <v>135</v>
      </c>
      <c r="E7" s="31" t="s">
        <v>128</v>
      </c>
      <c r="F7" s="29" t="s">
        <v>136</v>
      </c>
      <c r="G7" s="29" t="s">
        <v>137</v>
      </c>
      <c r="H7" s="30">
        <v>18659</v>
      </c>
      <c r="I7" s="30">
        <v>44196</v>
      </c>
      <c r="J7" s="31">
        <f>DATEDIF(Table14[[#This Row],[mission_startdate]],Table14[[#This Row],[mission_enddate]],"M")</f>
        <v>839</v>
      </c>
      <c r="K7" s="31" t="s">
        <v>131</v>
      </c>
      <c r="L7" s="316" t="s">
        <v>132</v>
      </c>
      <c r="M7" s="250" t="s">
        <v>133</v>
      </c>
    </row>
    <row r="8" spans="1:13" s="3" customFormat="1" ht="21" customHeight="1">
      <c r="B8" s="182">
        <v>3</v>
      </c>
      <c r="C8" s="27" t="s">
        <v>138</v>
      </c>
      <c r="D8" s="28" t="s">
        <v>139</v>
      </c>
      <c r="E8" s="31" t="s">
        <v>140</v>
      </c>
      <c r="F8" s="29" t="s">
        <v>141</v>
      </c>
      <c r="G8" s="29" t="s">
        <v>142</v>
      </c>
      <c r="H8" s="30">
        <v>23440</v>
      </c>
      <c r="I8" s="30">
        <v>44196</v>
      </c>
      <c r="J8" s="31">
        <f>DATEDIF(Table14[[#This Row],[mission_startdate]],Table14[[#This Row],[mission_enddate]],"M")</f>
        <v>681</v>
      </c>
      <c r="K8" s="31" t="s">
        <v>131</v>
      </c>
      <c r="L8" s="316" t="s">
        <v>132</v>
      </c>
      <c r="M8" s="250" t="s">
        <v>133</v>
      </c>
    </row>
    <row r="9" spans="1:13" s="3" customFormat="1" ht="21" customHeight="1">
      <c r="B9" s="182">
        <v>4</v>
      </c>
      <c r="C9" s="27" t="s">
        <v>143</v>
      </c>
      <c r="D9" s="28" t="s">
        <v>144</v>
      </c>
      <c r="E9" s="31" t="s">
        <v>128</v>
      </c>
      <c r="F9" s="29" t="s">
        <v>141</v>
      </c>
      <c r="G9" s="29" t="s">
        <v>142</v>
      </c>
      <c r="H9" s="30">
        <v>23440</v>
      </c>
      <c r="I9" s="30">
        <v>44196</v>
      </c>
      <c r="J9" s="31">
        <f>DATEDIF(Table14[[#This Row],[mission_startdate]],Table14[[#This Row],[mission_enddate]],"M")</f>
        <v>681</v>
      </c>
      <c r="K9" s="31" t="s">
        <v>131</v>
      </c>
      <c r="L9" s="316" t="str">
        <f>CYPRUS!H4</f>
        <v>MOD</v>
      </c>
      <c r="M9" s="251" t="s">
        <v>2325</v>
      </c>
    </row>
    <row r="10" spans="1:13" s="3" customFormat="1" ht="21" customHeight="1">
      <c r="B10" s="182">
        <v>5</v>
      </c>
      <c r="C10" s="27" t="s">
        <v>145</v>
      </c>
      <c r="D10" s="28" t="s">
        <v>146</v>
      </c>
      <c r="E10" s="31" t="s">
        <v>128</v>
      </c>
      <c r="F10" s="29" t="s">
        <v>129</v>
      </c>
      <c r="G10" s="29" t="s">
        <v>130</v>
      </c>
      <c r="H10" s="30">
        <v>27180</v>
      </c>
      <c r="I10" s="30">
        <v>44196</v>
      </c>
      <c r="J10" s="31">
        <f>DATEDIF(Table14[[#This Row],[mission_startdate]],Table14[[#This Row],[mission_enddate]],"M")</f>
        <v>559</v>
      </c>
      <c r="K10" s="31" t="s">
        <v>131</v>
      </c>
      <c r="L10" s="316" t="s">
        <v>132</v>
      </c>
      <c r="M10" s="250" t="s">
        <v>133</v>
      </c>
    </row>
    <row r="11" spans="1:13" ht="21" customHeight="1">
      <c r="B11" s="182">
        <v>6</v>
      </c>
      <c r="C11" s="27" t="s">
        <v>147</v>
      </c>
      <c r="D11" s="33" t="s">
        <v>148</v>
      </c>
      <c r="E11" s="32" t="s">
        <v>128</v>
      </c>
      <c r="F11" s="29" t="s">
        <v>149</v>
      </c>
      <c r="G11" s="29" t="s">
        <v>130</v>
      </c>
      <c r="H11" s="30">
        <v>28568</v>
      </c>
      <c r="I11" s="30">
        <v>44196</v>
      </c>
      <c r="J11" s="31">
        <f>DATEDIF(Table14[[#This Row],[mission_startdate]],Table14[[#This Row],[mission_enddate]],"M")</f>
        <v>513</v>
      </c>
      <c r="K11" s="31" t="s">
        <v>131</v>
      </c>
      <c r="L11" s="30" t="str">
        <f>LEBANON!H4</f>
        <v>MIN</v>
      </c>
      <c r="M11" s="251" t="s">
        <v>150</v>
      </c>
    </row>
    <row r="12" spans="1:13" ht="21" customHeight="1">
      <c r="B12" s="182">
        <v>7</v>
      </c>
      <c r="C12" s="27" t="s">
        <v>151</v>
      </c>
      <c r="D12" s="28" t="s">
        <v>152</v>
      </c>
      <c r="E12" s="30" t="s">
        <v>128</v>
      </c>
      <c r="F12" s="29" t="s">
        <v>153</v>
      </c>
      <c r="G12" s="29" t="s">
        <v>130</v>
      </c>
      <c r="H12" s="30">
        <v>32364</v>
      </c>
      <c r="I12" s="30">
        <v>33297</v>
      </c>
      <c r="J12" s="31">
        <f>DATEDIF(Table14[[#This Row],[mission_startdate]],Table14[[#This Row],[mission_enddate]],"M")</f>
        <v>30</v>
      </c>
      <c r="K12" s="31" t="s">
        <v>131</v>
      </c>
      <c r="L12" s="30" t="s">
        <v>132</v>
      </c>
      <c r="M12" s="252" t="s">
        <v>133</v>
      </c>
    </row>
    <row r="13" spans="1:13" ht="21" customHeight="1">
      <c r="B13" s="182">
        <v>8</v>
      </c>
      <c r="C13" s="27" t="s">
        <v>154</v>
      </c>
      <c r="D13" s="28" t="s">
        <v>155</v>
      </c>
      <c r="E13" s="30" t="s">
        <v>128</v>
      </c>
      <c r="F13" s="29" t="s">
        <v>156</v>
      </c>
      <c r="G13" s="29" t="s">
        <v>157</v>
      </c>
      <c r="H13" s="30">
        <v>32819</v>
      </c>
      <c r="I13" s="30">
        <v>33604</v>
      </c>
      <c r="J13" s="31">
        <f>DATEDIF(Table14[[#This Row],[mission_startdate]],Table14[[#This Row],[mission_enddate]],"M")</f>
        <v>25</v>
      </c>
      <c r="K13" s="31" t="s">
        <v>131</v>
      </c>
      <c r="L13" s="30" t="s">
        <v>132</v>
      </c>
      <c r="M13" s="252" t="s">
        <v>133</v>
      </c>
    </row>
    <row r="14" spans="1:13" ht="21" customHeight="1">
      <c r="B14" s="182">
        <v>9</v>
      </c>
      <c r="C14" s="27" t="s">
        <v>158</v>
      </c>
      <c r="D14" s="28" t="s">
        <v>159</v>
      </c>
      <c r="E14" s="31" t="s">
        <v>140</v>
      </c>
      <c r="F14" s="29" t="s">
        <v>160</v>
      </c>
      <c r="G14" s="29" t="s">
        <v>157</v>
      </c>
      <c r="H14" s="30">
        <v>32874</v>
      </c>
      <c r="I14" s="30">
        <v>43100</v>
      </c>
      <c r="J14" s="31">
        <f>DATEDIF(Table14[[#This Row],[mission_startdate]],Table14[[#This Row],[mission_enddate]],"M")</f>
        <v>335</v>
      </c>
      <c r="K14" s="31" t="s">
        <v>131</v>
      </c>
      <c r="L14" s="30" t="s">
        <v>132</v>
      </c>
      <c r="M14" s="252" t="s">
        <v>133</v>
      </c>
    </row>
    <row r="15" spans="1:13" ht="21" customHeight="1">
      <c r="B15" s="182">
        <v>10</v>
      </c>
      <c r="C15" s="27" t="s">
        <v>161</v>
      </c>
      <c r="D15" s="28" t="s">
        <v>162</v>
      </c>
      <c r="E15" s="30" t="s">
        <v>163</v>
      </c>
      <c r="F15" s="29" t="s">
        <v>164</v>
      </c>
      <c r="G15" s="29" t="s">
        <v>157</v>
      </c>
      <c r="H15" s="30">
        <v>33156</v>
      </c>
      <c r="I15" s="30">
        <v>33276</v>
      </c>
      <c r="J15" s="31">
        <f>DATEDIF(Table14[[#This Row],[mission_startdate]],Table14[[#This Row],[mission_enddate]],"M")</f>
        <v>3</v>
      </c>
      <c r="K15" s="31" t="s">
        <v>131</v>
      </c>
      <c r="L15" s="30" t="s">
        <v>132</v>
      </c>
      <c r="M15" s="252" t="s">
        <v>133</v>
      </c>
    </row>
    <row r="16" spans="1:13" ht="21" customHeight="1">
      <c r="A16" s="124"/>
      <c r="B16" s="182">
        <v>11</v>
      </c>
      <c r="C16" s="27" t="s">
        <v>165</v>
      </c>
      <c r="D16" s="28" t="s">
        <v>166</v>
      </c>
      <c r="E16" s="30" t="s">
        <v>163</v>
      </c>
      <c r="F16" s="29" t="s">
        <v>167</v>
      </c>
      <c r="G16" s="29" t="s">
        <v>130</v>
      </c>
      <c r="H16" s="30">
        <v>33331</v>
      </c>
      <c r="I16" s="30">
        <v>36511</v>
      </c>
      <c r="J16" s="31">
        <f>DATEDIF(Table14[[#This Row],[mission_startdate]],Table14[[#This Row],[mission_enddate]],"M")</f>
        <v>104</v>
      </c>
      <c r="K16" s="31" t="s">
        <v>131</v>
      </c>
      <c r="L16" s="30" t="str">
        <f>IRAQ!H4</f>
        <v>MIN</v>
      </c>
      <c r="M16" s="251" t="s">
        <v>168</v>
      </c>
    </row>
    <row r="17" spans="1:13" ht="21" customHeight="1">
      <c r="A17" s="124"/>
      <c r="B17" s="182">
        <v>12</v>
      </c>
      <c r="C17" s="27" t="s">
        <v>169</v>
      </c>
      <c r="D17" s="33" t="s">
        <v>170</v>
      </c>
      <c r="E17" s="32" t="s">
        <v>128</v>
      </c>
      <c r="F17" s="29" t="s">
        <v>167</v>
      </c>
      <c r="G17" s="29" t="s">
        <v>130</v>
      </c>
      <c r="H17" s="30">
        <v>33337</v>
      </c>
      <c r="I17" s="30">
        <v>37900</v>
      </c>
      <c r="J17" s="31">
        <f>DATEDIF(Table14[[#This Row],[mission_startdate]],Table14[[#This Row],[mission_enddate]],"M")</f>
        <v>149</v>
      </c>
      <c r="K17" s="31" t="s">
        <v>131</v>
      </c>
      <c r="L17" s="30" t="str">
        <f>IRAQ!H5</f>
        <v>MIN</v>
      </c>
      <c r="M17" s="251" t="s">
        <v>168</v>
      </c>
    </row>
    <row r="18" spans="1:13" ht="21" customHeight="1">
      <c r="A18" s="124"/>
      <c r="B18" s="182">
        <v>13</v>
      </c>
      <c r="C18" s="27" t="s">
        <v>171</v>
      </c>
      <c r="D18" s="28" t="s">
        <v>172</v>
      </c>
      <c r="E18" s="31" t="s">
        <v>128</v>
      </c>
      <c r="F18" s="29" t="s">
        <v>173</v>
      </c>
      <c r="G18" s="29" t="s">
        <v>174</v>
      </c>
      <c r="H18" s="30">
        <v>33357</v>
      </c>
      <c r="I18" s="30">
        <v>44196</v>
      </c>
      <c r="J18" s="31">
        <f>DATEDIF(Table14[[#This Row],[mission_startdate]],Table14[[#This Row],[mission_enddate]],"M")</f>
        <v>356</v>
      </c>
      <c r="K18" s="31" t="s">
        <v>131</v>
      </c>
      <c r="L18" s="30" t="str">
        <f>'WESTERN SAHARA'!H4</f>
        <v>MOD</v>
      </c>
      <c r="M18" s="251" t="s">
        <v>175</v>
      </c>
    </row>
    <row r="19" spans="1:13" ht="21" customHeight="1">
      <c r="A19" s="124"/>
      <c r="B19" s="182">
        <v>14</v>
      </c>
      <c r="C19" s="27" t="s">
        <v>176</v>
      </c>
      <c r="D19" s="33" t="s">
        <v>177</v>
      </c>
      <c r="E19" s="32" t="s">
        <v>128</v>
      </c>
      <c r="F19" s="29" t="s">
        <v>178</v>
      </c>
      <c r="G19" s="29" t="s">
        <v>157</v>
      </c>
      <c r="H19" s="30">
        <v>33378</v>
      </c>
      <c r="I19" s="30">
        <v>34790</v>
      </c>
      <c r="J19" s="31">
        <f>DATEDIF(Table14[[#This Row],[mission_startdate]],Table14[[#This Row],[mission_enddate]],"M")</f>
        <v>46</v>
      </c>
      <c r="K19" s="31" t="s">
        <v>131</v>
      </c>
      <c r="L19" s="30" t="str">
        <f>'EL SALVADOR'!H4</f>
        <v>MAX</v>
      </c>
      <c r="M19" s="251" t="s">
        <v>179</v>
      </c>
    </row>
    <row r="20" spans="1:13" ht="21" customHeight="1">
      <c r="A20" s="124"/>
      <c r="B20" s="182">
        <v>15</v>
      </c>
      <c r="C20" s="27" t="s">
        <v>180</v>
      </c>
      <c r="D20" s="33" t="s">
        <v>181</v>
      </c>
      <c r="E20" s="32" t="s">
        <v>128</v>
      </c>
      <c r="F20" s="29" t="s">
        <v>182</v>
      </c>
      <c r="G20" s="29" t="s">
        <v>174</v>
      </c>
      <c r="H20" s="30">
        <v>33388</v>
      </c>
      <c r="I20" s="30">
        <v>34738</v>
      </c>
      <c r="J20" s="31">
        <f>DATEDIF(Table14[[#This Row],[mission_startdate]],Table14[[#This Row],[mission_enddate]],"M")</f>
        <v>44</v>
      </c>
      <c r="K20" s="31" t="s">
        <v>131</v>
      </c>
      <c r="L20" s="30" t="str">
        <f>ANGOLA!H4</f>
        <v>MOD</v>
      </c>
      <c r="M20" s="251" t="s">
        <v>183</v>
      </c>
    </row>
    <row r="21" spans="1:13" ht="21" customHeight="1">
      <c r="A21" s="124"/>
      <c r="B21" s="182">
        <v>16</v>
      </c>
      <c r="C21" s="27" t="s">
        <v>184</v>
      </c>
      <c r="D21" s="33" t="s">
        <v>185</v>
      </c>
      <c r="E21" s="32" t="s">
        <v>128</v>
      </c>
      <c r="F21" s="29" t="s">
        <v>186</v>
      </c>
      <c r="G21" s="29" t="s">
        <v>137</v>
      </c>
      <c r="H21" s="30">
        <v>33527</v>
      </c>
      <c r="I21" s="30">
        <v>33678</v>
      </c>
      <c r="J21" s="31">
        <f>DATEDIF(Table14[[#This Row],[mission_startdate]],Table14[[#This Row],[mission_enddate]],"M")</f>
        <v>4</v>
      </c>
      <c r="K21" s="31" t="s">
        <v>131</v>
      </c>
      <c r="L21" s="30" t="str">
        <f>CAMBODIA!H4</f>
        <v>MOD</v>
      </c>
      <c r="M21" s="251" t="s">
        <v>187</v>
      </c>
    </row>
    <row r="22" spans="1:13" ht="21" customHeight="1">
      <c r="A22" s="124"/>
      <c r="B22" s="182">
        <v>17</v>
      </c>
      <c r="C22" s="27" t="s">
        <v>188</v>
      </c>
      <c r="D22" s="33" t="s">
        <v>189</v>
      </c>
      <c r="E22" s="32" t="s">
        <v>128</v>
      </c>
      <c r="F22" s="29" t="s">
        <v>190</v>
      </c>
      <c r="G22" s="29" t="s">
        <v>142</v>
      </c>
      <c r="H22" s="30">
        <v>33655</v>
      </c>
      <c r="I22" s="30">
        <v>35053</v>
      </c>
      <c r="J22" s="31">
        <f>DATEDIF(Table14[[#This Row],[mission_startdate]],Table14[[#This Row],[mission_enddate]],"M")</f>
        <v>45</v>
      </c>
      <c r="K22" s="31" t="s">
        <v>131</v>
      </c>
      <c r="L22" s="30" t="str">
        <f>'B&amp;H'!H4</f>
        <v>MOD</v>
      </c>
      <c r="M22" s="251" t="s">
        <v>191</v>
      </c>
    </row>
    <row r="23" spans="1:13" ht="21" customHeight="1">
      <c r="A23" s="124"/>
      <c r="B23" s="182">
        <v>18</v>
      </c>
      <c r="C23" s="27" t="s">
        <v>192</v>
      </c>
      <c r="D23" s="33" t="s">
        <v>193</v>
      </c>
      <c r="E23" s="32" t="s">
        <v>128</v>
      </c>
      <c r="F23" s="29" t="s">
        <v>186</v>
      </c>
      <c r="G23" s="29" t="s">
        <v>137</v>
      </c>
      <c r="H23" s="30">
        <v>33662</v>
      </c>
      <c r="I23" s="30">
        <v>34236</v>
      </c>
      <c r="J23" s="31">
        <f>DATEDIF(Table14[[#This Row],[mission_startdate]],Table14[[#This Row],[mission_enddate]],"M")</f>
        <v>18</v>
      </c>
      <c r="K23" s="31" t="s">
        <v>131</v>
      </c>
      <c r="L23" s="30" t="str">
        <f>CAMBODIA!H5</f>
        <v>MAX</v>
      </c>
      <c r="M23" s="251" t="s">
        <v>187</v>
      </c>
    </row>
    <row r="24" spans="1:13" ht="21" customHeight="1">
      <c r="A24" s="124"/>
      <c r="B24" s="182">
        <v>19</v>
      </c>
      <c r="C24" s="27" t="s">
        <v>194</v>
      </c>
      <c r="D24" s="33" t="s">
        <v>195</v>
      </c>
      <c r="E24" s="32" t="s">
        <v>128</v>
      </c>
      <c r="F24" s="29" t="s">
        <v>196</v>
      </c>
      <c r="G24" s="29" t="s">
        <v>174</v>
      </c>
      <c r="H24" s="30">
        <v>33718</v>
      </c>
      <c r="I24" s="30">
        <v>34054</v>
      </c>
      <c r="J24" s="31">
        <f>DATEDIF(Table14[[#This Row],[mission_startdate]],Table14[[#This Row],[mission_enddate]],"M")</f>
        <v>11</v>
      </c>
      <c r="K24" s="31" t="s">
        <v>131</v>
      </c>
      <c r="L24" s="30" t="str">
        <f>SOMALIA!H4</f>
        <v>MIN</v>
      </c>
      <c r="M24" s="251" t="s">
        <v>197</v>
      </c>
    </row>
    <row r="25" spans="1:13" ht="21" customHeight="1">
      <c r="A25" s="124"/>
      <c r="B25" s="182">
        <v>20</v>
      </c>
      <c r="C25" s="27" t="s">
        <v>198</v>
      </c>
      <c r="D25" s="28" t="s">
        <v>199</v>
      </c>
      <c r="E25" s="31" t="s">
        <v>128</v>
      </c>
      <c r="F25" s="29" t="s">
        <v>200</v>
      </c>
      <c r="G25" s="29" t="s">
        <v>174</v>
      </c>
      <c r="H25" s="30">
        <v>33954</v>
      </c>
      <c r="I25" s="30">
        <v>34677</v>
      </c>
      <c r="J25" s="31">
        <f>DATEDIF(Table14[[#This Row],[mission_startdate]],Table14[[#This Row],[mission_enddate]],"M")</f>
        <v>23</v>
      </c>
      <c r="K25" s="31" t="s">
        <v>131</v>
      </c>
      <c r="L25" s="30" t="str">
        <f>MOZAMBIQUE!H4</f>
        <v>MOD</v>
      </c>
      <c r="M25" s="251" t="s">
        <v>201</v>
      </c>
    </row>
    <row r="26" spans="1:13" ht="21" customHeight="1">
      <c r="A26" s="124"/>
      <c r="B26" s="182">
        <v>21</v>
      </c>
      <c r="C26" s="27" t="s">
        <v>202</v>
      </c>
      <c r="D26" s="33" t="s">
        <v>203</v>
      </c>
      <c r="E26" s="32" t="s">
        <v>163</v>
      </c>
      <c r="F26" s="29" t="s">
        <v>204</v>
      </c>
      <c r="G26" s="29" t="s">
        <v>174</v>
      </c>
      <c r="H26" s="30">
        <v>34274</v>
      </c>
      <c r="I26" s="30">
        <v>38138</v>
      </c>
      <c r="J26" s="31">
        <f>DATEDIF(Table14[[#This Row],[mission_startdate]],Table14[[#This Row],[mission_enddate]],"M")</f>
        <v>126</v>
      </c>
      <c r="K26" s="31" t="s">
        <v>131</v>
      </c>
      <c r="L26" s="30" t="str">
        <f>BURUNDI!H4</f>
        <v>MIN</v>
      </c>
      <c r="M26" s="251" t="s">
        <v>205</v>
      </c>
    </row>
    <row r="27" spans="1:13" ht="21" customHeight="1">
      <c r="A27" s="124"/>
      <c r="B27" s="182">
        <v>22</v>
      </c>
      <c r="C27" s="27" t="s">
        <v>206</v>
      </c>
      <c r="D27" s="33" t="s">
        <v>207</v>
      </c>
      <c r="E27" s="32" t="s">
        <v>163</v>
      </c>
      <c r="F27" s="29" t="s">
        <v>164</v>
      </c>
      <c r="G27" s="29" t="s">
        <v>157</v>
      </c>
      <c r="H27" s="30">
        <v>34001</v>
      </c>
      <c r="I27" s="30">
        <v>36327</v>
      </c>
      <c r="J27" s="31">
        <f>DATEDIF(Table14[[#This Row],[mission_startdate]],Table14[[#This Row],[mission_enddate]],"M")</f>
        <v>76</v>
      </c>
      <c r="K27" s="31" t="s">
        <v>208</v>
      </c>
      <c r="L27" s="30" t="str">
        <f>HAITI!H4</f>
        <v>MAX</v>
      </c>
      <c r="M27" s="251" t="s">
        <v>209</v>
      </c>
    </row>
    <row r="28" spans="1:13" ht="21" customHeight="1">
      <c r="A28" s="124"/>
      <c r="B28" s="182">
        <v>23</v>
      </c>
      <c r="C28" s="27" t="s">
        <v>210</v>
      </c>
      <c r="D28" s="33" t="s">
        <v>211</v>
      </c>
      <c r="E28" s="32" t="s">
        <v>128</v>
      </c>
      <c r="F28" s="29" t="s">
        <v>196</v>
      </c>
      <c r="G28" s="29" t="s">
        <v>174</v>
      </c>
      <c r="H28" s="30">
        <v>34054</v>
      </c>
      <c r="I28" s="30">
        <v>35007</v>
      </c>
      <c r="J28" s="31">
        <f>DATEDIF(Table14[[#This Row],[mission_startdate]],Table14[[#This Row],[mission_enddate]],"M")</f>
        <v>31</v>
      </c>
      <c r="K28" s="31" t="s">
        <v>131</v>
      </c>
      <c r="L28" s="30" t="str">
        <f>SOMALIA!H5</f>
        <v>MOD</v>
      </c>
      <c r="M28" s="251" t="s">
        <v>197</v>
      </c>
    </row>
    <row r="29" spans="1:13" ht="21" customHeight="1">
      <c r="A29" s="124"/>
      <c r="B29" s="182">
        <v>24</v>
      </c>
      <c r="C29" s="27" t="s">
        <v>212</v>
      </c>
      <c r="D29" s="28" t="s">
        <v>213</v>
      </c>
      <c r="E29" s="31" t="s">
        <v>140</v>
      </c>
      <c r="F29" s="29" t="s">
        <v>214</v>
      </c>
      <c r="G29" s="29" t="s">
        <v>142</v>
      </c>
      <c r="H29" s="30">
        <v>34066</v>
      </c>
      <c r="I29" s="30">
        <v>43511</v>
      </c>
      <c r="J29" s="31">
        <f>DATEDIF(Table14[[#This Row],[mission_startdate]],Table14[[#This Row],[mission_enddate]],"M")</f>
        <v>310</v>
      </c>
      <c r="K29" s="31" t="s">
        <v>131</v>
      </c>
      <c r="L29" s="30" t="str">
        <f>'NORTH MACEDONIA'!H4</f>
        <v>MIN</v>
      </c>
      <c r="M29" s="251" t="s">
        <v>215</v>
      </c>
    </row>
    <row r="30" spans="1:13" ht="21" customHeight="1">
      <c r="A30" s="124"/>
      <c r="B30" s="182">
        <v>25</v>
      </c>
      <c r="C30" s="27" t="s">
        <v>216</v>
      </c>
      <c r="D30" s="28" t="s">
        <v>217</v>
      </c>
      <c r="E30" s="31" t="s">
        <v>128</v>
      </c>
      <c r="F30" s="29" t="s">
        <v>218</v>
      </c>
      <c r="G30" s="29" t="s">
        <v>174</v>
      </c>
      <c r="H30" s="30">
        <v>34142</v>
      </c>
      <c r="I30" s="30">
        <v>34598</v>
      </c>
      <c r="J30" s="31">
        <f>DATEDIF(Table14[[#This Row],[mission_startdate]],Table14[[#This Row],[mission_enddate]],"M")</f>
        <v>14</v>
      </c>
      <c r="K30" s="31" t="s">
        <v>131</v>
      </c>
      <c r="L30" s="30" t="str">
        <f>RWANDA!H4</f>
        <v>MIN</v>
      </c>
      <c r="M30" s="251" t="s">
        <v>219</v>
      </c>
    </row>
    <row r="31" spans="1:13" ht="21" customHeight="1">
      <c r="A31" s="124"/>
      <c r="B31" s="182">
        <v>26</v>
      </c>
      <c r="C31" s="27" t="s">
        <v>220</v>
      </c>
      <c r="D31" s="33" t="s">
        <v>221</v>
      </c>
      <c r="E31" s="32" t="s">
        <v>128</v>
      </c>
      <c r="F31" s="29" t="s">
        <v>222</v>
      </c>
      <c r="G31" s="29" t="s">
        <v>142</v>
      </c>
      <c r="H31" s="30">
        <v>34205</v>
      </c>
      <c r="I31" s="30">
        <v>39979</v>
      </c>
      <c r="J31" s="31">
        <f>DATEDIF(Table14[[#This Row],[mission_startdate]],Table14[[#This Row],[mission_enddate]],"M")</f>
        <v>189</v>
      </c>
      <c r="K31" s="31" t="s">
        <v>131</v>
      </c>
      <c r="L31" s="30" t="str">
        <f>GEORGIA!H4</f>
        <v>MOD</v>
      </c>
      <c r="M31" s="251" t="s">
        <v>223</v>
      </c>
    </row>
    <row r="32" spans="1:13" ht="21" customHeight="1">
      <c r="A32" s="124"/>
      <c r="B32" s="182">
        <v>27</v>
      </c>
      <c r="C32" s="27" t="s">
        <v>224</v>
      </c>
      <c r="D32" s="28" t="s">
        <v>225</v>
      </c>
      <c r="E32" s="31" t="s">
        <v>128</v>
      </c>
      <c r="F32" s="29" t="s">
        <v>226</v>
      </c>
      <c r="G32" s="29" t="s">
        <v>174</v>
      </c>
      <c r="H32" s="30">
        <v>34234</v>
      </c>
      <c r="I32" s="30">
        <v>35674</v>
      </c>
      <c r="J32" s="31">
        <f>DATEDIF(Table14[[#This Row],[mission_startdate]],Table14[[#This Row],[mission_enddate]],"M")</f>
        <v>47</v>
      </c>
      <c r="K32" s="31" t="s">
        <v>131</v>
      </c>
      <c r="L32" s="30" t="str">
        <f>LIBERIA!H4</f>
        <v>MOD</v>
      </c>
      <c r="M32" s="251" t="s">
        <v>227</v>
      </c>
    </row>
    <row r="33" spans="1:13" ht="21" customHeight="1">
      <c r="A33" s="124"/>
      <c r="B33" s="182">
        <v>28</v>
      </c>
      <c r="C33" s="27" t="s">
        <v>228</v>
      </c>
      <c r="D33" s="33" t="s">
        <v>229</v>
      </c>
      <c r="E33" s="32" t="s">
        <v>128</v>
      </c>
      <c r="F33" s="29" t="s">
        <v>164</v>
      </c>
      <c r="G33" s="29" t="s">
        <v>157</v>
      </c>
      <c r="H33" s="30">
        <v>34235</v>
      </c>
      <c r="I33" s="30">
        <v>35246</v>
      </c>
      <c r="J33" s="31">
        <f>DATEDIF(Table14[[#This Row],[mission_startdate]],Table14[[#This Row],[mission_enddate]],"M")</f>
        <v>33</v>
      </c>
      <c r="K33" s="31" t="s">
        <v>131</v>
      </c>
      <c r="L33" s="30" t="str">
        <f>HAITI!H5</f>
        <v>MOD</v>
      </c>
      <c r="M33" s="251" t="s">
        <v>209</v>
      </c>
    </row>
    <row r="34" spans="1:13" ht="21" customHeight="1">
      <c r="A34" s="124"/>
      <c r="B34" s="182">
        <v>29</v>
      </c>
      <c r="C34" s="27" t="s">
        <v>230</v>
      </c>
      <c r="D34" s="28" t="s">
        <v>231</v>
      </c>
      <c r="E34" s="31" t="s">
        <v>128</v>
      </c>
      <c r="F34" s="29" t="s">
        <v>232</v>
      </c>
      <c r="G34" s="29" t="s">
        <v>174</v>
      </c>
      <c r="H34" s="30">
        <v>34247</v>
      </c>
      <c r="I34" s="30">
        <v>35133</v>
      </c>
      <c r="J34" s="31">
        <f>DATEDIF(Table14[[#This Row],[mission_startdate]],Table14[[#This Row],[mission_enddate]],"M")</f>
        <v>29</v>
      </c>
      <c r="K34" s="31" t="s">
        <v>131</v>
      </c>
      <c r="L34" s="30" t="str">
        <f>RWANDA!H5</f>
        <v>MOD</v>
      </c>
      <c r="M34" s="251" t="s">
        <v>219</v>
      </c>
    </row>
    <row r="35" spans="1:13" ht="21" customHeight="1">
      <c r="A35" s="124"/>
      <c r="B35" s="182">
        <v>30</v>
      </c>
      <c r="C35" s="27" t="s">
        <v>233</v>
      </c>
      <c r="D35" s="33" t="s">
        <v>234</v>
      </c>
      <c r="E35" s="32" t="s">
        <v>163</v>
      </c>
      <c r="F35" s="29" t="s">
        <v>235</v>
      </c>
      <c r="G35" s="29" t="s">
        <v>130</v>
      </c>
      <c r="H35" s="30">
        <v>34358</v>
      </c>
      <c r="I35" s="30">
        <v>37226</v>
      </c>
      <c r="J35" s="31">
        <f>DATEDIF(Table14[[#This Row],[mission_startdate]],Table14[[#This Row],[mission_enddate]],"M")</f>
        <v>94</v>
      </c>
      <c r="K35" s="31" t="s">
        <v>131</v>
      </c>
      <c r="L35" s="30" t="str">
        <f>AFGHANISTAN!H4</f>
        <v>MAX</v>
      </c>
      <c r="M35" s="251" t="s">
        <v>236</v>
      </c>
    </row>
    <row r="36" spans="1:13" ht="21" customHeight="1">
      <c r="A36" s="124"/>
      <c r="B36" s="182">
        <v>31</v>
      </c>
      <c r="C36" s="27" t="s">
        <v>237</v>
      </c>
      <c r="D36" s="33" t="s">
        <v>238</v>
      </c>
      <c r="E36" s="32" t="s">
        <v>128</v>
      </c>
      <c r="F36" s="29" t="s">
        <v>239</v>
      </c>
      <c r="G36" s="29" t="s">
        <v>174</v>
      </c>
      <c r="H36" s="30">
        <v>34458</v>
      </c>
      <c r="I36" s="30">
        <v>34498</v>
      </c>
      <c r="J36" s="31">
        <f>DATEDIF(Table14[[#This Row],[mission_startdate]],Table14[[#This Row],[mission_enddate]],"M")</f>
        <v>1</v>
      </c>
      <c r="K36" s="31" t="s">
        <v>131</v>
      </c>
      <c r="L36" s="30" t="str">
        <f>'AOUZOU STRIP'!H4</f>
        <v>MIN</v>
      </c>
      <c r="M36" s="251" t="s">
        <v>240</v>
      </c>
    </row>
    <row r="37" spans="1:13" ht="21" customHeight="1">
      <c r="A37" s="124"/>
      <c r="B37" s="182">
        <v>32</v>
      </c>
      <c r="C37" s="27" t="s">
        <v>241</v>
      </c>
      <c r="D37" s="28" t="s">
        <v>242</v>
      </c>
      <c r="E37" s="31" t="s">
        <v>163</v>
      </c>
      <c r="F37" s="29" t="s">
        <v>129</v>
      </c>
      <c r="G37" s="29" t="s">
        <v>130</v>
      </c>
      <c r="H37" s="30">
        <v>34486</v>
      </c>
      <c r="I37" s="30">
        <v>44196</v>
      </c>
      <c r="J37" s="31">
        <f>DATEDIF(Table14[[#This Row],[mission_startdate]],Table14[[#This Row],[mission_enddate]],"M")</f>
        <v>318</v>
      </c>
      <c r="K37" s="31" t="s">
        <v>131</v>
      </c>
      <c r="L37" s="30" t="str">
        <f>'ISRAEL PALESTINE'!H4</f>
        <v>MIN</v>
      </c>
      <c r="M37" s="251" t="s">
        <v>243</v>
      </c>
    </row>
    <row r="38" spans="1:13" ht="21" customHeight="1">
      <c r="A38" s="124"/>
      <c r="B38" s="182">
        <v>33</v>
      </c>
      <c r="C38" s="27" t="s">
        <v>244</v>
      </c>
      <c r="D38" s="28" t="s">
        <v>245</v>
      </c>
      <c r="E38" s="31" t="s">
        <v>128</v>
      </c>
      <c r="F38" s="29" t="s">
        <v>246</v>
      </c>
      <c r="G38" s="29" t="s">
        <v>137</v>
      </c>
      <c r="H38" s="30">
        <v>34684</v>
      </c>
      <c r="I38" s="30">
        <v>36661</v>
      </c>
      <c r="J38" s="31">
        <f>DATEDIF(Table14[[#This Row],[mission_startdate]],Table14[[#This Row],[mission_enddate]],"M")</f>
        <v>64</v>
      </c>
      <c r="K38" s="31" t="s">
        <v>131</v>
      </c>
      <c r="L38" s="30" t="str">
        <f>TAJIKISTAN!H4</f>
        <v>MOD</v>
      </c>
      <c r="M38" s="251" t="s">
        <v>247</v>
      </c>
    </row>
    <row r="39" spans="1:13" ht="21" customHeight="1">
      <c r="A39" s="124"/>
      <c r="B39" s="182">
        <v>34</v>
      </c>
      <c r="C39" s="27" t="s">
        <v>248</v>
      </c>
      <c r="D39" s="33" t="s">
        <v>249</v>
      </c>
      <c r="E39" s="32" t="s">
        <v>163</v>
      </c>
      <c r="F39" s="29" t="s">
        <v>178</v>
      </c>
      <c r="G39" s="29" t="s">
        <v>157</v>
      </c>
      <c r="H39" s="30">
        <v>34820</v>
      </c>
      <c r="I39" s="30">
        <v>35064</v>
      </c>
      <c r="J39" s="31">
        <f>DATEDIF(Table14[[#This Row],[mission_startdate]],Table14[[#This Row],[mission_enddate]],"M")</f>
        <v>7</v>
      </c>
      <c r="K39" s="31" t="s">
        <v>131</v>
      </c>
      <c r="L39" s="30" t="str">
        <f>'EL SALVADOR'!H5</f>
        <v>MOD</v>
      </c>
      <c r="M39" s="251" t="s">
        <v>179</v>
      </c>
    </row>
    <row r="40" spans="1:13" ht="21" customHeight="1">
      <c r="A40" s="124"/>
      <c r="B40" s="182">
        <v>35</v>
      </c>
      <c r="C40" s="27" t="s">
        <v>250</v>
      </c>
      <c r="D40" s="33" t="s">
        <v>251</v>
      </c>
      <c r="E40" s="32" t="s">
        <v>163</v>
      </c>
      <c r="F40" s="29" t="s">
        <v>196</v>
      </c>
      <c r="G40" s="29" t="s">
        <v>174</v>
      </c>
      <c r="H40" s="30">
        <v>34804</v>
      </c>
      <c r="I40" s="30">
        <v>41428</v>
      </c>
      <c r="J40" s="31">
        <f>DATEDIF(Table14[[#This Row],[mission_startdate]],Table14[[#This Row],[mission_enddate]],"M")</f>
        <v>217</v>
      </c>
      <c r="K40" s="31" t="s">
        <v>131</v>
      </c>
      <c r="L40" s="30" t="str">
        <f>SOMALIA!H6</f>
        <v>MOD</v>
      </c>
      <c r="M40" s="251" t="s">
        <v>197</v>
      </c>
    </row>
    <row r="41" spans="1:13" ht="21" customHeight="1">
      <c r="A41" s="124"/>
      <c r="B41" s="182">
        <v>36</v>
      </c>
      <c r="C41" s="27" t="s">
        <v>252</v>
      </c>
      <c r="D41" s="33" t="s">
        <v>253</v>
      </c>
      <c r="E41" s="32" t="s">
        <v>128</v>
      </c>
      <c r="F41" s="29" t="s">
        <v>182</v>
      </c>
      <c r="G41" s="29" t="s">
        <v>174</v>
      </c>
      <c r="H41" s="30">
        <v>34738</v>
      </c>
      <c r="I41" s="30">
        <v>35611</v>
      </c>
      <c r="J41" s="31">
        <f>DATEDIF(Table14[[#This Row],[mission_startdate]],Table14[[#This Row],[mission_enddate]],"M")</f>
        <v>28</v>
      </c>
      <c r="K41" s="31" t="s">
        <v>131</v>
      </c>
      <c r="L41" s="30" t="str">
        <f>ANGOLA!H5</f>
        <v>MOD</v>
      </c>
      <c r="M41" s="251" t="s">
        <v>183</v>
      </c>
    </row>
    <row r="42" spans="1:13" ht="21" customHeight="1">
      <c r="A42" s="124"/>
      <c r="B42" s="182">
        <v>37</v>
      </c>
      <c r="C42" s="27" t="s">
        <v>254</v>
      </c>
      <c r="D42" s="28" t="s">
        <v>255</v>
      </c>
      <c r="E42" s="31" t="s">
        <v>128</v>
      </c>
      <c r="F42" s="29" t="s">
        <v>256</v>
      </c>
      <c r="G42" s="29" t="s">
        <v>142</v>
      </c>
      <c r="H42" s="30">
        <v>34789</v>
      </c>
      <c r="I42" s="30">
        <v>35079</v>
      </c>
      <c r="J42" s="31">
        <f>DATEDIF(Table14[[#This Row],[mission_startdate]],Table14[[#This Row],[mission_enddate]],"M")</f>
        <v>9</v>
      </c>
      <c r="K42" s="31" t="s">
        <v>131</v>
      </c>
      <c r="L42" s="30" t="str">
        <f>CROATIA!H4</f>
        <v>MOD</v>
      </c>
      <c r="M42" s="251" t="s">
        <v>257</v>
      </c>
    </row>
    <row r="43" spans="1:13" ht="21" customHeight="1">
      <c r="A43" s="124"/>
      <c r="B43" s="182">
        <v>38</v>
      </c>
      <c r="C43" s="27" t="s">
        <v>258</v>
      </c>
      <c r="D43" s="28" t="s">
        <v>259</v>
      </c>
      <c r="E43" s="31" t="s">
        <v>128</v>
      </c>
      <c r="F43" s="29" t="s">
        <v>260</v>
      </c>
      <c r="G43" s="29" t="s">
        <v>142</v>
      </c>
      <c r="H43" s="30">
        <v>34789</v>
      </c>
      <c r="I43" s="30">
        <v>36219</v>
      </c>
      <c r="J43" s="31">
        <f>DATEDIF(Table14[[#This Row],[mission_startdate]],Table14[[#This Row],[mission_enddate]],"M")</f>
        <v>46</v>
      </c>
      <c r="K43" s="31" t="s">
        <v>131</v>
      </c>
      <c r="L43" s="30" t="str">
        <f>'NORTH MACEDONIA'!H5</f>
        <v>MIN</v>
      </c>
      <c r="M43" s="251" t="s">
        <v>215</v>
      </c>
    </row>
    <row r="44" spans="1:13" ht="21" customHeight="1">
      <c r="A44" s="124"/>
      <c r="B44" s="182">
        <v>39</v>
      </c>
      <c r="C44" s="27" t="s">
        <v>261</v>
      </c>
      <c r="D44" s="33" t="s">
        <v>262</v>
      </c>
      <c r="E44" s="32" t="s">
        <v>128</v>
      </c>
      <c r="F44" s="29" t="s">
        <v>190</v>
      </c>
      <c r="G44" s="29" t="s">
        <v>142</v>
      </c>
      <c r="H44" s="30">
        <v>35054</v>
      </c>
      <c r="I44" s="30">
        <v>37621</v>
      </c>
      <c r="J44" s="31">
        <f>DATEDIF(Table14[[#This Row],[mission_startdate]],Table14[[#This Row],[mission_enddate]],"M")</f>
        <v>84</v>
      </c>
      <c r="K44" s="31" t="s">
        <v>131</v>
      </c>
      <c r="L44" s="30" t="str">
        <f>'B&amp;H'!H5</f>
        <v>MAX</v>
      </c>
      <c r="M44" s="251" t="s">
        <v>191</v>
      </c>
    </row>
    <row r="45" spans="1:13" ht="21" customHeight="1">
      <c r="A45" s="124"/>
      <c r="B45" s="182">
        <v>40</v>
      </c>
      <c r="C45" s="27" t="s">
        <v>263</v>
      </c>
      <c r="D45" s="33" t="s">
        <v>264</v>
      </c>
      <c r="E45" s="32" t="s">
        <v>163</v>
      </c>
      <c r="F45" s="29" t="s">
        <v>178</v>
      </c>
      <c r="G45" s="29" t="s">
        <v>157</v>
      </c>
      <c r="H45" s="30">
        <v>35065</v>
      </c>
      <c r="I45" s="30">
        <v>35430</v>
      </c>
      <c r="J45" s="31">
        <f>DATEDIF(Table14[[#This Row],[mission_startdate]],Table14[[#This Row],[mission_enddate]],"M")</f>
        <v>11</v>
      </c>
      <c r="K45" s="31" t="s">
        <v>131</v>
      </c>
      <c r="L45" s="30" t="str">
        <f>'EL SALVADOR'!H6</f>
        <v>MIN</v>
      </c>
      <c r="M45" s="251" t="s">
        <v>179</v>
      </c>
    </row>
    <row r="46" spans="1:13" ht="21" customHeight="1">
      <c r="A46" s="124"/>
      <c r="B46" s="182">
        <v>41</v>
      </c>
      <c r="C46" s="27" t="s">
        <v>265</v>
      </c>
      <c r="D46" s="28" t="s">
        <v>266</v>
      </c>
      <c r="E46" s="31" t="s">
        <v>128</v>
      </c>
      <c r="F46" s="29" t="s">
        <v>2050</v>
      </c>
      <c r="G46" s="29" t="s">
        <v>142</v>
      </c>
      <c r="H46" s="30">
        <v>35079</v>
      </c>
      <c r="I46" s="30">
        <v>35810</v>
      </c>
      <c r="J46" s="31">
        <f>DATEDIF(Table14[[#This Row],[mission_startdate]],Table14[[#This Row],[mission_enddate]],"M")</f>
        <v>24</v>
      </c>
      <c r="K46" s="31" t="s">
        <v>131</v>
      </c>
      <c r="L46" s="30" t="str">
        <f>CROATIA!H5</f>
        <v>MOD</v>
      </c>
      <c r="M46" s="251" t="s">
        <v>257</v>
      </c>
    </row>
    <row r="47" spans="1:13" ht="21" customHeight="1">
      <c r="A47" s="124"/>
      <c r="B47" s="182">
        <v>42</v>
      </c>
      <c r="C47" s="27" t="s">
        <v>267</v>
      </c>
      <c r="D47" s="28" t="s">
        <v>268</v>
      </c>
      <c r="E47" s="31" t="s">
        <v>128</v>
      </c>
      <c r="F47" s="29" t="s">
        <v>2051</v>
      </c>
      <c r="G47" s="29" t="s">
        <v>142</v>
      </c>
      <c r="H47" s="30">
        <v>35079</v>
      </c>
      <c r="I47" s="30">
        <v>37621</v>
      </c>
      <c r="J47" s="31">
        <f>DATEDIF(Table14[[#This Row],[mission_startdate]],Table14[[#This Row],[mission_enddate]],"M")</f>
        <v>83</v>
      </c>
      <c r="K47" s="31" t="s">
        <v>131</v>
      </c>
      <c r="L47" s="30" t="str">
        <f>CROATIA!H6</f>
        <v>MIN</v>
      </c>
      <c r="M47" s="251" t="s">
        <v>257</v>
      </c>
    </row>
    <row r="48" spans="1:13" ht="21" customHeight="1">
      <c r="A48" s="124"/>
      <c r="B48" s="182">
        <v>43</v>
      </c>
      <c r="C48" s="27" t="s">
        <v>269</v>
      </c>
      <c r="D48" s="33" t="s">
        <v>270</v>
      </c>
      <c r="E48" s="32" t="s">
        <v>128</v>
      </c>
      <c r="F48" s="29" t="s">
        <v>164</v>
      </c>
      <c r="G48" s="29" t="s">
        <v>157</v>
      </c>
      <c r="H48" s="30">
        <v>35244</v>
      </c>
      <c r="I48" s="30">
        <v>35642</v>
      </c>
      <c r="J48" s="31">
        <f>DATEDIF(Table14[[#This Row],[mission_startdate]],Table14[[#This Row],[mission_enddate]],"M")</f>
        <v>13</v>
      </c>
      <c r="K48" s="31" t="s">
        <v>131</v>
      </c>
      <c r="L48" s="30" t="str">
        <f>HAITI!H6</f>
        <v>MAX</v>
      </c>
      <c r="M48" s="251" t="s">
        <v>209</v>
      </c>
    </row>
    <row r="49" spans="1:13" ht="21" customHeight="1">
      <c r="A49" s="124"/>
      <c r="B49" s="182">
        <v>44</v>
      </c>
      <c r="C49" s="27" t="s">
        <v>271</v>
      </c>
      <c r="D49" s="28" t="s">
        <v>272</v>
      </c>
      <c r="E49" s="31" t="s">
        <v>128</v>
      </c>
      <c r="F49" s="29" t="s">
        <v>273</v>
      </c>
      <c r="G49" s="29" t="s">
        <v>157</v>
      </c>
      <c r="H49" s="30">
        <v>35450</v>
      </c>
      <c r="I49" s="30">
        <v>35577</v>
      </c>
      <c r="J49" s="31">
        <f>DATEDIF(Table14[[#This Row],[mission_startdate]],Table14[[#This Row],[mission_enddate]],"M")</f>
        <v>4</v>
      </c>
      <c r="K49" s="31" t="s">
        <v>131</v>
      </c>
      <c r="L49" s="30" t="str">
        <f>GUATEMALA!H4</f>
        <v>MOD</v>
      </c>
      <c r="M49" s="251" t="s">
        <v>274</v>
      </c>
    </row>
    <row r="50" spans="1:13" ht="21" customHeight="1">
      <c r="A50" s="124"/>
      <c r="B50" s="182">
        <v>45</v>
      </c>
      <c r="C50" s="27" t="s">
        <v>275</v>
      </c>
      <c r="D50" s="28" t="s">
        <v>276</v>
      </c>
      <c r="E50" s="31" t="s">
        <v>140</v>
      </c>
      <c r="F50" s="29" t="s">
        <v>173</v>
      </c>
      <c r="G50" s="29" t="s">
        <v>174</v>
      </c>
      <c r="H50" s="30">
        <v>35506</v>
      </c>
      <c r="I50" s="30">
        <v>44196</v>
      </c>
      <c r="J50" s="31">
        <f>DATEDIF(Table14[[#This Row],[mission_startdate]],Table14[[#This Row],[mission_enddate]],"M")</f>
        <v>285</v>
      </c>
      <c r="K50" s="31" t="s">
        <v>131</v>
      </c>
      <c r="L50" s="30" t="str">
        <f>'WESTERN SAHARA'!H5</f>
        <v>MIN</v>
      </c>
      <c r="M50" s="251" t="s">
        <v>175</v>
      </c>
    </row>
    <row r="51" spans="1:13" ht="21" customHeight="1">
      <c r="A51" s="124"/>
      <c r="B51" s="182">
        <v>46</v>
      </c>
      <c r="C51" s="27" t="s">
        <v>277</v>
      </c>
      <c r="D51" s="33" t="s">
        <v>278</v>
      </c>
      <c r="E51" s="32" t="s">
        <v>128</v>
      </c>
      <c r="F51" s="29" t="s">
        <v>182</v>
      </c>
      <c r="G51" s="29" t="s">
        <v>174</v>
      </c>
      <c r="H51" s="30">
        <v>35611</v>
      </c>
      <c r="I51" s="30">
        <v>36217</v>
      </c>
      <c r="J51" s="31">
        <f>DATEDIF(Table14[[#This Row],[mission_startdate]],Table14[[#This Row],[mission_enddate]],"M")</f>
        <v>19</v>
      </c>
      <c r="K51" s="31" t="s">
        <v>131</v>
      </c>
      <c r="L51" s="30" t="str">
        <f>ANGOLA!H6</f>
        <v>MAX</v>
      </c>
      <c r="M51" s="251" t="s">
        <v>183</v>
      </c>
    </row>
    <row r="52" spans="1:13" ht="21" customHeight="1">
      <c r="A52" s="124"/>
      <c r="B52" s="182">
        <v>47</v>
      </c>
      <c r="C52" s="27" t="s">
        <v>279</v>
      </c>
      <c r="D52" s="33" t="s">
        <v>280</v>
      </c>
      <c r="E52" s="32" t="s">
        <v>128</v>
      </c>
      <c r="F52" s="29" t="s">
        <v>164</v>
      </c>
      <c r="G52" s="29" t="s">
        <v>157</v>
      </c>
      <c r="H52" s="30">
        <v>35641</v>
      </c>
      <c r="I52" s="30">
        <v>35764</v>
      </c>
      <c r="J52" s="31">
        <f>DATEDIF(Table14[[#This Row],[mission_startdate]],Table14[[#This Row],[mission_enddate]],"M")</f>
        <v>4</v>
      </c>
      <c r="K52" s="31" t="s">
        <v>131</v>
      </c>
      <c r="L52" s="30" t="str">
        <f>HAITI!H7</f>
        <v>MOD</v>
      </c>
      <c r="M52" s="251" t="s">
        <v>209</v>
      </c>
    </row>
    <row r="53" spans="1:13" ht="21" customHeight="1">
      <c r="A53" s="124"/>
      <c r="B53" s="182">
        <v>48</v>
      </c>
      <c r="C53" s="27" t="s">
        <v>281</v>
      </c>
      <c r="D53" s="28" t="s">
        <v>2395</v>
      </c>
      <c r="E53" s="31" t="s">
        <v>163</v>
      </c>
      <c r="F53" s="29" t="s">
        <v>226</v>
      </c>
      <c r="G53" s="29" t="s">
        <v>174</v>
      </c>
      <c r="H53" s="30">
        <v>35735</v>
      </c>
      <c r="I53" s="30">
        <v>37880</v>
      </c>
      <c r="J53" s="31">
        <f>DATEDIF(Table14[[#This Row],[mission_startdate]],Table14[[#This Row],[mission_enddate]],"M")</f>
        <v>70</v>
      </c>
      <c r="K53" s="31" t="s">
        <v>131</v>
      </c>
      <c r="L53" s="30" t="str">
        <f>LIBERIA!H5</f>
        <v>MOD</v>
      </c>
      <c r="M53" s="251" t="s">
        <v>227</v>
      </c>
    </row>
    <row r="54" spans="1:13" ht="21" customHeight="1">
      <c r="A54" s="124"/>
      <c r="B54" s="182">
        <v>49</v>
      </c>
      <c r="C54" s="27" t="s">
        <v>283</v>
      </c>
      <c r="D54" s="33" t="s">
        <v>284</v>
      </c>
      <c r="E54" s="32" t="s">
        <v>128</v>
      </c>
      <c r="F54" s="29" t="s">
        <v>164</v>
      </c>
      <c r="G54" s="29" t="s">
        <v>157</v>
      </c>
      <c r="H54" s="30">
        <v>35762</v>
      </c>
      <c r="I54" s="30">
        <v>36600</v>
      </c>
      <c r="J54" s="31">
        <f>DATEDIF(Table14[[#This Row],[mission_startdate]],Table14[[#This Row],[mission_enddate]],"M")</f>
        <v>27</v>
      </c>
      <c r="K54" s="31" t="s">
        <v>131</v>
      </c>
      <c r="L54" s="30" t="str">
        <f>HAITI!H8</f>
        <v>MOD</v>
      </c>
      <c r="M54" s="251" t="s">
        <v>209</v>
      </c>
    </row>
    <row r="55" spans="1:13" ht="21" customHeight="1">
      <c r="A55" s="124"/>
      <c r="B55" s="182">
        <v>50</v>
      </c>
      <c r="C55" s="27" t="s">
        <v>285</v>
      </c>
      <c r="D55" s="28" t="s">
        <v>286</v>
      </c>
      <c r="E55" s="31" t="s">
        <v>128</v>
      </c>
      <c r="F55" s="29" t="s">
        <v>256</v>
      </c>
      <c r="G55" s="29" t="s">
        <v>142</v>
      </c>
      <c r="H55" s="30">
        <v>35783</v>
      </c>
      <c r="I55" s="30">
        <v>36083</v>
      </c>
      <c r="J55" s="31">
        <f>DATEDIF(Table14[[#This Row],[mission_startdate]],Table14[[#This Row],[mission_enddate]],"M")</f>
        <v>9</v>
      </c>
      <c r="K55" s="31" t="s">
        <v>131</v>
      </c>
      <c r="L55" s="30" t="str">
        <f>CROATIA!H7</f>
        <v>MIN</v>
      </c>
      <c r="M55" s="251" t="s">
        <v>257</v>
      </c>
    </row>
    <row r="56" spans="1:13" ht="21" customHeight="1">
      <c r="A56" s="124"/>
      <c r="B56" s="182">
        <v>51</v>
      </c>
      <c r="C56" s="27" t="s">
        <v>287</v>
      </c>
      <c r="D56" s="28" t="s">
        <v>288</v>
      </c>
      <c r="E56" s="31" t="s">
        <v>163</v>
      </c>
      <c r="F56" s="29" t="s">
        <v>289</v>
      </c>
      <c r="G56" s="29" t="s">
        <v>137</v>
      </c>
      <c r="H56" s="30">
        <v>35961</v>
      </c>
      <c r="I56" s="30">
        <v>37986</v>
      </c>
      <c r="J56" s="31">
        <f>DATEDIF(Table14[[#This Row],[mission_startdate]],Table14[[#This Row],[mission_enddate]],"M")</f>
        <v>66</v>
      </c>
      <c r="K56" s="31" t="s">
        <v>131</v>
      </c>
      <c r="L56" s="30" t="str">
        <f>BOUGAINVILLE!H4</f>
        <v>MOD</v>
      </c>
      <c r="M56" s="251" t="s">
        <v>290</v>
      </c>
    </row>
    <row r="57" spans="1:13" ht="21" customHeight="1">
      <c r="A57" s="124"/>
      <c r="B57" s="182">
        <v>52</v>
      </c>
      <c r="C57" s="27" t="s">
        <v>291</v>
      </c>
      <c r="D57" s="33" t="s">
        <v>292</v>
      </c>
      <c r="E57" s="32" t="s">
        <v>128</v>
      </c>
      <c r="F57" s="29" t="s">
        <v>293</v>
      </c>
      <c r="G57" s="29" t="s">
        <v>174</v>
      </c>
      <c r="H57" s="30">
        <v>35881</v>
      </c>
      <c r="I57" s="30">
        <v>36566</v>
      </c>
      <c r="J57" s="31">
        <f>DATEDIF(Table14[[#This Row],[mission_startdate]],Table14[[#This Row],[mission_enddate]],"M")</f>
        <v>22</v>
      </c>
      <c r="K57" s="31" t="s">
        <v>131</v>
      </c>
      <c r="L57" s="30" t="str">
        <f>CAR!H4</f>
        <v>MOD</v>
      </c>
      <c r="M57" s="251" t="s">
        <v>294</v>
      </c>
    </row>
    <row r="58" spans="1:13" ht="21" customHeight="1">
      <c r="A58" s="124"/>
      <c r="B58" s="182">
        <v>53</v>
      </c>
      <c r="C58" s="27" t="s">
        <v>295</v>
      </c>
      <c r="D58" s="33" t="s">
        <v>296</v>
      </c>
      <c r="E58" s="32" t="s">
        <v>128</v>
      </c>
      <c r="F58" s="29" t="s">
        <v>297</v>
      </c>
      <c r="G58" s="29" t="s">
        <v>174</v>
      </c>
      <c r="H58" s="30">
        <v>35989</v>
      </c>
      <c r="I58" s="30">
        <v>36455</v>
      </c>
      <c r="J58" s="31">
        <f>DATEDIF(Table14[[#This Row],[mission_startdate]],Table14[[#This Row],[mission_enddate]],"M")</f>
        <v>15</v>
      </c>
      <c r="K58" s="31" t="s">
        <v>131</v>
      </c>
      <c r="L58" s="30" t="str">
        <f>'SIERRA LEONE'!H4</f>
        <v>MOD</v>
      </c>
      <c r="M58" s="251" t="s">
        <v>298</v>
      </c>
    </row>
    <row r="59" spans="1:13" ht="21" customHeight="1">
      <c r="A59" s="124"/>
      <c r="B59" s="182">
        <v>54</v>
      </c>
      <c r="C59" s="27" t="s">
        <v>299</v>
      </c>
      <c r="D59" s="33" t="s">
        <v>300</v>
      </c>
      <c r="E59" s="32" t="s">
        <v>163</v>
      </c>
      <c r="F59" s="29" t="s">
        <v>182</v>
      </c>
      <c r="G59" s="29" t="s">
        <v>174</v>
      </c>
      <c r="H59" s="30">
        <v>36448</v>
      </c>
      <c r="I59" s="30">
        <v>37483</v>
      </c>
      <c r="J59" s="31">
        <f>DATEDIF(Table14[[#This Row],[mission_startdate]],Table14[[#This Row],[mission_enddate]],"M")</f>
        <v>34</v>
      </c>
      <c r="K59" s="31" t="s">
        <v>131</v>
      </c>
      <c r="L59" s="30" t="str">
        <f>ANGOLA!H7</f>
        <v>MOD</v>
      </c>
      <c r="M59" s="251" t="s">
        <v>183</v>
      </c>
    </row>
    <row r="60" spans="1:13" ht="21" customHeight="1">
      <c r="A60" s="124"/>
      <c r="B60" s="182">
        <v>55</v>
      </c>
      <c r="C60" s="27" t="s">
        <v>301</v>
      </c>
      <c r="D60" s="33" t="s">
        <v>302</v>
      </c>
      <c r="E60" s="32" t="s">
        <v>163</v>
      </c>
      <c r="F60" s="29" t="s">
        <v>303</v>
      </c>
      <c r="G60" s="29" t="s">
        <v>174</v>
      </c>
      <c r="H60" s="30">
        <v>36256</v>
      </c>
      <c r="I60" s="30">
        <v>40178</v>
      </c>
      <c r="J60" s="31">
        <f>DATEDIF(Table14[[#This Row],[mission_startdate]],Table14[[#This Row],[mission_enddate]],"M")</f>
        <v>128</v>
      </c>
      <c r="K60" s="31" t="s">
        <v>131</v>
      </c>
      <c r="L60" s="30" t="str">
        <f>'GUINEA-BISSAU'!H4</f>
        <v>MAX</v>
      </c>
      <c r="M60" s="251" t="s">
        <v>304</v>
      </c>
    </row>
    <row r="61" spans="1:13" ht="21" customHeight="1">
      <c r="A61" s="124"/>
      <c r="B61" s="182">
        <v>56</v>
      </c>
      <c r="C61" s="27" t="s">
        <v>305</v>
      </c>
      <c r="D61" s="33" t="s">
        <v>306</v>
      </c>
      <c r="E61" s="32" t="s">
        <v>163</v>
      </c>
      <c r="F61" s="29" t="s">
        <v>303</v>
      </c>
      <c r="G61" s="29" t="s">
        <v>174</v>
      </c>
      <c r="H61" s="30">
        <v>40179</v>
      </c>
      <c r="I61" s="30">
        <v>44196</v>
      </c>
      <c r="J61" s="31">
        <f>DATEDIF(Table14[[#This Row],[mission_startdate]],Table14[[#This Row],[mission_enddate]],"M")</f>
        <v>131</v>
      </c>
      <c r="K61" s="31" t="s">
        <v>131</v>
      </c>
      <c r="L61" s="30" t="str">
        <f>'GUINEA-BISSAU'!H5</f>
        <v>MAX</v>
      </c>
      <c r="M61" s="251" t="s">
        <v>304</v>
      </c>
    </row>
    <row r="62" spans="1:13" ht="21" customHeight="1">
      <c r="A62" s="124"/>
      <c r="B62" s="182">
        <v>57</v>
      </c>
      <c r="C62" s="27" t="s">
        <v>307</v>
      </c>
      <c r="D62" s="28" t="s">
        <v>308</v>
      </c>
      <c r="E62" s="31" t="s">
        <v>128</v>
      </c>
      <c r="F62" s="29" t="s">
        <v>309</v>
      </c>
      <c r="G62" s="29" t="s">
        <v>142</v>
      </c>
      <c r="H62" s="30">
        <v>36321</v>
      </c>
      <c r="I62" s="30">
        <v>44196</v>
      </c>
      <c r="J62" s="31">
        <f>DATEDIF(Table14[[#This Row],[mission_startdate]],Table14[[#This Row],[mission_enddate]],"M")</f>
        <v>258</v>
      </c>
      <c r="K62" s="31" t="s">
        <v>131</v>
      </c>
      <c r="L62" s="30" t="str">
        <f>KOSOVO!H4</f>
        <v>MAX</v>
      </c>
      <c r="M62" s="251" t="s">
        <v>310</v>
      </c>
    </row>
    <row r="63" spans="1:13" ht="21" customHeight="1">
      <c r="A63" s="124"/>
      <c r="B63" s="182">
        <v>58</v>
      </c>
      <c r="C63" s="27" t="s">
        <v>311</v>
      </c>
      <c r="D63" s="28" t="s">
        <v>312</v>
      </c>
      <c r="E63" s="31" t="s">
        <v>163</v>
      </c>
      <c r="F63" s="29" t="s">
        <v>313</v>
      </c>
      <c r="G63" s="29" t="s">
        <v>137</v>
      </c>
      <c r="H63" s="30">
        <v>36322</v>
      </c>
      <c r="I63" s="30">
        <v>36403</v>
      </c>
      <c r="J63" s="31">
        <f>DATEDIF(Table14[[#This Row],[mission_startdate]],Table14[[#This Row],[mission_enddate]],"M")</f>
        <v>2</v>
      </c>
      <c r="K63" s="31" t="s">
        <v>131</v>
      </c>
      <c r="L63" s="30" t="str">
        <f>'TIMOR-LESTE'!H4</f>
        <v>MOD</v>
      </c>
      <c r="M63" s="251" t="s">
        <v>314</v>
      </c>
    </row>
    <row r="64" spans="1:13" ht="21" customHeight="1">
      <c r="A64" s="124"/>
      <c r="B64" s="182">
        <v>59</v>
      </c>
      <c r="C64" s="27" t="s">
        <v>315</v>
      </c>
      <c r="D64" s="33" t="s">
        <v>316</v>
      </c>
      <c r="E64" s="32" t="s">
        <v>128</v>
      </c>
      <c r="F64" s="29" t="s">
        <v>297</v>
      </c>
      <c r="G64" s="29" t="s">
        <v>174</v>
      </c>
      <c r="H64" s="30">
        <v>36455</v>
      </c>
      <c r="I64" s="30">
        <v>38717</v>
      </c>
      <c r="J64" s="31">
        <f>DATEDIF(Table14[[#This Row],[mission_startdate]],Table14[[#This Row],[mission_enddate]],"M")</f>
        <v>74</v>
      </c>
      <c r="K64" s="31" t="s">
        <v>131</v>
      </c>
      <c r="L64" s="30" t="str">
        <f>'SIERRA LEONE'!H5</f>
        <v>MOD</v>
      </c>
      <c r="M64" s="251" t="s">
        <v>298</v>
      </c>
    </row>
    <row r="65" spans="1:13" ht="21" customHeight="1">
      <c r="A65" s="124"/>
      <c r="B65" s="182">
        <v>60</v>
      </c>
      <c r="C65" s="27" t="s">
        <v>317</v>
      </c>
      <c r="D65" s="28" t="s">
        <v>318</v>
      </c>
      <c r="E65" s="31" t="s">
        <v>128</v>
      </c>
      <c r="F65" s="29" t="s">
        <v>313</v>
      </c>
      <c r="G65" s="29" t="s">
        <v>137</v>
      </c>
      <c r="H65" s="30">
        <v>36458</v>
      </c>
      <c r="I65" s="30">
        <v>37396</v>
      </c>
      <c r="J65" s="31">
        <f>DATEDIF(Table14[[#This Row],[mission_startdate]],Table14[[#This Row],[mission_enddate]],"M")</f>
        <v>30</v>
      </c>
      <c r="K65" s="31" t="s">
        <v>131</v>
      </c>
      <c r="L65" s="30" t="str">
        <f>'TIMOR-LESTE'!H5</f>
        <v>MAX</v>
      </c>
      <c r="M65" s="251" t="s">
        <v>314</v>
      </c>
    </row>
    <row r="66" spans="1:13" ht="21" customHeight="1">
      <c r="A66" s="124"/>
      <c r="B66" s="182">
        <v>61</v>
      </c>
      <c r="C66" s="27" t="s">
        <v>319</v>
      </c>
      <c r="D66" s="33" t="s">
        <v>320</v>
      </c>
      <c r="E66" s="32" t="s">
        <v>128</v>
      </c>
      <c r="F66" s="29" t="s">
        <v>321</v>
      </c>
      <c r="G66" s="29" t="s">
        <v>174</v>
      </c>
      <c r="H66" s="30">
        <v>36494</v>
      </c>
      <c r="I66" s="30">
        <v>40359</v>
      </c>
      <c r="J66" s="31">
        <f>DATEDIF(Table14[[#This Row],[mission_startdate]],Table14[[#This Row],[mission_enddate]],"M")</f>
        <v>127</v>
      </c>
      <c r="K66" s="31" t="s">
        <v>131</v>
      </c>
      <c r="L66" s="30" t="str">
        <f>DRC!H4</f>
        <v>MAX</v>
      </c>
      <c r="M66" s="251" t="s">
        <v>322</v>
      </c>
    </row>
    <row r="67" spans="1:13" ht="21" customHeight="1">
      <c r="A67" s="124"/>
      <c r="B67" s="182">
        <v>62</v>
      </c>
      <c r="C67" s="27" t="s">
        <v>323</v>
      </c>
      <c r="D67" s="33" t="s">
        <v>324</v>
      </c>
      <c r="E67" s="32" t="s">
        <v>163</v>
      </c>
      <c r="F67" s="29" t="s">
        <v>164</v>
      </c>
      <c r="G67" s="29" t="s">
        <v>157</v>
      </c>
      <c r="H67" s="30">
        <v>36511</v>
      </c>
      <c r="I67" s="30">
        <v>36928</v>
      </c>
      <c r="J67" s="31">
        <f>DATEDIF(Table14[[#This Row],[mission_startdate]],Table14[[#This Row],[mission_enddate]],"M")</f>
        <v>13</v>
      </c>
      <c r="K67" s="31" t="s">
        <v>131</v>
      </c>
      <c r="L67" s="30" t="str">
        <f>HAITI!H9</f>
        <v>MAX</v>
      </c>
      <c r="M67" s="251" t="s">
        <v>209</v>
      </c>
    </row>
    <row r="68" spans="1:13" ht="21" customHeight="1">
      <c r="A68" s="124"/>
      <c r="B68" s="182">
        <v>63</v>
      </c>
      <c r="C68" s="27" t="s">
        <v>325</v>
      </c>
      <c r="D68" s="28" t="s">
        <v>326</v>
      </c>
      <c r="E68" s="30" t="s">
        <v>163</v>
      </c>
      <c r="F68" s="29" t="s">
        <v>167</v>
      </c>
      <c r="G68" s="29" t="s">
        <v>130</v>
      </c>
      <c r="H68" s="30">
        <v>36511</v>
      </c>
      <c r="I68" s="30">
        <v>39262</v>
      </c>
      <c r="J68" s="31">
        <f>DATEDIF(Table14[[#This Row],[mission_startdate]],Table14[[#This Row],[mission_enddate]],"M")</f>
        <v>90</v>
      </c>
      <c r="K68" s="31" t="s">
        <v>131</v>
      </c>
      <c r="L68" s="30" t="str">
        <f>IRAQ!H6</f>
        <v>MIN</v>
      </c>
      <c r="M68" s="251" t="s">
        <v>168</v>
      </c>
    </row>
    <row r="69" spans="1:13" ht="21" customHeight="1">
      <c r="B69" s="182">
        <v>64</v>
      </c>
      <c r="C69" s="27" t="s">
        <v>327</v>
      </c>
      <c r="D69" s="28" t="s">
        <v>328</v>
      </c>
      <c r="E69" s="31" t="s">
        <v>163</v>
      </c>
      <c r="F69" s="29" t="s">
        <v>246</v>
      </c>
      <c r="G69" s="29" t="s">
        <v>137</v>
      </c>
      <c r="H69" s="30">
        <v>36678</v>
      </c>
      <c r="I69" s="30">
        <v>39294</v>
      </c>
      <c r="J69" s="31">
        <f>DATEDIF(Table14[[#This Row],[mission_startdate]],Table14[[#This Row],[mission_enddate]],"M")</f>
        <v>85</v>
      </c>
      <c r="K69" s="31" t="s">
        <v>131</v>
      </c>
      <c r="L69" s="30" t="str">
        <f>TAJIKISTAN!H5</f>
        <v>MAX</v>
      </c>
      <c r="M69" s="251" t="s">
        <v>247</v>
      </c>
    </row>
    <row r="70" spans="1:13" ht="21" customHeight="1">
      <c r="B70" s="182">
        <v>65</v>
      </c>
      <c r="C70" s="27" t="s">
        <v>329</v>
      </c>
      <c r="D70" s="33" t="s">
        <v>330</v>
      </c>
      <c r="E70" s="32" t="s">
        <v>163</v>
      </c>
      <c r="F70" s="29" t="s">
        <v>293</v>
      </c>
      <c r="G70" s="29" t="s">
        <v>174</v>
      </c>
      <c r="H70" s="30">
        <v>36571</v>
      </c>
      <c r="I70" s="30">
        <v>39910</v>
      </c>
      <c r="J70" s="31">
        <f>DATEDIF(Table14[[#This Row],[mission_startdate]],Table14[[#This Row],[mission_enddate]],"M")</f>
        <v>109</v>
      </c>
      <c r="K70" s="31" t="s">
        <v>131</v>
      </c>
      <c r="L70" s="30" t="str">
        <f>CAR!H5</f>
        <v>MAX</v>
      </c>
      <c r="M70" s="251" t="s">
        <v>294</v>
      </c>
    </row>
    <row r="71" spans="1:13" ht="21" customHeight="1">
      <c r="B71" s="182">
        <v>66</v>
      </c>
      <c r="C71" s="27" t="s">
        <v>331</v>
      </c>
      <c r="D71" s="28" t="s">
        <v>332</v>
      </c>
      <c r="E71" s="31" t="s">
        <v>128</v>
      </c>
      <c r="F71" s="29" t="s">
        <v>333</v>
      </c>
      <c r="G71" s="29" t="s">
        <v>174</v>
      </c>
      <c r="H71" s="34">
        <v>36738</v>
      </c>
      <c r="I71" s="30">
        <v>39659</v>
      </c>
      <c r="J71" s="31">
        <f>DATEDIF(Table14[[#This Row],[mission_startdate]],Table14[[#This Row],[mission_enddate]],"M")</f>
        <v>95</v>
      </c>
      <c r="K71" s="31" t="s">
        <v>131</v>
      </c>
      <c r="L71" s="30" t="str">
        <f>'ETHIOPIA ERITREA'!H4</f>
        <v>MOD</v>
      </c>
      <c r="M71" s="251" t="s">
        <v>334</v>
      </c>
    </row>
    <row r="72" spans="1:13" ht="21" customHeight="1">
      <c r="A72" s="124"/>
      <c r="B72" s="182">
        <v>67</v>
      </c>
      <c r="C72" s="27" t="s">
        <v>335</v>
      </c>
      <c r="D72" s="33" t="s">
        <v>336</v>
      </c>
      <c r="E72" s="32" t="s">
        <v>163</v>
      </c>
      <c r="F72" s="29" t="s">
        <v>149</v>
      </c>
      <c r="G72" s="29" t="s">
        <v>130</v>
      </c>
      <c r="H72" s="30">
        <v>36727</v>
      </c>
      <c r="I72" s="30">
        <v>44196</v>
      </c>
      <c r="J72" s="31">
        <f>DATEDIF(Table14[[#This Row],[mission_startdate]],Table14[[#This Row],[mission_enddate]],"M")</f>
        <v>245</v>
      </c>
      <c r="K72" s="31" t="s">
        <v>131</v>
      </c>
      <c r="L72" s="30" t="str">
        <f>LEBANON!H5</f>
        <v>MIN</v>
      </c>
      <c r="M72" s="251" t="s">
        <v>150</v>
      </c>
    </row>
    <row r="73" spans="1:13" ht="21" customHeight="1">
      <c r="B73" s="182">
        <v>68</v>
      </c>
      <c r="C73" s="27" t="s">
        <v>337</v>
      </c>
      <c r="D73" s="33" t="s">
        <v>338</v>
      </c>
      <c r="E73" s="32" t="s">
        <v>163</v>
      </c>
      <c r="F73" s="29" t="s">
        <v>182</v>
      </c>
      <c r="G73" s="29" t="s">
        <v>174</v>
      </c>
      <c r="H73" s="30">
        <v>37483</v>
      </c>
      <c r="I73" s="30">
        <v>37659</v>
      </c>
      <c r="J73" s="31">
        <f>DATEDIF(Table14[[#This Row],[mission_startdate]],Table14[[#This Row],[mission_enddate]],"M")</f>
        <v>5</v>
      </c>
      <c r="K73" s="31" t="s">
        <v>131</v>
      </c>
      <c r="L73" s="30" t="str">
        <f>ANGOLA!H8</f>
        <v>MAX</v>
      </c>
      <c r="M73" s="251" t="s">
        <v>183</v>
      </c>
    </row>
    <row r="74" spans="1:13" ht="21" customHeight="1">
      <c r="B74" s="182">
        <v>69</v>
      </c>
      <c r="C74" s="27" t="s">
        <v>339</v>
      </c>
      <c r="D74" s="33" t="s">
        <v>340</v>
      </c>
      <c r="E74" s="32" t="s">
        <v>163</v>
      </c>
      <c r="F74" s="29" t="s">
        <v>235</v>
      </c>
      <c r="G74" s="29" t="s">
        <v>130</v>
      </c>
      <c r="H74" s="30">
        <v>37343</v>
      </c>
      <c r="I74" s="30">
        <v>44196</v>
      </c>
      <c r="J74" s="31">
        <f>DATEDIF(Table14[[#This Row],[mission_startdate]],Table14[[#This Row],[mission_enddate]],"M")</f>
        <v>225</v>
      </c>
      <c r="K74" s="31" t="s">
        <v>131</v>
      </c>
      <c r="L74" s="30" t="str">
        <f>AFGHANISTAN!H5</f>
        <v>MAX</v>
      </c>
      <c r="M74" s="251" t="s">
        <v>236</v>
      </c>
    </row>
    <row r="75" spans="1:13" ht="21" customHeight="1">
      <c r="B75" s="182">
        <v>70</v>
      </c>
      <c r="C75" s="27" t="s">
        <v>341</v>
      </c>
      <c r="D75" s="28" t="s">
        <v>342</v>
      </c>
      <c r="E75" s="31" t="s">
        <v>128</v>
      </c>
      <c r="F75" s="29" t="s">
        <v>313</v>
      </c>
      <c r="G75" s="29" t="s">
        <v>137</v>
      </c>
      <c r="H75" s="30">
        <v>37393</v>
      </c>
      <c r="I75" s="30">
        <v>38492</v>
      </c>
      <c r="J75" s="31">
        <f>DATEDIF(Table14[[#This Row],[mission_startdate]],Table14[[#This Row],[mission_enddate]],"M")</f>
        <v>36</v>
      </c>
      <c r="K75" s="31" t="s">
        <v>131</v>
      </c>
      <c r="L75" s="30" t="str">
        <f>'TIMOR-LESTE'!H6</f>
        <v>MAX</v>
      </c>
      <c r="M75" s="251" t="s">
        <v>314</v>
      </c>
    </row>
    <row r="76" spans="1:13" ht="21" customHeight="1">
      <c r="B76" s="182">
        <v>71</v>
      </c>
      <c r="C76" s="27" t="s">
        <v>343</v>
      </c>
      <c r="D76" s="28" t="s">
        <v>344</v>
      </c>
      <c r="E76" s="31" t="s">
        <v>163</v>
      </c>
      <c r="F76" s="29" t="s">
        <v>345</v>
      </c>
      <c r="G76" s="29" t="s">
        <v>174</v>
      </c>
      <c r="H76" s="30">
        <v>37754</v>
      </c>
      <c r="I76" s="30">
        <v>38081</v>
      </c>
      <c r="J76" s="31">
        <f>DATEDIF(Table14[[#This Row],[mission_startdate]],Table14[[#This Row],[mission_enddate]],"M")</f>
        <v>10</v>
      </c>
      <c r="K76" s="31" t="s">
        <v>131</v>
      </c>
      <c r="L76" s="30" t="str">
        <f>'CÔTE D''IVOIRE'!H4</f>
        <v>MIN</v>
      </c>
      <c r="M76" s="251" t="s">
        <v>346</v>
      </c>
    </row>
    <row r="77" spans="1:13" ht="21" customHeight="1">
      <c r="B77" s="182">
        <v>72</v>
      </c>
      <c r="C77" s="27" t="s">
        <v>347</v>
      </c>
      <c r="D77" s="33" t="s">
        <v>348</v>
      </c>
      <c r="E77" s="32" t="s">
        <v>163</v>
      </c>
      <c r="F77" s="29" t="s">
        <v>167</v>
      </c>
      <c r="G77" s="29" t="s">
        <v>130</v>
      </c>
      <c r="H77" s="30">
        <v>37847</v>
      </c>
      <c r="I77" s="30">
        <v>44196</v>
      </c>
      <c r="J77" s="31">
        <f>DATEDIF(Table14[[#This Row],[mission_startdate]],Table14[[#This Row],[mission_enddate]],"M")</f>
        <v>208</v>
      </c>
      <c r="K77" s="31" t="s">
        <v>131</v>
      </c>
      <c r="L77" s="30" t="str">
        <f>IRAQ!H7</f>
        <v>MAX</v>
      </c>
      <c r="M77" s="251" t="s">
        <v>168</v>
      </c>
    </row>
    <row r="78" spans="1:13" ht="21" customHeight="1">
      <c r="B78" s="182">
        <v>73</v>
      </c>
      <c r="C78" s="27" t="s">
        <v>349</v>
      </c>
      <c r="D78" s="28" t="s">
        <v>350</v>
      </c>
      <c r="E78" s="31" t="s">
        <v>128</v>
      </c>
      <c r="F78" s="29" t="s">
        <v>226</v>
      </c>
      <c r="G78" s="29" t="s">
        <v>174</v>
      </c>
      <c r="H78" s="30">
        <v>37883</v>
      </c>
      <c r="I78" s="30">
        <v>43189</v>
      </c>
      <c r="J78" s="31">
        <f>DATEDIF(Table14[[#This Row],[mission_startdate]],Table14[[#This Row],[mission_enddate]],"M")</f>
        <v>174</v>
      </c>
      <c r="K78" s="31" t="s">
        <v>131</v>
      </c>
      <c r="L78" s="30" t="str">
        <f>LIBERIA!H6</f>
        <v>MAX</v>
      </c>
      <c r="M78" s="251" t="s">
        <v>227</v>
      </c>
    </row>
    <row r="79" spans="1:13" ht="21" customHeight="1">
      <c r="B79" s="182">
        <v>74</v>
      </c>
      <c r="C79" s="27" t="s">
        <v>351</v>
      </c>
      <c r="D79" s="28" t="s">
        <v>352</v>
      </c>
      <c r="E79" s="31" t="s">
        <v>163</v>
      </c>
      <c r="F79" s="29" t="s">
        <v>289</v>
      </c>
      <c r="G79" s="29" t="s">
        <v>137</v>
      </c>
      <c r="H79" s="30">
        <v>37978</v>
      </c>
      <c r="I79" s="30">
        <v>38533</v>
      </c>
      <c r="J79" s="31">
        <f>DATEDIF(Table14[[#This Row],[mission_startdate]],Table14[[#This Row],[mission_enddate]],"M")</f>
        <v>18</v>
      </c>
      <c r="K79" s="31" t="s">
        <v>131</v>
      </c>
      <c r="L79" s="30" t="str">
        <f>BOUGAINVILLE!H5</f>
        <v>MOD</v>
      </c>
      <c r="M79" s="251" t="s">
        <v>290</v>
      </c>
    </row>
    <row r="80" spans="1:13" ht="21" customHeight="1">
      <c r="B80" s="182">
        <v>75</v>
      </c>
      <c r="C80" s="27" t="s">
        <v>353</v>
      </c>
      <c r="D80" s="28" t="s">
        <v>354</v>
      </c>
      <c r="E80" s="31" t="s">
        <v>128</v>
      </c>
      <c r="F80" s="29" t="s">
        <v>345</v>
      </c>
      <c r="G80" s="29" t="s">
        <v>174</v>
      </c>
      <c r="H80" s="30">
        <v>38044</v>
      </c>
      <c r="I80" s="30">
        <v>42916</v>
      </c>
      <c r="J80" s="31">
        <f>DATEDIF(Table14[[#This Row],[mission_startdate]],Table14[[#This Row],[mission_enddate]],"M")</f>
        <v>160</v>
      </c>
      <c r="K80" s="31" t="s">
        <v>131</v>
      </c>
      <c r="L80" s="30" t="str">
        <f>'CÔTE D''IVOIRE'!H5</f>
        <v>MAX</v>
      </c>
      <c r="M80" s="251" t="s">
        <v>346</v>
      </c>
    </row>
    <row r="81" spans="2:13" ht="21" customHeight="1">
      <c r="B81" s="182">
        <v>76</v>
      </c>
      <c r="C81" s="27" t="s">
        <v>355</v>
      </c>
      <c r="D81" s="33" t="s">
        <v>2316</v>
      </c>
      <c r="E81" s="32" t="s">
        <v>128</v>
      </c>
      <c r="F81" s="29" t="s">
        <v>164</v>
      </c>
      <c r="G81" s="29" t="s">
        <v>157</v>
      </c>
      <c r="H81" s="30">
        <v>38107</v>
      </c>
      <c r="I81" s="30">
        <v>43023</v>
      </c>
      <c r="J81" s="31">
        <f>DATEDIF(Table14[[#This Row],[mission_startdate]],Table14[[#This Row],[mission_enddate]],"M")</f>
        <v>161</v>
      </c>
      <c r="K81" s="31" t="s">
        <v>131</v>
      </c>
      <c r="L81" s="30" t="str">
        <f>HAITI!H10</f>
        <v>MAX</v>
      </c>
      <c r="M81" s="251" t="s">
        <v>209</v>
      </c>
    </row>
    <row r="82" spans="2:13" ht="21" customHeight="1">
      <c r="B82" s="182">
        <v>77</v>
      </c>
      <c r="C82" s="27" t="s">
        <v>356</v>
      </c>
      <c r="D82" s="33" t="s">
        <v>357</v>
      </c>
      <c r="E82" s="32" t="s">
        <v>128</v>
      </c>
      <c r="F82" s="29" t="s">
        <v>204</v>
      </c>
      <c r="G82" s="29" t="s">
        <v>174</v>
      </c>
      <c r="H82" s="30">
        <v>38139</v>
      </c>
      <c r="I82" s="30">
        <v>39052</v>
      </c>
      <c r="J82" s="31">
        <f>DATEDIF(Table14[[#This Row],[mission_startdate]],Table14[[#This Row],[mission_enddate]],"M")</f>
        <v>30</v>
      </c>
      <c r="K82" s="31" t="s">
        <v>131</v>
      </c>
      <c r="L82" s="30" t="str">
        <f>BURUNDI!H5</f>
        <v>MAX</v>
      </c>
      <c r="M82" s="251" t="s">
        <v>205</v>
      </c>
    </row>
    <row r="83" spans="2:13" ht="21" customHeight="1">
      <c r="B83" s="182">
        <v>78</v>
      </c>
      <c r="C83" s="27" t="s">
        <v>358</v>
      </c>
      <c r="D83" s="33" t="s">
        <v>359</v>
      </c>
      <c r="E83" s="32" t="s">
        <v>163</v>
      </c>
      <c r="F83" s="29" t="s">
        <v>297</v>
      </c>
      <c r="G83" s="29" t="s">
        <v>174</v>
      </c>
      <c r="H83" s="30">
        <v>38718</v>
      </c>
      <c r="I83" s="30">
        <v>39721</v>
      </c>
      <c r="J83" s="31">
        <f>DATEDIF(Table14[[#This Row],[mission_startdate]],Table14[[#This Row],[mission_enddate]],"M")</f>
        <v>32</v>
      </c>
      <c r="K83" s="31" t="s">
        <v>131</v>
      </c>
      <c r="L83" s="30" t="str">
        <f>'SIERRA LEONE'!H6</f>
        <v>MAX</v>
      </c>
      <c r="M83" s="251" t="s">
        <v>298</v>
      </c>
    </row>
    <row r="84" spans="2:13" ht="21" customHeight="1">
      <c r="B84" s="182">
        <v>79</v>
      </c>
      <c r="C84" s="27" t="s">
        <v>360</v>
      </c>
      <c r="D84" s="33" t="s">
        <v>361</v>
      </c>
      <c r="E84" s="32" t="s">
        <v>128</v>
      </c>
      <c r="F84" s="29" t="s">
        <v>383</v>
      </c>
      <c r="G84" s="29" t="s">
        <v>174</v>
      </c>
      <c r="H84" s="30">
        <v>38435</v>
      </c>
      <c r="I84" s="30">
        <v>40733</v>
      </c>
      <c r="J84" s="31">
        <f>DATEDIF(Table14[[#This Row],[mission_startdate]],Table14[[#This Row],[mission_enddate]],"M")</f>
        <v>75</v>
      </c>
      <c r="K84" s="31" t="s">
        <v>131</v>
      </c>
      <c r="L84" s="30" t="str">
        <f>'SUDAN (DARFUR)'!H4</f>
        <v>MOD</v>
      </c>
      <c r="M84" s="251" t="s">
        <v>362</v>
      </c>
    </row>
    <row r="85" spans="2:13" ht="21" customHeight="1">
      <c r="B85" s="182">
        <v>80</v>
      </c>
      <c r="C85" s="27" t="s">
        <v>363</v>
      </c>
      <c r="D85" s="33" t="s">
        <v>364</v>
      </c>
      <c r="E85" s="32" t="s">
        <v>163</v>
      </c>
      <c r="F85" s="29" t="s">
        <v>149</v>
      </c>
      <c r="G85" s="29" t="s">
        <v>130</v>
      </c>
      <c r="H85" s="30">
        <v>38449</v>
      </c>
      <c r="I85" s="30">
        <v>40148</v>
      </c>
      <c r="J85" s="31">
        <f>DATEDIF(Table14[[#This Row],[mission_startdate]],Table14[[#This Row],[mission_enddate]],"M")</f>
        <v>55</v>
      </c>
      <c r="K85" s="31" t="s">
        <v>131</v>
      </c>
      <c r="L85" s="30" t="str">
        <f>LEBANON!H6</f>
        <v>MOD</v>
      </c>
      <c r="M85" s="251" t="s">
        <v>150</v>
      </c>
    </row>
    <row r="86" spans="2:13" ht="21" customHeight="1">
      <c r="B86" s="182">
        <v>81</v>
      </c>
      <c r="C86" s="27" t="s">
        <v>365</v>
      </c>
      <c r="D86" s="28" t="s">
        <v>366</v>
      </c>
      <c r="E86" s="31" t="s">
        <v>163</v>
      </c>
      <c r="F86" s="29" t="s">
        <v>313</v>
      </c>
      <c r="G86" s="29" t="s">
        <v>137</v>
      </c>
      <c r="H86" s="30">
        <v>38492</v>
      </c>
      <c r="I86" s="30">
        <v>38887</v>
      </c>
      <c r="J86" s="31">
        <f>DATEDIF(Table14[[#This Row],[mission_startdate]],Table14[[#This Row],[mission_enddate]],"M")</f>
        <v>12</v>
      </c>
      <c r="K86" s="31" t="s">
        <v>131</v>
      </c>
      <c r="L86" s="30" t="str">
        <f>'TIMOR-LESTE'!H7</f>
        <v>MAX</v>
      </c>
      <c r="M86" s="251" t="s">
        <v>314</v>
      </c>
    </row>
    <row r="87" spans="2:13" ht="21" customHeight="1">
      <c r="B87" s="182">
        <v>82</v>
      </c>
      <c r="C87" s="27" t="s">
        <v>367</v>
      </c>
      <c r="D87" s="33" t="s">
        <v>368</v>
      </c>
      <c r="E87" s="32" t="s">
        <v>163</v>
      </c>
      <c r="F87" s="29" t="s">
        <v>204</v>
      </c>
      <c r="G87" s="29" t="s">
        <v>174</v>
      </c>
      <c r="H87" s="30">
        <v>38718</v>
      </c>
      <c r="I87" s="30">
        <v>40513</v>
      </c>
      <c r="J87" s="31">
        <f>DATEDIF(Table14[[#This Row],[mission_startdate]],Table14[[#This Row],[mission_enddate]],"M")</f>
        <v>59</v>
      </c>
      <c r="K87" s="31" t="s">
        <v>131</v>
      </c>
      <c r="L87" s="30" t="str">
        <f>BURUNDI!H6</f>
        <v>MAX</v>
      </c>
      <c r="M87" s="251" t="s">
        <v>205</v>
      </c>
    </row>
    <row r="88" spans="2:13" ht="21" customHeight="1">
      <c r="B88" s="182">
        <v>83</v>
      </c>
      <c r="C88" s="27" t="s">
        <v>369</v>
      </c>
      <c r="D88" s="28" t="s">
        <v>370</v>
      </c>
      <c r="E88" s="31" t="s">
        <v>128</v>
      </c>
      <c r="F88" s="29" t="s">
        <v>313</v>
      </c>
      <c r="G88" s="29" t="s">
        <v>137</v>
      </c>
      <c r="H88" s="30">
        <v>38954</v>
      </c>
      <c r="I88" s="30">
        <v>41274</v>
      </c>
      <c r="J88" s="31">
        <f>DATEDIF(Table14[[#This Row],[mission_startdate]],Table14[[#This Row],[mission_enddate]],"M")</f>
        <v>76</v>
      </c>
      <c r="K88" s="31" t="s">
        <v>131</v>
      </c>
      <c r="L88" s="30" t="str">
        <f>'TIMOR-LESTE'!H8</f>
        <v>MAX</v>
      </c>
      <c r="M88" s="251" t="s">
        <v>314</v>
      </c>
    </row>
    <row r="89" spans="2:13" ht="21" customHeight="1">
      <c r="B89" s="182">
        <v>84</v>
      </c>
      <c r="C89" s="27" t="s">
        <v>371</v>
      </c>
      <c r="D89" s="28" t="s">
        <v>372</v>
      </c>
      <c r="E89" s="31" t="s">
        <v>163</v>
      </c>
      <c r="F89" s="29" t="s">
        <v>273</v>
      </c>
      <c r="G89" s="29" t="s">
        <v>157</v>
      </c>
      <c r="H89" s="30">
        <v>39063</v>
      </c>
      <c r="I89" s="30">
        <v>43709</v>
      </c>
      <c r="J89" s="31">
        <f>DATEDIF(Table14[[#This Row],[mission_startdate]],Table14[[#This Row],[mission_enddate]],"M")</f>
        <v>152</v>
      </c>
      <c r="K89" s="31" t="s">
        <v>131</v>
      </c>
      <c r="L89" s="30" t="str">
        <f>GUATEMALA!H5</f>
        <v>MAX</v>
      </c>
      <c r="M89" s="251" t="s">
        <v>274</v>
      </c>
    </row>
    <row r="90" spans="2:13" ht="21" customHeight="1">
      <c r="B90" s="182">
        <v>85</v>
      </c>
      <c r="C90" s="27" t="s">
        <v>373</v>
      </c>
      <c r="D90" s="28" t="s">
        <v>374</v>
      </c>
      <c r="E90" s="31" t="s">
        <v>163</v>
      </c>
      <c r="F90" s="29" t="s">
        <v>375</v>
      </c>
      <c r="G90" s="29" t="s">
        <v>137</v>
      </c>
      <c r="H90" s="30">
        <v>39105</v>
      </c>
      <c r="I90" s="30">
        <v>40558</v>
      </c>
      <c r="J90" s="31">
        <f>DATEDIF(Table14[[#This Row],[mission_startdate]],Table14[[#This Row],[mission_enddate]],"M")</f>
        <v>47</v>
      </c>
      <c r="K90" s="31" t="s">
        <v>131</v>
      </c>
      <c r="L90" s="30" t="str">
        <f>NEPAL!H4</f>
        <v>MOD</v>
      </c>
      <c r="M90" s="251" t="s">
        <v>376</v>
      </c>
    </row>
    <row r="91" spans="2:13" ht="21" customHeight="1">
      <c r="B91" s="182">
        <v>86</v>
      </c>
      <c r="C91" s="27" t="s">
        <v>377</v>
      </c>
      <c r="D91" s="28" t="s">
        <v>378</v>
      </c>
      <c r="E91" s="31" t="s">
        <v>163</v>
      </c>
      <c r="F91" s="29" t="s">
        <v>379</v>
      </c>
      <c r="G91" s="29" t="s">
        <v>137</v>
      </c>
      <c r="H91" s="30">
        <v>39218</v>
      </c>
      <c r="I91" s="30">
        <v>44196</v>
      </c>
      <c r="J91" s="31">
        <f>DATEDIF(Table14[[#This Row],[mission_startdate]],Table14[[#This Row],[mission_enddate]],"M")</f>
        <v>163</v>
      </c>
      <c r="K91" s="31" t="s">
        <v>131</v>
      </c>
      <c r="L91" s="30" t="str">
        <f>'CENTRAL ASIA'!H4</f>
        <v>MOD</v>
      </c>
      <c r="M91" s="251" t="s">
        <v>380</v>
      </c>
    </row>
    <row r="92" spans="2:13" ht="21" customHeight="1">
      <c r="B92" s="182">
        <v>87</v>
      </c>
      <c r="C92" s="27" t="s">
        <v>381</v>
      </c>
      <c r="D92" s="28" t="s">
        <v>382</v>
      </c>
      <c r="E92" s="32" t="s">
        <v>128</v>
      </c>
      <c r="F92" s="29" t="s">
        <v>383</v>
      </c>
      <c r="G92" s="29" t="s">
        <v>174</v>
      </c>
      <c r="H92" s="30">
        <v>39294</v>
      </c>
      <c r="I92" s="30">
        <v>44196</v>
      </c>
      <c r="J92" s="31">
        <f>DATEDIF(Table14[[#This Row],[mission_startdate]],Table14[[#This Row],[mission_enddate]],"M")</f>
        <v>161</v>
      </c>
      <c r="K92" s="31" t="s">
        <v>384</v>
      </c>
      <c r="L92" s="30" t="str">
        <f>'SUDAN (DARFUR)'!H5</f>
        <v>MAX</v>
      </c>
      <c r="M92" s="251" t="s">
        <v>362</v>
      </c>
    </row>
    <row r="93" spans="2:13" ht="21" customHeight="1">
      <c r="B93" s="182">
        <v>88</v>
      </c>
      <c r="C93" s="27" t="s">
        <v>385</v>
      </c>
      <c r="D93" s="28" t="s">
        <v>386</v>
      </c>
      <c r="E93" s="32" t="s">
        <v>128</v>
      </c>
      <c r="F93" s="29" t="s">
        <v>387</v>
      </c>
      <c r="G93" s="29" t="s">
        <v>174</v>
      </c>
      <c r="H93" s="30">
        <v>39350</v>
      </c>
      <c r="I93" s="30">
        <v>40543</v>
      </c>
      <c r="J93" s="31">
        <f>DATEDIF(Table14[[#This Row],[mission_startdate]],Table14[[#This Row],[mission_enddate]],"M")</f>
        <v>39</v>
      </c>
      <c r="K93" s="31" t="s">
        <v>131</v>
      </c>
      <c r="L93" s="30" t="str">
        <f>'CHAD CAR'!H4</f>
        <v>MAX</v>
      </c>
      <c r="M93" s="251" t="s">
        <v>388</v>
      </c>
    </row>
    <row r="94" spans="2:13" ht="21" customHeight="1">
      <c r="B94" s="182">
        <v>89</v>
      </c>
      <c r="C94" s="27" t="s">
        <v>389</v>
      </c>
      <c r="D94" s="28" t="s">
        <v>390</v>
      </c>
      <c r="E94" s="32" t="s">
        <v>163</v>
      </c>
      <c r="F94" s="29" t="s">
        <v>297</v>
      </c>
      <c r="G94" s="29" t="s">
        <v>174</v>
      </c>
      <c r="H94" s="30">
        <v>39722</v>
      </c>
      <c r="I94" s="30">
        <v>41729</v>
      </c>
      <c r="J94" s="31">
        <f>DATEDIF(Table14[[#This Row],[mission_startdate]],Table14[[#This Row],[mission_enddate]],"M")</f>
        <v>65</v>
      </c>
      <c r="K94" s="31" t="s">
        <v>131</v>
      </c>
      <c r="L94" s="30" t="str">
        <f>'SIERRA LEONE'!H7</f>
        <v>MAX</v>
      </c>
      <c r="M94" s="251" t="s">
        <v>298</v>
      </c>
    </row>
    <row r="95" spans="2:13" ht="21" customHeight="1">
      <c r="B95" s="182">
        <v>90</v>
      </c>
      <c r="C95" s="27" t="s">
        <v>391</v>
      </c>
      <c r="D95" s="28" t="s">
        <v>392</v>
      </c>
      <c r="E95" s="32" t="s">
        <v>163</v>
      </c>
      <c r="F95" s="29" t="s">
        <v>393</v>
      </c>
      <c r="G95" s="29" t="s">
        <v>174</v>
      </c>
      <c r="H95" s="30">
        <v>40114</v>
      </c>
      <c r="I95" s="30">
        <v>40165</v>
      </c>
      <c r="J95" s="31">
        <f>DATEDIF(Table14[[#This Row],[mission_startdate]],Table14[[#This Row],[mission_enddate]],"M")</f>
        <v>1</v>
      </c>
      <c r="K95" s="31" t="s">
        <v>131</v>
      </c>
      <c r="L95" s="30" t="str">
        <f>GUINEA!H4</f>
        <v>MOD</v>
      </c>
      <c r="M95" s="251" t="s">
        <v>394</v>
      </c>
    </row>
    <row r="96" spans="2:13" ht="21" customHeight="1">
      <c r="B96" s="182">
        <v>91</v>
      </c>
      <c r="C96" s="27" t="s">
        <v>395</v>
      </c>
      <c r="D96" s="28" t="s">
        <v>396</v>
      </c>
      <c r="E96" s="32" t="s">
        <v>163</v>
      </c>
      <c r="F96" s="29" t="s">
        <v>293</v>
      </c>
      <c r="G96" s="29" t="s">
        <v>174</v>
      </c>
      <c r="H96" s="30">
        <v>39910</v>
      </c>
      <c r="I96" s="30">
        <v>41739</v>
      </c>
      <c r="J96" s="31">
        <f>DATEDIF(Table14[[#This Row],[mission_startdate]],Table14[[#This Row],[mission_enddate]],"M")</f>
        <v>60</v>
      </c>
      <c r="K96" s="31" t="s">
        <v>131</v>
      </c>
      <c r="L96" s="30" t="str">
        <f>CAR!H6</f>
        <v>MAX</v>
      </c>
      <c r="M96" s="251" t="s">
        <v>294</v>
      </c>
    </row>
    <row r="97" spans="2:13" ht="21" customHeight="1">
      <c r="B97" s="182">
        <v>92</v>
      </c>
      <c r="C97" s="27" t="s">
        <v>397</v>
      </c>
      <c r="D97" s="28" t="s">
        <v>398</v>
      </c>
      <c r="E97" s="32" t="s">
        <v>163</v>
      </c>
      <c r="F97" s="29" t="s">
        <v>222</v>
      </c>
      <c r="G97" s="29" t="s">
        <v>142</v>
      </c>
      <c r="H97" s="30">
        <v>40210</v>
      </c>
      <c r="I97" s="30">
        <v>44196</v>
      </c>
      <c r="J97" s="31">
        <f>DATEDIF(Table14[[#This Row],[mission_startdate]],Table14[[#This Row],[mission_enddate]],"M")</f>
        <v>130</v>
      </c>
      <c r="K97" s="31" t="s">
        <v>131</v>
      </c>
      <c r="L97" s="30" t="str">
        <f>GEORGIA!H5</f>
        <v>MIN</v>
      </c>
      <c r="M97" s="251" t="s">
        <v>223</v>
      </c>
    </row>
    <row r="98" spans="2:13" ht="21" customHeight="1">
      <c r="B98" s="182">
        <v>93</v>
      </c>
      <c r="C98" s="27" t="s">
        <v>399</v>
      </c>
      <c r="D98" s="28" t="s">
        <v>400</v>
      </c>
      <c r="E98" s="32" t="s">
        <v>163</v>
      </c>
      <c r="F98" s="29" t="s">
        <v>401</v>
      </c>
      <c r="G98" s="29" t="s">
        <v>137</v>
      </c>
      <c r="H98" s="30">
        <v>39995</v>
      </c>
      <c r="I98" s="30">
        <v>40268</v>
      </c>
      <c r="J98" s="31">
        <f>DATEDIF(Table14[[#This Row],[mission_startdate]],Table14[[#This Row],[mission_enddate]],"M")</f>
        <v>8</v>
      </c>
      <c r="K98" s="31" t="s">
        <v>131</v>
      </c>
      <c r="L98" s="30" t="str">
        <f>PAKISTAN!H4</f>
        <v>MOD</v>
      </c>
      <c r="M98" s="251" t="s">
        <v>402</v>
      </c>
    </row>
    <row r="99" spans="2:13" ht="21" customHeight="1">
      <c r="B99" s="182">
        <v>94</v>
      </c>
      <c r="C99" s="27" t="s">
        <v>403</v>
      </c>
      <c r="D99" s="28" t="s">
        <v>404</v>
      </c>
      <c r="E99" s="32" t="s">
        <v>128</v>
      </c>
      <c r="F99" s="29" t="s">
        <v>321</v>
      </c>
      <c r="G99" s="29" t="s">
        <v>174</v>
      </c>
      <c r="H99" s="30">
        <v>40360</v>
      </c>
      <c r="I99" s="30">
        <v>44196</v>
      </c>
      <c r="J99" s="31">
        <f>DATEDIF(Table14[[#This Row],[mission_startdate]],Table14[[#This Row],[mission_enddate]],"M")</f>
        <v>125</v>
      </c>
      <c r="K99" s="31" t="s">
        <v>131</v>
      </c>
      <c r="L99" s="30" t="str">
        <f>DRC!H5</f>
        <v>MAX</v>
      </c>
      <c r="M99" s="251" t="s">
        <v>322</v>
      </c>
    </row>
    <row r="100" spans="2:13" ht="21" customHeight="1">
      <c r="B100" s="182">
        <v>95</v>
      </c>
      <c r="C100" s="27" t="s">
        <v>405</v>
      </c>
      <c r="D100" s="28" t="s">
        <v>406</v>
      </c>
      <c r="E100" s="32" t="s">
        <v>163</v>
      </c>
      <c r="F100" s="29" t="s">
        <v>407</v>
      </c>
      <c r="G100" s="29" t="s">
        <v>174</v>
      </c>
      <c r="H100" s="30">
        <v>40421</v>
      </c>
      <c r="I100" s="30">
        <v>44196</v>
      </c>
      <c r="J100" s="31">
        <f>DATEDIF(Table14[[#This Row],[mission_startdate]],Table14[[#This Row],[mission_enddate]],"M")</f>
        <v>124</v>
      </c>
      <c r="K100" s="31" t="s">
        <v>131</v>
      </c>
      <c r="L100" s="30" t="s">
        <v>132</v>
      </c>
      <c r="M100" s="250" t="s">
        <v>133</v>
      </c>
    </row>
    <row r="101" spans="2:13" ht="21" customHeight="1">
      <c r="B101" s="182">
        <v>96</v>
      </c>
      <c r="C101" s="27" t="s">
        <v>408</v>
      </c>
      <c r="D101" s="28" t="s">
        <v>203</v>
      </c>
      <c r="E101" s="32" t="s">
        <v>163</v>
      </c>
      <c r="F101" s="29" t="s">
        <v>204</v>
      </c>
      <c r="G101" s="29" t="s">
        <v>174</v>
      </c>
      <c r="H101" s="30">
        <v>40544</v>
      </c>
      <c r="I101" s="30">
        <v>42004</v>
      </c>
      <c r="J101" s="31">
        <f>DATEDIF(Table14[[#This Row],[mission_startdate]],Table14[[#This Row],[mission_enddate]],"M")</f>
        <v>47</v>
      </c>
      <c r="K101" s="31" t="s">
        <v>131</v>
      </c>
      <c r="L101" s="30" t="str">
        <f>BURUNDI!H7</f>
        <v>MAX</v>
      </c>
      <c r="M101" s="251" t="s">
        <v>205</v>
      </c>
    </row>
    <row r="102" spans="2:13" ht="21" customHeight="1">
      <c r="B102" s="182">
        <v>97</v>
      </c>
      <c r="C102" s="27" t="s">
        <v>409</v>
      </c>
      <c r="D102" s="28" t="s">
        <v>410</v>
      </c>
      <c r="E102" s="31" t="s">
        <v>163</v>
      </c>
      <c r="F102" s="29" t="s">
        <v>411</v>
      </c>
      <c r="G102" s="29" t="s">
        <v>174</v>
      </c>
      <c r="H102" s="30">
        <v>40544</v>
      </c>
      <c r="I102" s="30">
        <v>44196</v>
      </c>
      <c r="J102" s="31">
        <f>DATEDIF(Table14[[#This Row],[mission_startdate]],Table14[[#This Row],[mission_enddate]],"M")</f>
        <v>119</v>
      </c>
      <c r="K102" s="31" t="s">
        <v>131</v>
      </c>
      <c r="L102" s="30" t="str">
        <f>'CENTRAL AFRICA'!H4</f>
        <v>MIN</v>
      </c>
      <c r="M102" s="251" t="s">
        <v>412</v>
      </c>
    </row>
    <row r="103" spans="2:13" ht="21" customHeight="1">
      <c r="B103" s="182">
        <v>98</v>
      </c>
      <c r="C103" s="27" t="s">
        <v>413</v>
      </c>
      <c r="D103" s="28" t="s">
        <v>414</v>
      </c>
      <c r="E103" s="32" t="s">
        <v>128</v>
      </c>
      <c r="F103" s="29" t="s">
        <v>2052</v>
      </c>
      <c r="G103" s="29" t="s">
        <v>174</v>
      </c>
      <c r="H103" s="30">
        <v>40721</v>
      </c>
      <c r="I103" s="30">
        <v>44196</v>
      </c>
      <c r="J103" s="31">
        <f>DATEDIF(Table14[[#This Row],[mission_startdate]],Table14[[#This Row],[mission_enddate]],"M")</f>
        <v>114</v>
      </c>
      <c r="K103" s="31" t="s">
        <v>131</v>
      </c>
      <c r="L103" s="30" t="str">
        <f>'SUDAN SOUTH SUDAN'!H4</f>
        <v>MOD</v>
      </c>
      <c r="M103" s="251" t="s">
        <v>415</v>
      </c>
    </row>
    <row r="104" spans="2:13" ht="21" customHeight="1">
      <c r="B104" s="182">
        <v>99</v>
      </c>
      <c r="C104" s="27" t="s">
        <v>416</v>
      </c>
      <c r="D104" s="28" t="s">
        <v>417</v>
      </c>
      <c r="E104" s="32" t="s">
        <v>128</v>
      </c>
      <c r="F104" s="29" t="s">
        <v>418</v>
      </c>
      <c r="G104" s="29" t="s">
        <v>174</v>
      </c>
      <c r="H104" s="30">
        <v>40733</v>
      </c>
      <c r="I104" s="30">
        <v>44196</v>
      </c>
      <c r="J104" s="31">
        <f>DATEDIF(Table14[[#This Row],[mission_startdate]],Table14[[#This Row],[mission_enddate]],"M")</f>
        <v>113</v>
      </c>
      <c r="K104" s="31" t="s">
        <v>131</v>
      </c>
      <c r="L104" s="30" t="str">
        <f>'SOUTH SUDAN'!H4</f>
        <v>MAX</v>
      </c>
      <c r="M104" s="251" t="s">
        <v>419</v>
      </c>
    </row>
    <row r="105" spans="2:13" ht="21" customHeight="1">
      <c r="B105" s="182">
        <v>100</v>
      </c>
      <c r="C105" s="27" t="s">
        <v>420</v>
      </c>
      <c r="D105" s="28" t="s">
        <v>421</v>
      </c>
      <c r="E105" s="31" t="s">
        <v>140</v>
      </c>
      <c r="F105" s="29" t="s">
        <v>2040</v>
      </c>
      <c r="G105" s="29" t="s">
        <v>174</v>
      </c>
      <c r="H105" s="30">
        <v>40756</v>
      </c>
      <c r="I105" s="30">
        <v>43374</v>
      </c>
      <c r="J105" s="31">
        <f>DATEDIF(Table14[[#This Row],[mission_startdate]],Table14[[#This Row],[mission_enddate]],"M")</f>
        <v>86</v>
      </c>
      <c r="K105" s="31" t="s">
        <v>131</v>
      </c>
      <c r="L105" s="30" t="str">
        <f>'SUDAN SOUTH SUDAN'!H5</f>
        <v>MIN</v>
      </c>
      <c r="M105" s="251" t="s">
        <v>415</v>
      </c>
    </row>
    <row r="106" spans="2:13" ht="21" customHeight="1">
      <c r="B106" s="182">
        <v>101</v>
      </c>
      <c r="C106" s="27" t="s">
        <v>422</v>
      </c>
      <c r="D106" s="28" t="s">
        <v>423</v>
      </c>
      <c r="E106" s="32" t="s">
        <v>163</v>
      </c>
      <c r="F106" s="29" t="s">
        <v>424</v>
      </c>
      <c r="G106" s="29" t="s">
        <v>130</v>
      </c>
      <c r="H106" s="30">
        <v>40802</v>
      </c>
      <c r="I106" s="30">
        <v>44196</v>
      </c>
      <c r="J106" s="31">
        <f>DATEDIF(Table14[[#This Row],[mission_startdate]],Table14[[#This Row],[mission_enddate]],"M")</f>
        <v>111</v>
      </c>
      <c r="K106" s="31" t="s">
        <v>131</v>
      </c>
      <c r="L106" s="30" t="str">
        <f>LIBYA!H4</f>
        <v>MAX</v>
      </c>
      <c r="M106" s="251" t="s">
        <v>425</v>
      </c>
    </row>
    <row r="107" spans="2:13" ht="21" customHeight="1">
      <c r="B107" s="182">
        <v>102</v>
      </c>
      <c r="C107" s="27" t="s">
        <v>426</v>
      </c>
      <c r="D107" s="28" t="s">
        <v>427</v>
      </c>
      <c r="E107" s="31" t="s">
        <v>140</v>
      </c>
      <c r="F107" s="29" t="s">
        <v>428</v>
      </c>
      <c r="G107" s="29" t="s">
        <v>130</v>
      </c>
      <c r="H107" s="30">
        <v>40962</v>
      </c>
      <c r="I107" s="30">
        <v>44196</v>
      </c>
      <c r="J107" s="31">
        <f>DATEDIF(Table14[[#This Row],[mission_startdate]],Table14[[#This Row],[mission_enddate]],"M")</f>
        <v>106</v>
      </c>
      <c r="K107" s="31" t="s">
        <v>2064</v>
      </c>
      <c r="L107" s="30" t="str">
        <f>SYRIA!H4</f>
        <v>MIN</v>
      </c>
      <c r="M107" s="251" t="s">
        <v>429</v>
      </c>
    </row>
    <row r="108" spans="2:13" ht="21" customHeight="1">
      <c r="B108" s="182">
        <v>103</v>
      </c>
      <c r="C108" s="27" t="s">
        <v>430</v>
      </c>
      <c r="D108" s="28" t="s">
        <v>431</v>
      </c>
      <c r="E108" s="32" t="s">
        <v>128</v>
      </c>
      <c r="F108" s="29" t="s">
        <v>428</v>
      </c>
      <c r="G108" s="29" t="s">
        <v>130</v>
      </c>
      <c r="H108" s="30">
        <v>41020</v>
      </c>
      <c r="I108" s="30">
        <v>41140</v>
      </c>
      <c r="J108" s="31">
        <f>DATEDIF(Table14[[#This Row],[mission_startdate]],Table14[[#This Row],[mission_enddate]],"M")</f>
        <v>3</v>
      </c>
      <c r="K108" s="31" t="s">
        <v>131</v>
      </c>
      <c r="L108" s="30" t="str">
        <f>SYRIA!H5</f>
        <v>MIN</v>
      </c>
      <c r="M108" s="251" t="s">
        <v>429</v>
      </c>
    </row>
    <row r="109" spans="2:13" ht="21" customHeight="1">
      <c r="B109" s="182">
        <v>104</v>
      </c>
      <c r="C109" s="27" t="s">
        <v>432</v>
      </c>
      <c r="D109" s="28" t="s">
        <v>433</v>
      </c>
      <c r="E109" s="31" t="s">
        <v>140</v>
      </c>
      <c r="F109" s="29" t="s">
        <v>434</v>
      </c>
      <c r="G109" s="29" t="s">
        <v>130</v>
      </c>
      <c r="H109" s="30">
        <v>40634</v>
      </c>
      <c r="I109" s="30">
        <v>44196</v>
      </c>
      <c r="J109" s="31">
        <f>DATEDIF(Table14[[#This Row],[mission_startdate]],Table14[[#This Row],[mission_enddate]],"M")</f>
        <v>116</v>
      </c>
      <c r="K109" s="31" t="s">
        <v>131</v>
      </c>
      <c r="L109" s="30" t="str">
        <f>YEMEN!H4</f>
        <v>MIN</v>
      </c>
      <c r="M109" s="251" t="s">
        <v>435</v>
      </c>
    </row>
    <row r="110" spans="2:13" ht="21" customHeight="1">
      <c r="B110" s="182">
        <v>105</v>
      </c>
      <c r="C110" s="27" t="s">
        <v>436</v>
      </c>
      <c r="D110" s="28" t="s">
        <v>437</v>
      </c>
      <c r="E110" s="32" t="s">
        <v>163</v>
      </c>
      <c r="F110" s="29" t="s">
        <v>428</v>
      </c>
      <c r="G110" s="29" t="s">
        <v>130</v>
      </c>
      <c r="H110" s="30">
        <v>41563</v>
      </c>
      <c r="I110" s="30">
        <v>41912</v>
      </c>
      <c r="J110" s="31">
        <f>DATEDIF(Table14[[#This Row],[mission_startdate]],Table14[[#This Row],[mission_enddate]],"M")</f>
        <v>11</v>
      </c>
      <c r="K110" s="31" t="s">
        <v>131</v>
      </c>
      <c r="L110" s="30" t="str">
        <f>SYRIA!H6</f>
        <v>MIN</v>
      </c>
      <c r="M110" s="251" t="s">
        <v>429</v>
      </c>
    </row>
    <row r="111" spans="2:13" ht="21" customHeight="1">
      <c r="B111" s="182">
        <v>106</v>
      </c>
      <c r="C111" s="27" t="s">
        <v>438</v>
      </c>
      <c r="D111" s="28" t="s">
        <v>439</v>
      </c>
      <c r="E111" s="31" t="s">
        <v>140</v>
      </c>
      <c r="F111" s="29" t="s">
        <v>440</v>
      </c>
      <c r="G111" s="29" t="s">
        <v>174</v>
      </c>
      <c r="H111" s="30">
        <v>41361</v>
      </c>
      <c r="I111" s="30">
        <v>44196</v>
      </c>
      <c r="J111" s="31">
        <f>DATEDIF(Table14[[#This Row],[mission_startdate]],Table14[[#This Row],[mission_enddate]],"M")</f>
        <v>93</v>
      </c>
      <c r="K111" s="31" t="s">
        <v>131</v>
      </c>
      <c r="L111" s="30" t="str">
        <f>'GREAT LAKES'!H4</f>
        <v>MIN</v>
      </c>
      <c r="M111" s="251" t="s">
        <v>441</v>
      </c>
    </row>
    <row r="112" spans="2:13" ht="21" customHeight="1">
      <c r="B112" s="182">
        <v>107</v>
      </c>
      <c r="C112" s="27" t="s">
        <v>442</v>
      </c>
      <c r="D112" s="28" t="s">
        <v>443</v>
      </c>
      <c r="E112" s="32" t="s">
        <v>128</v>
      </c>
      <c r="F112" s="29" t="s">
        <v>444</v>
      </c>
      <c r="G112" s="29" t="s">
        <v>174</v>
      </c>
      <c r="H112" s="30">
        <v>41389</v>
      </c>
      <c r="I112" s="30">
        <v>44196</v>
      </c>
      <c r="J112" s="31">
        <f>DATEDIF(Table14[[#This Row],[mission_startdate]],Table14[[#This Row],[mission_enddate]],"M")</f>
        <v>92</v>
      </c>
      <c r="K112" s="31" t="s">
        <v>131</v>
      </c>
      <c r="L112" s="30" t="str">
        <f>MALI!H4</f>
        <v>MAX</v>
      </c>
      <c r="M112" s="251" t="s">
        <v>445</v>
      </c>
    </row>
    <row r="113" spans="2:13" ht="21" customHeight="1">
      <c r="B113" s="182">
        <v>108</v>
      </c>
      <c r="C113" s="27" t="s">
        <v>446</v>
      </c>
      <c r="D113" s="28" t="s">
        <v>447</v>
      </c>
      <c r="E113" s="32" t="s">
        <v>163</v>
      </c>
      <c r="F113" s="29" t="s">
        <v>196</v>
      </c>
      <c r="G113" s="29" t="s">
        <v>174</v>
      </c>
      <c r="H113" s="30">
        <v>41396</v>
      </c>
      <c r="I113" s="30">
        <v>44196</v>
      </c>
      <c r="J113" s="31">
        <f>DATEDIF(Table14[[#This Row],[mission_startdate]],Table14[[#This Row],[mission_enddate]],"M")</f>
        <v>91</v>
      </c>
      <c r="K113" s="31" t="s">
        <v>131</v>
      </c>
      <c r="L113" s="30" t="str">
        <f>SOMALIA!H7</f>
        <v>MAX</v>
      </c>
      <c r="M113" s="251" t="s">
        <v>197</v>
      </c>
    </row>
    <row r="114" spans="2:13" ht="21" customHeight="1">
      <c r="B114" s="182">
        <v>109</v>
      </c>
      <c r="C114" s="27" t="s">
        <v>448</v>
      </c>
      <c r="D114" s="28" t="s">
        <v>449</v>
      </c>
      <c r="E114" s="32" t="s">
        <v>128</v>
      </c>
      <c r="F114" s="29" t="s">
        <v>293</v>
      </c>
      <c r="G114" s="29" t="s">
        <v>174</v>
      </c>
      <c r="H114" s="30">
        <v>41739</v>
      </c>
      <c r="I114" s="30">
        <v>44196</v>
      </c>
      <c r="J114" s="31">
        <f>DATEDIF(Table14[[#This Row],[mission_startdate]],Table14[[#This Row],[mission_enddate]],"M")</f>
        <v>80</v>
      </c>
      <c r="K114" s="31" t="s">
        <v>131</v>
      </c>
      <c r="L114" s="30" t="str">
        <f>CAR!H7</f>
        <v>MAX</v>
      </c>
      <c r="M114" s="251" t="s">
        <v>294</v>
      </c>
    </row>
    <row r="115" spans="2:13" ht="21" customHeight="1">
      <c r="B115" s="182">
        <v>110</v>
      </c>
      <c r="C115" s="27" t="s">
        <v>450</v>
      </c>
      <c r="D115" s="28" t="s">
        <v>451</v>
      </c>
      <c r="E115" s="32" t="s">
        <v>163</v>
      </c>
      <c r="F115" s="29" t="s">
        <v>204</v>
      </c>
      <c r="G115" s="29" t="s">
        <v>174</v>
      </c>
      <c r="H115" s="30">
        <v>42005</v>
      </c>
      <c r="I115" s="30">
        <v>42326</v>
      </c>
      <c r="J115" s="31">
        <f>DATEDIF(Table14[[#This Row],[mission_startdate]],Table14[[#This Row],[mission_enddate]],"M")</f>
        <v>10</v>
      </c>
      <c r="K115" s="31" t="s">
        <v>131</v>
      </c>
      <c r="L115" s="30" t="str">
        <f>BURUNDI!H8</f>
        <v>MOD</v>
      </c>
      <c r="M115" s="251" t="s">
        <v>205</v>
      </c>
    </row>
    <row r="116" spans="2:13" ht="21" customHeight="1">
      <c r="B116" s="182">
        <v>111</v>
      </c>
      <c r="C116" s="27" t="s">
        <v>452</v>
      </c>
      <c r="D116" s="28" t="s">
        <v>453</v>
      </c>
      <c r="E116" s="32" t="s">
        <v>163</v>
      </c>
      <c r="F116" s="29" t="s">
        <v>196</v>
      </c>
      <c r="G116" s="29" t="s">
        <v>174</v>
      </c>
      <c r="H116" s="30">
        <v>42317</v>
      </c>
      <c r="I116" s="30">
        <v>44196</v>
      </c>
      <c r="J116" s="31">
        <f>DATEDIF(Table14[[#This Row],[mission_startdate]],Table14[[#This Row],[mission_enddate]],"M")</f>
        <v>61</v>
      </c>
      <c r="K116" s="31" t="s">
        <v>131</v>
      </c>
      <c r="L116" s="30" t="str">
        <f>SOMALIA!H8</f>
        <v>MIN</v>
      </c>
      <c r="M116" s="251" t="s">
        <v>197</v>
      </c>
    </row>
    <row r="117" spans="2:13" ht="21" customHeight="1">
      <c r="B117" s="182">
        <v>112</v>
      </c>
      <c r="C117" s="27" t="s">
        <v>454</v>
      </c>
      <c r="D117" s="28" t="s">
        <v>455</v>
      </c>
      <c r="E117" s="31" t="s">
        <v>140</v>
      </c>
      <c r="F117" s="29" t="s">
        <v>204</v>
      </c>
      <c r="G117" s="29" t="s">
        <v>174</v>
      </c>
      <c r="H117" s="30">
        <v>42320</v>
      </c>
      <c r="I117" s="30">
        <v>44196</v>
      </c>
      <c r="J117" s="31">
        <f>DATEDIF(Table14[[#This Row],[mission_startdate]],Table14[[#This Row],[mission_enddate]],"M")</f>
        <v>61</v>
      </c>
      <c r="K117" s="31" t="s">
        <v>131</v>
      </c>
      <c r="L117" s="30" t="str">
        <f>BURUNDI!H9</f>
        <v>MAX</v>
      </c>
      <c r="M117" s="251" t="s">
        <v>205</v>
      </c>
    </row>
    <row r="118" spans="2:13" ht="21" customHeight="1">
      <c r="B118" s="182">
        <v>113</v>
      </c>
      <c r="C118" s="27" t="s">
        <v>456</v>
      </c>
      <c r="D118" s="28" t="s">
        <v>457</v>
      </c>
      <c r="E118" s="31" t="s">
        <v>163</v>
      </c>
      <c r="F118" s="29" t="s">
        <v>458</v>
      </c>
      <c r="G118" s="29" t="s">
        <v>174</v>
      </c>
      <c r="H118" s="30">
        <v>42383</v>
      </c>
      <c r="I118" s="30">
        <v>44196</v>
      </c>
      <c r="J118" s="31">
        <f>DATEDIF(Table14[[#This Row],[mission_startdate]],Table14[[#This Row],[mission_enddate]],"M")</f>
        <v>59</v>
      </c>
      <c r="K118" s="31" t="s">
        <v>131</v>
      </c>
      <c r="L118" s="30" t="str">
        <f>'WEST AFRICA SAHEL'!H4</f>
        <v>MAX</v>
      </c>
      <c r="M118" s="251" t="s">
        <v>459</v>
      </c>
    </row>
    <row r="119" spans="2:13" ht="21" customHeight="1">
      <c r="B119" s="182">
        <v>114</v>
      </c>
      <c r="C119" s="27" t="s">
        <v>460</v>
      </c>
      <c r="D119" s="28" t="s">
        <v>461</v>
      </c>
      <c r="E119" s="32" t="s">
        <v>163</v>
      </c>
      <c r="F119" s="29" t="s">
        <v>462</v>
      </c>
      <c r="G119" s="29" t="s">
        <v>174</v>
      </c>
      <c r="H119" s="30">
        <v>42626</v>
      </c>
      <c r="I119" s="30">
        <v>42992</v>
      </c>
      <c r="J119" s="31">
        <f>DATEDIF(Table14[[#This Row],[mission_startdate]],Table14[[#This Row],[mission_enddate]],"M")</f>
        <v>12</v>
      </c>
      <c r="K119" s="31" t="s">
        <v>131</v>
      </c>
      <c r="L119" s="30" t="str">
        <f>COLOMBIA!H4</f>
        <v>MIN</v>
      </c>
      <c r="M119" s="251" t="s">
        <v>463</v>
      </c>
    </row>
    <row r="120" spans="2:13" ht="21" customHeight="1">
      <c r="B120" s="182">
        <v>115</v>
      </c>
      <c r="C120" s="27" t="s">
        <v>464</v>
      </c>
      <c r="D120" s="28" t="s">
        <v>465</v>
      </c>
      <c r="E120" s="32" t="s">
        <v>163</v>
      </c>
      <c r="F120" s="29" t="s">
        <v>462</v>
      </c>
      <c r="G120" s="29" t="s">
        <v>157</v>
      </c>
      <c r="H120" s="30">
        <v>42992</v>
      </c>
      <c r="I120" s="30">
        <v>44196</v>
      </c>
      <c r="J120" s="31">
        <f>DATEDIF(Table14[[#This Row],[mission_startdate]],Table14[[#This Row],[mission_enddate]],"M")</f>
        <v>39</v>
      </c>
      <c r="K120" s="31" t="s">
        <v>131</v>
      </c>
      <c r="L120" s="30" t="str">
        <f>COLOMBIA!H5</f>
        <v>MIN</v>
      </c>
      <c r="M120" s="251" t="s">
        <v>463</v>
      </c>
    </row>
    <row r="121" spans="2:13" ht="21" customHeight="1">
      <c r="B121" s="182">
        <v>116</v>
      </c>
      <c r="C121" s="27" t="s">
        <v>466</v>
      </c>
      <c r="D121" s="28" t="s">
        <v>467</v>
      </c>
      <c r="E121" s="30" t="s">
        <v>163</v>
      </c>
      <c r="F121" s="29" t="s">
        <v>167</v>
      </c>
      <c r="G121" s="29" t="s">
        <v>130</v>
      </c>
      <c r="H121" s="30">
        <v>42999</v>
      </c>
      <c r="I121" s="30">
        <v>44196</v>
      </c>
      <c r="J121" s="31">
        <f>DATEDIF(Table14[[#This Row],[mission_startdate]],Table14[[#This Row],[mission_enddate]],"M")</f>
        <v>39</v>
      </c>
      <c r="K121" s="31" t="s">
        <v>131</v>
      </c>
      <c r="L121" s="30" t="str">
        <f>IRAQ!H8</f>
        <v>MAX</v>
      </c>
      <c r="M121" s="251" t="s">
        <v>168</v>
      </c>
    </row>
    <row r="122" spans="2:13" ht="21" customHeight="1">
      <c r="B122" s="182">
        <v>117</v>
      </c>
      <c r="C122" s="27" t="s">
        <v>468</v>
      </c>
      <c r="D122" s="28" t="s">
        <v>469</v>
      </c>
      <c r="E122" s="32" t="s">
        <v>128</v>
      </c>
      <c r="F122" s="29" t="s">
        <v>164</v>
      </c>
      <c r="G122" s="29" t="s">
        <v>157</v>
      </c>
      <c r="H122" s="30">
        <v>43023</v>
      </c>
      <c r="I122" s="30">
        <v>43753</v>
      </c>
      <c r="J122" s="31">
        <f>DATEDIF(Table14[[#This Row],[mission_startdate]],Table14[[#This Row],[mission_enddate]],"M")</f>
        <v>24</v>
      </c>
      <c r="K122" s="31" t="s">
        <v>131</v>
      </c>
      <c r="L122" s="30" t="str">
        <f>HAITI!H11</f>
        <v>MAX</v>
      </c>
      <c r="M122" s="251" t="s">
        <v>209</v>
      </c>
    </row>
    <row r="123" spans="2:13" ht="21" customHeight="1">
      <c r="B123" s="182">
        <v>118</v>
      </c>
      <c r="C123" s="27" t="s">
        <v>470</v>
      </c>
      <c r="D123" s="28" t="s">
        <v>471</v>
      </c>
      <c r="E123" s="31" t="s">
        <v>140</v>
      </c>
      <c r="F123" s="29" t="s">
        <v>472</v>
      </c>
      <c r="G123" s="29" t="s">
        <v>137</v>
      </c>
      <c r="H123" s="30">
        <v>43216</v>
      </c>
      <c r="I123" s="30">
        <v>44196</v>
      </c>
      <c r="J123" s="31">
        <f>DATEDIF(Table14[[#This Row],[mission_startdate]],Table14[[#This Row],[mission_enddate]],"M")</f>
        <v>32</v>
      </c>
      <c r="K123" s="31" t="s">
        <v>131</v>
      </c>
      <c r="L123" s="30" t="str">
        <f>MYANMAR!H4</f>
        <v>MIN</v>
      </c>
      <c r="M123" s="251" t="s">
        <v>473</v>
      </c>
    </row>
    <row r="124" spans="2:13" ht="21" customHeight="1">
      <c r="B124" s="182">
        <v>119</v>
      </c>
      <c r="C124" s="27" t="s">
        <v>474</v>
      </c>
      <c r="D124" s="28" t="s">
        <v>475</v>
      </c>
      <c r="E124" s="32" t="s">
        <v>163</v>
      </c>
      <c r="F124" s="29" t="s">
        <v>434</v>
      </c>
      <c r="G124" s="29" t="s">
        <v>130</v>
      </c>
      <c r="H124" s="30">
        <v>43481</v>
      </c>
      <c r="I124" s="30">
        <v>44196</v>
      </c>
      <c r="J124" s="31">
        <f>DATEDIF(Table14[[#This Row],[mission_startdate]],Table14[[#This Row],[mission_enddate]],"M")</f>
        <v>23</v>
      </c>
      <c r="K124" s="31" t="s">
        <v>131</v>
      </c>
      <c r="L124" s="30" t="str">
        <f>YEMEN!H5</f>
        <v>MIN</v>
      </c>
      <c r="M124" s="251" t="s">
        <v>435</v>
      </c>
    </row>
    <row r="125" spans="2:13" ht="21" customHeight="1">
      <c r="B125" s="182">
        <v>120</v>
      </c>
      <c r="C125" s="27" t="s">
        <v>476</v>
      </c>
      <c r="D125" s="28" t="s">
        <v>477</v>
      </c>
      <c r="E125" s="32" t="s">
        <v>163</v>
      </c>
      <c r="F125" s="29" t="s">
        <v>164</v>
      </c>
      <c r="G125" s="29" t="s">
        <v>157</v>
      </c>
      <c r="H125" s="30">
        <v>43641</v>
      </c>
      <c r="I125" s="30">
        <v>44196</v>
      </c>
      <c r="J125" s="31">
        <f>DATEDIF(Table14[[#This Row],[mission_startdate]],Table14[[#This Row],[mission_enddate]],"M")</f>
        <v>18</v>
      </c>
      <c r="K125" s="31" t="s">
        <v>131</v>
      </c>
      <c r="L125" s="30" t="str">
        <f>HAITI!H12</f>
        <v>MAX</v>
      </c>
      <c r="M125" s="251" t="s">
        <v>209</v>
      </c>
    </row>
    <row r="126" spans="2:13" ht="21" customHeight="1">
      <c r="B126" s="182">
        <v>121</v>
      </c>
      <c r="C126" s="27" t="s">
        <v>478</v>
      </c>
      <c r="D126" s="28" t="s">
        <v>479</v>
      </c>
      <c r="E126" s="31" t="s">
        <v>140</v>
      </c>
      <c r="F126" s="29" t="s">
        <v>200</v>
      </c>
      <c r="G126" s="29" t="s">
        <v>174</v>
      </c>
      <c r="H126" s="30">
        <v>43655</v>
      </c>
      <c r="I126" s="30">
        <v>44196</v>
      </c>
      <c r="J126" s="31">
        <f>DATEDIF(Table14[[#This Row],[mission_startdate]],Table14[[#This Row],[mission_enddate]],"M")</f>
        <v>17</v>
      </c>
      <c r="K126" s="31" t="s">
        <v>131</v>
      </c>
      <c r="L126" s="30" t="str">
        <f>MOZAMBIQUE!H5</f>
        <v>MIN</v>
      </c>
      <c r="M126" s="251" t="s">
        <v>201</v>
      </c>
    </row>
  </sheetData>
  <mergeCells count="3">
    <mergeCell ref="J2:K2"/>
    <mergeCell ref="L2:M2"/>
    <mergeCell ref="B2:H3"/>
  </mergeCells>
  <phoneticPr fontId="37" type="noConversion"/>
  <conditionalFormatting sqref="M3">
    <cfRule type="iconSet" priority="310">
      <iconSet>
        <cfvo type="percent" val="0"/>
        <cfvo type="percent" val="33"/>
        <cfvo type="percent" val="67"/>
      </iconSet>
    </cfRule>
  </conditionalFormatting>
  <conditionalFormatting sqref="L3">
    <cfRule type="expression" dxfId="454" priority="311">
      <formula>#REF!="YES"</formula>
    </cfRule>
    <cfRule type="expression" dxfId="453" priority="312">
      <formula>$K3&lt;#REF!</formula>
    </cfRule>
  </conditionalFormatting>
  <conditionalFormatting sqref="M5:M14 M50 J5:K15 J50:K50 J51:M60 J16:M49 B5:I60 B62:M91 L61 B93:M126 L92">
    <cfRule type="expression" dxfId="452" priority="149">
      <formula>$I5=DATE(2020,12,31)</formula>
    </cfRule>
  </conditionalFormatting>
  <conditionalFormatting sqref="L5:L14">
    <cfRule type="expression" dxfId="451" priority="148">
      <formula>$I5=DATE(2020,4,1)</formula>
    </cfRule>
  </conditionalFormatting>
  <conditionalFormatting sqref="L51:L126 L16:L49 L6:L14">
    <cfRule type="containsText" dxfId="450" priority="145" operator="containsText" text="MAX">
      <formula>NOT(ISERROR(SEARCH("MAX",L6)))</formula>
    </cfRule>
    <cfRule type="containsText" dxfId="449" priority="146" operator="containsText" text="MOD">
      <formula>NOT(ISERROR(SEARCH("MOD",L6)))</formula>
    </cfRule>
    <cfRule type="containsText" dxfId="448" priority="147" operator="containsText" text="MIN">
      <formula>NOT(ISERROR(SEARCH("MIN",L6)))</formula>
    </cfRule>
  </conditionalFormatting>
  <conditionalFormatting sqref="L50">
    <cfRule type="expression" dxfId="447" priority="143">
      <formula>$I50=DATE(2020,4,1)</formula>
    </cfRule>
  </conditionalFormatting>
  <conditionalFormatting sqref="L50">
    <cfRule type="containsText" dxfId="446" priority="140" operator="containsText" text="MAX">
      <formula>NOT(ISERROR(SEARCH("MAX",L50)))</formula>
    </cfRule>
    <cfRule type="containsText" dxfId="445" priority="141" operator="containsText" text="MOD">
      <formula>NOT(ISERROR(SEARCH("MOD",L50)))</formula>
    </cfRule>
    <cfRule type="containsText" dxfId="444" priority="142" operator="containsText" text="MIN">
      <formula>NOT(ISERROR(SEARCH("MIN",L50)))</formula>
    </cfRule>
  </conditionalFormatting>
  <conditionalFormatting sqref="M15">
    <cfRule type="expression" dxfId="443" priority="34">
      <formula>$I15=DATE(2020,4,1)</formula>
    </cfRule>
  </conditionalFormatting>
  <conditionalFormatting sqref="L15">
    <cfRule type="expression" dxfId="442" priority="33">
      <formula>$I15=DATE(2020,4,1)</formula>
    </cfRule>
  </conditionalFormatting>
  <conditionalFormatting sqref="L15">
    <cfRule type="containsText" dxfId="441" priority="30" operator="containsText" text="MAX">
      <formula>NOT(ISERROR(SEARCH("MAX",L15)))</formula>
    </cfRule>
    <cfRule type="containsText" dxfId="440" priority="31" operator="containsText" text="MOD">
      <formula>NOT(ISERROR(SEARCH("MOD",L15)))</formula>
    </cfRule>
    <cfRule type="containsText" dxfId="439" priority="32" operator="containsText" text="MIN">
      <formula>NOT(ISERROR(SEARCH("MIN",L15)))</formula>
    </cfRule>
  </conditionalFormatting>
  <hyperlinks>
    <hyperlink ref="M74" location="AFGHANISTAN!B1" display="AFGHANISTAN" xr:uid="{AE645367-3081-4F4B-979E-E2F782E09F6B}"/>
    <hyperlink ref="M35" location="AFGHANISTAN!B1" display="AFGHANISTAN" xr:uid="{00D66AF8-0EE7-5846-8F8B-A0AA7670464F}"/>
    <hyperlink ref="M36" location="'AOUZOU STRIP'!B1" display="AOUZOU STRIP" xr:uid="{99D77044-2F1E-7043-97D8-D803B1BCFEE6}"/>
    <hyperlink ref="M22" location="'B&amp;H'!B1" display="B&amp;H" xr:uid="{FA6A164F-5025-0942-A361-DF9BAD119958}"/>
    <hyperlink ref="M44" location="'B&amp;H'!B1" display="B&amp;H" xr:uid="{56411AD1-82EC-2244-9D89-60B7B56D7EF7}"/>
    <hyperlink ref="M26" location="BURUNDI!B1" display="BURUNDI" xr:uid="{358F28ED-A635-0543-A741-DE32F7FE8061}"/>
    <hyperlink ref="M82" location="BURUNDI!B1" display="BURUNDI" xr:uid="{1261B0D5-F0E3-0944-80C8-99B2F7A61872}"/>
    <hyperlink ref="M87" location="BURUNDI!B1" display="BURUNDI" xr:uid="{AB38F26E-2ACC-E64D-AC19-1B5876F9BF60}"/>
    <hyperlink ref="M101" location="BURUNDI!B1" display="BURUNDI" xr:uid="{BFE2CEE4-0E6E-B34D-B20E-DBB48B37DD54}"/>
    <hyperlink ref="M115" location="BURUNDI!B1" display="BURUNDI" xr:uid="{DA36E29E-19FA-464E-85C5-56C211B86665}"/>
    <hyperlink ref="M117" location="BURUNDI!B1" display="BURUNDI" xr:uid="{BABEFC33-A3CC-EC4B-A18A-224C346D2445}"/>
    <hyperlink ref="M21" location="CAMBODIA!B1" display="CAMBODIA" xr:uid="{F43D348F-EBAC-1E44-BA28-0333FE1189A7}"/>
    <hyperlink ref="M23" location="CAMBODIA!B1" display="CAMBODIA" xr:uid="{828F9C30-838E-F449-93EC-2D111C47B684}"/>
    <hyperlink ref="M57" location="CAR!B1" display="CAR" xr:uid="{AEE40C19-DAEF-3745-A7FA-CA5162E7A0BB}"/>
    <hyperlink ref="M70" location="CAR!B1" display="CAR" xr:uid="{0A5F2A5B-2024-8744-8265-FB8A6DE7651A}"/>
    <hyperlink ref="M96" location="CAR!B1" display="CAR" xr:uid="{0CE01AF0-F70F-664B-8E35-53F72F745235}"/>
    <hyperlink ref="M114" location="CAR!B1" display="CAR" xr:uid="{5F29DAE2-614D-AC45-8C92-5A015403F023}"/>
    <hyperlink ref="M93" location="'CHAD CAR'!B1" display="CHAD CAR" xr:uid="{3884CBE2-3B61-F84B-BCB4-EC0D94619D61}"/>
    <hyperlink ref="M119" location="COLOMBIA!B1" display="COLOMBIA" xr:uid="{F602ABBA-6922-7844-B0CC-ACC80404D015}"/>
    <hyperlink ref="M120" location="COLOMBIA!B1" display="COLOMBIA" xr:uid="{2A54DC7B-2595-6F4E-A660-B0BA47F96137}"/>
    <hyperlink ref="M66" location="DRC!B1" display="DRC" xr:uid="{8E972A5E-79BF-7B4A-9E8C-6D29D92D093B}"/>
    <hyperlink ref="M99" location="DRC!B1" display="DRC" xr:uid="{C4071C6A-7EEA-8143-9398-79C771B398DA}"/>
    <hyperlink ref="M19" location="'EL SALVADOR'!B1" display="EL SALVADOR" xr:uid="{51122540-D1F8-CE40-BC17-C29718A93983}"/>
    <hyperlink ref="M39" location="'EL SALVADOR'!B1" display="EL SALVADOR" xr:uid="{F8E8C178-F6D6-EC44-965F-89411E298FCF}"/>
    <hyperlink ref="M45" location="'EL SALVADOR'!B1" display="EL SALVADOR" xr:uid="{05D6C1C1-22C1-EB4C-8AED-C290A26011FC}"/>
    <hyperlink ref="M31" location="GEORGIA!B1" display="GEORGIA" xr:uid="{93D82874-7A77-A644-8190-C7957B71F4BE}"/>
    <hyperlink ref="M97" location="GEORGIA!B1" display="GEORGIA" xr:uid="{C908C5EB-241A-D741-B37D-A30A6DFE80AC}"/>
    <hyperlink ref="M95" location="GUINEA!B1" display="GUINEA" xr:uid="{E20C2FD3-BA4B-E041-9087-E764568516BE}"/>
    <hyperlink ref="M60" location="'GUINEA-BISSAU'!B1" display="GUINEA-BISSAU" xr:uid="{A64D6460-5C55-E24C-9540-5A179CE0B205}"/>
    <hyperlink ref="M61" location="'GUINEA-BISSAU'!B1" display="GUINEA-BISSAU" xr:uid="{3A61E9A4-707E-0B4A-B3B1-C0ABE54F56B2}"/>
    <hyperlink ref="M27" location="HAITI!B1" display="HAITI" xr:uid="{49B3D672-3D9A-FD49-AB90-93B4AD26F5AC}"/>
    <hyperlink ref="M33" location="HAITI!B1" display="HAITI" xr:uid="{560B71C5-E4CB-0E46-9BED-20EA539C3AE6}"/>
    <hyperlink ref="M48" location="HAITI!B1" display="HAITI" xr:uid="{019571F2-1853-4E40-AEE9-9CA2569D61CE}"/>
    <hyperlink ref="M52" location="HAITI!B1" display="HAITI" xr:uid="{0DD8DC30-E40F-2544-A00B-26B3B03BA57B}"/>
    <hyperlink ref="M54" location="HAITI!B1" display="HAITI" xr:uid="{816D4FE9-07F6-394D-8C04-060B83367D74}"/>
    <hyperlink ref="M67" location="HAITI!B1" display="HAITI" xr:uid="{392B96D3-196F-BD4B-A7E4-8D1B649F66B1}"/>
    <hyperlink ref="M81" location="HAITI!B1" display="HAITI" xr:uid="{5C831F3E-BEF2-C048-97E6-FAC00BF7D866}"/>
    <hyperlink ref="M122" location="HAITI!B1" display="HAITI" xr:uid="{2DC40867-512F-3E4D-B631-FF318CD7B8B1}"/>
    <hyperlink ref="M125" location="HAITI!B1" display="HAITI" xr:uid="{F02D6EB7-27D1-8B4D-BE9A-A55238E116AC}"/>
    <hyperlink ref="M17" location="IRAQ!B1" display="IRAQ" xr:uid="{A718A9E3-A1EB-AB49-BE0D-48ADDB0B391C}"/>
    <hyperlink ref="M77" location="IRAQ!B1" display="IRAQ" xr:uid="{82F35FB6-F062-8647-8841-71A424015B99}"/>
    <hyperlink ref="M11" location="LEBANON!B1" display="LEBANON" xr:uid="{DE687CAC-EE92-564B-ABD6-D8542D1E2A8F}"/>
    <hyperlink ref="M85" location="LEBANON!B1" display="LEBANON" xr:uid="{F5905458-7FB2-1C46-8DB1-8D13E4BC7753}"/>
    <hyperlink ref="M72" location="LEBANON!B1" display="LEBANON" xr:uid="{EEA53C78-2A38-D34B-B8AE-DEF9A26E7426}"/>
    <hyperlink ref="M106" location="LIBYA!B1" display="LIBYA" xr:uid="{4F413A32-A3E2-F541-A080-4ABDADD9CA98}"/>
    <hyperlink ref="M112" location="MALI!B1" display="MALI" xr:uid="{DE65394E-D8A8-C542-A05D-2EAC204418B3}"/>
    <hyperlink ref="M98" location="PAKISTAN!B1" display="PAKISTAN" xr:uid="{92F478A7-4AF0-EB41-8ED1-7D0B9AFBDBC1}"/>
    <hyperlink ref="M58" location="'SIERRA LEONE'!B1" display="SIERRA LEONE" xr:uid="{44F9C9A0-0F8F-3842-AEF3-B98DF78056EC}"/>
    <hyperlink ref="M64" location="'SIERRA LEONE'!B1" display="SIERRA LEONE" xr:uid="{67C44B7D-9752-8344-8397-D002E853C3E3}"/>
    <hyperlink ref="M83" location="'SIERRA LEONE'!B1" display="SIERRA LEONE" xr:uid="{74C5F90C-608F-DC4A-8EE0-8567ACD385EC}"/>
    <hyperlink ref="M94" location="'SIERRA LEONE'!B1" display="SIERRA LEONE" xr:uid="{9E16F39A-28FC-4146-87B3-D4254C3B36B3}"/>
    <hyperlink ref="M24" location="SOMALIA!B1" display="SOMALIA" xr:uid="{CFFFAFB5-666D-264A-ADF9-FE83ADCA10C8}"/>
    <hyperlink ref="M28" location="SOMALIA!B1" display="SOMALIA" xr:uid="{8B28588C-2A58-3F45-BB6F-20B46B8B9B6B}"/>
    <hyperlink ref="M40" location="SOMALIA!B1" display="SOMALIA" xr:uid="{A11BCE36-2666-C840-857B-B0C00DFF0321}"/>
    <hyperlink ref="M113" location="SOMALIA!B1" display="SOMALIA" xr:uid="{7F4ECA25-04F8-6841-A5F6-F236B847F405}"/>
    <hyperlink ref="M116" location="SOMALIA!B1" display="SOMALIA" xr:uid="{E498F448-E6D3-F047-908D-F2B414E99EDA}"/>
    <hyperlink ref="M104" location="'SOUTH SUDAN'!B1" display="SOUTH SUDAN" xr:uid="{74EE2DFB-C32A-584E-A3CA-E6073E6E11C7}"/>
    <hyperlink ref="M84" location="'SUDAN (DARFUR)'!B1" display="SUDAN (DARFUR)" xr:uid="{AC7A6DBF-5EF1-5B44-8A40-F8C143254DC5}"/>
    <hyperlink ref="M92" location="'SUDAN (DARFUR)'!B1" display="SUDAN (DARFUR)" xr:uid="{E50F421D-08CC-5A45-ADAE-F9873D6A4358}"/>
    <hyperlink ref="M103" location="'SUDAN SOUTH SUDAN'!B1" display="SUDAN SOUTH SUDAN" xr:uid="{B7B430B5-A5A3-224A-91F9-A22DEA69EA81}"/>
    <hyperlink ref="M105" location="'SUDAN SOUTH SUDAN'!B1" display="SUDAN SOUTH SUDAN" xr:uid="{E3497383-37F4-3445-B1D2-8D0F0C6904BB}"/>
    <hyperlink ref="M107" location="SYRIA!B1" display="SYRIA" xr:uid="{473F8FE0-A168-634D-81D3-5927224C558B}"/>
    <hyperlink ref="M108" location="SYRIA!B1" display="SYRIA" xr:uid="{6308D8A8-C01D-7344-A139-7B94DBE0EE0F}"/>
    <hyperlink ref="M110" location="SYRIA!B1" display="SYRIA" xr:uid="{8E42B3BE-C530-E642-BCC8-25A9FF7093DB}"/>
    <hyperlink ref="M109" location="YEMEN!B1" display="YEMEN" xr:uid="{84BD8D4B-9BB1-8546-823B-1811C5FCBCCA}"/>
    <hyperlink ref="M124" location="YEMEN!B1" display="YEMEN" xr:uid="{0B70968C-E954-9645-BB8A-C9634C11B68C}"/>
    <hyperlink ref="M20" location="ANGOLA!B1" display="ANGOLA" xr:uid="{3C7D3B6C-2FD6-9345-A0BF-CEEC348470C1}"/>
    <hyperlink ref="M41" location="ANGOLA!B1" display="ANGOLA" xr:uid="{E8E4BF2C-131D-CD43-8C21-994A72C2599C}"/>
    <hyperlink ref="M51" location="ANGOLA!B1" display="ANGOLA" xr:uid="{40506099-43BF-E44C-9FEC-8E4668BD3440}"/>
    <hyperlink ref="M59" location="ANGOLA!B1" display="ANGOLA" xr:uid="{0C85C20B-3E55-0E4C-B530-79C0A815ABE2}"/>
    <hyperlink ref="M73" location="ANGOLA!B1" display="ANGOLA" xr:uid="{6188B6AB-97B5-354D-B3BF-E6E70504F969}"/>
    <hyperlink ref="M56" location="BOUGAINVILLE!B1" display="BOUGAINVILLE" xr:uid="{073F94A8-0F53-9541-B3CF-21AFEEED554B}"/>
    <hyperlink ref="M79" location="BOUGAINVILLE!B1" display="BOUGAINVILLE" xr:uid="{ACEF22F6-17B5-A24E-90B3-6DC8840F254F}"/>
    <hyperlink ref="M102" location="'CENTRAL AFRICA'!B1" display="CENTRAL AFRICA" xr:uid="{19BB79CD-B888-A047-AE55-203D0456C4A8}"/>
    <hyperlink ref="M91" location="'CENTRAL ASIA'!B1" display="CENTRAL ASIA" xr:uid="{65E0C46F-C10B-9B40-A2EE-20D41EA59BC9}"/>
    <hyperlink ref="M76" location="'CÔTE D''IVOIRE'!B1" display="CÔTE D'IVOIRE" xr:uid="{3A3337E5-9576-1A4F-B9DC-91B8AE7A50A9}"/>
    <hyperlink ref="M80" location="'CÔTE D''IVOIRE'!B1" display="CÔTE D'IVOIRE" xr:uid="{9BB819EE-C423-C445-A1FC-65390B93036A}"/>
    <hyperlink ref="M42" location="CROATIA!B1" display="CROATIA" xr:uid="{A40DAF37-6B85-624A-A715-DB73AB6073E3}"/>
    <hyperlink ref="M46" location="CROATIA!B1" display="CROATIA" xr:uid="{DC4BE9D3-C82B-0B45-8453-50575B425A77}"/>
    <hyperlink ref="M55" location="CROATIA!B1" display="CROATIA" xr:uid="{DD28F8A1-0017-1847-8FBF-321C30A5C997}"/>
    <hyperlink ref="M47" location="CROATIA!B1" display="CROATIA" xr:uid="{1B2385D5-4A71-1248-A0DD-78ADCB8CF27E}"/>
    <hyperlink ref="M71" location="'ETHIOPIA ERITREA'!B1" display="ETHIOPIA ERITREA" xr:uid="{F0817F14-9EDA-7E46-874D-2C0850A7604A}"/>
    <hyperlink ref="M111" location="'GREAT LAKES'!B1" display="GREAT LAKES" xr:uid="{A166700D-D066-8F49-A4D6-795E01E331D4}"/>
    <hyperlink ref="M89" location="GUATEMALA!B1" display="GUATEMALA" xr:uid="{C6A7CF5A-D392-0147-A070-E3B319C5D64A}"/>
    <hyperlink ref="M49" location="GUATEMALA!B1" display="GUATEMALA" xr:uid="{53A092AD-82B1-E444-AB34-6D276E30379F}"/>
    <hyperlink ref="M62" location="KOSOVO!B1" display="KOSOVO" xr:uid="{1C98B412-9E9A-324F-85EF-C5018873EE50}"/>
    <hyperlink ref="M32" location="LIBERIA!B1" display="LIBERIA" xr:uid="{A4A2D900-3825-1E41-B6C0-6C262A936DA8}"/>
    <hyperlink ref="M53" location="LIBERIA!B1" display="LIBERIA" xr:uid="{13B31DED-6319-2441-9DDF-AED015025D46}"/>
    <hyperlink ref="M78" location="LIBERIA!B1" display="LIBERIA" xr:uid="{65C97C02-9FB0-3446-B4D4-9B5EFF31EB47}"/>
    <hyperlink ref="M25" location="MOZAMBIQUE!B1" display="MOZAMBIQUE" xr:uid="{3CC8CA64-BA87-BF45-ACE2-8FEAF254E77A}"/>
    <hyperlink ref="M126" location="MOZAMBIQUE!B1" display="MOZAMBIQUE" xr:uid="{3FB7FFA2-0BAC-214C-B1D9-9371B9F1F8AF}"/>
    <hyperlink ref="M123" location="MYANMAR!B1" display="MYANMAR" xr:uid="{32E89227-B815-B74D-B680-1BA7B53D2DB8}"/>
    <hyperlink ref="M90" location="NEPAL!B1" display="NEPAL" xr:uid="{4450140C-2925-1146-A47E-EA7BFB58EFFC}"/>
    <hyperlink ref="M37" location="'ISRAEL PALESTINE'!B1" display="ISRAEL PALESTINE" xr:uid="{D0A67FB6-AEC2-A84C-8DC1-09A44F66AEC2}"/>
    <hyperlink ref="M29" location="'NORTH MACEDONIA'!B1" display="NORTH MACEDONIA" xr:uid="{CEF91487-17D1-EE47-B898-6EB38E233FBC}"/>
    <hyperlink ref="M43" location="'NORTH MACEDONIA'!B1" display="NORTH MACEDONIA" xr:uid="{FD2DFAFC-5D42-1D4E-B531-F7CDF099C929}"/>
    <hyperlink ref="M30" location="RWANDA!B1" display="RWANDA" xr:uid="{7FA30F76-E35D-0D40-A113-6944E234EF7B}"/>
    <hyperlink ref="M34" location="RWANDA!B1" display="RWANDA" xr:uid="{E1356078-11E3-0B4E-86EB-8DE9064806E2}"/>
    <hyperlink ref="M38" location="TAJIKISTAN!B1" display="TAJIKISTAN" xr:uid="{3FF9C792-9C35-1F4E-9C65-179FD4E7429C}"/>
    <hyperlink ref="M69" location="TAJIKISTAN!B1" display="TAJIKISTAN" xr:uid="{92F6415D-37B9-AA4E-9209-E8D36C947B21}"/>
    <hyperlink ref="M86" location="'TIMOR-LESTE'!B1" display="TIMOR-LESTE" xr:uid="{A00F9E0B-0C4F-3D4F-910C-1E56F916BAD3}"/>
    <hyperlink ref="M88" location="'TIMOR-LESTE'!B1" display="TIMOR-LESTE" xr:uid="{913748DD-D6AC-7749-BBB8-7B1E6FB8512E}"/>
    <hyperlink ref="M63" location="'TIMOR-LESTE'!B1" display="TIMOR-LESTE" xr:uid="{00C6DE23-8948-5444-B03E-4EF3DD1072E9}"/>
    <hyperlink ref="M65" location="'TIMOR-LESTE'!B1" display="TIMOR-LESTE" xr:uid="{7174D290-6E46-E549-BA5D-19F20367A6C5}"/>
    <hyperlink ref="M75" location="'TIMOR-LESTE'!B1" display="TIMOR-LESTE" xr:uid="{3260473E-CDCA-C540-9B94-F3AAAA8D89AE}"/>
    <hyperlink ref="M118" location="'WEST AFRICA SAHEL'!B1" display="WEST AFRICA SAHEL" xr:uid="{0379AF1F-53D0-5C47-938F-8DC29C308E43}"/>
    <hyperlink ref="M18" location="'WESTERN SAHARA'!B1" display="WESTERN SAHARA" xr:uid="{1C1F73DE-FEA5-8040-BC8F-8A12D77870A7}"/>
    <hyperlink ref="M50" location="'WESTERN SAHARA'!B1" display="WESTERN SAHARA" xr:uid="{FCDAE21F-A6D4-704F-8B36-A40F346783E3}"/>
    <hyperlink ref="M16" location="IRAQ!B1" display="IRAQ" xr:uid="{5D39A1A6-350F-9F46-8FBB-634EFE965820}"/>
    <hyperlink ref="M68" location="IRAQ!B1" display="IRAQ" xr:uid="{8675ADCB-D745-3046-B895-336853D7B72D}"/>
    <hyperlink ref="M121" location="IRAQ!B1" display="IRAQ" xr:uid="{A6A7EB10-4C4E-B548-905D-285DB6B833DA}"/>
    <hyperlink ref="M9" location="CYPRUS!B1" display="CYPRUS" xr:uid="{F45D1C2A-4F92-7B4D-BC7B-35C5B81B29A0}"/>
  </hyperlinks>
  <pageMargins left="0.7" right="0.7" top="0.75" bottom="0.75" header="0.3" footer="0.3"/>
  <pageSetup orientation="portrait" horizontalDpi="4294967294"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02B2C-F1F2-8948-B02F-004F4F12C2C6}">
  <sheetPr>
    <tabColor theme="0" tint="-0.34998626667073579"/>
  </sheetPr>
  <dimension ref="A1:BB136"/>
  <sheetViews>
    <sheetView showGridLines="0" zoomScale="80" zoomScaleNormal="80" workbookViewId="0">
      <pane ySplit="5" topLeftCell="A6" activePane="bottomLeft" state="frozen"/>
      <selection pane="bottomLeft" activeCell="B2" sqref="B2:I3"/>
    </sheetView>
  </sheetViews>
  <sheetFormatPr defaultColWidth="10.83203125" defaultRowHeight="15.5"/>
  <cols>
    <col min="1" max="1" width="3" style="1" customWidth="1"/>
    <col min="2" max="2" width="12.5" style="2" customWidth="1"/>
    <col min="3" max="3" width="27.33203125" style="1" customWidth="1"/>
    <col min="4" max="4" width="34" style="1" customWidth="1"/>
    <col min="5" max="5" width="19.33203125" style="1" customWidth="1"/>
    <col min="6" max="6" width="24" style="1" customWidth="1"/>
    <col min="7" max="7" width="23.33203125" style="1" customWidth="1"/>
    <col min="8" max="8" width="20.6640625" style="1" customWidth="1"/>
    <col min="9" max="9" width="20.83203125" style="1" customWidth="1"/>
    <col min="10" max="10" width="19.33203125" style="2" customWidth="1"/>
    <col min="11" max="11" width="17.33203125" style="2" customWidth="1"/>
    <col min="12" max="12" width="19.1640625" style="2" customWidth="1"/>
    <col min="13" max="13" width="18.1640625" style="1" customWidth="1"/>
    <col min="14" max="54" width="20" style="1" customWidth="1"/>
    <col min="55" max="16384" width="10.83203125" style="1"/>
  </cols>
  <sheetData>
    <row r="1" spans="1:54" ht="14" customHeight="1"/>
    <row r="2" spans="1:54" ht="21" customHeight="1">
      <c r="B2" s="355" t="s">
        <v>2322</v>
      </c>
      <c r="C2" s="355"/>
      <c r="D2" s="355"/>
      <c r="E2" s="355"/>
      <c r="F2" s="355"/>
      <c r="G2" s="355"/>
      <c r="H2" s="355"/>
      <c r="I2" s="355"/>
      <c r="J2" s="352"/>
      <c r="K2" s="356"/>
      <c r="L2" s="353" t="s">
        <v>64</v>
      </c>
      <c r="M2" s="354"/>
      <c r="N2" s="357"/>
      <c r="O2" s="358"/>
      <c r="P2" s="358"/>
      <c r="Q2" s="358"/>
      <c r="R2" s="131"/>
      <c r="S2" s="132"/>
      <c r="T2" s="132"/>
      <c r="U2" s="133"/>
      <c r="AY2" s="359" t="s">
        <v>64</v>
      </c>
      <c r="AZ2" s="359"/>
      <c r="BA2" s="359"/>
      <c r="BB2" s="359"/>
    </row>
    <row r="3" spans="1:54" ht="20" customHeight="1">
      <c r="B3" s="355"/>
      <c r="C3" s="355"/>
      <c r="D3" s="355"/>
      <c r="E3" s="355"/>
      <c r="F3" s="355"/>
      <c r="G3" s="355"/>
      <c r="H3" s="355"/>
      <c r="I3" s="355"/>
      <c r="J3" s="8"/>
      <c r="K3" s="14"/>
      <c r="L3" s="134" t="s">
        <v>66</v>
      </c>
      <c r="M3" s="9" t="s">
        <v>67</v>
      </c>
      <c r="N3" s="357"/>
      <c r="O3" s="358"/>
      <c r="P3" s="358"/>
      <c r="Q3" s="358"/>
      <c r="R3" s="131"/>
      <c r="S3" s="132"/>
      <c r="T3" s="132"/>
      <c r="U3" s="133"/>
      <c r="W3" s="125"/>
      <c r="Y3" s="125"/>
      <c r="AV3" s="23"/>
      <c r="AX3" s="14" t="s">
        <v>68</v>
      </c>
      <c r="AY3" s="119" t="s">
        <v>69</v>
      </c>
      <c r="AZ3" s="120" t="s">
        <v>70</v>
      </c>
      <c r="BA3" s="121" t="s">
        <v>71</v>
      </c>
      <c r="BB3" s="130" t="s">
        <v>72</v>
      </c>
    </row>
    <row r="4" spans="1:54" ht="14" customHeight="1" thickBot="1">
      <c r="J4" s="4"/>
    </row>
    <row r="5" spans="1:54" s="3" customFormat="1" ht="64" customHeight="1" thickBot="1">
      <c r="B5" s="12" t="s">
        <v>73</v>
      </c>
      <c r="C5" s="12" t="s">
        <v>74</v>
      </c>
      <c r="D5" s="12" t="s">
        <v>75</v>
      </c>
      <c r="E5" s="11" t="s">
        <v>76</v>
      </c>
      <c r="F5" s="11" t="s">
        <v>77</v>
      </c>
      <c r="G5" s="11" t="s">
        <v>78</v>
      </c>
      <c r="H5" s="11" t="s">
        <v>79</v>
      </c>
      <c r="I5" s="11" t="s">
        <v>80</v>
      </c>
      <c r="J5" s="11" t="s">
        <v>81</v>
      </c>
      <c r="K5" s="12" t="s">
        <v>82</v>
      </c>
      <c r="L5" s="11" t="s">
        <v>83</v>
      </c>
      <c r="M5" s="13" t="s">
        <v>84</v>
      </c>
      <c r="N5" s="115" t="s">
        <v>85</v>
      </c>
      <c r="O5" s="116" t="s">
        <v>86</v>
      </c>
      <c r="P5" s="116" t="s">
        <v>87</v>
      </c>
      <c r="Q5" s="116" t="s">
        <v>88</v>
      </c>
      <c r="R5" s="116" t="s">
        <v>89</v>
      </c>
      <c r="S5" s="116" t="s">
        <v>90</v>
      </c>
      <c r="T5" s="116" t="s">
        <v>91</v>
      </c>
      <c r="U5" s="116" t="s">
        <v>92</v>
      </c>
      <c r="V5" s="116" t="s">
        <v>93</v>
      </c>
      <c r="W5" s="116" t="s">
        <v>94</v>
      </c>
      <c r="X5" s="116" t="s">
        <v>95</v>
      </c>
      <c r="Y5" s="117" t="s">
        <v>96</v>
      </c>
      <c r="Z5" s="117" t="s">
        <v>97</v>
      </c>
      <c r="AA5" s="117" t="s">
        <v>98</v>
      </c>
      <c r="AB5" s="117" t="s">
        <v>99</v>
      </c>
      <c r="AC5" s="117" t="s">
        <v>100</v>
      </c>
      <c r="AD5" s="117" t="s">
        <v>101</v>
      </c>
      <c r="AE5" s="117" t="s">
        <v>102</v>
      </c>
      <c r="AF5" s="117" t="s">
        <v>103</v>
      </c>
      <c r="AG5" s="117" t="s">
        <v>104</v>
      </c>
      <c r="AH5" s="117" t="s">
        <v>105</v>
      </c>
      <c r="AI5" s="117" t="s">
        <v>106</v>
      </c>
      <c r="AJ5" s="118" t="s">
        <v>107</v>
      </c>
      <c r="AK5" s="118" t="s">
        <v>108</v>
      </c>
      <c r="AL5" s="118" t="s">
        <v>109</v>
      </c>
      <c r="AM5" s="118" t="s">
        <v>110</v>
      </c>
      <c r="AN5" s="118" t="s">
        <v>111</v>
      </c>
      <c r="AO5" s="118" t="s">
        <v>112</v>
      </c>
      <c r="AP5" s="118" t="s">
        <v>113</v>
      </c>
      <c r="AQ5" s="118" t="s">
        <v>114</v>
      </c>
      <c r="AR5" s="118" t="s">
        <v>115</v>
      </c>
      <c r="AS5" s="118" t="s">
        <v>116</v>
      </c>
      <c r="AT5" s="118" t="s">
        <v>117</v>
      </c>
      <c r="AU5" s="118" t="s">
        <v>118</v>
      </c>
      <c r="AV5" s="118" t="s">
        <v>119</v>
      </c>
      <c r="AW5" s="118" t="s">
        <v>120</v>
      </c>
      <c r="AX5" s="118" t="s">
        <v>121</v>
      </c>
      <c r="AY5" s="118" t="s">
        <v>122</v>
      </c>
      <c r="AZ5" s="118" t="s">
        <v>123</v>
      </c>
      <c r="BA5" s="118" t="s">
        <v>124</v>
      </c>
      <c r="BB5" s="129" t="s">
        <v>125</v>
      </c>
    </row>
    <row r="6" spans="1:54" s="3" customFormat="1" ht="21" customHeight="1">
      <c r="B6" s="182">
        <v>1</v>
      </c>
      <c r="C6" s="27" t="s">
        <v>126</v>
      </c>
      <c r="D6" s="28" t="s">
        <v>127</v>
      </c>
      <c r="E6" s="31" t="s">
        <v>128</v>
      </c>
      <c r="F6" s="29" t="s">
        <v>129</v>
      </c>
      <c r="G6" s="29" t="s">
        <v>130</v>
      </c>
      <c r="H6" s="30">
        <v>17682</v>
      </c>
      <c r="I6" s="30">
        <v>44196</v>
      </c>
      <c r="J6" s="31">
        <f>DATEDIF(Table14[[#This Row],[mission_startdate]],Table14[[#This Row],[mission_enddate]],"M")</f>
        <v>871</v>
      </c>
      <c r="K6" s="31" t="s">
        <v>131</v>
      </c>
      <c r="L6" s="316" t="s">
        <v>132</v>
      </c>
      <c r="M6" s="250" t="s">
        <v>133</v>
      </c>
      <c r="N6" s="253" t="s">
        <v>132</v>
      </c>
      <c r="O6" s="243" t="s">
        <v>132</v>
      </c>
      <c r="P6" s="243" t="s">
        <v>132</v>
      </c>
      <c r="Q6" s="243" t="s">
        <v>132</v>
      </c>
      <c r="R6" s="243" t="s">
        <v>132</v>
      </c>
      <c r="S6" s="243" t="s">
        <v>132</v>
      </c>
      <c r="T6" s="243" t="s">
        <v>132</v>
      </c>
      <c r="U6" s="243" t="s">
        <v>132</v>
      </c>
      <c r="V6" s="243" t="s">
        <v>132</v>
      </c>
      <c r="W6" s="243" t="s">
        <v>132</v>
      </c>
      <c r="X6" s="243" t="s">
        <v>132</v>
      </c>
      <c r="Y6" s="243" t="s">
        <v>132</v>
      </c>
      <c r="Z6" s="243" t="s">
        <v>132</v>
      </c>
      <c r="AA6" s="243" t="s">
        <v>132</v>
      </c>
      <c r="AB6" s="243" t="s">
        <v>132</v>
      </c>
      <c r="AC6" s="243" t="s">
        <v>132</v>
      </c>
      <c r="AD6" s="243" t="s">
        <v>132</v>
      </c>
      <c r="AE6" s="243" t="s">
        <v>132</v>
      </c>
      <c r="AF6" s="243" t="s">
        <v>132</v>
      </c>
      <c r="AG6" s="243" t="s">
        <v>132</v>
      </c>
      <c r="AH6" s="243" t="s">
        <v>132</v>
      </c>
      <c r="AI6" s="243" t="s">
        <v>132</v>
      </c>
      <c r="AJ6" s="243" t="s">
        <v>132</v>
      </c>
      <c r="AK6" s="243" t="s">
        <v>132</v>
      </c>
      <c r="AL6" s="243" t="s">
        <v>132</v>
      </c>
      <c r="AM6" s="243" t="s">
        <v>132</v>
      </c>
      <c r="AN6" s="243" t="s">
        <v>132</v>
      </c>
      <c r="AO6" s="243" t="s">
        <v>132</v>
      </c>
      <c r="AP6" s="243" t="s">
        <v>132</v>
      </c>
      <c r="AQ6" s="243" t="s">
        <v>132</v>
      </c>
      <c r="AR6" s="243" t="s">
        <v>132</v>
      </c>
      <c r="AS6" s="243" t="s">
        <v>132</v>
      </c>
      <c r="AT6" s="243" t="s">
        <v>132</v>
      </c>
      <c r="AU6" s="243" t="s">
        <v>132</v>
      </c>
      <c r="AV6" s="243" t="s">
        <v>132</v>
      </c>
      <c r="AW6" s="243" t="s">
        <v>132</v>
      </c>
      <c r="AX6" s="243" t="s">
        <v>132</v>
      </c>
      <c r="AY6" s="243" t="s">
        <v>132</v>
      </c>
      <c r="AZ6" s="243" t="s">
        <v>132</v>
      </c>
      <c r="BA6" s="243" t="s">
        <v>132</v>
      </c>
      <c r="BB6" s="244" t="s">
        <v>132</v>
      </c>
    </row>
    <row r="7" spans="1:54" s="3" customFormat="1" ht="21" customHeight="1">
      <c r="B7" s="182">
        <v>2</v>
      </c>
      <c r="C7" s="27" t="s">
        <v>134</v>
      </c>
      <c r="D7" s="28" t="s">
        <v>135</v>
      </c>
      <c r="E7" s="31" t="s">
        <v>128</v>
      </c>
      <c r="F7" s="29" t="s">
        <v>136</v>
      </c>
      <c r="G7" s="29" t="s">
        <v>137</v>
      </c>
      <c r="H7" s="30">
        <v>18659</v>
      </c>
      <c r="I7" s="30">
        <v>44196</v>
      </c>
      <c r="J7" s="31">
        <f>DATEDIF(Table14[[#This Row],[mission_startdate]],Table14[[#This Row],[mission_enddate]],"M")</f>
        <v>839</v>
      </c>
      <c r="K7" s="31" t="s">
        <v>131</v>
      </c>
      <c r="L7" s="316" t="s">
        <v>132</v>
      </c>
      <c r="M7" s="250" t="s">
        <v>133</v>
      </c>
      <c r="N7" s="245" t="s">
        <v>132</v>
      </c>
      <c r="O7" s="114" t="s">
        <v>132</v>
      </c>
      <c r="P7" s="114" t="s">
        <v>132</v>
      </c>
      <c r="Q7" s="114" t="s">
        <v>132</v>
      </c>
      <c r="R7" s="114" t="s">
        <v>132</v>
      </c>
      <c r="S7" s="114" t="s">
        <v>132</v>
      </c>
      <c r="T7" s="114" t="s">
        <v>132</v>
      </c>
      <c r="U7" s="114" t="s">
        <v>132</v>
      </c>
      <c r="V7" s="114" t="s">
        <v>132</v>
      </c>
      <c r="W7" s="114" t="s">
        <v>132</v>
      </c>
      <c r="X7" s="114" t="s">
        <v>132</v>
      </c>
      <c r="Y7" s="114" t="s">
        <v>132</v>
      </c>
      <c r="Z7" s="114" t="s">
        <v>132</v>
      </c>
      <c r="AA7" s="114" t="s">
        <v>132</v>
      </c>
      <c r="AB7" s="114" t="s">
        <v>132</v>
      </c>
      <c r="AC7" s="114" t="s">
        <v>132</v>
      </c>
      <c r="AD7" s="114" t="s">
        <v>132</v>
      </c>
      <c r="AE7" s="114" t="s">
        <v>132</v>
      </c>
      <c r="AF7" s="114" t="s">
        <v>132</v>
      </c>
      <c r="AG7" s="114" t="s">
        <v>132</v>
      </c>
      <c r="AH7" s="114" t="s">
        <v>132</v>
      </c>
      <c r="AI7" s="114" t="s">
        <v>132</v>
      </c>
      <c r="AJ7" s="114" t="s">
        <v>132</v>
      </c>
      <c r="AK7" s="114" t="s">
        <v>132</v>
      </c>
      <c r="AL7" s="114" t="s">
        <v>132</v>
      </c>
      <c r="AM7" s="114" t="s">
        <v>132</v>
      </c>
      <c r="AN7" s="114" t="s">
        <v>132</v>
      </c>
      <c r="AO7" s="114" t="s">
        <v>132</v>
      </c>
      <c r="AP7" s="114" t="s">
        <v>132</v>
      </c>
      <c r="AQ7" s="114" t="s">
        <v>132</v>
      </c>
      <c r="AR7" s="114" t="s">
        <v>132</v>
      </c>
      <c r="AS7" s="114" t="s">
        <v>132</v>
      </c>
      <c r="AT7" s="114" t="s">
        <v>132</v>
      </c>
      <c r="AU7" s="114" t="s">
        <v>132</v>
      </c>
      <c r="AV7" s="114" t="s">
        <v>132</v>
      </c>
      <c r="AW7" s="114" t="s">
        <v>132</v>
      </c>
      <c r="AX7" s="114" t="s">
        <v>132</v>
      </c>
      <c r="AY7" s="114" t="s">
        <v>132</v>
      </c>
      <c r="AZ7" s="114" t="s">
        <v>132</v>
      </c>
      <c r="BA7" s="114" t="s">
        <v>132</v>
      </c>
      <c r="BB7" s="246" t="s">
        <v>132</v>
      </c>
    </row>
    <row r="8" spans="1:54" s="3" customFormat="1" ht="21" customHeight="1">
      <c r="B8" s="182">
        <v>3</v>
      </c>
      <c r="C8" s="27" t="s">
        <v>138</v>
      </c>
      <c r="D8" s="28" t="s">
        <v>139</v>
      </c>
      <c r="E8" s="31" t="s">
        <v>140</v>
      </c>
      <c r="F8" s="29" t="s">
        <v>141</v>
      </c>
      <c r="G8" s="29" t="s">
        <v>142</v>
      </c>
      <c r="H8" s="30">
        <v>23440</v>
      </c>
      <c r="I8" s="30">
        <v>44196</v>
      </c>
      <c r="J8" s="31">
        <f>DATEDIF(Table14[[#This Row],[mission_startdate]],Table14[[#This Row],[mission_enddate]],"M")</f>
        <v>681</v>
      </c>
      <c r="K8" s="31" t="s">
        <v>131</v>
      </c>
      <c r="L8" s="316" t="s">
        <v>132</v>
      </c>
      <c r="M8" s="250" t="s">
        <v>133</v>
      </c>
      <c r="N8" s="245" t="s">
        <v>132</v>
      </c>
      <c r="O8" s="114" t="s">
        <v>132</v>
      </c>
      <c r="P8" s="114" t="s">
        <v>132</v>
      </c>
      <c r="Q8" s="114" t="s">
        <v>132</v>
      </c>
      <c r="R8" s="114" t="s">
        <v>132</v>
      </c>
      <c r="S8" s="114" t="s">
        <v>132</v>
      </c>
      <c r="T8" s="114" t="s">
        <v>132</v>
      </c>
      <c r="U8" s="114" t="s">
        <v>132</v>
      </c>
      <c r="V8" s="114" t="s">
        <v>132</v>
      </c>
      <c r="W8" s="114" t="s">
        <v>132</v>
      </c>
      <c r="X8" s="114" t="s">
        <v>132</v>
      </c>
      <c r="Y8" s="114" t="s">
        <v>132</v>
      </c>
      <c r="Z8" s="114" t="s">
        <v>132</v>
      </c>
      <c r="AA8" s="114" t="s">
        <v>132</v>
      </c>
      <c r="AB8" s="114" t="s">
        <v>132</v>
      </c>
      <c r="AC8" s="114" t="s">
        <v>132</v>
      </c>
      <c r="AD8" s="114" t="s">
        <v>132</v>
      </c>
      <c r="AE8" s="114" t="s">
        <v>132</v>
      </c>
      <c r="AF8" s="114" t="s">
        <v>132</v>
      </c>
      <c r="AG8" s="114" t="s">
        <v>132</v>
      </c>
      <c r="AH8" s="114" t="s">
        <v>132</v>
      </c>
      <c r="AI8" s="114" t="s">
        <v>132</v>
      </c>
      <c r="AJ8" s="114" t="s">
        <v>132</v>
      </c>
      <c r="AK8" s="114" t="s">
        <v>132</v>
      </c>
      <c r="AL8" s="114" t="s">
        <v>132</v>
      </c>
      <c r="AM8" s="114" t="s">
        <v>132</v>
      </c>
      <c r="AN8" s="114" t="s">
        <v>132</v>
      </c>
      <c r="AO8" s="114" t="s">
        <v>132</v>
      </c>
      <c r="AP8" s="114" t="s">
        <v>132</v>
      </c>
      <c r="AQ8" s="114" t="s">
        <v>132</v>
      </c>
      <c r="AR8" s="114" t="s">
        <v>132</v>
      </c>
      <c r="AS8" s="114" t="s">
        <v>132</v>
      </c>
      <c r="AT8" s="114" t="s">
        <v>132</v>
      </c>
      <c r="AU8" s="114" t="s">
        <v>132</v>
      </c>
      <c r="AV8" s="114" t="s">
        <v>132</v>
      </c>
      <c r="AW8" s="114" t="s">
        <v>132</v>
      </c>
      <c r="AX8" s="114" t="s">
        <v>132</v>
      </c>
      <c r="AY8" s="114" t="s">
        <v>132</v>
      </c>
      <c r="AZ8" s="114" t="s">
        <v>132</v>
      </c>
      <c r="BA8" s="114" t="s">
        <v>132</v>
      </c>
      <c r="BB8" s="246" t="s">
        <v>132</v>
      </c>
    </row>
    <row r="9" spans="1:54" s="3" customFormat="1" ht="21" customHeight="1">
      <c r="B9" s="182">
        <v>4</v>
      </c>
      <c r="C9" s="27" t="s">
        <v>143</v>
      </c>
      <c r="D9" s="28" t="s">
        <v>144</v>
      </c>
      <c r="E9" s="31" t="s">
        <v>128</v>
      </c>
      <c r="F9" s="29" t="s">
        <v>141</v>
      </c>
      <c r="G9" s="29" t="s">
        <v>142</v>
      </c>
      <c r="H9" s="30">
        <v>23440</v>
      </c>
      <c r="I9" s="30">
        <v>44196</v>
      </c>
      <c r="J9" s="31">
        <f>DATEDIF(Table14[[#This Row],[mission_startdate]],Table14[[#This Row],[mission_enddate]],"M")</f>
        <v>681</v>
      </c>
      <c r="K9" s="31" t="s">
        <v>131</v>
      </c>
      <c r="L9" s="316" t="str">
        <f>CYPRUS!H4</f>
        <v>MOD</v>
      </c>
      <c r="M9" s="251" t="s">
        <v>2325</v>
      </c>
      <c r="N9" s="245">
        <v>1</v>
      </c>
      <c r="O9" s="114">
        <v>0</v>
      </c>
      <c r="P9" s="114">
        <v>0</v>
      </c>
      <c r="Q9" s="114">
        <v>0</v>
      </c>
      <c r="R9" s="114">
        <v>1</v>
      </c>
      <c r="S9" s="114">
        <v>1</v>
      </c>
      <c r="T9" s="114">
        <v>0</v>
      </c>
      <c r="U9" s="114">
        <v>0</v>
      </c>
      <c r="V9" s="114">
        <v>0</v>
      </c>
      <c r="W9" s="114">
        <v>0</v>
      </c>
      <c r="X9" s="114">
        <v>0</v>
      </c>
      <c r="Y9" s="114">
        <v>0</v>
      </c>
      <c r="Z9" s="114">
        <v>0</v>
      </c>
      <c r="AA9" s="114">
        <v>0</v>
      </c>
      <c r="AB9" s="114">
        <v>0</v>
      </c>
      <c r="AC9" s="114">
        <v>0</v>
      </c>
      <c r="AD9" s="114">
        <v>0</v>
      </c>
      <c r="AE9" s="114">
        <v>0</v>
      </c>
      <c r="AF9" s="114">
        <v>0</v>
      </c>
      <c r="AG9" s="114">
        <v>0</v>
      </c>
      <c r="AH9" s="114">
        <v>0</v>
      </c>
      <c r="AI9" s="114">
        <v>0</v>
      </c>
      <c r="AJ9" s="114">
        <v>0</v>
      </c>
      <c r="AK9" s="114">
        <v>1</v>
      </c>
      <c r="AL9" s="114">
        <v>0</v>
      </c>
      <c r="AM9" s="114">
        <v>0</v>
      </c>
      <c r="AN9" s="114">
        <v>0</v>
      </c>
      <c r="AO9" s="114">
        <v>0</v>
      </c>
      <c r="AP9" s="114">
        <v>0</v>
      </c>
      <c r="AQ9" s="114">
        <v>0</v>
      </c>
      <c r="AR9" s="114">
        <v>0</v>
      </c>
      <c r="AS9" s="114">
        <v>0</v>
      </c>
      <c r="AT9" s="114">
        <v>0</v>
      </c>
      <c r="AU9" s="114">
        <v>0</v>
      </c>
      <c r="AV9" s="114">
        <v>0</v>
      </c>
      <c r="AW9" s="114">
        <v>0</v>
      </c>
      <c r="AX9" s="114">
        <v>0</v>
      </c>
      <c r="AY9" s="114">
        <v>0</v>
      </c>
      <c r="AZ9" s="114">
        <v>0</v>
      </c>
      <c r="BA9" s="114">
        <v>0</v>
      </c>
      <c r="BB9" s="246">
        <v>0</v>
      </c>
    </row>
    <row r="10" spans="1:54" s="3" customFormat="1" ht="21" customHeight="1">
      <c r="B10" s="182">
        <v>5</v>
      </c>
      <c r="C10" s="27" t="s">
        <v>145</v>
      </c>
      <c r="D10" s="28" t="s">
        <v>146</v>
      </c>
      <c r="E10" s="31" t="s">
        <v>128</v>
      </c>
      <c r="F10" s="29" t="s">
        <v>129</v>
      </c>
      <c r="G10" s="29" t="s">
        <v>130</v>
      </c>
      <c r="H10" s="30">
        <v>27180</v>
      </c>
      <c r="I10" s="30">
        <v>44196</v>
      </c>
      <c r="J10" s="31">
        <f>DATEDIF(Table14[[#This Row],[mission_startdate]],Table14[[#This Row],[mission_enddate]],"M")</f>
        <v>559</v>
      </c>
      <c r="K10" s="31" t="s">
        <v>131</v>
      </c>
      <c r="L10" s="316" t="s">
        <v>132</v>
      </c>
      <c r="M10" s="250" t="s">
        <v>133</v>
      </c>
      <c r="N10" s="245" t="s">
        <v>132</v>
      </c>
      <c r="O10" s="114" t="s">
        <v>132</v>
      </c>
      <c r="P10" s="114" t="s">
        <v>132</v>
      </c>
      <c r="Q10" s="114" t="s">
        <v>132</v>
      </c>
      <c r="R10" s="114" t="s">
        <v>132</v>
      </c>
      <c r="S10" s="114" t="s">
        <v>132</v>
      </c>
      <c r="T10" s="114" t="s">
        <v>132</v>
      </c>
      <c r="U10" s="114" t="s">
        <v>132</v>
      </c>
      <c r="V10" s="114" t="s">
        <v>132</v>
      </c>
      <c r="W10" s="114" t="s">
        <v>132</v>
      </c>
      <c r="X10" s="114" t="s">
        <v>132</v>
      </c>
      <c r="Y10" s="114" t="s">
        <v>132</v>
      </c>
      <c r="Z10" s="114" t="s">
        <v>132</v>
      </c>
      <c r="AA10" s="114" t="s">
        <v>132</v>
      </c>
      <c r="AB10" s="114" t="s">
        <v>132</v>
      </c>
      <c r="AC10" s="114" t="s">
        <v>132</v>
      </c>
      <c r="AD10" s="114" t="s">
        <v>132</v>
      </c>
      <c r="AE10" s="114" t="s">
        <v>132</v>
      </c>
      <c r="AF10" s="114" t="s">
        <v>132</v>
      </c>
      <c r="AG10" s="114" t="s">
        <v>132</v>
      </c>
      <c r="AH10" s="114" t="s">
        <v>132</v>
      </c>
      <c r="AI10" s="114" t="s">
        <v>132</v>
      </c>
      <c r="AJ10" s="114" t="s">
        <v>132</v>
      </c>
      <c r="AK10" s="114" t="s">
        <v>132</v>
      </c>
      <c r="AL10" s="114" t="s">
        <v>132</v>
      </c>
      <c r="AM10" s="114" t="s">
        <v>132</v>
      </c>
      <c r="AN10" s="114" t="s">
        <v>132</v>
      </c>
      <c r="AO10" s="114" t="s">
        <v>132</v>
      </c>
      <c r="AP10" s="114" t="s">
        <v>132</v>
      </c>
      <c r="AQ10" s="114" t="s">
        <v>132</v>
      </c>
      <c r="AR10" s="114" t="s">
        <v>132</v>
      </c>
      <c r="AS10" s="114" t="s">
        <v>132</v>
      </c>
      <c r="AT10" s="114" t="s">
        <v>132</v>
      </c>
      <c r="AU10" s="114" t="s">
        <v>132</v>
      </c>
      <c r="AV10" s="114" t="s">
        <v>132</v>
      </c>
      <c r="AW10" s="114" t="s">
        <v>132</v>
      </c>
      <c r="AX10" s="114" t="s">
        <v>132</v>
      </c>
      <c r="AY10" s="114" t="s">
        <v>132</v>
      </c>
      <c r="AZ10" s="114" t="s">
        <v>132</v>
      </c>
      <c r="BA10" s="114" t="s">
        <v>132</v>
      </c>
      <c r="BB10" s="246" t="s">
        <v>132</v>
      </c>
    </row>
    <row r="11" spans="1:54" ht="21" customHeight="1">
      <c r="B11" s="182">
        <v>6</v>
      </c>
      <c r="C11" s="27" t="s">
        <v>147</v>
      </c>
      <c r="D11" s="33" t="s">
        <v>148</v>
      </c>
      <c r="E11" s="32" t="s">
        <v>128</v>
      </c>
      <c r="F11" s="29" t="s">
        <v>149</v>
      </c>
      <c r="G11" s="29" t="s">
        <v>130</v>
      </c>
      <c r="H11" s="30">
        <v>28568</v>
      </c>
      <c r="I11" s="30">
        <v>44196</v>
      </c>
      <c r="J11" s="31">
        <f>DATEDIF(Table14[[#This Row],[mission_startdate]],Table14[[#This Row],[mission_enddate]],"M")</f>
        <v>513</v>
      </c>
      <c r="K11" s="31" t="s">
        <v>131</v>
      </c>
      <c r="L11" s="30" t="str">
        <f>LEBANON!H4</f>
        <v>MIN</v>
      </c>
      <c r="M11" s="251" t="s">
        <v>150</v>
      </c>
      <c r="N11" s="245">
        <v>0</v>
      </c>
      <c r="O11" s="114">
        <v>1</v>
      </c>
      <c r="P11" s="114">
        <v>0</v>
      </c>
      <c r="Q11" s="114">
        <v>0</v>
      </c>
      <c r="R11" s="114">
        <v>0</v>
      </c>
      <c r="S11" s="114">
        <v>0</v>
      </c>
      <c r="T11" s="114">
        <v>1</v>
      </c>
      <c r="U11" s="114">
        <v>0</v>
      </c>
      <c r="V11" s="114">
        <v>1</v>
      </c>
      <c r="W11" s="114">
        <v>1</v>
      </c>
      <c r="X11" s="114">
        <v>0</v>
      </c>
      <c r="Y11" s="114">
        <v>0</v>
      </c>
      <c r="Z11" s="114">
        <v>0</v>
      </c>
      <c r="AA11" s="114">
        <v>0</v>
      </c>
      <c r="AB11" s="114">
        <v>0</v>
      </c>
      <c r="AC11" s="114">
        <v>0</v>
      </c>
      <c r="AD11" s="114">
        <v>0</v>
      </c>
      <c r="AE11" s="114">
        <v>0</v>
      </c>
      <c r="AF11" s="114">
        <v>0</v>
      </c>
      <c r="AG11" s="114">
        <v>0</v>
      </c>
      <c r="AH11" s="114">
        <v>0</v>
      </c>
      <c r="AI11" s="114">
        <v>0</v>
      </c>
      <c r="AJ11" s="114">
        <v>0</v>
      </c>
      <c r="AK11" s="114">
        <v>0</v>
      </c>
      <c r="AL11" s="114">
        <v>0</v>
      </c>
      <c r="AM11" s="114">
        <v>0</v>
      </c>
      <c r="AN11" s="114">
        <v>0</v>
      </c>
      <c r="AO11" s="114">
        <v>0</v>
      </c>
      <c r="AP11" s="114">
        <v>0</v>
      </c>
      <c r="AQ11" s="114">
        <v>0</v>
      </c>
      <c r="AR11" s="114">
        <v>0</v>
      </c>
      <c r="AS11" s="114">
        <v>0</v>
      </c>
      <c r="AT11" s="114">
        <v>0</v>
      </c>
      <c r="AU11" s="114">
        <v>0</v>
      </c>
      <c r="AV11" s="114">
        <v>0</v>
      </c>
      <c r="AW11" s="114">
        <v>0</v>
      </c>
      <c r="AX11" s="114">
        <v>0</v>
      </c>
      <c r="AY11" s="114">
        <v>0</v>
      </c>
      <c r="AZ11" s="114">
        <v>0</v>
      </c>
      <c r="BA11" s="114">
        <v>0</v>
      </c>
      <c r="BB11" s="246">
        <v>0</v>
      </c>
    </row>
    <row r="12" spans="1:54" ht="21" customHeight="1">
      <c r="B12" s="182">
        <v>7</v>
      </c>
      <c r="C12" s="27" t="s">
        <v>151</v>
      </c>
      <c r="D12" s="28" t="s">
        <v>152</v>
      </c>
      <c r="E12" s="30" t="s">
        <v>128</v>
      </c>
      <c r="F12" s="29" t="s">
        <v>153</v>
      </c>
      <c r="G12" s="29" t="s">
        <v>130</v>
      </c>
      <c r="H12" s="30">
        <v>32364</v>
      </c>
      <c r="I12" s="30">
        <v>33297</v>
      </c>
      <c r="J12" s="31">
        <f>DATEDIF(Table14[[#This Row],[mission_startdate]],Table14[[#This Row],[mission_enddate]],"M")</f>
        <v>30</v>
      </c>
      <c r="K12" s="31" t="s">
        <v>131</v>
      </c>
      <c r="L12" s="30" t="s">
        <v>132</v>
      </c>
      <c r="M12" s="252" t="s">
        <v>133</v>
      </c>
      <c r="N12" s="245" t="s">
        <v>132</v>
      </c>
      <c r="O12" s="114" t="s">
        <v>132</v>
      </c>
      <c r="P12" s="114" t="s">
        <v>132</v>
      </c>
      <c r="Q12" s="114" t="s">
        <v>132</v>
      </c>
      <c r="R12" s="114" t="s">
        <v>132</v>
      </c>
      <c r="S12" s="114" t="s">
        <v>132</v>
      </c>
      <c r="T12" s="114" t="s">
        <v>132</v>
      </c>
      <c r="U12" s="114" t="s">
        <v>132</v>
      </c>
      <c r="V12" s="114" t="s">
        <v>132</v>
      </c>
      <c r="W12" s="114" t="s">
        <v>132</v>
      </c>
      <c r="X12" s="114" t="s">
        <v>132</v>
      </c>
      <c r="Y12" s="114" t="s">
        <v>132</v>
      </c>
      <c r="Z12" s="114" t="s">
        <v>132</v>
      </c>
      <c r="AA12" s="114" t="s">
        <v>132</v>
      </c>
      <c r="AB12" s="114" t="s">
        <v>132</v>
      </c>
      <c r="AC12" s="114" t="s">
        <v>132</v>
      </c>
      <c r="AD12" s="114" t="s">
        <v>132</v>
      </c>
      <c r="AE12" s="114" t="s">
        <v>132</v>
      </c>
      <c r="AF12" s="114" t="s">
        <v>132</v>
      </c>
      <c r="AG12" s="114" t="s">
        <v>132</v>
      </c>
      <c r="AH12" s="114" t="s">
        <v>132</v>
      </c>
      <c r="AI12" s="114" t="s">
        <v>132</v>
      </c>
      <c r="AJ12" s="114" t="s">
        <v>132</v>
      </c>
      <c r="AK12" s="114" t="s">
        <v>132</v>
      </c>
      <c r="AL12" s="114" t="s">
        <v>132</v>
      </c>
      <c r="AM12" s="114" t="s">
        <v>132</v>
      </c>
      <c r="AN12" s="114" t="s">
        <v>132</v>
      </c>
      <c r="AO12" s="114" t="s">
        <v>132</v>
      </c>
      <c r="AP12" s="114" t="s">
        <v>132</v>
      </c>
      <c r="AQ12" s="114" t="s">
        <v>132</v>
      </c>
      <c r="AR12" s="114" t="s">
        <v>132</v>
      </c>
      <c r="AS12" s="114" t="s">
        <v>132</v>
      </c>
      <c r="AT12" s="114" t="s">
        <v>132</v>
      </c>
      <c r="AU12" s="114" t="s">
        <v>132</v>
      </c>
      <c r="AV12" s="114" t="s">
        <v>132</v>
      </c>
      <c r="AW12" s="114" t="s">
        <v>132</v>
      </c>
      <c r="AX12" s="114" t="s">
        <v>132</v>
      </c>
      <c r="AY12" s="114" t="s">
        <v>132</v>
      </c>
      <c r="AZ12" s="114" t="s">
        <v>132</v>
      </c>
      <c r="BA12" s="114" t="s">
        <v>132</v>
      </c>
      <c r="BB12" s="246" t="s">
        <v>132</v>
      </c>
    </row>
    <row r="13" spans="1:54" ht="21" customHeight="1">
      <c r="B13" s="182">
        <v>8</v>
      </c>
      <c r="C13" s="27" t="s">
        <v>154</v>
      </c>
      <c r="D13" s="28" t="s">
        <v>155</v>
      </c>
      <c r="E13" s="30" t="s">
        <v>128</v>
      </c>
      <c r="F13" s="29" t="s">
        <v>156</v>
      </c>
      <c r="G13" s="29" t="s">
        <v>157</v>
      </c>
      <c r="H13" s="30">
        <v>32819</v>
      </c>
      <c r="I13" s="30">
        <v>33604</v>
      </c>
      <c r="J13" s="31">
        <f>DATEDIF(Table14[[#This Row],[mission_startdate]],Table14[[#This Row],[mission_enddate]],"M")</f>
        <v>25</v>
      </c>
      <c r="K13" s="31" t="s">
        <v>131</v>
      </c>
      <c r="L13" s="30" t="s">
        <v>132</v>
      </c>
      <c r="M13" s="252" t="s">
        <v>133</v>
      </c>
      <c r="N13" s="245" t="s">
        <v>132</v>
      </c>
      <c r="O13" s="114" t="s">
        <v>132</v>
      </c>
      <c r="P13" s="114" t="s">
        <v>132</v>
      </c>
      <c r="Q13" s="114" t="s">
        <v>132</v>
      </c>
      <c r="R13" s="114" t="s">
        <v>132</v>
      </c>
      <c r="S13" s="114" t="s">
        <v>132</v>
      </c>
      <c r="T13" s="114" t="s">
        <v>132</v>
      </c>
      <c r="U13" s="114" t="s">
        <v>132</v>
      </c>
      <c r="V13" s="114" t="s">
        <v>132</v>
      </c>
      <c r="W13" s="114" t="s">
        <v>132</v>
      </c>
      <c r="X13" s="114" t="s">
        <v>132</v>
      </c>
      <c r="Y13" s="114" t="s">
        <v>132</v>
      </c>
      <c r="Z13" s="114" t="s">
        <v>132</v>
      </c>
      <c r="AA13" s="114" t="s">
        <v>132</v>
      </c>
      <c r="AB13" s="114" t="s">
        <v>132</v>
      </c>
      <c r="AC13" s="114" t="s">
        <v>132</v>
      </c>
      <c r="AD13" s="114" t="s">
        <v>132</v>
      </c>
      <c r="AE13" s="114" t="s">
        <v>132</v>
      </c>
      <c r="AF13" s="114" t="s">
        <v>132</v>
      </c>
      <c r="AG13" s="114" t="s">
        <v>132</v>
      </c>
      <c r="AH13" s="114" t="s">
        <v>132</v>
      </c>
      <c r="AI13" s="114" t="s">
        <v>132</v>
      </c>
      <c r="AJ13" s="114" t="s">
        <v>132</v>
      </c>
      <c r="AK13" s="114" t="s">
        <v>132</v>
      </c>
      <c r="AL13" s="114" t="s">
        <v>132</v>
      </c>
      <c r="AM13" s="114" t="s">
        <v>132</v>
      </c>
      <c r="AN13" s="114" t="s">
        <v>132</v>
      </c>
      <c r="AO13" s="114" t="s">
        <v>132</v>
      </c>
      <c r="AP13" s="114" t="s">
        <v>132</v>
      </c>
      <c r="AQ13" s="114" t="s">
        <v>132</v>
      </c>
      <c r="AR13" s="114" t="s">
        <v>132</v>
      </c>
      <c r="AS13" s="114" t="s">
        <v>132</v>
      </c>
      <c r="AT13" s="114" t="s">
        <v>132</v>
      </c>
      <c r="AU13" s="114" t="s">
        <v>132</v>
      </c>
      <c r="AV13" s="114" t="s">
        <v>132</v>
      </c>
      <c r="AW13" s="114" t="s">
        <v>132</v>
      </c>
      <c r="AX13" s="114" t="s">
        <v>132</v>
      </c>
      <c r="AY13" s="114" t="s">
        <v>132</v>
      </c>
      <c r="AZ13" s="114" t="s">
        <v>132</v>
      </c>
      <c r="BA13" s="114" t="s">
        <v>132</v>
      </c>
      <c r="BB13" s="246" t="s">
        <v>132</v>
      </c>
    </row>
    <row r="14" spans="1:54" ht="21" customHeight="1">
      <c r="B14" s="182">
        <v>9</v>
      </c>
      <c r="C14" s="27" t="s">
        <v>158</v>
      </c>
      <c r="D14" s="28" t="s">
        <v>159</v>
      </c>
      <c r="E14" s="31" t="s">
        <v>140</v>
      </c>
      <c r="F14" s="29" t="s">
        <v>160</v>
      </c>
      <c r="G14" s="29" t="s">
        <v>157</v>
      </c>
      <c r="H14" s="30">
        <v>32874</v>
      </c>
      <c r="I14" s="30">
        <v>43100</v>
      </c>
      <c r="J14" s="31">
        <f>DATEDIF(Table14[[#This Row],[mission_startdate]],Table14[[#This Row],[mission_enddate]],"M")</f>
        <v>335</v>
      </c>
      <c r="K14" s="31" t="s">
        <v>131</v>
      </c>
      <c r="L14" s="30" t="s">
        <v>132</v>
      </c>
      <c r="M14" s="252" t="s">
        <v>133</v>
      </c>
      <c r="N14" s="254" t="s">
        <v>132</v>
      </c>
      <c r="O14" s="242" t="s">
        <v>132</v>
      </c>
      <c r="P14" s="242" t="s">
        <v>132</v>
      </c>
      <c r="Q14" s="242" t="s">
        <v>132</v>
      </c>
      <c r="R14" s="242" t="s">
        <v>132</v>
      </c>
      <c r="S14" s="242" t="s">
        <v>132</v>
      </c>
      <c r="T14" s="242" t="s">
        <v>132</v>
      </c>
      <c r="U14" s="242" t="s">
        <v>132</v>
      </c>
      <c r="V14" s="242" t="s">
        <v>132</v>
      </c>
      <c r="W14" s="242" t="s">
        <v>132</v>
      </c>
      <c r="X14" s="242" t="s">
        <v>132</v>
      </c>
      <c r="Y14" s="242" t="s">
        <v>132</v>
      </c>
      <c r="Z14" s="242" t="s">
        <v>132</v>
      </c>
      <c r="AA14" s="242" t="s">
        <v>132</v>
      </c>
      <c r="AB14" s="242" t="s">
        <v>132</v>
      </c>
      <c r="AC14" s="242" t="s">
        <v>132</v>
      </c>
      <c r="AD14" s="242" t="s">
        <v>132</v>
      </c>
      <c r="AE14" s="242" t="s">
        <v>132</v>
      </c>
      <c r="AF14" s="242" t="s">
        <v>132</v>
      </c>
      <c r="AG14" s="242" t="s">
        <v>132</v>
      </c>
      <c r="AH14" s="242" t="s">
        <v>132</v>
      </c>
      <c r="AI14" s="242" t="s">
        <v>132</v>
      </c>
      <c r="AJ14" s="242" t="s">
        <v>132</v>
      </c>
      <c r="AK14" s="242" t="s">
        <v>132</v>
      </c>
      <c r="AL14" s="242" t="s">
        <v>132</v>
      </c>
      <c r="AM14" s="242" t="s">
        <v>132</v>
      </c>
      <c r="AN14" s="242" t="s">
        <v>132</v>
      </c>
      <c r="AO14" s="242" t="s">
        <v>132</v>
      </c>
      <c r="AP14" s="242" t="s">
        <v>132</v>
      </c>
      <c r="AQ14" s="242" t="s">
        <v>132</v>
      </c>
      <c r="AR14" s="242" t="s">
        <v>132</v>
      </c>
      <c r="AS14" s="242" t="s">
        <v>132</v>
      </c>
      <c r="AT14" s="242" t="s">
        <v>132</v>
      </c>
      <c r="AU14" s="242" t="s">
        <v>132</v>
      </c>
      <c r="AV14" s="242" t="s">
        <v>132</v>
      </c>
      <c r="AW14" s="242" t="s">
        <v>132</v>
      </c>
      <c r="AX14" s="242" t="s">
        <v>132</v>
      </c>
      <c r="AY14" s="242" t="s">
        <v>132</v>
      </c>
      <c r="AZ14" s="242" t="s">
        <v>132</v>
      </c>
      <c r="BA14" s="242" t="s">
        <v>132</v>
      </c>
      <c r="BB14" s="255" t="s">
        <v>132</v>
      </c>
    </row>
    <row r="15" spans="1:54" ht="21" customHeight="1">
      <c r="B15" s="182">
        <v>10</v>
      </c>
      <c r="C15" s="27" t="s">
        <v>161</v>
      </c>
      <c r="D15" s="28" t="s">
        <v>162</v>
      </c>
      <c r="E15" s="30" t="s">
        <v>163</v>
      </c>
      <c r="F15" s="29" t="s">
        <v>164</v>
      </c>
      <c r="G15" s="29" t="s">
        <v>157</v>
      </c>
      <c r="H15" s="30">
        <v>33156</v>
      </c>
      <c r="I15" s="30">
        <v>33276</v>
      </c>
      <c r="J15" s="31">
        <f>DATEDIF(Table14[[#This Row],[mission_startdate]],Table14[[#This Row],[mission_enddate]],"M")</f>
        <v>3</v>
      </c>
      <c r="K15" s="31" t="s">
        <v>131</v>
      </c>
      <c r="L15" s="30" t="s">
        <v>132</v>
      </c>
      <c r="M15" s="252" t="s">
        <v>133</v>
      </c>
      <c r="N15" s="245" t="s">
        <v>132</v>
      </c>
      <c r="O15" s="114" t="s">
        <v>132</v>
      </c>
      <c r="P15" s="114" t="s">
        <v>132</v>
      </c>
      <c r="Q15" s="114" t="s">
        <v>132</v>
      </c>
      <c r="R15" s="114" t="s">
        <v>132</v>
      </c>
      <c r="S15" s="114" t="s">
        <v>132</v>
      </c>
      <c r="T15" s="114" t="s">
        <v>132</v>
      </c>
      <c r="U15" s="114" t="s">
        <v>132</v>
      </c>
      <c r="V15" s="114" t="s">
        <v>132</v>
      </c>
      <c r="W15" s="114" t="s">
        <v>132</v>
      </c>
      <c r="X15" s="114" t="s">
        <v>132</v>
      </c>
      <c r="Y15" s="114" t="s">
        <v>132</v>
      </c>
      <c r="Z15" s="114" t="s">
        <v>132</v>
      </c>
      <c r="AA15" s="114" t="s">
        <v>132</v>
      </c>
      <c r="AB15" s="114" t="s">
        <v>132</v>
      </c>
      <c r="AC15" s="114" t="s">
        <v>132</v>
      </c>
      <c r="AD15" s="114" t="s">
        <v>132</v>
      </c>
      <c r="AE15" s="114" t="s">
        <v>132</v>
      </c>
      <c r="AF15" s="114" t="s">
        <v>132</v>
      </c>
      <c r="AG15" s="114" t="s">
        <v>132</v>
      </c>
      <c r="AH15" s="114" t="s">
        <v>132</v>
      </c>
      <c r="AI15" s="114" t="s">
        <v>132</v>
      </c>
      <c r="AJ15" s="114" t="s">
        <v>132</v>
      </c>
      <c r="AK15" s="114" t="s">
        <v>132</v>
      </c>
      <c r="AL15" s="114" t="s">
        <v>132</v>
      </c>
      <c r="AM15" s="114" t="s">
        <v>132</v>
      </c>
      <c r="AN15" s="114" t="s">
        <v>132</v>
      </c>
      <c r="AO15" s="114" t="s">
        <v>132</v>
      </c>
      <c r="AP15" s="114" t="s">
        <v>132</v>
      </c>
      <c r="AQ15" s="114" t="s">
        <v>132</v>
      </c>
      <c r="AR15" s="114" t="s">
        <v>132</v>
      </c>
      <c r="AS15" s="114" t="s">
        <v>132</v>
      </c>
      <c r="AT15" s="114" t="s">
        <v>132</v>
      </c>
      <c r="AU15" s="114" t="s">
        <v>132</v>
      </c>
      <c r="AV15" s="114" t="s">
        <v>132</v>
      </c>
      <c r="AW15" s="114" t="s">
        <v>132</v>
      </c>
      <c r="AX15" s="114" t="s">
        <v>132</v>
      </c>
      <c r="AY15" s="114" t="s">
        <v>132</v>
      </c>
      <c r="AZ15" s="114" t="s">
        <v>132</v>
      </c>
      <c r="BA15" s="114" t="s">
        <v>132</v>
      </c>
      <c r="BB15" s="246" t="s">
        <v>132</v>
      </c>
    </row>
    <row r="16" spans="1:54" ht="21" customHeight="1">
      <c r="A16" s="124"/>
      <c r="B16" s="182">
        <v>11</v>
      </c>
      <c r="C16" s="27" t="s">
        <v>165</v>
      </c>
      <c r="D16" s="28" t="s">
        <v>166</v>
      </c>
      <c r="E16" s="30" t="s">
        <v>163</v>
      </c>
      <c r="F16" s="29" t="s">
        <v>167</v>
      </c>
      <c r="G16" s="29" t="s">
        <v>130</v>
      </c>
      <c r="H16" s="30">
        <v>33331</v>
      </c>
      <c r="I16" s="30">
        <v>36511</v>
      </c>
      <c r="J16" s="31">
        <f>DATEDIF(Table14[[#This Row],[mission_startdate]],Table14[[#This Row],[mission_enddate]],"M")</f>
        <v>104</v>
      </c>
      <c r="K16" s="31" t="s">
        <v>131</v>
      </c>
      <c r="L16" s="30" t="str">
        <f>IRAQ!H4</f>
        <v>MIN</v>
      </c>
      <c r="M16" s="251" t="s">
        <v>168</v>
      </c>
      <c r="N16" s="245">
        <v>0</v>
      </c>
      <c r="O16" s="114">
        <v>0</v>
      </c>
      <c r="P16" s="114">
        <v>0</v>
      </c>
      <c r="Q16" s="114">
        <v>1</v>
      </c>
      <c r="R16" s="114">
        <v>0</v>
      </c>
      <c r="S16" s="114">
        <v>0</v>
      </c>
      <c r="T16" s="114">
        <v>0</v>
      </c>
      <c r="U16" s="114">
        <v>0</v>
      </c>
      <c r="V16" s="114">
        <v>0</v>
      </c>
      <c r="W16" s="114">
        <v>0</v>
      </c>
      <c r="X16" s="114">
        <v>0</v>
      </c>
      <c r="Y16" s="114">
        <v>0</v>
      </c>
      <c r="Z16" s="114">
        <v>0</v>
      </c>
      <c r="AA16" s="114">
        <v>0</v>
      </c>
      <c r="AB16" s="114">
        <v>0</v>
      </c>
      <c r="AC16" s="114">
        <v>0</v>
      </c>
      <c r="AD16" s="114">
        <v>0</v>
      </c>
      <c r="AE16" s="114">
        <v>0</v>
      </c>
      <c r="AF16" s="114">
        <v>0</v>
      </c>
      <c r="AG16" s="114">
        <v>0</v>
      </c>
      <c r="AH16" s="114">
        <v>0</v>
      </c>
      <c r="AI16" s="114">
        <v>0</v>
      </c>
      <c r="AJ16" s="114">
        <v>0</v>
      </c>
      <c r="AK16" s="114">
        <v>0</v>
      </c>
      <c r="AL16" s="114">
        <v>0</v>
      </c>
      <c r="AM16" s="114">
        <v>0</v>
      </c>
      <c r="AN16" s="114">
        <v>0</v>
      </c>
      <c r="AO16" s="114">
        <v>0</v>
      </c>
      <c r="AP16" s="114">
        <v>0</v>
      </c>
      <c r="AQ16" s="114">
        <v>0</v>
      </c>
      <c r="AR16" s="114">
        <v>0</v>
      </c>
      <c r="AS16" s="114">
        <v>0</v>
      </c>
      <c r="AT16" s="114">
        <v>0</v>
      </c>
      <c r="AU16" s="114">
        <v>0</v>
      </c>
      <c r="AV16" s="114">
        <v>0</v>
      </c>
      <c r="AW16" s="114">
        <v>0</v>
      </c>
      <c r="AX16" s="114">
        <v>0</v>
      </c>
      <c r="AY16" s="114">
        <v>0</v>
      </c>
      <c r="AZ16" s="114">
        <v>0</v>
      </c>
      <c r="BA16" s="114">
        <v>0</v>
      </c>
      <c r="BB16" s="246">
        <v>0</v>
      </c>
    </row>
    <row r="17" spans="1:54" ht="21" customHeight="1">
      <c r="A17" s="124"/>
      <c r="B17" s="182">
        <v>12</v>
      </c>
      <c r="C17" s="27" t="s">
        <v>169</v>
      </c>
      <c r="D17" s="33" t="s">
        <v>170</v>
      </c>
      <c r="E17" s="32" t="s">
        <v>128</v>
      </c>
      <c r="F17" s="29" t="s">
        <v>167</v>
      </c>
      <c r="G17" s="29" t="s">
        <v>130</v>
      </c>
      <c r="H17" s="30">
        <v>33337</v>
      </c>
      <c r="I17" s="30">
        <v>37900</v>
      </c>
      <c r="J17" s="31">
        <f>DATEDIF(Table14[[#This Row],[mission_startdate]],Table14[[#This Row],[mission_enddate]],"M")</f>
        <v>149</v>
      </c>
      <c r="K17" s="31" t="s">
        <v>131</v>
      </c>
      <c r="L17" s="30" t="str">
        <f>IRAQ!H5</f>
        <v>MIN</v>
      </c>
      <c r="M17" s="251" t="s">
        <v>168</v>
      </c>
      <c r="N17" s="245">
        <v>0</v>
      </c>
      <c r="O17" s="114">
        <v>0</v>
      </c>
      <c r="P17" s="114">
        <v>0</v>
      </c>
      <c r="Q17" s="114">
        <v>0</v>
      </c>
      <c r="R17" s="114">
        <v>0</v>
      </c>
      <c r="S17" s="114">
        <v>0</v>
      </c>
      <c r="T17" s="114">
        <v>1</v>
      </c>
      <c r="U17" s="114">
        <v>0</v>
      </c>
      <c r="V17" s="114">
        <v>0</v>
      </c>
      <c r="W17" s="114">
        <v>0</v>
      </c>
      <c r="X17" s="114">
        <v>0</v>
      </c>
      <c r="Y17" s="114">
        <v>0</v>
      </c>
      <c r="Z17" s="114">
        <v>0</v>
      </c>
      <c r="AA17" s="114">
        <v>0</v>
      </c>
      <c r="AB17" s="114">
        <v>0</v>
      </c>
      <c r="AC17" s="114">
        <v>0</v>
      </c>
      <c r="AD17" s="114">
        <v>0</v>
      </c>
      <c r="AE17" s="114">
        <v>0</v>
      </c>
      <c r="AF17" s="114">
        <v>0</v>
      </c>
      <c r="AG17" s="114">
        <v>0</v>
      </c>
      <c r="AH17" s="114">
        <v>0</v>
      </c>
      <c r="AI17" s="114">
        <v>0</v>
      </c>
      <c r="AJ17" s="114">
        <v>0</v>
      </c>
      <c r="AK17" s="114">
        <v>0</v>
      </c>
      <c r="AL17" s="114">
        <v>0</v>
      </c>
      <c r="AM17" s="114">
        <v>0</v>
      </c>
      <c r="AN17" s="114">
        <v>0</v>
      </c>
      <c r="AO17" s="114">
        <v>0</v>
      </c>
      <c r="AP17" s="114">
        <v>0</v>
      </c>
      <c r="AQ17" s="114">
        <v>0</v>
      </c>
      <c r="AR17" s="114">
        <v>0</v>
      </c>
      <c r="AS17" s="114">
        <v>0</v>
      </c>
      <c r="AT17" s="114">
        <v>0</v>
      </c>
      <c r="AU17" s="114">
        <v>0</v>
      </c>
      <c r="AV17" s="114">
        <v>0</v>
      </c>
      <c r="AW17" s="114">
        <v>0</v>
      </c>
      <c r="AX17" s="114">
        <v>0</v>
      </c>
      <c r="AY17" s="114">
        <v>0</v>
      </c>
      <c r="AZ17" s="114">
        <v>0</v>
      </c>
      <c r="BA17" s="114">
        <v>0</v>
      </c>
      <c r="BB17" s="246">
        <v>1</v>
      </c>
    </row>
    <row r="18" spans="1:54" ht="21" customHeight="1">
      <c r="A18" s="124"/>
      <c r="B18" s="182">
        <v>13</v>
      </c>
      <c r="C18" s="27" t="s">
        <v>171</v>
      </c>
      <c r="D18" s="28" t="s">
        <v>172</v>
      </c>
      <c r="E18" s="31" t="s">
        <v>128</v>
      </c>
      <c r="F18" s="29" t="s">
        <v>173</v>
      </c>
      <c r="G18" s="29" t="s">
        <v>174</v>
      </c>
      <c r="H18" s="30">
        <v>33357</v>
      </c>
      <c r="I18" s="30">
        <v>44196</v>
      </c>
      <c r="J18" s="31">
        <f>DATEDIF(Table14[[#This Row],[mission_startdate]],Table14[[#This Row],[mission_enddate]],"M")</f>
        <v>356</v>
      </c>
      <c r="K18" s="31" t="s">
        <v>131</v>
      </c>
      <c r="L18" s="30" t="str">
        <f>'WESTERN SAHARA'!H4</f>
        <v>MOD</v>
      </c>
      <c r="M18" s="251" t="s">
        <v>175</v>
      </c>
      <c r="N18" s="245">
        <v>0</v>
      </c>
      <c r="O18" s="114">
        <v>1</v>
      </c>
      <c r="P18" s="114">
        <v>1</v>
      </c>
      <c r="Q18" s="114">
        <v>0</v>
      </c>
      <c r="R18" s="114">
        <v>0</v>
      </c>
      <c r="S18" s="114">
        <v>0</v>
      </c>
      <c r="T18" s="114">
        <v>1</v>
      </c>
      <c r="U18" s="114">
        <v>0</v>
      </c>
      <c r="V18" s="114">
        <v>1</v>
      </c>
      <c r="W18" s="114">
        <v>0</v>
      </c>
      <c r="X18" s="114">
        <v>0</v>
      </c>
      <c r="Y18" s="114">
        <v>0</v>
      </c>
      <c r="Z18" s="114">
        <v>0</v>
      </c>
      <c r="AA18" s="114">
        <v>1</v>
      </c>
      <c r="AB18" s="114">
        <v>0</v>
      </c>
      <c r="AC18" s="114">
        <v>0</v>
      </c>
      <c r="AD18" s="114">
        <v>0</v>
      </c>
      <c r="AE18" s="114">
        <v>0</v>
      </c>
      <c r="AF18" s="114">
        <v>0</v>
      </c>
      <c r="AG18" s="114">
        <v>0</v>
      </c>
      <c r="AH18" s="114">
        <v>0</v>
      </c>
      <c r="AI18" s="114">
        <v>0</v>
      </c>
      <c r="AJ18" s="114">
        <v>0</v>
      </c>
      <c r="AK18" s="114">
        <v>0</v>
      </c>
      <c r="AL18" s="114">
        <v>0</v>
      </c>
      <c r="AM18" s="114">
        <v>0</v>
      </c>
      <c r="AN18" s="114">
        <v>0</v>
      </c>
      <c r="AO18" s="114">
        <v>0</v>
      </c>
      <c r="AP18" s="114">
        <v>0</v>
      </c>
      <c r="AQ18" s="114">
        <v>0</v>
      </c>
      <c r="AR18" s="114">
        <v>0</v>
      </c>
      <c r="AS18" s="114">
        <v>0</v>
      </c>
      <c r="AT18" s="114">
        <v>0</v>
      </c>
      <c r="AU18" s="114">
        <v>0</v>
      </c>
      <c r="AV18" s="114">
        <v>0</v>
      </c>
      <c r="AW18" s="114">
        <v>0</v>
      </c>
      <c r="AX18" s="114">
        <v>0</v>
      </c>
      <c r="AY18" s="114">
        <v>0</v>
      </c>
      <c r="AZ18" s="114">
        <v>0</v>
      </c>
      <c r="BA18" s="114">
        <v>0</v>
      </c>
      <c r="BB18" s="246">
        <v>0</v>
      </c>
    </row>
    <row r="19" spans="1:54" ht="21" customHeight="1">
      <c r="A19" s="124"/>
      <c r="B19" s="182">
        <v>14</v>
      </c>
      <c r="C19" s="27" t="s">
        <v>176</v>
      </c>
      <c r="D19" s="33" t="s">
        <v>177</v>
      </c>
      <c r="E19" s="32" t="s">
        <v>128</v>
      </c>
      <c r="F19" s="29" t="s">
        <v>178</v>
      </c>
      <c r="G19" s="29" t="s">
        <v>157</v>
      </c>
      <c r="H19" s="30">
        <v>33378</v>
      </c>
      <c r="I19" s="30">
        <v>34790</v>
      </c>
      <c r="J19" s="31">
        <f>DATEDIF(Table14[[#This Row],[mission_startdate]],Table14[[#This Row],[mission_enddate]],"M")</f>
        <v>46</v>
      </c>
      <c r="K19" s="31" t="s">
        <v>131</v>
      </c>
      <c r="L19" s="30" t="str">
        <f>'EL SALVADOR'!H4</f>
        <v>MAX</v>
      </c>
      <c r="M19" s="251" t="s">
        <v>179</v>
      </c>
      <c r="N19" s="245">
        <v>0</v>
      </c>
      <c r="O19" s="114">
        <v>0</v>
      </c>
      <c r="P19" s="114">
        <v>0</v>
      </c>
      <c r="Q19" s="114">
        <v>0</v>
      </c>
      <c r="R19" s="114">
        <v>1</v>
      </c>
      <c r="S19" s="114">
        <v>0</v>
      </c>
      <c r="T19" s="114">
        <v>1</v>
      </c>
      <c r="U19" s="114">
        <v>1</v>
      </c>
      <c r="V19" s="114">
        <v>0</v>
      </c>
      <c r="W19" s="114">
        <v>0</v>
      </c>
      <c r="X19" s="114">
        <v>0</v>
      </c>
      <c r="Y19" s="114">
        <v>0</v>
      </c>
      <c r="Z19" s="114">
        <v>1</v>
      </c>
      <c r="AA19" s="114">
        <v>1</v>
      </c>
      <c r="AB19" s="114">
        <v>0</v>
      </c>
      <c r="AC19" s="114">
        <v>0</v>
      </c>
      <c r="AD19" s="114">
        <v>1</v>
      </c>
      <c r="AE19" s="114">
        <v>0</v>
      </c>
      <c r="AF19" s="114">
        <v>0</v>
      </c>
      <c r="AG19" s="114">
        <v>0</v>
      </c>
      <c r="AH19" s="114">
        <v>0</v>
      </c>
      <c r="AI19" s="114">
        <v>0</v>
      </c>
      <c r="AJ19" s="114">
        <v>0</v>
      </c>
      <c r="AK19" s="114">
        <v>0</v>
      </c>
      <c r="AL19" s="114">
        <v>0</v>
      </c>
      <c r="AM19" s="114">
        <v>0</v>
      </c>
      <c r="AN19" s="114">
        <v>0</v>
      </c>
      <c r="AO19" s="114">
        <v>0</v>
      </c>
      <c r="AP19" s="114">
        <v>1</v>
      </c>
      <c r="AQ19" s="114">
        <v>0</v>
      </c>
      <c r="AR19" s="114">
        <v>0</v>
      </c>
      <c r="AS19" s="114">
        <v>1</v>
      </c>
      <c r="AT19" s="114">
        <v>1</v>
      </c>
      <c r="AU19" s="114">
        <v>1</v>
      </c>
      <c r="AV19" s="114">
        <v>0</v>
      </c>
      <c r="AW19" s="114">
        <v>0</v>
      </c>
      <c r="AX19" s="114">
        <v>1</v>
      </c>
      <c r="AY19" s="114">
        <v>1</v>
      </c>
      <c r="AZ19" s="114">
        <v>0</v>
      </c>
      <c r="BA19" s="114">
        <v>0</v>
      </c>
      <c r="BB19" s="246">
        <v>0</v>
      </c>
    </row>
    <row r="20" spans="1:54" ht="21" customHeight="1">
      <c r="A20" s="124"/>
      <c r="B20" s="182">
        <v>15</v>
      </c>
      <c r="C20" s="27" t="s">
        <v>180</v>
      </c>
      <c r="D20" s="33" t="s">
        <v>181</v>
      </c>
      <c r="E20" s="32" t="s">
        <v>128</v>
      </c>
      <c r="F20" s="29" t="s">
        <v>182</v>
      </c>
      <c r="G20" s="29" t="s">
        <v>174</v>
      </c>
      <c r="H20" s="30">
        <v>33388</v>
      </c>
      <c r="I20" s="30">
        <v>34738</v>
      </c>
      <c r="J20" s="31">
        <f>DATEDIF(Table14[[#This Row],[mission_startdate]],Table14[[#This Row],[mission_enddate]],"M")</f>
        <v>44</v>
      </c>
      <c r="K20" s="31" t="s">
        <v>131</v>
      </c>
      <c r="L20" s="30" t="str">
        <f>ANGOLA!H4</f>
        <v>MOD</v>
      </c>
      <c r="M20" s="251" t="s">
        <v>183</v>
      </c>
      <c r="N20" s="245">
        <v>0</v>
      </c>
      <c r="O20" s="114">
        <v>0</v>
      </c>
      <c r="P20" s="114">
        <v>0</v>
      </c>
      <c r="Q20" s="114">
        <v>0</v>
      </c>
      <c r="R20" s="114">
        <v>1</v>
      </c>
      <c r="S20" s="114">
        <v>1</v>
      </c>
      <c r="T20" s="114">
        <v>1</v>
      </c>
      <c r="U20" s="114">
        <v>1</v>
      </c>
      <c r="V20" s="114">
        <v>0</v>
      </c>
      <c r="W20" s="114">
        <v>0</v>
      </c>
      <c r="X20" s="114">
        <v>0</v>
      </c>
      <c r="Y20" s="114">
        <v>0</v>
      </c>
      <c r="Z20" s="114">
        <v>1</v>
      </c>
      <c r="AA20" s="114">
        <v>1</v>
      </c>
      <c r="AB20" s="114">
        <v>0</v>
      </c>
      <c r="AC20" s="114">
        <v>1</v>
      </c>
      <c r="AD20" s="114">
        <v>0</v>
      </c>
      <c r="AE20" s="114">
        <v>0</v>
      </c>
      <c r="AF20" s="114">
        <v>0</v>
      </c>
      <c r="AG20" s="114">
        <v>0</v>
      </c>
      <c r="AH20" s="114">
        <v>0</v>
      </c>
      <c r="AI20" s="114">
        <v>0</v>
      </c>
      <c r="AJ20" s="114">
        <v>0</v>
      </c>
      <c r="AK20" s="114">
        <v>1</v>
      </c>
      <c r="AL20" s="114">
        <v>0</v>
      </c>
      <c r="AM20" s="114">
        <v>0</v>
      </c>
      <c r="AN20" s="114">
        <v>0</v>
      </c>
      <c r="AO20" s="114">
        <v>0</v>
      </c>
      <c r="AP20" s="114">
        <v>0</v>
      </c>
      <c r="AQ20" s="114">
        <v>0</v>
      </c>
      <c r="AR20" s="114">
        <v>0</v>
      </c>
      <c r="AS20" s="114">
        <v>0</v>
      </c>
      <c r="AT20" s="114">
        <v>0</v>
      </c>
      <c r="AU20" s="114">
        <v>0</v>
      </c>
      <c r="AV20" s="114">
        <v>0</v>
      </c>
      <c r="AW20" s="114">
        <v>0</v>
      </c>
      <c r="AX20" s="114">
        <v>0</v>
      </c>
      <c r="AY20" s="114">
        <v>0</v>
      </c>
      <c r="AZ20" s="114">
        <v>0</v>
      </c>
      <c r="BA20" s="114">
        <v>0</v>
      </c>
      <c r="BB20" s="246">
        <v>1</v>
      </c>
    </row>
    <row r="21" spans="1:54" ht="21" customHeight="1">
      <c r="A21" s="124"/>
      <c r="B21" s="182">
        <v>16</v>
      </c>
      <c r="C21" s="27" t="s">
        <v>184</v>
      </c>
      <c r="D21" s="33" t="s">
        <v>185</v>
      </c>
      <c r="E21" s="32" t="s">
        <v>128</v>
      </c>
      <c r="F21" s="29" t="s">
        <v>186</v>
      </c>
      <c r="G21" s="29" t="s">
        <v>137</v>
      </c>
      <c r="H21" s="30">
        <v>33527</v>
      </c>
      <c r="I21" s="30">
        <v>33678</v>
      </c>
      <c r="J21" s="31">
        <f>DATEDIF(Table14[[#This Row],[mission_startdate]],Table14[[#This Row],[mission_enddate]],"M")</f>
        <v>4</v>
      </c>
      <c r="K21" s="31" t="s">
        <v>131</v>
      </c>
      <c r="L21" s="30" t="str">
        <f>CAMBODIA!H4</f>
        <v>MOD</v>
      </c>
      <c r="M21" s="251" t="s">
        <v>187</v>
      </c>
      <c r="N21" s="245">
        <v>0</v>
      </c>
      <c r="O21" s="114">
        <v>0</v>
      </c>
      <c r="P21" s="114">
        <v>1</v>
      </c>
      <c r="Q21" s="114">
        <v>0</v>
      </c>
      <c r="R21" s="114">
        <v>0</v>
      </c>
      <c r="S21" s="114">
        <v>0</v>
      </c>
      <c r="T21" s="114">
        <v>1</v>
      </c>
      <c r="U21" s="114">
        <v>0</v>
      </c>
      <c r="V21" s="114">
        <v>0</v>
      </c>
      <c r="W21" s="114">
        <v>0</v>
      </c>
      <c r="X21" s="114">
        <v>0</v>
      </c>
      <c r="Y21" s="114">
        <v>0</v>
      </c>
      <c r="Z21" s="114">
        <v>0</v>
      </c>
      <c r="AA21" s="114">
        <v>0</v>
      </c>
      <c r="AB21" s="114">
        <v>0</v>
      </c>
      <c r="AC21" s="114">
        <v>0</v>
      </c>
      <c r="AD21" s="114">
        <v>0</v>
      </c>
      <c r="AE21" s="114">
        <v>1</v>
      </c>
      <c r="AF21" s="114">
        <v>0</v>
      </c>
      <c r="AG21" s="114">
        <v>0</v>
      </c>
      <c r="AH21" s="114">
        <v>0</v>
      </c>
      <c r="AI21" s="114">
        <v>0</v>
      </c>
      <c r="AJ21" s="114">
        <v>0</v>
      </c>
      <c r="AK21" s="114">
        <v>0</v>
      </c>
      <c r="AL21" s="114">
        <v>0</v>
      </c>
      <c r="AM21" s="114">
        <v>0</v>
      </c>
      <c r="AN21" s="114">
        <v>0</v>
      </c>
      <c r="AO21" s="114">
        <v>0</v>
      </c>
      <c r="AP21" s="114">
        <v>0</v>
      </c>
      <c r="AQ21" s="114">
        <v>0</v>
      </c>
      <c r="AR21" s="114">
        <v>0</v>
      </c>
      <c r="AS21" s="114">
        <v>0</v>
      </c>
      <c r="AT21" s="114">
        <v>0</v>
      </c>
      <c r="AU21" s="114">
        <v>0</v>
      </c>
      <c r="AV21" s="114">
        <v>0</v>
      </c>
      <c r="AW21" s="114">
        <v>0</v>
      </c>
      <c r="AX21" s="114">
        <v>0</v>
      </c>
      <c r="AY21" s="114">
        <v>0</v>
      </c>
      <c r="AZ21" s="114">
        <v>0</v>
      </c>
      <c r="BA21" s="114">
        <v>0</v>
      </c>
      <c r="BB21" s="246">
        <v>0</v>
      </c>
    </row>
    <row r="22" spans="1:54" ht="21" customHeight="1">
      <c r="A22" s="124"/>
      <c r="B22" s="182">
        <v>17</v>
      </c>
      <c r="C22" s="27" t="s">
        <v>188</v>
      </c>
      <c r="D22" s="33" t="s">
        <v>189</v>
      </c>
      <c r="E22" s="32" t="s">
        <v>128</v>
      </c>
      <c r="F22" s="29" t="s">
        <v>190</v>
      </c>
      <c r="G22" s="29" t="s">
        <v>142</v>
      </c>
      <c r="H22" s="30">
        <v>33655</v>
      </c>
      <c r="I22" s="30">
        <v>35053</v>
      </c>
      <c r="J22" s="31">
        <f>DATEDIF(Table14[[#This Row],[mission_startdate]],Table14[[#This Row],[mission_enddate]],"M")</f>
        <v>45</v>
      </c>
      <c r="K22" s="31" t="s">
        <v>131</v>
      </c>
      <c r="L22" s="30" t="str">
        <f>'B&amp;H'!H4</f>
        <v>MOD</v>
      </c>
      <c r="M22" s="251" t="s">
        <v>191</v>
      </c>
      <c r="N22" s="245">
        <v>0</v>
      </c>
      <c r="O22" s="114">
        <v>1</v>
      </c>
      <c r="P22" s="114">
        <v>0</v>
      </c>
      <c r="Q22" s="114">
        <v>0</v>
      </c>
      <c r="R22" s="114">
        <v>1</v>
      </c>
      <c r="S22" s="114">
        <v>1</v>
      </c>
      <c r="T22" s="114">
        <v>1</v>
      </c>
      <c r="U22" s="114">
        <v>1</v>
      </c>
      <c r="V22" s="114">
        <v>0</v>
      </c>
      <c r="W22" s="114">
        <v>0</v>
      </c>
      <c r="X22" s="114">
        <v>1</v>
      </c>
      <c r="Y22" s="114">
        <v>0</v>
      </c>
      <c r="Z22" s="114">
        <v>0</v>
      </c>
      <c r="AA22" s="114">
        <v>0</v>
      </c>
      <c r="AB22" s="114">
        <v>0</v>
      </c>
      <c r="AC22" s="114">
        <v>0</v>
      </c>
      <c r="AD22" s="114">
        <v>0</v>
      </c>
      <c r="AE22" s="114">
        <v>0</v>
      </c>
      <c r="AF22" s="114">
        <v>0</v>
      </c>
      <c r="AG22" s="114">
        <v>0</v>
      </c>
      <c r="AH22" s="114">
        <v>0</v>
      </c>
      <c r="AI22" s="114">
        <v>0</v>
      </c>
      <c r="AJ22" s="114">
        <v>0</v>
      </c>
      <c r="AK22" s="114">
        <v>0</v>
      </c>
      <c r="AL22" s="114">
        <v>0</v>
      </c>
      <c r="AM22" s="114">
        <v>0</v>
      </c>
      <c r="AN22" s="114">
        <v>0</v>
      </c>
      <c r="AO22" s="114">
        <v>0</v>
      </c>
      <c r="AP22" s="114">
        <v>0</v>
      </c>
      <c r="AQ22" s="114">
        <v>0</v>
      </c>
      <c r="AR22" s="114">
        <v>0</v>
      </c>
      <c r="AS22" s="114">
        <v>0</v>
      </c>
      <c r="AT22" s="114">
        <v>0</v>
      </c>
      <c r="AU22" s="114">
        <v>0</v>
      </c>
      <c r="AV22" s="114">
        <v>0</v>
      </c>
      <c r="AW22" s="114">
        <v>0</v>
      </c>
      <c r="AX22" s="114">
        <v>0</v>
      </c>
      <c r="AY22" s="114">
        <v>1</v>
      </c>
      <c r="AZ22" s="114">
        <v>0</v>
      </c>
      <c r="BA22" s="114">
        <v>0</v>
      </c>
      <c r="BB22" s="246">
        <v>1</v>
      </c>
    </row>
    <row r="23" spans="1:54" ht="21" customHeight="1">
      <c r="A23" s="124"/>
      <c r="B23" s="182">
        <v>18</v>
      </c>
      <c r="C23" s="27" t="s">
        <v>192</v>
      </c>
      <c r="D23" s="33" t="s">
        <v>193</v>
      </c>
      <c r="E23" s="32" t="s">
        <v>128</v>
      </c>
      <c r="F23" s="29" t="s">
        <v>186</v>
      </c>
      <c r="G23" s="29" t="s">
        <v>137</v>
      </c>
      <c r="H23" s="30">
        <v>33662</v>
      </c>
      <c r="I23" s="30">
        <v>34236</v>
      </c>
      <c r="J23" s="31">
        <f>DATEDIF(Table14[[#This Row],[mission_startdate]],Table14[[#This Row],[mission_enddate]],"M")</f>
        <v>18</v>
      </c>
      <c r="K23" s="31" t="s">
        <v>131</v>
      </c>
      <c r="L23" s="30" t="str">
        <f>CAMBODIA!H5</f>
        <v>MAX</v>
      </c>
      <c r="M23" s="251" t="s">
        <v>187</v>
      </c>
      <c r="N23" s="245">
        <v>0</v>
      </c>
      <c r="O23" s="114">
        <v>1</v>
      </c>
      <c r="P23" s="114">
        <v>1</v>
      </c>
      <c r="Q23" s="114">
        <v>0</v>
      </c>
      <c r="R23" s="114">
        <v>0</v>
      </c>
      <c r="S23" s="114">
        <v>0</v>
      </c>
      <c r="T23" s="114">
        <v>1</v>
      </c>
      <c r="U23" s="114">
        <v>1</v>
      </c>
      <c r="V23" s="114">
        <v>1</v>
      </c>
      <c r="W23" s="114">
        <v>0</v>
      </c>
      <c r="X23" s="114">
        <v>0</v>
      </c>
      <c r="Y23" s="114">
        <v>0</v>
      </c>
      <c r="Z23" s="114">
        <v>1</v>
      </c>
      <c r="AA23" s="114">
        <v>1</v>
      </c>
      <c r="AB23" s="114">
        <v>1</v>
      </c>
      <c r="AC23" s="114">
        <v>1</v>
      </c>
      <c r="AD23" s="114">
        <v>1</v>
      </c>
      <c r="AE23" s="114">
        <v>1</v>
      </c>
      <c r="AF23" s="114">
        <v>0</v>
      </c>
      <c r="AG23" s="114">
        <v>0</v>
      </c>
      <c r="AH23" s="114">
        <v>0</v>
      </c>
      <c r="AI23" s="114">
        <v>0</v>
      </c>
      <c r="AJ23" s="114">
        <v>0</v>
      </c>
      <c r="AK23" s="114">
        <v>0</v>
      </c>
      <c r="AL23" s="114">
        <v>0</v>
      </c>
      <c r="AM23" s="114">
        <v>0</v>
      </c>
      <c r="AN23" s="114">
        <v>0</v>
      </c>
      <c r="AO23" s="114">
        <v>1</v>
      </c>
      <c r="AP23" s="114">
        <v>1</v>
      </c>
      <c r="AQ23" s="114">
        <v>1</v>
      </c>
      <c r="AR23" s="114">
        <v>1</v>
      </c>
      <c r="AS23" s="114">
        <v>1</v>
      </c>
      <c r="AT23" s="114">
        <v>1</v>
      </c>
      <c r="AU23" s="114">
        <v>0</v>
      </c>
      <c r="AV23" s="114">
        <v>0</v>
      </c>
      <c r="AW23" s="114">
        <v>0</v>
      </c>
      <c r="AX23" s="114">
        <v>0</v>
      </c>
      <c r="AY23" s="114">
        <v>1</v>
      </c>
      <c r="AZ23" s="114">
        <v>0</v>
      </c>
      <c r="BA23" s="114">
        <v>0</v>
      </c>
      <c r="BB23" s="246">
        <v>0</v>
      </c>
    </row>
    <row r="24" spans="1:54" ht="21" customHeight="1">
      <c r="A24" s="124"/>
      <c r="B24" s="182">
        <v>19</v>
      </c>
      <c r="C24" s="27" t="s">
        <v>194</v>
      </c>
      <c r="D24" s="33" t="s">
        <v>195</v>
      </c>
      <c r="E24" s="32" t="s">
        <v>128</v>
      </c>
      <c r="F24" s="29" t="s">
        <v>196</v>
      </c>
      <c r="G24" s="29" t="s">
        <v>174</v>
      </c>
      <c r="H24" s="30">
        <v>33718</v>
      </c>
      <c r="I24" s="30">
        <v>34054</v>
      </c>
      <c r="J24" s="31">
        <f>DATEDIF(Table14[[#This Row],[mission_startdate]],Table14[[#This Row],[mission_enddate]],"M")</f>
        <v>11</v>
      </c>
      <c r="K24" s="31" t="s">
        <v>131</v>
      </c>
      <c r="L24" s="30" t="str">
        <f>SOMALIA!H4</f>
        <v>MIN</v>
      </c>
      <c r="M24" s="251" t="s">
        <v>197</v>
      </c>
      <c r="N24" s="245">
        <v>0</v>
      </c>
      <c r="O24" s="114">
        <v>0</v>
      </c>
      <c r="P24" s="114">
        <v>0</v>
      </c>
      <c r="Q24" s="114">
        <v>0</v>
      </c>
      <c r="R24" s="114">
        <v>0</v>
      </c>
      <c r="S24" s="114">
        <v>1</v>
      </c>
      <c r="T24" s="114">
        <v>1</v>
      </c>
      <c r="U24" s="114">
        <v>0</v>
      </c>
      <c r="V24" s="114">
        <v>0</v>
      </c>
      <c r="W24" s="114">
        <v>0</v>
      </c>
      <c r="X24" s="114">
        <v>1</v>
      </c>
      <c r="Y24" s="114">
        <v>0</v>
      </c>
      <c r="Z24" s="114">
        <v>0</v>
      </c>
      <c r="AA24" s="114">
        <v>0</v>
      </c>
      <c r="AB24" s="114">
        <v>0</v>
      </c>
      <c r="AC24" s="114">
        <v>0</v>
      </c>
      <c r="AD24" s="114">
        <v>0</v>
      </c>
      <c r="AE24" s="114">
        <v>0</v>
      </c>
      <c r="AF24" s="114">
        <v>0</v>
      </c>
      <c r="AG24" s="114">
        <v>0</v>
      </c>
      <c r="AH24" s="114">
        <v>0</v>
      </c>
      <c r="AI24" s="114">
        <v>0</v>
      </c>
      <c r="AJ24" s="114">
        <v>0</v>
      </c>
      <c r="AK24" s="114">
        <v>0</v>
      </c>
      <c r="AL24" s="114">
        <v>0</v>
      </c>
      <c r="AM24" s="114">
        <v>0</v>
      </c>
      <c r="AN24" s="114">
        <v>0</v>
      </c>
      <c r="AO24" s="114">
        <v>0</v>
      </c>
      <c r="AP24" s="114">
        <v>0</v>
      </c>
      <c r="AQ24" s="114">
        <v>0</v>
      </c>
      <c r="AR24" s="114">
        <v>0</v>
      </c>
      <c r="AS24" s="114">
        <v>0</v>
      </c>
      <c r="AT24" s="114">
        <v>0</v>
      </c>
      <c r="AU24" s="114">
        <v>0</v>
      </c>
      <c r="AV24" s="114">
        <v>0</v>
      </c>
      <c r="AW24" s="114">
        <v>0</v>
      </c>
      <c r="AX24" s="114">
        <v>0</v>
      </c>
      <c r="AY24" s="114">
        <v>0</v>
      </c>
      <c r="AZ24" s="114">
        <v>0</v>
      </c>
      <c r="BA24" s="114">
        <v>0</v>
      </c>
      <c r="BB24" s="246">
        <v>1</v>
      </c>
    </row>
    <row r="25" spans="1:54" ht="21" customHeight="1">
      <c r="A25" s="124"/>
      <c r="B25" s="182">
        <v>20</v>
      </c>
      <c r="C25" s="27" t="s">
        <v>198</v>
      </c>
      <c r="D25" s="28" t="s">
        <v>199</v>
      </c>
      <c r="E25" s="31" t="s">
        <v>128</v>
      </c>
      <c r="F25" s="29" t="s">
        <v>200</v>
      </c>
      <c r="G25" s="29" t="s">
        <v>174</v>
      </c>
      <c r="H25" s="30">
        <v>33954</v>
      </c>
      <c r="I25" s="30">
        <v>34677</v>
      </c>
      <c r="J25" s="31">
        <f>DATEDIF(Table14[[#This Row],[mission_startdate]],Table14[[#This Row],[mission_enddate]],"M")</f>
        <v>23</v>
      </c>
      <c r="K25" s="31" t="s">
        <v>131</v>
      </c>
      <c r="L25" s="30" t="str">
        <f>MOZAMBIQUE!H4</f>
        <v>MOD</v>
      </c>
      <c r="M25" s="251" t="s">
        <v>201</v>
      </c>
      <c r="N25" s="245">
        <v>0</v>
      </c>
      <c r="O25" s="114">
        <v>0</v>
      </c>
      <c r="P25" s="114">
        <v>0</v>
      </c>
      <c r="Q25" s="114">
        <v>0</v>
      </c>
      <c r="R25" s="114">
        <v>0</v>
      </c>
      <c r="S25" s="114">
        <v>0</v>
      </c>
      <c r="T25" s="114">
        <v>1</v>
      </c>
      <c r="U25" s="114">
        <v>1</v>
      </c>
      <c r="V25" s="114">
        <v>1</v>
      </c>
      <c r="W25" s="114">
        <v>0</v>
      </c>
      <c r="X25" s="114">
        <v>1</v>
      </c>
      <c r="Y25" s="114">
        <v>0</v>
      </c>
      <c r="Z25" s="114">
        <v>1</v>
      </c>
      <c r="AA25" s="114">
        <v>1</v>
      </c>
      <c r="AB25" s="114">
        <v>0</v>
      </c>
      <c r="AC25" s="114">
        <v>0</v>
      </c>
      <c r="AD25" s="114">
        <v>0</v>
      </c>
      <c r="AE25" s="114">
        <v>0</v>
      </c>
      <c r="AF25" s="114">
        <v>0</v>
      </c>
      <c r="AG25" s="114">
        <v>0</v>
      </c>
      <c r="AH25" s="114">
        <v>0</v>
      </c>
      <c r="AI25" s="114">
        <v>0</v>
      </c>
      <c r="AJ25" s="114">
        <v>0</v>
      </c>
      <c r="AK25" s="114">
        <v>0</v>
      </c>
      <c r="AL25" s="114">
        <v>0</v>
      </c>
      <c r="AM25" s="114">
        <v>0</v>
      </c>
      <c r="AN25" s="114">
        <v>0</v>
      </c>
      <c r="AO25" s="114">
        <v>0</v>
      </c>
      <c r="AP25" s="114">
        <v>0</v>
      </c>
      <c r="AQ25" s="114">
        <v>0</v>
      </c>
      <c r="AR25" s="114">
        <v>0</v>
      </c>
      <c r="AS25" s="114">
        <v>0</v>
      </c>
      <c r="AT25" s="114">
        <v>0</v>
      </c>
      <c r="AU25" s="114">
        <v>0</v>
      </c>
      <c r="AV25" s="114">
        <v>0</v>
      </c>
      <c r="AW25" s="114">
        <v>0</v>
      </c>
      <c r="AX25" s="114">
        <v>0</v>
      </c>
      <c r="AY25" s="114">
        <v>0</v>
      </c>
      <c r="AZ25" s="114">
        <v>0</v>
      </c>
      <c r="BA25" s="114">
        <v>0</v>
      </c>
      <c r="BB25" s="246">
        <v>0</v>
      </c>
    </row>
    <row r="26" spans="1:54" ht="21" customHeight="1">
      <c r="A26" s="124"/>
      <c r="B26" s="182">
        <v>21</v>
      </c>
      <c r="C26" s="27" t="s">
        <v>202</v>
      </c>
      <c r="D26" s="33" t="s">
        <v>203</v>
      </c>
      <c r="E26" s="32" t="s">
        <v>163</v>
      </c>
      <c r="F26" s="29" t="s">
        <v>204</v>
      </c>
      <c r="G26" s="29" t="s">
        <v>174</v>
      </c>
      <c r="H26" s="30">
        <v>34274</v>
      </c>
      <c r="I26" s="30">
        <v>38138</v>
      </c>
      <c r="J26" s="31">
        <f>DATEDIF(Table14[[#This Row],[mission_startdate]],Table14[[#This Row],[mission_enddate]],"M")</f>
        <v>126</v>
      </c>
      <c r="K26" s="31" t="s">
        <v>131</v>
      </c>
      <c r="L26" s="30" t="str">
        <f>BURUNDI!H4</f>
        <v>MIN</v>
      </c>
      <c r="M26" s="251" t="s">
        <v>205</v>
      </c>
      <c r="N26" s="245">
        <v>0</v>
      </c>
      <c r="O26" s="114">
        <v>0</v>
      </c>
      <c r="P26" s="114">
        <v>0</v>
      </c>
      <c r="Q26" s="114">
        <v>0</v>
      </c>
      <c r="R26" s="114">
        <v>1</v>
      </c>
      <c r="S26" s="114">
        <v>0</v>
      </c>
      <c r="T26" s="114">
        <v>0</v>
      </c>
      <c r="U26" s="114">
        <v>0</v>
      </c>
      <c r="V26" s="114">
        <v>0</v>
      </c>
      <c r="W26" s="114">
        <v>0</v>
      </c>
      <c r="X26" s="114">
        <v>0</v>
      </c>
      <c r="Y26" s="114">
        <v>0</v>
      </c>
      <c r="Z26" s="114">
        <v>0</v>
      </c>
      <c r="AA26" s="114">
        <v>0</v>
      </c>
      <c r="AB26" s="114">
        <v>0</v>
      </c>
      <c r="AC26" s="114">
        <v>0</v>
      </c>
      <c r="AD26" s="114">
        <v>0</v>
      </c>
      <c r="AE26" s="114">
        <v>0</v>
      </c>
      <c r="AF26" s="114">
        <v>0</v>
      </c>
      <c r="AG26" s="114">
        <v>0</v>
      </c>
      <c r="AH26" s="114">
        <v>0</v>
      </c>
      <c r="AI26" s="114">
        <v>0</v>
      </c>
      <c r="AJ26" s="114">
        <v>0</v>
      </c>
      <c r="AK26" s="114">
        <v>0</v>
      </c>
      <c r="AL26" s="114">
        <v>0</v>
      </c>
      <c r="AM26" s="114">
        <v>0</v>
      </c>
      <c r="AN26" s="114">
        <v>0</v>
      </c>
      <c r="AO26" s="114">
        <v>0</v>
      </c>
      <c r="AP26" s="114">
        <v>0</v>
      </c>
      <c r="AQ26" s="114">
        <v>0</v>
      </c>
      <c r="AR26" s="114">
        <v>0</v>
      </c>
      <c r="AS26" s="114">
        <v>0</v>
      </c>
      <c r="AT26" s="114">
        <v>0</v>
      </c>
      <c r="AU26" s="114">
        <v>0</v>
      </c>
      <c r="AV26" s="114">
        <v>0</v>
      </c>
      <c r="AW26" s="114">
        <v>0</v>
      </c>
      <c r="AX26" s="114">
        <v>0</v>
      </c>
      <c r="AY26" s="114">
        <v>0</v>
      </c>
      <c r="AZ26" s="114">
        <v>0</v>
      </c>
      <c r="BA26" s="114">
        <v>0</v>
      </c>
      <c r="BB26" s="246">
        <v>0</v>
      </c>
    </row>
    <row r="27" spans="1:54" ht="21" customHeight="1">
      <c r="A27" s="124"/>
      <c r="B27" s="182">
        <v>22</v>
      </c>
      <c r="C27" s="27" t="s">
        <v>206</v>
      </c>
      <c r="D27" s="33" t="s">
        <v>207</v>
      </c>
      <c r="E27" s="32" t="s">
        <v>163</v>
      </c>
      <c r="F27" s="29" t="s">
        <v>164</v>
      </c>
      <c r="G27" s="29" t="s">
        <v>157</v>
      </c>
      <c r="H27" s="30">
        <v>34001</v>
      </c>
      <c r="I27" s="30">
        <v>36327</v>
      </c>
      <c r="J27" s="31">
        <f>DATEDIF(Table14[[#This Row],[mission_startdate]],Table14[[#This Row],[mission_enddate]],"M")</f>
        <v>76</v>
      </c>
      <c r="K27" s="31" t="s">
        <v>208</v>
      </c>
      <c r="L27" s="30" t="str">
        <f>HAITI!H4</f>
        <v>MAX</v>
      </c>
      <c r="M27" s="251" t="s">
        <v>209</v>
      </c>
      <c r="N27" s="245">
        <v>0</v>
      </c>
      <c r="O27" s="114">
        <v>0</v>
      </c>
      <c r="P27" s="114">
        <v>0</v>
      </c>
      <c r="Q27" s="114">
        <v>0</v>
      </c>
      <c r="R27" s="114">
        <v>0</v>
      </c>
      <c r="S27" s="114">
        <v>0</v>
      </c>
      <c r="T27" s="114">
        <v>0</v>
      </c>
      <c r="U27" s="114">
        <v>0</v>
      </c>
      <c r="V27" s="114">
        <v>0</v>
      </c>
      <c r="W27" s="114">
        <v>0</v>
      </c>
      <c r="X27" s="114">
        <v>0</v>
      </c>
      <c r="Y27" s="114">
        <v>0</v>
      </c>
      <c r="Z27" s="114">
        <v>0</v>
      </c>
      <c r="AA27" s="114">
        <v>1</v>
      </c>
      <c r="AB27" s="114">
        <v>0</v>
      </c>
      <c r="AC27" s="114">
        <v>1</v>
      </c>
      <c r="AD27" s="114">
        <v>1</v>
      </c>
      <c r="AE27" s="114">
        <v>0</v>
      </c>
      <c r="AF27" s="114">
        <v>0</v>
      </c>
      <c r="AG27" s="114">
        <v>0</v>
      </c>
      <c r="AH27" s="114">
        <v>0</v>
      </c>
      <c r="AI27" s="114">
        <v>0</v>
      </c>
      <c r="AJ27" s="114">
        <v>1</v>
      </c>
      <c r="AK27" s="114">
        <v>0</v>
      </c>
      <c r="AL27" s="114">
        <v>0</v>
      </c>
      <c r="AM27" s="114">
        <v>0</v>
      </c>
      <c r="AN27" s="114">
        <v>0</v>
      </c>
      <c r="AO27" s="114">
        <v>0</v>
      </c>
      <c r="AP27" s="114">
        <v>1</v>
      </c>
      <c r="AQ27" s="114">
        <v>0</v>
      </c>
      <c r="AR27" s="114">
        <v>0</v>
      </c>
      <c r="AS27" s="114">
        <v>1</v>
      </c>
      <c r="AT27" s="114">
        <v>0</v>
      </c>
      <c r="AU27" s="114">
        <v>1</v>
      </c>
      <c r="AV27" s="114">
        <v>0</v>
      </c>
      <c r="AW27" s="114">
        <v>0</v>
      </c>
      <c r="AX27" s="114">
        <v>1</v>
      </c>
      <c r="AY27" s="114">
        <v>1</v>
      </c>
      <c r="AZ27" s="114">
        <v>0</v>
      </c>
      <c r="BA27" s="114">
        <v>0</v>
      </c>
      <c r="BB27" s="246">
        <v>0</v>
      </c>
    </row>
    <row r="28" spans="1:54" ht="21" customHeight="1">
      <c r="A28" s="124"/>
      <c r="B28" s="182">
        <v>23</v>
      </c>
      <c r="C28" s="27" t="s">
        <v>210</v>
      </c>
      <c r="D28" s="33" t="s">
        <v>211</v>
      </c>
      <c r="E28" s="32" t="s">
        <v>128</v>
      </c>
      <c r="F28" s="29" t="s">
        <v>196</v>
      </c>
      <c r="G28" s="29" t="s">
        <v>174</v>
      </c>
      <c r="H28" s="30">
        <v>34054</v>
      </c>
      <c r="I28" s="30">
        <v>35007</v>
      </c>
      <c r="J28" s="31">
        <f>DATEDIF(Table14[[#This Row],[mission_startdate]],Table14[[#This Row],[mission_enddate]],"M")</f>
        <v>31</v>
      </c>
      <c r="K28" s="31" t="s">
        <v>131</v>
      </c>
      <c r="L28" s="30" t="str">
        <f>SOMALIA!H5</f>
        <v>MOD</v>
      </c>
      <c r="M28" s="251" t="s">
        <v>197</v>
      </c>
      <c r="N28" s="245">
        <v>0</v>
      </c>
      <c r="O28" s="114">
        <v>0</v>
      </c>
      <c r="P28" s="114">
        <v>1</v>
      </c>
      <c r="Q28" s="114">
        <v>0</v>
      </c>
      <c r="R28" s="114">
        <v>1</v>
      </c>
      <c r="S28" s="114">
        <v>0</v>
      </c>
      <c r="T28" s="114">
        <v>1</v>
      </c>
      <c r="U28" s="114">
        <v>0</v>
      </c>
      <c r="V28" s="114">
        <v>1</v>
      </c>
      <c r="W28" s="114">
        <v>1</v>
      </c>
      <c r="X28" s="114">
        <v>1</v>
      </c>
      <c r="Y28" s="114">
        <v>0</v>
      </c>
      <c r="Z28" s="114">
        <v>1</v>
      </c>
      <c r="AA28" s="114">
        <v>0</v>
      </c>
      <c r="AB28" s="114">
        <v>0</v>
      </c>
      <c r="AC28" s="114">
        <v>0</v>
      </c>
      <c r="AD28" s="114">
        <v>1</v>
      </c>
      <c r="AE28" s="114">
        <v>1</v>
      </c>
      <c r="AF28" s="114">
        <v>0</v>
      </c>
      <c r="AG28" s="114">
        <v>0</v>
      </c>
      <c r="AH28" s="114">
        <v>0</v>
      </c>
      <c r="AI28" s="114">
        <v>0</v>
      </c>
      <c r="AJ28" s="114">
        <v>0</v>
      </c>
      <c r="AK28" s="114">
        <v>0</v>
      </c>
      <c r="AL28" s="114">
        <v>1</v>
      </c>
      <c r="AM28" s="114">
        <v>1</v>
      </c>
      <c r="AN28" s="114">
        <v>0</v>
      </c>
      <c r="AO28" s="114">
        <v>0</v>
      </c>
      <c r="AP28" s="114">
        <v>0</v>
      </c>
      <c r="AQ28" s="114">
        <v>0</v>
      </c>
      <c r="AR28" s="114">
        <v>0</v>
      </c>
      <c r="AS28" s="114">
        <v>1</v>
      </c>
      <c r="AT28" s="114">
        <v>0</v>
      </c>
      <c r="AU28" s="114">
        <v>0</v>
      </c>
      <c r="AV28" s="114">
        <v>0</v>
      </c>
      <c r="AW28" s="114">
        <v>0</v>
      </c>
      <c r="AX28" s="114">
        <v>1</v>
      </c>
      <c r="AY28" s="114">
        <v>1</v>
      </c>
      <c r="AZ28" s="114">
        <v>0</v>
      </c>
      <c r="BA28" s="114">
        <v>0</v>
      </c>
      <c r="BB28" s="246">
        <v>1</v>
      </c>
    </row>
    <row r="29" spans="1:54" ht="21" customHeight="1">
      <c r="A29" s="124"/>
      <c r="B29" s="182">
        <v>24</v>
      </c>
      <c r="C29" s="27" t="s">
        <v>212</v>
      </c>
      <c r="D29" s="28" t="s">
        <v>213</v>
      </c>
      <c r="E29" s="31" t="s">
        <v>140</v>
      </c>
      <c r="F29" s="29" t="s">
        <v>214</v>
      </c>
      <c r="G29" s="29" t="s">
        <v>142</v>
      </c>
      <c r="H29" s="30">
        <v>34066</v>
      </c>
      <c r="I29" s="30">
        <v>43511</v>
      </c>
      <c r="J29" s="31">
        <f>DATEDIF(Table14[[#This Row],[mission_startdate]],Table14[[#This Row],[mission_enddate]],"M")</f>
        <v>310</v>
      </c>
      <c r="K29" s="31" t="s">
        <v>131</v>
      </c>
      <c r="L29" s="30" t="str">
        <f>'NORTH MACEDONIA'!H4</f>
        <v>MIN</v>
      </c>
      <c r="M29" s="251" t="s">
        <v>215</v>
      </c>
      <c r="N29" s="245">
        <v>0</v>
      </c>
      <c r="O29" s="114">
        <v>0</v>
      </c>
      <c r="P29" s="114">
        <v>0</v>
      </c>
      <c r="Q29" s="114">
        <v>0</v>
      </c>
      <c r="R29" s="114">
        <v>1</v>
      </c>
      <c r="S29" s="114">
        <v>0</v>
      </c>
      <c r="T29" s="114">
        <v>0</v>
      </c>
      <c r="U29" s="114">
        <v>0</v>
      </c>
      <c r="V29" s="114">
        <v>0</v>
      </c>
      <c r="W29" s="114">
        <v>0</v>
      </c>
      <c r="X29" s="114">
        <v>0</v>
      </c>
      <c r="Y29" s="114">
        <v>0</v>
      </c>
      <c r="Z29" s="114">
        <v>0</v>
      </c>
      <c r="AA29" s="114">
        <v>0</v>
      </c>
      <c r="AB29" s="114">
        <v>0</v>
      </c>
      <c r="AC29" s="114">
        <v>0</v>
      </c>
      <c r="AD29" s="114">
        <v>0</v>
      </c>
      <c r="AE29" s="114">
        <v>0</v>
      </c>
      <c r="AF29" s="114">
        <v>0</v>
      </c>
      <c r="AG29" s="114">
        <v>0</v>
      </c>
      <c r="AH29" s="114">
        <v>0</v>
      </c>
      <c r="AI29" s="114">
        <v>0</v>
      </c>
      <c r="AJ29" s="114">
        <v>0</v>
      </c>
      <c r="AK29" s="114">
        <v>0</v>
      </c>
      <c r="AL29" s="114">
        <v>0</v>
      </c>
      <c r="AM29" s="114">
        <v>0</v>
      </c>
      <c r="AN29" s="114">
        <v>0</v>
      </c>
      <c r="AO29" s="114">
        <v>0</v>
      </c>
      <c r="AP29" s="114">
        <v>0</v>
      </c>
      <c r="AQ29" s="114">
        <v>0</v>
      </c>
      <c r="AR29" s="114">
        <v>0</v>
      </c>
      <c r="AS29" s="114">
        <v>0</v>
      </c>
      <c r="AT29" s="114">
        <v>0</v>
      </c>
      <c r="AU29" s="114">
        <v>0</v>
      </c>
      <c r="AV29" s="114">
        <v>0</v>
      </c>
      <c r="AW29" s="114">
        <v>0</v>
      </c>
      <c r="AX29" s="114">
        <v>0</v>
      </c>
      <c r="AY29" s="114">
        <v>0</v>
      </c>
      <c r="AZ29" s="114">
        <v>0</v>
      </c>
      <c r="BA29" s="114">
        <v>0</v>
      </c>
      <c r="BB29" s="246">
        <v>0</v>
      </c>
    </row>
    <row r="30" spans="1:54" ht="21" customHeight="1">
      <c r="A30" s="124"/>
      <c r="B30" s="182">
        <v>25</v>
      </c>
      <c r="C30" s="27" t="s">
        <v>216</v>
      </c>
      <c r="D30" s="28" t="s">
        <v>217</v>
      </c>
      <c r="E30" s="31" t="s">
        <v>128</v>
      </c>
      <c r="F30" s="29" t="s">
        <v>218</v>
      </c>
      <c r="G30" s="29" t="s">
        <v>174</v>
      </c>
      <c r="H30" s="30">
        <v>34142</v>
      </c>
      <c r="I30" s="30">
        <v>34598</v>
      </c>
      <c r="J30" s="31">
        <f>DATEDIF(Table14[[#This Row],[mission_startdate]],Table14[[#This Row],[mission_enddate]],"M")</f>
        <v>14</v>
      </c>
      <c r="K30" s="31" t="s">
        <v>131</v>
      </c>
      <c r="L30" s="30" t="str">
        <f>RWANDA!H4</f>
        <v>MIN</v>
      </c>
      <c r="M30" s="251" t="s">
        <v>219</v>
      </c>
      <c r="N30" s="245">
        <v>0</v>
      </c>
      <c r="O30" s="114">
        <v>0</v>
      </c>
      <c r="P30" s="114">
        <v>0</v>
      </c>
      <c r="Q30" s="114">
        <v>0</v>
      </c>
      <c r="R30" s="114">
        <v>0</v>
      </c>
      <c r="S30" s="114">
        <v>0</v>
      </c>
      <c r="T30" s="114">
        <v>1</v>
      </c>
      <c r="U30" s="114">
        <v>0</v>
      </c>
      <c r="V30" s="114">
        <v>0</v>
      </c>
      <c r="W30" s="114">
        <v>0</v>
      </c>
      <c r="X30" s="114">
        <v>0</v>
      </c>
      <c r="Y30" s="114">
        <v>0</v>
      </c>
      <c r="Z30" s="114">
        <v>0</v>
      </c>
      <c r="AA30" s="114">
        <v>0</v>
      </c>
      <c r="AB30" s="114">
        <v>0</v>
      </c>
      <c r="AC30" s="114">
        <v>0</v>
      </c>
      <c r="AD30" s="114">
        <v>0</v>
      </c>
      <c r="AE30" s="114">
        <v>0</v>
      </c>
      <c r="AF30" s="114">
        <v>0</v>
      </c>
      <c r="AG30" s="114">
        <v>0</v>
      </c>
      <c r="AH30" s="114">
        <v>0</v>
      </c>
      <c r="AI30" s="114">
        <v>0</v>
      </c>
      <c r="AJ30" s="114">
        <v>0</v>
      </c>
      <c r="AK30" s="114">
        <v>0</v>
      </c>
      <c r="AL30" s="114">
        <v>0</v>
      </c>
      <c r="AM30" s="114">
        <v>0</v>
      </c>
      <c r="AN30" s="114">
        <v>0</v>
      </c>
      <c r="AO30" s="114">
        <v>0</v>
      </c>
      <c r="AP30" s="114">
        <v>0</v>
      </c>
      <c r="AQ30" s="114">
        <v>0</v>
      </c>
      <c r="AR30" s="114">
        <v>0</v>
      </c>
      <c r="AS30" s="114">
        <v>0</v>
      </c>
      <c r="AT30" s="114">
        <v>0</v>
      </c>
      <c r="AU30" s="114">
        <v>0</v>
      </c>
      <c r="AV30" s="114">
        <v>0</v>
      </c>
      <c r="AW30" s="114">
        <v>0</v>
      </c>
      <c r="AX30" s="114">
        <v>0</v>
      </c>
      <c r="AY30" s="114">
        <v>0</v>
      </c>
      <c r="AZ30" s="114">
        <v>0</v>
      </c>
      <c r="BA30" s="114">
        <v>0</v>
      </c>
      <c r="BB30" s="246">
        <v>0</v>
      </c>
    </row>
    <row r="31" spans="1:54" ht="21" customHeight="1">
      <c r="A31" s="124"/>
      <c r="B31" s="182">
        <v>26</v>
      </c>
      <c r="C31" s="27" t="s">
        <v>220</v>
      </c>
      <c r="D31" s="33" t="s">
        <v>221</v>
      </c>
      <c r="E31" s="32" t="s">
        <v>128</v>
      </c>
      <c r="F31" s="29" t="s">
        <v>222</v>
      </c>
      <c r="G31" s="29" t="s">
        <v>142</v>
      </c>
      <c r="H31" s="30">
        <v>34205</v>
      </c>
      <c r="I31" s="30">
        <v>39979</v>
      </c>
      <c r="J31" s="31">
        <f>DATEDIF(Table14[[#This Row],[mission_startdate]],Table14[[#This Row],[mission_enddate]],"M")</f>
        <v>189</v>
      </c>
      <c r="K31" s="31" t="s">
        <v>131</v>
      </c>
      <c r="L31" s="30" t="str">
        <f>GEORGIA!H4</f>
        <v>MOD</v>
      </c>
      <c r="M31" s="251" t="s">
        <v>223</v>
      </c>
      <c r="N31" s="245">
        <v>0</v>
      </c>
      <c r="O31" s="114">
        <v>1</v>
      </c>
      <c r="P31" s="114">
        <v>0</v>
      </c>
      <c r="Q31" s="114">
        <v>0</v>
      </c>
      <c r="R31" s="114">
        <v>0</v>
      </c>
      <c r="S31" s="114">
        <v>0</v>
      </c>
      <c r="T31" s="114">
        <v>1</v>
      </c>
      <c r="U31" s="114">
        <v>0</v>
      </c>
      <c r="V31" s="114">
        <v>1</v>
      </c>
      <c r="W31" s="114">
        <v>0</v>
      </c>
      <c r="X31" s="114">
        <v>0</v>
      </c>
      <c r="Y31" s="114">
        <v>0</v>
      </c>
      <c r="Z31" s="114">
        <v>0</v>
      </c>
      <c r="AA31" s="114">
        <v>0</v>
      </c>
      <c r="AB31" s="114">
        <v>0</v>
      </c>
      <c r="AC31" s="114">
        <v>0</v>
      </c>
      <c r="AD31" s="114">
        <v>0</v>
      </c>
      <c r="AE31" s="114">
        <v>0</v>
      </c>
      <c r="AF31" s="114">
        <v>0</v>
      </c>
      <c r="AG31" s="114">
        <v>0</v>
      </c>
      <c r="AH31" s="114">
        <v>0</v>
      </c>
      <c r="AI31" s="114">
        <v>0</v>
      </c>
      <c r="AJ31" s="114">
        <v>0</v>
      </c>
      <c r="AK31" s="114">
        <v>0</v>
      </c>
      <c r="AL31" s="114">
        <v>0</v>
      </c>
      <c r="AM31" s="114">
        <v>0</v>
      </c>
      <c r="AN31" s="114">
        <v>0</v>
      </c>
      <c r="AO31" s="114">
        <v>0</v>
      </c>
      <c r="AP31" s="114">
        <v>1</v>
      </c>
      <c r="AQ31" s="114">
        <v>0</v>
      </c>
      <c r="AR31" s="114">
        <v>0</v>
      </c>
      <c r="AS31" s="114">
        <v>0</v>
      </c>
      <c r="AT31" s="114">
        <v>0</v>
      </c>
      <c r="AU31" s="114">
        <v>0</v>
      </c>
      <c r="AV31" s="114">
        <v>0</v>
      </c>
      <c r="AW31" s="114">
        <v>0</v>
      </c>
      <c r="AX31" s="114">
        <v>0</v>
      </c>
      <c r="AY31" s="114">
        <v>0</v>
      </c>
      <c r="AZ31" s="114">
        <v>0</v>
      </c>
      <c r="BA31" s="114">
        <v>0</v>
      </c>
      <c r="BB31" s="246">
        <v>0</v>
      </c>
    </row>
    <row r="32" spans="1:54" ht="21" customHeight="1">
      <c r="A32" s="124"/>
      <c r="B32" s="182">
        <v>27</v>
      </c>
      <c r="C32" s="27" t="s">
        <v>224</v>
      </c>
      <c r="D32" s="28" t="s">
        <v>225</v>
      </c>
      <c r="E32" s="31" t="s">
        <v>128</v>
      </c>
      <c r="F32" s="29" t="s">
        <v>226</v>
      </c>
      <c r="G32" s="29" t="s">
        <v>174</v>
      </c>
      <c r="H32" s="30">
        <v>34234</v>
      </c>
      <c r="I32" s="30">
        <v>35674</v>
      </c>
      <c r="J32" s="31">
        <f>DATEDIF(Table14[[#This Row],[mission_startdate]],Table14[[#This Row],[mission_enddate]],"M")</f>
        <v>47</v>
      </c>
      <c r="K32" s="31" t="s">
        <v>131</v>
      </c>
      <c r="L32" s="30" t="str">
        <f>LIBERIA!H4</f>
        <v>MOD</v>
      </c>
      <c r="M32" s="251" t="s">
        <v>227</v>
      </c>
      <c r="N32" s="245">
        <v>1</v>
      </c>
      <c r="O32" s="114">
        <v>0</v>
      </c>
      <c r="P32" s="114">
        <v>1</v>
      </c>
      <c r="Q32" s="114">
        <v>0</v>
      </c>
      <c r="R32" s="114">
        <v>1</v>
      </c>
      <c r="S32" s="114">
        <v>1</v>
      </c>
      <c r="T32" s="114">
        <v>1</v>
      </c>
      <c r="U32" s="114">
        <v>0</v>
      </c>
      <c r="V32" s="114">
        <v>0</v>
      </c>
      <c r="W32" s="114">
        <v>0</v>
      </c>
      <c r="X32" s="114">
        <v>0</v>
      </c>
      <c r="Y32" s="114">
        <v>0</v>
      </c>
      <c r="Z32" s="114">
        <v>1</v>
      </c>
      <c r="AA32" s="114">
        <v>1</v>
      </c>
      <c r="AB32" s="114">
        <v>0</v>
      </c>
      <c r="AC32" s="114">
        <v>0</v>
      </c>
      <c r="AD32" s="114">
        <v>1</v>
      </c>
      <c r="AE32" s="114">
        <v>0</v>
      </c>
      <c r="AF32" s="114">
        <v>0</v>
      </c>
      <c r="AG32" s="114">
        <v>0</v>
      </c>
      <c r="AH32" s="114">
        <v>0</v>
      </c>
      <c r="AI32" s="114">
        <v>0</v>
      </c>
      <c r="AJ32" s="114">
        <v>0</v>
      </c>
      <c r="AK32" s="114">
        <v>0</v>
      </c>
      <c r="AL32" s="114">
        <v>0</v>
      </c>
      <c r="AM32" s="114">
        <v>0</v>
      </c>
      <c r="AN32" s="114">
        <v>0</v>
      </c>
      <c r="AO32" s="114">
        <v>0</v>
      </c>
      <c r="AP32" s="114">
        <v>1</v>
      </c>
      <c r="AQ32" s="114">
        <v>0</v>
      </c>
      <c r="AR32" s="114">
        <v>0</v>
      </c>
      <c r="AS32" s="114">
        <v>0</v>
      </c>
      <c r="AT32" s="114">
        <v>0</v>
      </c>
      <c r="AU32" s="114">
        <v>0</v>
      </c>
      <c r="AV32" s="114">
        <v>0</v>
      </c>
      <c r="AW32" s="114">
        <v>0</v>
      </c>
      <c r="AX32" s="114">
        <v>0</v>
      </c>
      <c r="AY32" s="114">
        <v>0</v>
      </c>
      <c r="AZ32" s="114">
        <v>0</v>
      </c>
      <c r="BA32" s="114">
        <v>0</v>
      </c>
      <c r="BB32" s="246">
        <v>0</v>
      </c>
    </row>
    <row r="33" spans="1:54" ht="21" customHeight="1">
      <c r="A33" s="124"/>
      <c r="B33" s="182">
        <v>28</v>
      </c>
      <c r="C33" s="27" t="s">
        <v>228</v>
      </c>
      <c r="D33" s="33" t="s">
        <v>229</v>
      </c>
      <c r="E33" s="32" t="s">
        <v>128</v>
      </c>
      <c r="F33" s="29" t="s">
        <v>164</v>
      </c>
      <c r="G33" s="29" t="s">
        <v>157</v>
      </c>
      <c r="H33" s="30">
        <v>34235</v>
      </c>
      <c r="I33" s="30">
        <v>35246</v>
      </c>
      <c r="J33" s="31">
        <f>DATEDIF(Table14[[#This Row],[mission_startdate]],Table14[[#This Row],[mission_enddate]],"M")</f>
        <v>33</v>
      </c>
      <c r="K33" s="31" t="s">
        <v>131</v>
      </c>
      <c r="L33" s="30" t="str">
        <f>HAITI!H5</f>
        <v>MOD</v>
      </c>
      <c r="M33" s="251" t="s">
        <v>209</v>
      </c>
      <c r="N33" s="245">
        <v>0</v>
      </c>
      <c r="O33" s="114">
        <v>0</v>
      </c>
      <c r="P33" s="114">
        <v>0</v>
      </c>
      <c r="Q33" s="114">
        <v>0</v>
      </c>
      <c r="R33" s="114">
        <v>0</v>
      </c>
      <c r="S33" s="114">
        <v>0</v>
      </c>
      <c r="T33" s="114">
        <v>0</v>
      </c>
      <c r="U33" s="114">
        <v>1</v>
      </c>
      <c r="V33" s="114">
        <v>0</v>
      </c>
      <c r="W33" s="114">
        <v>0</v>
      </c>
      <c r="X33" s="114">
        <v>1</v>
      </c>
      <c r="Y33" s="114">
        <v>0</v>
      </c>
      <c r="Z33" s="114">
        <v>0</v>
      </c>
      <c r="AA33" s="114">
        <v>1</v>
      </c>
      <c r="AB33" s="114">
        <v>1</v>
      </c>
      <c r="AC33" s="114">
        <v>0</v>
      </c>
      <c r="AD33" s="114">
        <v>0</v>
      </c>
      <c r="AE33" s="114">
        <v>0</v>
      </c>
      <c r="AF33" s="114">
        <v>0</v>
      </c>
      <c r="AG33" s="114">
        <v>0</v>
      </c>
      <c r="AH33" s="114">
        <v>0</v>
      </c>
      <c r="AI33" s="114">
        <v>0</v>
      </c>
      <c r="AJ33" s="114">
        <v>1</v>
      </c>
      <c r="AK33" s="114">
        <v>0</v>
      </c>
      <c r="AL33" s="114">
        <v>0</v>
      </c>
      <c r="AM33" s="114">
        <v>0</v>
      </c>
      <c r="AN33" s="114">
        <v>0</v>
      </c>
      <c r="AO33" s="114">
        <v>0</v>
      </c>
      <c r="AP33" s="114">
        <v>0</v>
      </c>
      <c r="AQ33" s="114">
        <v>0</v>
      </c>
      <c r="AR33" s="114">
        <v>0</v>
      </c>
      <c r="AS33" s="114">
        <v>0</v>
      </c>
      <c r="AT33" s="114">
        <v>0</v>
      </c>
      <c r="AU33" s="114">
        <v>0</v>
      </c>
      <c r="AV33" s="114">
        <v>0</v>
      </c>
      <c r="AW33" s="114">
        <v>0</v>
      </c>
      <c r="AX33" s="114">
        <v>1</v>
      </c>
      <c r="AY33" s="114">
        <v>0</v>
      </c>
      <c r="AZ33" s="114">
        <v>0</v>
      </c>
      <c r="BA33" s="114">
        <v>0</v>
      </c>
      <c r="BB33" s="246">
        <v>0</v>
      </c>
    </row>
    <row r="34" spans="1:54" ht="21" customHeight="1">
      <c r="A34" s="124"/>
      <c r="B34" s="182">
        <v>29</v>
      </c>
      <c r="C34" s="27" t="s">
        <v>230</v>
      </c>
      <c r="D34" s="28" t="s">
        <v>231</v>
      </c>
      <c r="E34" s="31" t="s">
        <v>128</v>
      </c>
      <c r="F34" s="29" t="s">
        <v>232</v>
      </c>
      <c r="G34" s="29" t="s">
        <v>174</v>
      </c>
      <c r="H34" s="30">
        <v>34247</v>
      </c>
      <c r="I34" s="30">
        <v>35133</v>
      </c>
      <c r="J34" s="31">
        <f>DATEDIF(Table14[[#This Row],[mission_startdate]],Table14[[#This Row],[mission_enddate]],"M")</f>
        <v>29</v>
      </c>
      <c r="K34" s="31" t="s">
        <v>131</v>
      </c>
      <c r="L34" s="30" t="str">
        <f>RWANDA!H5</f>
        <v>MOD</v>
      </c>
      <c r="M34" s="251" t="s">
        <v>219</v>
      </c>
      <c r="N34" s="245">
        <v>1</v>
      </c>
      <c r="O34" s="114">
        <v>1</v>
      </c>
      <c r="P34" s="114">
        <v>1</v>
      </c>
      <c r="Q34" s="114">
        <v>0</v>
      </c>
      <c r="R34" s="114">
        <v>1</v>
      </c>
      <c r="S34" s="114">
        <v>1</v>
      </c>
      <c r="T34" s="114">
        <v>1</v>
      </c>
      <c r="U34" s="114">
        <v>1</v>
      </c>
      <c r="V34" s="114">
        <v>1</v>
      </c>
      <c r="W34" s="114">
        <v>0</v>
      </c>
      <c r="X34" s="114">
        <v>1</v>
      </c>
      <c r="Y34" s="114">
        <v>0</v>
      </c>
      <c r="Z34" s="114">
        <v>1</v>
      </c>
      <c r="AA34" s="114">
        <v>0</v>
      </c>
      <c r="AB34" s="114">
        <v>1</v>
      </c>
      <c r="AC34" s="114">
        <v>0</v>
      </c>
      <c r="AD34" s="114">
        <v>0</v>
      </c>
      <c r="AE34" s="114">
        <v>0</v>
      </c>
      <c r="AF34" s="114">
        <v>0</v>
      </c>
      <c r="AG34" s="114">
        <v>0</v>
      </c>
      <c r="AH34" s="114">
        <v>0</v>
      </c>
      <c r="AI34" s="114">
        <v>0</v>
      </c>
      <c r="AJ34" s="114">
        <v>0</v>
      </c>
      <c r="AK34" s="114">
        <v>0</v>
      </c>
      <c r="AL34" s="114">
        <v>1</v>
      </c>
      <c r="AM34" s="114">
        <v>0</v>
      </c>
      <c r="AN34" s="114">
        <v>0</v>
      </c>
      <c r="AO34" s="114">
        <v>0</v>
      </c>
      <c r="AP34" s="114">
        <v>0</v>
      </c>
      <c r="AQ34" s="114">
        <v>0</v>
      </c>
      <c r="AR34" s="114">
        <v>0</v>
      </c>
      <c r="AS34" s="114">
        <v>0</v>
      </c>
      <c r="AT34" s="114">
        <v>0</v>
      </c>
      <c r="AU34" s="114">
        <v>0</v>
      </c>
      <c r="AV34" s="114">
        <v>0</v>
      </c>
      <c r="AW34" s="114">
        <v>0</v>
      </c>
      <c r="AX34" s="114">
        <v>1</v>
      </c>
      <c r="AY34" s="114">
        <v>0</v>
      </c>
      <c r="AZ34" s="114">
        <v>0</v>
      </c>
      <c r="BA34" s="114">
        <v>0</v>
      </c>
      <c r="BB34" s="246">
        <v>1</v>
      </c>
    </row>
    <row r="35" spans="1:54" ht="21" customHeight="1">
      <c r="A35" s="124"/>
      <c r="B35" s="182">
        <v>30</v>
      </c>
      <c r="C35" s="27" t="s">
        <v>233</v>
      </c>
      <c r="D35" s="33" t="s">
        <v>234</v>
      </c>
      <c r="E35" s="32" t="s">
        <v>163</v>
      </c>
      <c r="F35" s="29" t="s">
        <v>235</v>
      </c>
      <c r="G35" s="29" t="s">
        <v>130</v>
      </c>
      <c r="H35" s="30">
        <v>34358</v>
      </c>
      <c r="I35" s="30">
        <v>37226</v>
      </c>
      <c r="J35" s="31">
        <f>DATEDIF(Table14[[#This Row],[mission_startdate]],Table14[[#This Row],[mission_enddate]],"M")</f>
        <v>94</v>
      </c>
      <c r="K35" s="31" t="s">
        <v>131</v>
      </c>
      <c r="L35" s="30" t="str">
        <f>AFGHANISTAN!H4</f>
        <v>MAX</v>
      </c>
      <c r="M35" s="251" t="s">
        <v>236</v>
      </c>
      <c r="N35" s="245">
        <v>0</v>
      </c>
      <c r="O35" s="114">
        <v>0</v>
      </c>
      <c r="P35" s="114">
        <v>0</v>
      </c>
      <c r="Q35" s="114">
        <v>0</v>
      </c>
      <c r="R35" s="114">
        <v>1</v>
      </c>
      <c r="S35" s="114">
        <v>0</v>
      </c>
      <c r="T35" s="114">
        <v>0</v>
      </c>
      <c r="U35" s="114">
        <v>0</v>
      </c>
      <c r="V35" s="114">
        <v>0</v>
      </c>
      <c r="W35" s="114">
        <v>0</v>
      </c>
      <c r="X35" s="114">
        <v>0</v>
      </c>
      <c r="Y35" s="114">
        <v>0</v>
      </c>
      <c r="Z35" s="114">
        <v>0</v>
      </c>
      <c r="AA35" s="114">
        <v>0</v>
      </c>
      <c r="AB35" s="114">
        <v>0</v>
      </c>
      <c r="AC35" s="114">
        <v>0</v>
      </c>
      <c r="AD35" s="114">
        <v>1</v>
      </c>
      <c r="AE35" s="114">
        <v>0</v>
      </c>
      <c r="AF35" s="114">
        <v>0</v>
      </c>
      <c r="AG35" s="114">
        <v>0</v>
      </c>
      <c r="AH35" s="114">
        <v>0</v>
      </c>
      <c r="AI35" s="114">
        <v>0</v>
      </c>
      <c r="AJ35" s="114">
        <v>0</v>
      </c>
      <c r="AK35" s="114">
        <v>0</v>
      </c>
      <c r="AL35" s="114">
        <v>1</v>
      </c>
      <c r="AM35" s="114">
        <v>0</v>
      </c>
      <c r="AN35" s="114">
        <v>0</v>
      </c>
      <c r="AO35" s="114">
        <v>0</v>
      </c>
      <c r="AP35" s="114">
        <v>1</v>
      </c>
      <c r="AQ35" s="114">
        <v>0</v>
      </c>
      <c r="AR35" s="114">
        <v>0</v>
      </c>
      <c r="AS35" s="114">
        <v>0</v>
      </c>
      <c r="AT35" s="114">
        <v>0</v>
      </c>
      <c r="AU35" s="114">
        <v>0</v>
      </c>
      <c r="AV35" s="114">
        <v>0</v>
      </c>
      <c r="AW35" s="114">
        <v>0</v>
      </c>
      <c r="AX35" s="114">
        <v>0</v>
      </c>
      <c r="AY35" s="114">
        <v>0</v>
      </c>
      <c r="AZ35" s="114">
        <v>0</v>
      </c>
      <c r="BA35" s="114">
        <v>0</v>
      </c>
      <c r="BB35" s="246">
        <v>0</v>
      </c>
    </row>
    <row r="36" spans="1:54" ht="21" customHeight="1">
      <c r="A36" s="124"/>
      <c r="B36" s="182">
        <v>31</v>
      </c>
      <c r="C36" s="27" t="s">
        <v>237</v>
      </c>
      <c r="D36" s="33" t="s">
        <v>238</v>
      </c>
      <c r="E36" s="32" t="s">
        <v>128</v>
      </c>
      <c r="F36" s="29" t="s">
        <v>239</v>
      </c>
      <c r="G36" s="29" t="s">
        <v>174</v>
      </c>
      <c r="H36" s="30">
        <v>34458</v>
      </c>
      <c r="I36" s="30">
        <v>34498</v>
      </c>
      <c r="J36" s="31">
        <f>DATEDIF(Table14[[#This Row],[mission_startdate]],Table14[[#This Row],[mission_enddate]],"M")</f>
        <v>1</v>
      </c>
      <c r="K36" s="31" t="s">
        <v>131</v>
      </c>
      <c r="L36" s="30" t="str">
        <f>'AOUZOU STRIP'!H4</f>
        <v>MIN</v>
      </c>
      <c r="M36" s="251" t="s">
        <v>240</v>
      </c>
      <c r="N36" s="245">
        <v>0</v>
      </c>
      <c r="O36" s="114">
        <v>0</v>
      </c>
      <c r="P36" s="114">
        <v>0</v>
      </c>
      <c r="Q36" s="114">
        <v>0</v>
      </c>
      <c r="R36" s="114">
        <v>0</v>
      </c>
      <c r="S36" s="114">
        <v>0</v>
      </c>
      <c r="T36" s="114">
        <v>1</v>
      </c>
      <c r="U36" s="114">
        <v>0</v>
      </c>
      <c r="V36" s="114">
        <v>0</v>
      </c>
      <c r="W36" s="114">
        <v>0</v>
      </c>
      <c r="X36" s="114">
        <v>0</v>
      </c>
      <c r="Y36" s="114">
        <v>0</v>
      </c>
      <c r="Z36" s="114">
        <v>0</v>
      </c>
      <c r="AA36" s="114">
        <v>0</v>
      </c>
      <c r="AB36" s="114">
        <v>0</v>
      </c>
      <c r="AC36" s="114">
        <v>0</v>
      </c>
      <c r="AD36" s="114">
        <v>0</v>
      </c>
      <c r="AE36" s="114">
        <v>0</v>
      </c>
      <c r="AF36" s="114">
        <v>0</v>
      </c>
      <c r="AG36" s="114">
        <v>0</v>
      </c>
      <c r="AH36" s="114">
        <v>0</v>
      </c>
      <c r="AI36" s="114">
        <v>0</v>
      </c>
      <c r="AJ36" s="114">
        <v>0</v>
      </c>
      <c r="AK36" s="114">
        <v>0</v>
      </c>
      <c r="AL36" s="114">
        <v>0</v>
      </c>
      <c r="AM36" s="114">
        <v>0</v>
      </c>
      <c r="AN36" s="114">
        <v>0</v>
      </c>
      <c r="AO36" s="114">
        <v>0</v>
      </c>
      <c r="AP36" s="114">
        <v>0</v>
      </c>
      <c r="AQ36" s="114">
        <v>0</v>
      </c>
      <c r="AR36" s="114">
        <v>0</v>
      </c>
      <c r="AS36" s="114">
        <v>0</v>
      </c>
      <c r="AT36" s="114">
        <v>0</v>
      </c>
      <c r="AU36" s="114">
        <v>0</v>
      </c>
      <c r="AV36" s="114">
        <v>0</v>
      </c>
      <c r="AW36" s="114">
        <v>0</v>
      </c>
      <c r="AX36" s="114">
        <v>0</v>
      </c>
      <c r="AY36" s="114">
        <v>0</v>
      </c>
      <c r="AZ36" s="114">
        <v>0</v>
      </c>
      <c r="BA36" s="114">
        <v>0</v>
      </c>
      <c r="BB36" s="246">
        <v>0</v>
      </c>
    </row>
    <row r="37" spans="1:54" ht="21" customHeight="1">
      <c r="A37" s="124"/>
      <c r="B37" s="182">
        <v>32</v>
      </c>
      <c r="C37" s="27" t="s">
        <v>241</v>
      </c>
      <c r="D37" s="28" t="s">
        <v>242</v>
      </c>
      <c r="E37" s="31" t="s">
        <v>163</v>
      </c>
      <c r="F37" s="29" t="s">
        <v>129</v>
      </c>
      <c r="G37" s="29" t="s">
        <v>130</v>
      </c>
      <c r="H37" s="30">
        <v>34486</v>
      </c>
      <c r="I37" s="30">
        <v>44196</v>
      </c>
      <c r="J37" s="31">
        <f>DATEDIF(Table14[[#This Row],[mission_startdate]],Table14[[#This Row],[mission_enddate]],"M")</f>
        <v>318</v>
      </c>
      <c r="K37" s="31" t="s">
        <v>131</v>
      </c>
      <c r="L37" s="30" t="str">
        <f>'ISRAEL PALESTINE'!H4</f>
        <v>MIN</v>
      </c>
      <c r="M37" s="251" t="s">
        <v>243</v>
      </c>
      <c r="N37" s="245">
        <v>1</v>
      </c>
      <c r="O37" s="114">
        <v>0</v>
      </c>
      <c r="P37" s="114">
        <v>0</v>
      </c>
      <c r="Q37" s="114">
        <v>0</v>
      </c>
      <c r="R37" s="114">
        <v>1</v>
      </c>
      <c r="S37" s="114">
        <v>1</v>
      </c>
      <c r="T37" s="114">
        <v>0</v>
      </c>
      <c r="U37" s="114">
        <v>0</v>
      </c>
      <c r="V37" s="114">
        <v>0</v>
      </c>
      <c r="W37" s="114">
        <v>0</v>
      </c>
      <c r="X37" s="114">
        <v>0</v>
      </c>
      <c r="Y37" s="114">
        <v>0</v>
      </c>
      <c r="Z37" s="114">
        <v>0</v>
      </c>
      <c r="AA37" s="114">
        <v>0</v>
      </c>
      <c r="AB37" s="114">
        <v>0</v>
      </c>
      <c r="AC37" s="114">
        <v>0</v>
      </c>
      <c r="AD37" s="114">
        <v>0</v>
      </c>
      <c r="AE37" s="114">
        <v>0</v>
      </c>
      <c r="AF37" s="114">
        <v>0</v>
      </c>
      <c r="AG37" s="114">
        <v>0</v>
      </c>
      <c r="AH37" s="114">
        <v>0</v>
      </c>
      <c r="AI37" s="114">
        <v>0</v>
      </c>
      <c r="AJ37" s="114">
        <v>0</v>
      </c>
      <c r="AK37" s="114">
        <v>0</v>
      </c>
      <c r="AL37" s="114">
        <v>0</v>
      </c>
      <c r="AM37" s="114">
        <v>0</v>
      </c>
      <c r="AN37" s="114">
        <v>0</v>
      </c>
      <c r="AO37" s="114">
        <v>0</v>
      </c>
      <c r="AP37" s="114">
        <v>0</v>
      </c>
      <c r="AQ37" s="114">
        <v>0</v>
      </c>
      <c r="AR37" s="114">
        <v>0</v>
      </c>
      <c r="AS37" s="114">
        <v>0</v>
      </c>
      <c r="AT37" s="114">
        <v>0</v>
      </c>
      <c r="AU37" s="114">
        <v>0</v>
      </c>
      <c r="AV37" s="114">
        <v>0</v>
      </c>
      <c r="AW37" s="114">
        <v>0</v>
      </c>
      <c r="AX37" s="114">
        <v>0</v>
      </c>
      <c r="AY37" s="114">
        <v>0</v>
      </c>
      <c r="AZ37" s="114">
        <v>0</v>
      </c>
      <c r="BA37" s="114">
        <v>0</v>
      </c>
      <c r="BB37" s="246">
        <v>0</v>
      </c>
    </row>
    <row r="38" spans="1:54" ht="21" customHeight="1">
      <c r="A38" s="124"/>
      <c r="B38" s="182">
        <v>33</v>
      </c>
      <c r="C38" s="27" t="s">
        <v>244</v>
      </c>
      <c r="D38" s="28" t="s">
        <v>245</v>
      </c>
      <c r="E38" s="31" t="s">
        <v>128</v>
      </c>
      <c r="F38" s="29" t="s">
        <v>246</v>
      </c>
      <c r="G38" s="29" t="s">
        <v>137</v>
      </c>
      <c r="H38" s="30">
        <v>34684</v>
      </c>
      <c r="I38" s="30">
        <v>36661</v>
      </c>
      <c r="J38" s="31">
        <f>DATEDIF(Table14[[#This Row],[mission_startdate]],Table14[[#This Row],[mission_enddate]],"M")</f>
        <v>64</v>
      </c>
      <c r="K38" s="31" t="s">
        <v>131</v>
      </c>
      <c r="L38" s="30" t="str">
        <f>TAJIKISTAN!H4</f>
        <v>MOD</v>
      </c>
      <c r="M38" s="251" t="s">
        <v>247</v>
      </c>
      <c r="N38" s="245">
        <v>1</v>
      </c>
      <c r="O38" s="114">
        <v>0</v>
      </c>
      <c r="P38" s="114">
        <v>0</v>
      </c>
      <c r="Q38" s="114">
        <v>0</v>
      </c>
      <c r="R38" s="114">
        <v>1</v>
      </c>
      <c r="S38" s="114">
        <v>0</v>
      </c>
      <c r="T38" s="114">
        <v>1</v>
      </c>
      <c r="U38" s="114">
        <v>0</v>
      </c>
      <c r="V38" s="114">
        <v>0</v>
      </c>
      <c r="W38" s="114">
        <v>0</v>
      </c>
      <c r="X38" s="114">
        <v>0</v>
      </c>
      <c r="Y38" s="114">
        <v>0</v>
      </c>
      <c r="Z38" s="114">
        <v>1</v>
      </c>
      <c r="AA38" s="114">
        <v>1</v>
      </c>
      <c r="AB38" s="114">
        <v>0</v>
      </c>
      <c r="AC38" s="114">
        <v>0</v>
      </c>
      <c r="AD38" s="114">
        <v>0</v>
      </c>
      <c r="AE38" s="114">
        <v>0</v>
      </c>
      <c r="AF38" s="114">
        <v>0</v>
      </c>
      <c r="AG38" s="114">
        <v>0</v>
      </c>
      <c r="AH38" s="114">
        <v>0</v>
      </c>
      <c r="AI38" s="114">
        <v>0</v>
      </c>
      <c r="AJ38" s="114">
        <v>0</v>
      </c>
      <c r="AK38" s="114">
        <v>0</v>
      </c>
      <c r="AL38" s="114">
        <v>0</v>
      </c>
      <c r="AM38" s="114">
        <v>0</v>
      </c>
      <c r="AN38" s="114">
        <v>0</v>
      </c>
      <c r="AO38" s="114">
        <v>0</v>
      </c>
      <c r="AP38" s="114">
        <v>0</v>
      </c>
      <c r="AQ38" s="114">
        <v>0</v>
      </c>
      <c r="AR38" s="114">
        <v>0</v>
      </c>
      <c r="AS38" s="114">
        <v>0</v>
      </c>
      <c r="AT38" s="114">
        <v>0</v>
      </c>
      <c r="AU38" s="114">
        <v>0</v>
      </c>
      <c r="AV38" s="114">
        <v>0</v>
      </c>
      <c r="AW38" s="114">
        <v>0</v>
      </c>
      <c r="AX38" s="114">
        <v>0</v>
      </c>
      <c r="AY38" s="114">
        <v>0</v>
      </c>
      <c r="AZ38" s="114">
        <v>0</v>
      </c>
      <c r="BA38" s="114">
        <v>0</v>
      </c>
      <c r="BB38" s="246">
        <v>0</v>
      </c>
    </row>
    <row r="39" spans="1:54" ht="21" customHeight="1">
      <c r="A39" s="124"/>
      <c r="B39" s="182">
        <v>34</v>
      </c>
      <c r="C39" s="27" t="s">
        <v>248</v>
      </c>
      <c r="D39" s="33" t="s">
        <v>249</v>
      </c>
      <c r="E39" s="32" t="s">
        <v>163</v>
      </c>
      <c r="F39" s="29" t="s">
        <v>178</v>
      </c>
      <c r="G39" s="29" t="s">
        <v>157</v>
      </c>
      <c r="H39" s="30">
        <v>34820</v>
      </c>
      <c r="I39" s="30">
        <v>35064</v>
      </c>
      <c r="J39" s="31">
        <f>DATEDIF(Table14[[#This Row],[mission_startdate]],Table14[[#This Row],[mission_enddate]],"M")</f>
        <v>7</v>
      </c>
      <c r="K39" s="31" t="s">
        <v>131</v>
      </c>
      <c r="L39" s="30" t="str">
        <f>'EL SALVADOR'!H5</f>
        <v>MOD</v>
      </c>
      <c r="M39" s="251" t="s">
        <v>179</v>
      </c>
      <c r="N39" s="245">
        <v>0</v>
      </c>
      <c r="O39" s="114">
        <v>0</v>
      </c>
      <c r="P39" s="114">
        <v>0</v>
      </c>
      <c r="Q39" s="114">
        <v>0</v>
      </c>
      <c r="R39" s="114">
        <v>1</v>
      </c>
      <c r="S39" s="114">
        <v>0</v>
      </c>
      <c r="T39" s="114">
        <v>0</v>
      </c>
      <c r="U39" s="114">
        <v>1</v>
      </c>
      <c r="V39" s="114">
        <v>0</v>
      </c>
      <c r="W39" s="114">
        <v>0</v>
      </c>
      <c r="X39" s="114">
        <v>0</v>
      </c>
      <c r="Y39" s="114">
        <v>0</v>
      </c>
      <c r="Z39" s="114">
        <v>0</v>
      </c>
      <c r="AA39" s="114">
        <v>0</v>
      </c>
      <c r="AB39" s="114">
        <v>0</v>
      </c>
      <c r="AC39" s="114">
        <v>0</v>
      </c>
      <c r="AD39" s="114">
        <v>0</v>
      </c>
      <c r="AE39" s="114">
        <v>0</v>
      </c>
      <c r="AF39" s="114">
        <v>0</v>
      </c>
      <c r="AG39" s="114">
        <v>0</v>
      </c>
      <c r="AH39" s="114">
        <v>0</v>
      </c>
      <c r="AI39" s="114">
        <v>0</v>
      </c>
      <c r="AJ39" s="114">
        <v>0</v>
      </c>
      <c r="AK39" s="114">
        <v>0</v>
      </c>
      <c r="AL39" s="114">
        <v>0</v>
      </c>
      <c r="AM39" s="114">
        <v>0</v>
      </c>
      <c r="AN39" s="114">
        <v>0</v>
      </c>
      <c r="AO39" s="114">
        <v>0</v>
      </c>
      <c r="AP39" s="114">
        <v>0</v>
      </c>
      <c r="AQ39" s="114">
        <v>0</v>
      </c>
      <c r="AR39" s="114">
        <v>0</v>
      </c>
      <c r="AS39" s="114">
        <v>1</v>
      </c>
      <c r="AT39" s="114">
        <v>0</v>
      </c>
      <c r="AU39" s="114">
        <v>1</v>
      </c>
      <c r="AV39" s="114">
        <v>0</v>
      </c>
      <c r="AW39" s="114">
        <v>0</v>
      </c>
      <c r="AX39" s="114">
        <v>0</v>
      </c>
      <c r="AY39" s="114">
        <v>0</v>
      </c>
      <c r="AZ39" s="114">
        <v>0</v>
      </c>
      <c r="BA39" s="114">
        <v>0</v>
      </c>
      <c r="BB39" s="246">
        <v>0</v>
      </c>
    </row>
    <row r="40" spans="1:54" ht="21" customHeight="1">
      <c r="A40" s="124"/>
      <c r="B40" s="182">
        <v>35</v>
      </c>
      <c r="C40" s="27" t="s">
        <v>250</v>
      </c>
      <c r="D40" s="33" t="s">
        <v>251</v>
      </c>
      <c r="E40" s="32" t="s">
        <v>163</v>
      </c>
      <c r="F40" s="29" t="s">
        <v>196</v>
      </c>
      <c r="G40" s="29" t="s">
        <v>174</v>
      </c>
      <c r="H40" s="30">
        <v>34804</v>
      </c>
      <c r="I40" s="30">
        <v>41428</v>
      </c>
      <c r="J40" s="31">
        <f>DATEDIF(Table14[[#This Row],[mission_startdate]],Table14[[#This Row],[mission_enddate]],"M")</f>
        <v>217</v>
      </c>
      <c r="K40" s="31" t="s">
        <v>131</v>
      </c>
      <c r="L40" s="30" t="str">
        <f>SOMALIA!H6</f>
        <v>MOD</v>
      </c>
      <c r="M40" s="251" t="s">
        <v>197</v>
      </c>
      <c r="N40" s="245">
        <v>1</v>
      </c>
      <c r="O40" s="114">
        <v>0</v>
      </c>
      <c r="P40" s="114">
        <v>0</v>
      </c>
      <c r="Q40" s="114">
        <v>0</v>
      </c>
      <c r="R40" s="114">
        <v>1</v>
      </c>
      <c r="S40" s="114">
        <v>1</v>
      </c>
      <c r="T40" s="114">
        <v>1</v>
      </c>
      <c r="U40" s="114">
        <v>0</v>
      </c>
      <c r="V40" s="114">
        <v>1</v>
      </c>
      <c r="W40" s="114">
        <v>0</v>
      </c>
      <c r="X40" s="114">
        <v>1</v>
      </c>
      <c r="Y40" s="114">
        <v>0</v>
      </c>
      <c r="Z40" s="114">
        <v>0</v>
      </c>
      <c r="AA40" s="114">
        <v>0</v>
      </c>
      <c r="AB40" s="114">
        <v>0</v>
      </c>
      <c r="AC40" s="114">
        <v>0</v>
      </c>
      <c r="AD40" s="114">
        <v>0</v>
      </c>
      <c r="AE40" s="114">
        <v>0</v>
      </c>
      <c r="AF40" s="114">
        <v>0</v>
      </c>
      <c r="AG40" s="114">
        <v>0</v>
      </c>
      <c r="AH40" s="114">
        <v>0</v>
      </c>
      <c r="AI40" s="114">
        <v>0</v>
      </c>
      <c r="AJ40" s="114">
        <v>0</v>
      </c>
      <c r="AK40" s="114">
        <v>0</v>
      </c>
      <c r="AL40" s="114">
        <v>0</v>
      </c>
      <c r="AM40" s="114">
        <v>0</v>
      </c>
      <c r="AN40" s="114">
        <v>0</v>
      </c>
      <c r="AO40" s="114">
        <v>0</v>
      </c>
      <c r="AP40" s="114">
        <v>0</v>
      </c>
      <c r="AQ40" s="114">
        <v>1</v>
      </c>
      <c r="AR40" s="114">
        <v>0</v>
      </c>
      <c r="AS40" s="114">
        <v>1</v>
      </c>
      <c r="AT40" s="114">
        <v>0</v>
      </c>
      <c r="AU40" s="114">
        <v>0</v>
      </c>
      <c r="AV40" s="114">
        <v>0</v>
      </c>
      <c r="AW40" s="114">
        <v>1</v>
      </c>
      <c r="AX40" s="114">
        <v>1</v>
      </c>
      <c r="AY40" s="114">
        <v>0</v>
      </c>
      <c r="AZ40" s="114">
        <v>0</v>
      </c>
      <c r="BA40" s="114">
        <v>0</v>
      </c>
      <c r="BB40" s="246">
        <v>0</v>
      </c>
    </row>
    <row r="41" spans="1:54" ht="21" customHeight="1">
      <c r="A41" s="124"/>
      <c r="B41" s="182">
        <v>36</v>
      </c>
      <c r="C41" s="27" t="s">
        <v>252</v>
      </c>
      <c r="D41" s="33" t="s">
        <v>253</v>
      </c>
      <c r="E41" s="32" t="s">
        <v>128</v>
      </c>
      <c r="F41" s="29" t="s">
        <v>182</v>
      </c>
      <c r="G41" s="29" t="s">
        <v>174</v>
      </c>
      <c r="H41" s="30">
        <v>34738</v>
      </c>
      <c r="I41" s="30">
        <v>35611</v>
      </c>
      <c r="J41" s="31">
        <f>DATEDIF(Table14[[#This Row],[mission_startdate]],Table14[[#This Row],[mission_enddate]],"M")</f>
        <v>28</v>
      </c>
      <c r="K41" s="31" t="s">
        <v>131</v>
      </c>
      <c r="L41" s="30" t="str">
        <f>ANGOLA!H5</f>
        <v>MOD</v>
      </c>
      <c r="M41" s="251" t="s">
        <v>183</v>
      </c>
      <c r="N41" s="245">
        <v>1</v>
      </c>
      <c r="O41" s="114">
        <v>1</v>
      </c>
      <c r="P41" s="114">
        <v>1</v>
      </c>
      <c r="Q41" s="114">
        <v>0</v>
      </c>
      <c r="R41" s="114">
        <v>1</v>
      </c>
      <c r="S41" s="114">
        <v>1</v>
      </c>
      <c r="T41" s="114">
        <v>1</v>
      </c>
      <c r="U41" s="114">
        <v>1</v>
      </c>
      <c r="V41" s="114">
        <v>0</v>
      </c>
      <c r="W41" s="114">
        <v>0</v>
      </c>
      <c r="X41" s="114">
        <v>0</v>
      </c>
      <c r="Y41" s="114">
        <v>0</v>
      </c>
      <c r="Z41" s="114">
        <v>0</v>
      </c>
      <c r="AA41" s="114">
        <v>0</v>
      </c>
      <c r="AB41" s="114">
        <v>0</v>
      </c>
      <c r="AC41" s="114">
        <v>0</v>
      </c>
      <c r="AD41" s="114">
        <v>0</v>
      </c>
      <c r="AE41" s="114">
        <v>0</v>
      </c>
      <c r="AF41" s="114">
        <v>0</v>
      </c>
      <c r="AG41" s="114">
        <v>0</v>
      </c>
      <c r="AH41" s="114">
        <v>0</v>
      </c>
      <c r="AI41" s="114">
        <v>0</v>
      </c>
      <c r="AJ41" s="114">
        <v>0</v>
      </c>
      <c r="AK41" s="114">
        <v>0</v>
      </c>
      <c r="AL41" s="114">
        <v>1</v>
      </c>
      <c r="AM41" s="114">
        <v>0</v>
      </c>
      <c r="AN41" s="114">
        <v>0</v>
      </c>
      <c r="AO41" s="114">
        <v>1</v>
      </c>
      <c r="AP41" s="114">
        <v>0</v>
      </c>
      <c r="AQ41" s="114">
        <v>0</v>
      </c>
      <c r="AR41" s="114">
        <v>0</v>
      </c>
      <c r="AS41" s="114">
        <v>0</v>
      </c>
      <c r="AT41" s="114">
        <v>0</v>
      </c>
      <c r="AU41" s="114">
        <v>0</v>
      </c>
      <c r="AV41" s="114">
        <v>0</v>
      </c>
      <c r="AW41" s="114">
        <v>0</v>
      </c>
      <c r="AX41" s="114">
        <v>0</v>
      </c>
      <c r="AY41" s="114">
        <v>1</v>
      </c>
      <c r="AZ41" s="114">
        <v>0</v>
      </c>
      <c r="BA41" s="114">
        <v>0</v>
      </c>
      <c r="BB41" s="246">
        <v>0</v>
      </c>
    </row>
    <row r="42" spans="1:54" ht="21" customHeight="1">
      <c r="A42" s="124"/>
      <c r="B42" s="182">
        <v>37</v>
      </c>
      <c r="C42" s="27" t="s">
        <v>254</v>
      </c>
      <c r="D42" s="28" t="s">
        <v>255</v>
      </c>
      <c r="E42" s="31" t="s">
        <v>128</v>
      </c>
      <c r="F42" s="29" t="s">
        <v>256</v>
      </c>
      <c r="G42" s="29" t="s">
        <v>142</v>
      </c>
      <c r="H42" s="30">
        <v>34789</v>
      </c>
      <c r="I42" s="30">
        <v>35079</v>
      </c>
      <c r="J42" s="31">
        <f>DATEDIF(Table14[[#This Row],[mission_startdate]],Table14[[#This Row],[mission_enddate]],"M")</f>
        <v>9</v>
      </c>
      <c r="K42" s="31" t="s">
        <v>131</v>
      </c>
      <c r="L42" s="30" t="str">
        <f>CROATIA!H4</f>
        <v>MOD</v>
      </c>
      <c r="M42" s="251" t="s">
        <v>257</v>
      </c>
      <c r="N42" s="245">
        <v>1</v>
      </c>
      <c r="O42" s="114">
        <v>1</v>
      </c>
      <c r="P42" s="114">
        <v>0</v>
      </c>
      <c r="Q42" s="114">
        <v>0</v>
      </c>
      <c r="R42" s="114">
        <v>0</v>
      </c>
      <c r="S42" s="114">
        <v>1</v>
      </c>
      <c r="T42" s="114">
        <v>1</v>
      </c>
      <c r="U42" s="114">
        <v>0</v>
      </c>
      <c r="V42" s="114">
        <v>0</v>
      </c>
      <c r="W42" s="114">
        <v>0</v>
      </c>
      <c r="X42" s="114">
        <v>0</v>
      </c>
      <c r="Y42" s="114">
        <v>0</v>
      </c>
      <c r="Z42" s="114">
        <v>0</v>
      </c>
      <c r="AA42" s="114">
        <v>0</v>
      </c>
      <c r="AB42" s="114">
        <v>0</v>
      </c>
      <c r="AC42" s="114">
        <v>0</v>
      </c>
      <c r="AD42" s="114">
        <v>0</v>
      </c>
      <c r="AE42" s="114">
        <v>1</v>
      </c>
      <c r="AF42" s="114">
        <v>0</v>
      </c>
      <c r="AG42" s="114">
        <v>0</v>
      </c>
      <c r="AH42" s="114">
        <v>0</v>
      </c>
      <c r="AI42" s="114">
        <v>0</v>
      </c>
      <c r="AJ42" s="114">
        <v>0</v>
      </c>
      <c r="AK42" s="114">
        <v>0</v>
      </c>
      <c r="AL42" s="114">
        <v>0</v>
      </c>
      <c r="AM42" s="114">
        <v>0</v>
      </c>
      <c r="AN42" s="114">
        <v>0</v>
      </c>
      <c r="AO42" s="114">
        <v>0</v>
      </c>
      <c r="AP42" s="114">
        <v>0</v>
      </c>
      <c r="AQ42" s="114">
        <v>0</v>
      </c>
      <c r="AR42" s="114">
        <v>0</v>
      </c>
      <c r="AS42" s="114">
        <v>0</v>
      </c>
      <c r="AT42" s="114">
        <v>0</v>
      </c>
      <c r="AU42" s="114">
        <v>0</v>
      </c>
      <c r="AV42" s="114">
        <v>0</v>
      </c>
      <c r="AW42" s="114">
        <v>0</v>
      </c>
      <c r="AX42" s="114">
        <v>0</v>
      </c>
      <c r="AY42" s="114">
        <v>0</v>
      </c>
      <c r="AZ42" s="114">
        <v>0</v>
      </c>
      <c r="BA42" s="114">
        <v>0</v>
      </c>
      <c r="BB42" s="246">
        <v>0</v>
      </c>
    </row>
    <row r="43" spans="1:54" ht="21" customHeight="1">
      <c r="A43" s="124"/>
      <c r="B43" s="182">
        <v>38</v>
      </c>
      <c r="C43" s="27" t="s">
        <v>258</v>
      </c>
      <c r="D43" s="28" t="s">
        <v>259</v>
      </c>
      <c r="E43" s="31" t="s">
        <v>128</v>
      </c>
      <c r="F43" s="29" t="s">
        <v>260</v>
      </c>
      <c r="G43" s="29" t="s">
        <v>142</v>
      </c>
      <c r="H43" s="30">
        <v>34789</v>
      </c>
      <c r="I43" s="30">
        <v>36219</v>
      </c>
      <c r="J43" s="31">
        <f>DATEDIF(Table14[[#This Row],[mission_startdate]],Table14[[#This Row],[mission_enddate]],"M")</f>
        <v>46</v>
      </c>
      <c r="K43" s="31" t="s">
        <v>131</v>
      </c>
      <c r="L43" s="30" t="str">
        <f>'NORTH MACEDONIA'!H5</f>
        <v>MIN</v>
      </c>
      <c r="M43" s="251" t="s">
        <v>215</v>
      </c>
      <c r="N43" s="245">
        <v>0</v>
      </c>
      <c r="O43" s="114">
        <v>0</v>
      </c>
      <c r="P43" s="114">
        <v>0</v>
      </c>
      <c r="Q43" s="114">
        <v>0</v>
      </c>
      <c r="R43" s="114">
        <v>0</v>
      </c>
      <c r="S43" s="114">
        <v>0</v>
      </c>
      <c r="T43" s="114">
        <v>1</v>
      </c>
      <c r="U43" s="114">
        <v>0</v>
      </c>
      <c r="V43" s="114">
        <v>0</v>
      </c>
      <c r="W43" s="114">
        <v>0</v>
      </c>
      <c r="X43" s="114">
        <v>0</v>
      </c>
      <c r="Y43" s="114">
        <v>0</v>
      </c>
      <c r="Z43" s="114">
        <v>0</v>
      </c>
      <c r="AA43" s="114">
        <v>0</v>
      </c>
      <c r="AB43" s="114">
        <v>0</v>
      </c>
      <c r="AC43" s="114">
        <v>0</v>
      </c>
      <c r="AD43" s="114">
        <v>0</v>
      </c>
      <c r="AE43" s="114">
        <v>0</v>
      </c>
      <c r="AF43" s="114">
        <v>0</v>
      </c>
      <c r="AG43" s="114">
        <v>0</v>
      </c>
      <c r="AH43" s="114">
        <v>0</v>
      </c>
      <c r="AI43" s="114">
        <v>0</v>
      </c>
      <c r="AJ43" s="114">
        <v>0</v>
      </c>
      <c r="AK43" s="114">
        <v>0</v>
      </c>
      <c r="AL43" s="114">
        <v>0</v>
      </c>
      <c r="AM43" s="114">
        <v>0</v>
      </c>
      <c r="AN43" s="114">
        <v>0</v>
      </c>
      <c r="AO43" s="114">
        <v>0</v>
      </c>
      <c r="AP43" s="114">
        <v>0</v>
      </c>
      <c r="AQ43" s="114">
        <v>0</v>
      </c>
      <c r="AR43" s="114">
        <v>0</v>
      </c>
      <c r="AS43" s="114">
        <v>0</v>
      </c>
      <c r="AT43" s="114">
        <v>0</v>
      </c>
      <c r="AU43" s="114">
        <v>0</v>
      </c>
      <c r="AV43" s="114">
        <v>0</v>
      </c>
      <c r="AW43" s="114">
        <v>0</v>
      </c>
      <c r="AX43" s="114">
        <v>0</v>
      </c>
      <c r="AY43" s="114">
        <v>0</v>
      </c>
      <c r="AZ43" s="114">
        <v>0</v>
      </c>
      <c r="BA43" s="114">
        <v>0</v>
      </c>
      <c r="BB43" s="246">
        <v>0</v>
      </c>
    </row>
    <row r="44" spans="1:54" ht="21" customHeight="1">
      <c r="A44" s="124"/>
      <c r="B44" s="182">
        <v>39</v>
      </c>
      <c r="C44" s="27" t="s">
        <v>261</v>
      </c>
      <c r="D44" s="33" t="s">
        <v>262</v>
      </c>
      <c r="E44" s="32" t="s">
        <v>128</v>
      </c>
      <c r="F44" s="29" t="s">
        <v>190</v>
      </c>
      <c r="G44" s="29" t="s">
        <v>142</v>
      </c>
      <c r="H44" s="30">
        <v>35054</v>
      </c>
      <c r="I44" s="30">
        <v>37621</v>
      </c>
      <c r="J44" s="31">
        <f>DATEDIF(Table14[[#This Row],[mission_startdate]],Table14[[#This Row],[mission_enddate]],"M")</f>
        <v>84</v>
      </c>
      <c r="K44" s="31" t="s">
        <v>131</v>
      </c>
      <c r="L44" s="30" t="str">
        <f>'B&amp;H'!H5</f>
        <v>MAX</v>
      </c>
      <c r="M44" s="251" t="s">
        <v>191</v>
      </c>
      <c r="N44" s="245">
        <v>1</v>
      </c>
      <c r="O44" s="114">
        <v>0</v>
      </c>
      <c r="P44" s="114">
        <v>1</v>
      </c>
      <c r="Q44" s="114">
        <v>0</v>
      </c>
      <c r="R44" s="114">
        <v>0</v>
      </c>
      <c r="S44" s="114">
        <v>0</v>
      </c>
      <c r="T44" s="114">
        <v>0</v>
      </c>
      <c r="U44" s="114">
        <v>1</v>
      </c>
      <c r="V44" s="114">
        <v>0</v>
      </c>
      <c r="W44" s="114">
        <v>0</v>
      </c>
      <c r="X44" s="114">
        <v>0</v>
      </c>
      <c r="Y44" s="114">
        <v>0</v>
      </c>
      <c r="Z44" s="114">
        <v>0</v>
      </c>
      <c r="AA44" s="114">
        <v>1</v>
      </c>
      <c r="AB44" s="114">
        <v>0</v>
      </c>
      <c r="AC44" s="114">
        <v>1</v>
      </c>
      <c r="AD44" s="114">
        <v>1</v>
      </c>
      <c r="AE44" s="114">
        <v>1</v>
      </c>
      <c r="AF44" s="114">
        <v>0</v>
      </c>
      <c r="AG44" s="114">
        <v>0</v>
      </c>
      <c r="AH44" s="114">
        <v>0</v>
      </c>
      <c r="AI44" s="114">
        <v>0</v>
      </c>
      <c r="AJ44" s="114">
        <v>0</v>
      </c>
      <c r="AK44" s="114">
        <v>0</v>
      </c>
      <c r="AL44" s="114">
        <v>0</v>
      </c>
      <c r="AM44" s="114">
        <v>0</v>
      </c>
      <c r="AN44" s="114">
        <v>0</v>
      </c>
      <c r="AO44" s="114">
        <v>0</v>
      </c>
      <c r="AP44" s="114">
        <v>1</v>
      </c>
      <c r="AQ44" s="114">
        <v>0</v>
      </c>
      <c r="AR44" s="114">
        <v>0</v>
      </c>
      <c r="AS44" s="114">
        <v>1</v>
      </c>
      <c r="AT44" s="114">
        <v>1</v>
      </c>
      <c r="AU44" s="114">
        <v>0</v>
      </c>
      <c r="AV44" s="114">
        <v>0</v>
      </c>
      <c r="AW44" s="114">
        <v>0</v>
      </c>
      <c r="AX44" s="114">
        <v>1</v>
      </c>
      <c r="AY44" s="114">
        <v>1</v>
      </c>
      <c r="AZ44" s="114">
        <v>0</v>
      </c>
      <c r="BA44" s="114">
        <v>0</v>
      </c>
      <c r="BB44" s="246">
        <v>0</v>
      </c>
    </row>
    <row r="45" spans="1:54" ht="21" customHeight="1">
      <c r="A45" s="124"/>
      <c r="B45" s="182">
        <v>40</v>
      </c>
      <c r="C45" s="27" t="s">
        <v>263</v>
      </c>
      <c r="D45" s="33" t="s">
        <v>264</v>
      </c>
      <c r="E45" s="32" t="s">
        <v>163</v>
      </c>
      <c r="F45" s="29" t="s">
        <v>178</v>
      </c>
      <c r="G45" s="29" t="s">
        <v>157</v>
      </c>
      <c r="H45" s="30">
        <v>35065</v>
      </c>
      <c r="I45" s="30">
        <v>35430</v>
      </c>
      <c r="J45" s="31">
        <f>DATEDIF(Table14[[#This Row],[mission_startdate]],Table14[[#This Row],[mission_enddate]],"M")</f>
        <v>11</v>
      </c>
      <c r="K45" s="31" t="s">
        <v>131</v>
      </c>
      <c r="L45" s="30" t="str">
        <f>'EL SALVADOR'!H6</f>
        <v>MIN</v>
      </c>
      <c r="M45" s="251" t="s">
        <v>179</v>
      </c>
      <c r="N45" s="245">
        <v>0</v>
      </c>
      <c r="O45" s="114">
        <v>0</v>
      </c>
      <c r="P45" s="114">
        <v>0</v>
      </c>
      <c r="Q45" s="114">
        <v>0</v>
      </c>
      <c r="R45" s="114">
        <v>1</v>
      </c>
      <c r="S45" s="114">
        <v>0</v>
      </c>
      <c r="T45" s="114">
        <v>0</v>
      </c>
      <c r="U45" s="114">
        <v>0</v>
      </c>
      <c r="V45" s="114">
        <v>0</v>
      </c>
      <c r="W45" s="114">
        <v>0</v>
      </c>
      <c r="X45" s="114">
        <v>0</v>
      </c>
      <c r="Y45" s="114">
        <v>0</v>
      </c>
      <c r="Z45" s="114">
        <v>0</v>
      </c>
      <c r="AA45" s="114">
        <v>0</v>
      </c>
      <c r="AB45" s="114">
        <v>0</v>
      </c>
      <c r="AC45" s="114">
        <v>0</v>
      </c>
      <c r="AD45" s="114">
        <v>0</v>
      </c>
      <c r="AE45" s="114">
        <v>0</v>
      </c>
      <c r="AF45" s="114">
        <v>0</v>
      </c>
      <c r="AG45" s="114">
        <v>0</v>
      </c>
      <c r="AH45" s="114">
        <v>0</v>
      </c>
      <c r="AI45" s="114">
        <v>0</v>
      </c>
      <c r="AJ45" s="114">
        <v>0</v>
      </c>
      <c r="AK45" s="114">
        <v>0</v>
      </c>
      <c r="AL45" s="114">
        <v>0</v>
      </c>
      <c r="AM45" s="114">
        <v>0</v>
      </c>
      <c r="AN45" s="114">
        <v>0</v>
      </c>
      <c r="AO45" s="114">
        <v>0</v>
      </c>
      <c r="AP45" s="114">
        <v>0</v>
      </c>
      <c r="AQ45" s="114">
        <v>0</v>
      </c>
      <c r="AR45" s="114">
        <v>0</v>
      </c>
      <c r="AS45" s="114">
        <v>0</v>
      </c>
      <c r="AT45" s="114">
        <v>0</v>
      </c>
      <c r="AU45" s="114">
        <v>0</v>
      </c>
      <c r="AV45" s="114">
        <v>0</v>
      </c>
      <c r="AW45" s="114">
        <v>0</v>
      </c>
      <c r="AX45" s="114">
        <v>0</v>
      </c>
      <c r="AY45" s="114">
        <v>0</v>
      </c>
      <c r="AZ45" s="114">
        <v>0</v>
      </c>
      <c r="BA45" s="114">
        <v>0</v>
      </c>
      <c r="BB45" s="246">
        <v>0</v>
      </c>
    </row>
    <row r="46" spans="1:54" ht="21" customHeight="1">
      <c r="A46" s="124"/>
      <c r="B46" s="182">
        <v>41</v>
      </c>
      <c r="C46" s="27" t="s">
        <v>265</v>
      </c>
      <c r="D46" s="28" t="s">
        <v>266</v>
      </c>
      <c r="E46" s="31" t="s">
        <v>128</v>
      </c>
      <c r="F46" s="29" t="s">
        <v>2050</v>
      </c>
      <c r="G46" s="29" t="s">
        <v>142</v>
      </c>
      <c r="H46" s="30">
        <v>35079</v>
      </c>
      <c r="I46" s="30">
        <v>35810</v>
      </c>
      <c r="J46" s="31">
        <f>DATEDIF(Table14[[#This Row],[mission_startdate]],Table14[[#This Row],[mission_enddate]],"M")</f>
        <v>24</v>
      </c>
      <c r="K46" s="31" t="s">
        <v>131</v>
      </c>
      <c r="L46" s="30" t="str">
        <f>CROATIA!H5</f>
        <v>MOD</v>
      </c>
      <c r="M46" s="251" t="s">
        <v>257</v>
      </c>
      <c r="N46" s="245">
        <v>0</v>
      </c>
      <c r="O46" s="114">
        <v>1</v>
      </c>
      <c r="P46" s="114">
        <v>1</v>
      </c>
      <c r="Q46" s="114">
        <v>0</v>
      </c>
      <c r="R46" s="114">
        <v>0</v>
      </c>
      <c r="S46" s="114">
        <v>0</v>
      </c>
      <c r="T46" s="114">
        <v>0</v>
      </c>
      <c r="U46" s="114">
        <v>1</v>
      </c>
      <c r="V46" s="114">
        <v>1</v>
      </c>
      <c r="W46" s="114">
        <v>0</v>
      </c>
      <c r="X46" s="114">
        <v>1</v>
      </c>
      <c r="Y46" s="114">
        <v>0</v>
      </c>
      <c r="Z46" s="114">
        <v>0</v>
      </c>
      <c r="AA46" s="114">
        <v>1</v>
      </c>
      <c r="AB46" s="114">
        <v>0</v>
      </c>
      <c r="AC46" s="114">
        <v>0</v>
      </c>
      <c r="AD46" s="114">
        <v>0</v>
      </c>
      <c r="AE46" s="114">
        <v>1</v>
      </c>
      <c r="AF46" s="114">
        <v>1</v>
      </c>
      <c r="AG46" s="114">
        <v>0</v>
      </c>
      <c r="AH46" s="114">
        <v>0</v>
      </c>
      <c r="AI46" s="114">
        <v>0</v>
      </c>
      <c r="AJ46" s="114">
        <v>0</v>
      </c>
      <c r="AK46" s="114">
        <v>0</v>
      </c>
      <c r="AL46" s="114">
        <v>0</v>
      </c>
      <c r="AM46" s="114">
        <v>0</v>
      </c>
      <c r="AN46" s="114">
        <v>0</v>
      </c>
      <c r="AO46" s="114">
        <v>0</v>
      </c>
      <c r="AP46" s="114">
        <v>1</v>
      </c>
      <c r="AQ46" s="114">
        <v>1</v>
      </c>
      <c r="AR46" s="114">
        <v>0</v>
      </c>
      <c r="AS46" s="114">
        <v>0</v>
      </c>
      <c r="AT46" s="114">
        <v>0</v>
      </c>
      <c r="AU46" s="114">
        <v>0</v>
      </c>
      <c r="AV46" s="114">
        <v>0</v>
      </c>
      <c r="AW46" s="114">
        <v>0</v>
      </c>
      <c r="AX46" s="114">
        <v>0</v>
      </c>
      <c r="AY46" s="114">
        <v>1</v>
      </c>
      <c r="AZ46" s="114">
        <v>0</v>
      </c>
      <c r="BA46" s="114">
        <v>0</v>
      </c>
      <c r="BB46" s="246">
        <v>0</v>
      </c>
    </row>
    <row r="47" spans="1:54" ht="21" customHeight="1">
      <c r="A47" s="124"/>
      <c r="B47" s="182">
        <v>42</v>
      </c>
      <c r="C47" s="27" t="s">
        <v>267</v>
      </c>
      <c r="D47" s="28" t="s">
        <v>268</v>
      </c>
      <c r="E47" s="31" t="s">
        <v>128</v>
      </c>
      <c r="F47" s="29" t="s">
        <v>2051</v>
      </c>
      <c r="G47" s="29" t="s">
        <v>142</v>
      </c>
      <c r="H47" s="30">
        <v>35079</v>
      </c>
      <c r="I47" s="30">
        <v>37621</v>
      </c>
      <c r="J47" s="31">
        <f>DATEDIF(Table14[[#This Row],[mission_startdate]],Table14[[#This Row],[mission_enddate]],"M")</f>
        <v>83</v>
      </c>
      <c r="K47" s="31" t="s">
        <v>131</v>
      </c>
      <c r="L47" s="30" t="str">
        <f>CROATIA!H6</f>
        <v>MIN</v>
      </c>
      <c r="M47" s="251" t="s">
        <v>257</v>
      </c>
      <c r="N47" s="245">
        <v>0</v>
      </c>
      <c r="O47" s="114">
        <v>1</v>
      </c>
      <c r="P47" s="114">
        <v>0</v>
      </c>
      <c r="Q47" s="114">
        <v>0</v>
      </c>
      <c r="R47" s="114">
        <v>0</v>
      </c>
      <c r="S47" s="114">
        <v>0</v>
      </c>
      <c r="T47" s="114">
        <v>1</v>
      </c>
      <c r="U47" s="114">
        <v>0</v>
      </c>
      <c r="V47" s="114">
        <v>0</v>
      </c>
      <c r="W47" s="114">
        <v>0</v>
      </c>
      <c r="X47" s="114">
        <v>0</v>
      </c>
      <c r="Y47" s="114">
        <v>0</v>
      </c>
      <c r="Z47" s="114">
        <v>0</v>
      </c>
      <c r="AA47" s="114">
        <v>0</v>
      </c>
      <c r="AB47" s="114">
        <v>0</v>
      </c>
      <c r="AC47" s="114">
        <v>0</v>
      </c>
      <c r="AD47" s="114">
        <v>0</v>
      </c>
      <c r="AE47" s="114">
        <v>0</v>
      </c>
      <c r="AF47" s="114">
        <v>0</v>
      </c>
      <c r="AG47" s="114">
        <v>0</v>
      </c>
      <c r="AH47" s="114">
        <v>0</v>
      </c>
      <c r="AI47" s="114">
        <v>0</v>
      </c>
      <c r="AJ47" s="114">
        <v>0</v>
      </c>
      <c r="AK47" s="114">
        <v>0</v>
      </c>
      <c r="AL47" s="114">
        <v>0</v>
      </c>
      <c r="AM47" s="114">
        <v>0</v>
      </c>
      <c r="AN47" s="114">
        <v>0</v>
      </c>
      <c r="AO47" s="114">
        <v>0</v>
      </c>
      <c r="AP47" s="114">
        <v>0</v>
      </c>
      <c r="AQ47" s="114">
        <v>0</v>
      </c>
      <c r="AR47" s="114">
        <v>0</v>
      </c>
      <c r="AS47" s="114">
        <v>0</v>
      </c>
      <c r="AT47" s="114">
        <v>0</v>
      </c>
      <c r="AU47" s="114">
        <v>0</v>
      </c>
      <c r="AV47" s="114">
        <v>0</v>
      </c>
      <c r="AW47" s="114">
        <v>0</v>
      </c>
      <c r="AX47" s="114">
        <v>0</v>
      </c>
      <c r="AY47" s="114">
        <v>0</v>
      </c>
      <c r="AZ47" s="114">
        <v>0</v>
      </c>
      <c r="BA47" s="114">
        <v>0</v>
      </c>
      <c r="BB47" s="246">
        <v>0</v>
      </c>
    </row>
    <row r="48" spans="1:54" ht="21" customHeight="1">
      <c r="A48" s="124"/>
      <c r="B48" s="182">
        <v>43</v>
      </c>
      <c r="C48" s="27" t="s">
        <v>269</v>
      </c>
      <c r="D48" s="33" t="s">
        <v>270</v>
      </c>
      <c r="E48" s="32" t="s">
        <v>128</v>
      </c>
      <c r="F48" s="29" t="s">
        <v>164</v>
      </c>
      <c r="G48" s="29" t="s">
        <v>157</v>
      </c>
      <c r="H48" s="30">
        <v>35244</v>
      </c>
      <c r="I48" s="30">
        <v>35642</v>
      </c>
      <c r="J48" s="31">
        <f>DATEDIF(Table14[[#This Row],[mission_startdate]],Table14[[#This Row],[mission_enddate]],"M")</f>
        <v>13</v>
      </c>
      <c r="K48" s="31" t="s">
        <v>131</v>
      </c>
      <c r="L48" s="30" t="str">
        <f>HAITI!H6</f>
        <v>MAX</v>
      </c>
      <c r="M48" s="251" t="s">
        <v>209</v>
      </c>
      <c r="N48" s="245">
        <v>1</v>
      </c>
      <c r="O48" s="114">
        <v>0</v>
      </c>
      <c r="P48" s="114">
        <v>0</v>
      </c>
      <c r="Q48" s="114">
        <v>0</v>
      </c>
      <c r="R48" s="114">
        <v>0</v>
      </c>
      <c r="S48" s="114">
        <v>0</v>
      </c>
      <c r="T48" s="114">
        <v>0</v>
      </c>
      <c r="U48" s="114">
        <v>0</v>
      </c>
      <c r="V48" s="114">
        <v>0</v>
      </c>
      <c r="W48" s="114">
        <v>0</v>
      </c>
      <c r="X48" s="114">
        <v>0</v>
      </c>
      <c r="Y48" s="114">
        <v>0</v>
      </c>
      <c r="Z48" s="114">
        <v>0</v>
      </c>
      <c r="AA48" s="114">
        <v>0</v>
      </c>
      <c r="AB48" s="114">
        <v>0</v>
      </c>
      <c r="AC48" s="114">
        <v>0</v>
      </c>
      <c r="AD48" s="114">
        <v>0</v>
      </c>
      <c r="AE48" s="114">
        <v>1</v>
      </c>
      <c r="AF48" s="114">
        <v>0</v>
      </c>
      <c r="AG48" s="114">
        <v>0</v>
      </c>
      <c r="AH48" s="114">
        <v>0</v>
      </c>
      <c r="AI48" s="114">
        <v>0</v>
      </c>
      <c r="AJ48" s="114">
        <v>0</v>
      </c>
      <c r="AK48" s="114">
        <v>0</v>
      </c>
      <c r="AL48" s="114">
        <v>1</v>
      </c>
      <c r="AM48" s="114">
        <v>0</v>
      </c>
      <c r="AN48" s="114">
        <v>0</v>
      </c>
      <c r="AO48" s="114">
        <v>0</v>
      </c>
      <c r="AP48" s="114">
        <v>0</v>
      </c>
      <c r="AQ48" s="114">
        <v>0</v>
      </c>
      <c r="AR48" s="114">
        <v>0</v>
      </c>
      <c r="AS48" s="114">
        <v>0</v>
      </c>
      <c r="AT48" s="114">
        <v>0</v>
      </c>
      <c r="AU48" s="114">
        <v>0</v>
      </c>
      <c r="AV48" s="114">
        <v>0</v>
      </c>
      <c r="AW48" s="114">
        <v>0</v>
      </c>
      <c r="AX48" s="114">
        <v>1</v>
      </c>
      <c r="AY48" s="114">
        <v>1</v>
      </c>
      <c r="AZ48" s="114">
        <v>0</v>
      </c>
      <c r="BA48" s="114">
        <v>0</v>
      </c>
      <c r="BB48" s="246">
        <v>0</v>
      </c>
    </row>
    <row r="49" spans="1:54" ht="21" customHeight="1">
      <c r="A49" s="124"/>
      <c r="B49" s="182">
        <v>44</v>
      </c>
      <c r="C49" s="27" t="s">
        <v>271</v>
      </c>
      <c r="D49" s="28" t="s">
        <v>272</v>
      </c>
      <c r="E49" s="31" t="s">
        <v>128</v>
      </c>
      <c r="F49" s="29" t="s">
        <v>273</v>
      </c>
      <c r="G49" s="29" t="s">
        <v>157</v>
      </c>
      <c r="H49" s="30">
        <v>35450</v>
      </c>
      <c r="I49" s="30">
        <v>35577</v>
      </c>
      <c r="J49" s="31">
        <f>DATEDIF(Table14[[#This Row],[mission_startdate]],Table14[[#This Row],[mission_enddate]],"M")</f>
        <v>4</v>
      </c>
      <c r="K49" s="31" t="s">
        <v>131</v>
      </c>
      <c r="L49" s="30" t="str">
        <f>GUATEMALA!H4</f>
        <v>MOD</v>
      </c>
      <c r="M49" s="251" t="s">
        <v>274</v>
      </c>
      <c r="N49" s="245">
        <v>0</v>
      </c>
      <c r="O49" s="114">
        <v>0</v>
      </c>
      <c r="P49" s="114">
        <v>1</v>
      </c>
      <c r="Q49" s="114">
        <v>0</v>
      </c>
      <c r="R49" s="114">
        <v>0</v>
      </c>
      <c r="S49" s="114">
        <v>0</v>
      </c>
      <c r="T49" s="114">
        <v>1</v>
      </c>
      <c r="U49" s="114">
        <v>0</v>
      </c>
      <c r="V49" s="114">
        <v>0</v>
      </c>
      <c r="W49" s="114">
        <v>0</v>
      </c>
      <c r="X49" s="114">
        <v>0</v>
      </c>
      <c r="Y49" s="114">
        <v>0</v>
      </c>
      <c r="Z49" s="114">
        <v>1</v>
      </c>
      <c r="AA49" s="114">
        <v>0</v>
      </c>
      <c r="AB49" s="114">
        <v>0</v>
      </c>
      <c r="AC49" s="114">
        <v>0</v>
      </c>
      <c r="AD49" s="114">
        <v>0</v>
      </c>
      <c r="AE49" s="114">
        <v>0</v>
      </c>
      <c r="AF49" s="114">
        <v>0</v>
      </c>
      <c r="AG49" s="114">
        <v>0</v>
      </c>
      <c r="AH49" s="114">
        <v>0</v>
      </c>
      <c r="AI49" s="114">
        <v>0</v>
      </c>
      <c r="AJ49" s="114">
        <v>0</v>
      </c>
      <c r="AK49" s="114">
        <v>0</v>
      </c>
      <c r="AL49" s="114">
        <v>0</v>
      </c>
      <c r="AM49" s="114">
        <v>0</v>
      </c>
      <c r="AN49" s="114">
        <v>0</v>
      </c>
      <c r="AO49" s="114">
        <v>0</v>
      </c>
      <c r="AP49" s="114">
        <v>0</v>
      </c>
      <c r="AQ49" s="114">
        <v>0</v>
      </c>
      <c r="AR49" s="114">
        <v>0</v>
      </c>
      <c r="AS49" s="114">
        <v>0</v>
      </c>
      <c r="AT49" s="114">
        <v>0</v>
      </c>
      <c r="AU49" s="114">
        <v>0</v>
      </c>
      <c r="AV49" s="114">
        <v>0</v>
      </c>
      <c r="AW49" s="114">
        <v>0</v>
      </c>
      <c r="AX49" s="114">
        <v>0</v>
      </c>
      <c r="AY49" s="114">
        <v>0</v>
      </c>
      <c r="AZ49" s="114">
        <v>0</v>
      </c>
      <c r="BA49" s="114">
        <v>0</v>
      </c>
      <c r="BB49" s="246">
        <v>0</v>
      </c>
    </row>
    <row r="50" spans="1:54" ht="21" customHeight="1">
      <c r="A50" s="124"/>
      <c r="B50" s="182">
        <v>45</v>
      </c>
      <c r="C50" s="27" t="s">
        <v>275</v>
      </c>
      <c r="D50" s="28" t="s">
        <v>276</v>
      </c>
      <c r="E50" s="31" t="s">
        <v>140</v>
      </c>
      <c r="F50" s="29" t="s">
        <v>173</v>
      </c>
      <c r="G50" s="29" t="s">
        <v>174</v>
      </c>
      <c r="H50" s="30">
        <v>35506</v>
      </c>
      <c r="I50" s="30">
        <v>44196</v>
      </c>
      <c r="J50" s="31">
        <f>DATEDIF(Table14[[#This Row],[mission_startdate]],Table14[[#This Row],[mission_enddate]],"M")</f>
        <v>285</v>
      </c>
      <c r="K50" s="31" t="s">
        <v>131</v>
      </c>
      <c r="L50" s="30" t="str">
        <f>'WESTERN SAHARA'!H5</f>
        <v>MIN</v>
      </c>
      <c r="M50" s="251" t="s">
        <v>175</v>
      </c>
      <c r="N50" s="245">
        <v>0</v>
      </c>
      <c r="O50" s="114">
        <v>0</v>
      </c>
      <c r="P50" s="114">
        <v>0</v>
      </c>
      <c r="Q50" s="114">
        <v>0</v>
      </c>
      <c r="R50" s="114">
        <v>1</v>
      </c>
      <c r="S50" s="114">
        <v>0</v>
      </c>
      <c r="T50" s="114">
        <v>0</v>
      </c>
      <c r="U50" s="114">
        <v>0</v>
      </c>
      <c r="V50" s="114">
        <v>0</v>
      </c>
      <c r="W50" s="114">
        <v>0</v>
      </c>
      <c r="X50" s="114">
        <v>0</v>
      </c>
      <c r="Y50" s="114">
        <v>0</v>
      </c>
      <c r="Z50" s="114">
        <v>0</v>
      </c>
      <c r="AA50" s="114">
        <v>0</v>
      </c>
      <c r="AB50" s="114">
        <v>0</v>
      </c>
      <c r="AC50" s="114">
        <v>0</v>
      </c>
      <c r="AD50" s="114">
        <v>0</v>
      </c>
      <c r="AE50" s="114">
        <v>0</v>
      </c>
      <c r="AF50" s="114">
        <v>0</v>
      </c>
      <c r="AG50" s="114">
        <v>0</v>
      </c>
      <c r="AH50" s="114">
        <v>0</v>
      </c>
      <c r="AI50" s="114">
        <v>0</v>
      </c>
      <c r="AJ50" s="114">
        <v>0</v>
      </c>
      <c r="AK50" s="114">
        <v>0</v>
      </c>
      <c r="AL50" s="114">
        <v>0</v>
      </c>
      <c r="AM50" s="114">
        <v>0</v>
      </c>
      <c r="AN50" s="114">
        <v>0</v>
      </c>
      <c r="AO50" s="114">
        <v>0</v>
      </c>
      <c r="AP50" s="114">
        <v>0</v>
      </c>
      <c r="AQ50" s="114">
        <v>0</v>
      </c>
      <c r="AR50" s="114">
        <v>0</v>
      </c>
      <c r="AS50" s="114">
        <v>0</v>
      </c>
      <c r="AT50" s="114">
        <v>0</v>
      </c>
      <c r="AU50" s="114">
        <v>0</v>
      </c>
      <c r="AV50" s="114">
        <v>0</v>
      </c>
      <c r="AW50" s="114">
        <v>0</v>
      </c>
      <c r="AX50" s="114">
        <v>0</v>
      </c>
      <c r="AY50" s="114">
        <v>0</v>
      </c>
      <c r="AZ50" s="114">
        <v>0</v>
      </c>
      <c r="BA50" s="114">
        <v>0</v>
      </c>
      <c r="BB50" s="246">
        <v>0</v>
      </c>
    </row>
    <row r="51" spans="1:54" ht="21" customHeight="1">
      <c r="A51" s="124"/>
      <c r="B51" s="182">
        <v>46</v>
      </c>
      <c r="C51" s="27" t="s">
        <v>277</v>
      </c>
      <c r="D51" s="33" t="s">
        <v>278</v>
      </c>
      <c r="E51" s="32" t="s">
        <v>128</v>
      </c>
      <c r="F51" s="29" t="s">
        <v>182</v>
      </c>
      <c r="G51" s="29" t="s">
        <v>174</v>
      </c>
      <c r="H51" s="30">
        <v>35611</v>
      </c>
      <c r="I51" s="30">
        <v>36217</v>
      </c>
      <c r="J51" s="31">
        <f>DATEDIF(Table14[[#This Row],[mission_startdate]],Table14[[#This Row],[mission_enddate]],"M")</f>
        <v>19</v>
      </c>
      <c r="K51" s="31" t="s">
        <v>131</v>
      </c>
      <c r="L51" s="30" t="str">
        <f>ANGOLA!H6</f>
        <v>MAX</v>
      </c>
      <c r="M51" s="251" t="s">
        <v>183</v>
      </c>
      <c r="N51" s="245">
        <v>1</v>
      </c>
      <c r="O51" s="114">
        <v>0</v>
      </c>
      <c r="P51" s="114">
        <v>0</v>
      </c>
      <c r="Q51" s="114">
        <v>0</v>
      </c>
      <c r="R51" s="114">
        <v>1</v>
      </c>
      <c r="S51" s="114">
        <v>1</v>
      </c>
      <c r="T51" s="114">
        <v>1</v>
      </c>
      <c r="U51" s="114">
        <v>1</v>
      </c>
      <c r="V51" s="114">
        <v>0</v>
      </c>
      <c r="W51" s="114">
        <v>0</v>
      </c>
      <c r="X51" s="114">
        <v>0</v>
      </c>
      <c r="Y51" s="114">
        <v>0</v>
      </c>
      <c r="Z51" s="114">
        <v>1</v>
      </c>
      <c r="AA51" s="114">
        <v>0</v>
      </c>
      <c r="AB51" s="114">
        <v>0</v>
      </c>
      <c r="AC51" s="114">
        <v>1</v>
      </c>
      <c r="AD51" s="114">
        <v>1</v>
      </c>
      <c r="AE51" s="114">
        <v>0</v>
      </c>
      <c r="AF51" s="114">
        <v>0</v>
      </c>
      <c r="AG51" s="114">
        <v>0</v>
      </c>
      <c r="AH51" s="114">
        <v>0</v>
      </c>
      <c r="AI51" s="114">
        <v>0</v>
      </c>
      <c r="AJ51" s="114">
        <v>0</v>
      </c>
      <c r="AK51" s="114">
        <v>1</v>
      </c>
      <c r="AL51" s="114">
        <v>1</v>
      </c>
      <c r="AM51" s="114">
        <v>1</v>
      </c>
      <c r="AN51" s="114">
        <v>0</v>
      </c>
      <c r="AO51" s="114">
        <v>1</v>
      </c>
      <c r="AP51" s="114">
        <v>1</v>
      </c>
      <c r="AQ51" s="114">
        <v>0</v>
      </c>
      <c r="AR51" s="114">
        <v>0</v>
      </c>
      <c r="AS51" s="114">
        <v>0</v>
      </c>
      <c r="AT51" s="114">
        <v>0</v>
      </c>
      <c r="AU51" s="114">
        <v>0</v>
      </c>
      <c r="AV51" s="114">
        <v>0</v>
      </c>
      <c r="AW51" s="114">
        <v>0</v>
      </c>
      <c r="AX51" s="114">
        <v>0</v>
      </c>
      <c r="AY51" s="114">
        <v>1</v>
      </c>
      <c r="AZ51" s="114">
        <v>0</v>
      </c>
      <c r="BA51" s="114">
        <v>0</v>
      </c>
      <c r="BB51" s="246">
        <v>0</v>
      </c>
    </row>
    <row r="52" spans="1:54" ht="21" customHeight="1">
      <c r="A52" s="124"/>
      <c r="B52" s="182">
        <v>47</v>
      </c>
      <c r="C52" s="27" t="s">
        <v>279</v>
      </c>
      <c r="D52" s="33" t="s">
        <v>280</v>
      </c>
      <c r="E52" s="32" t="s">
        <v>128</v>
      </c>
      <c r="F52" s="29" t="s">
        <v>164</v>
      </c>
      <c r="G52" s="29" t="s">
        <v>157</v>
      </c>
      <c r="H52" s="30">
        <v>35641</v>
      </c>
      <c r="I52" s="30">
        <v>35764</v>
      </c>
      <c r="J52" s="31">
        <f>DATEDIF(Table14[[#This Row],[mission_startdate]],Table14[[#This Row],[mission_enddate]],"M")</f>
        <v>4</v>
      </c>
      <c r="K52" s="31" t="s">
        <v>131</v>
      </c>
      <c r="L52" s="30" t="str">
        <f>HAITI!H7</f>
        <v>MOD</v>
      </c>
      <c r="M52" s="251" t="s">
        <v>209</v>
      </c>
      <c r="N52" s="245">
        <v>1</v>
      </c>
      <c r="O52" s="114">
        <v>0</v>
      </c>
      <c r="P52" s="114">
        <v>0</v>
      </c>
      <c r="Q52" s="114">
        <v>0</v>
      </c>
      <c r="R52" s="114">
        <v>0</v>
      </c>
      <c r="S52" s="114">
        <v>0</v>
      </c>
      <c r="T52" s="114">
        <v>0</v>
      </c>
      <c r="U52" s="114">
        <v>1</v>
      </c>
      <c r="V52" s="114">
        <v>0</v>
      </c>
      <c r="W52" s="114">
        <v>0</v>
      </c>
      <c r="X52" s="114">
        <v>1</v>
      </c>
      <c r="Y52" s="114">
        <v>0</v>
      </c>
      <c r="Z52" s="114">
        <v>0</v>
      </c>
      <c r="AA52" s="114">
        <v>0</v>
      </c>
      <c r="AB52" s="114">
        <v>0</v>
      </c>
      <c r="AC52" s="114">
        <v>0</v>
      </c>
      <c r="AD52" s="114">
        <v>0</v>
      </c>
      <c r="AE52" s="114">
        <v>0</v>
      </c>
      <c r="AF52" s="114">
        <v>0</v>
      </c>
      <c r="AG52" s="114">
        <v>0</v>
      </c>
      <c r="AH52" s="114">
        <v>0</v>
      </c>
      <c r="AI52" s="114">
        <v>0</v>
      </c>
      <c r="AJ52" s="114">
        <v>0</v>
      </c>
      <c r="AK52" s="114">
        <v>0</v>
      </c>
      <c r="AL52" s="114">
        <v>0</v>
      </c>
      <c r="AM52" s="114">
        <v>0</v>
      </c>
      <c r="AN52" s="114">
        <v>0</v>
      </c>
      <c r="AO52" s="114">
        <v>0</v>
      </c>
      <c r="AP52" s="114">
        <v>0</v>
      </c>
      <c r="AQ52" s="114">
        <v>0</v>
      </c>
      <c r="AR52" s="114">
        <v>0</v>
      </c>
      <c r="AS52" s="114">
        <v>0</v>
      </c>
      <c r="AT52" s="114">
        <v>0</v>
      </c>
      <c r="AU52" s="114">
        <v>0</v>
      </c>
      <c r="AV52" s="114">
        <v>0</v>
      </c>
      <c r="AW52" s="114">
        <v>0</v>
      </c>
      <c r="AX52" s="114">
        <v>1</v>
      </c>
      <c r="AY52" s="114">
        <v>0</v>
      </c>
      <c r="AZ52" s="114">
        <v>0</v>
      </c>
      <c r="BA52" s="114">
        <v>0</v>
      </c>
      <c r="BB52" s="246">
        <v>0</v>
      </c>
    </row>
    <row r="53" spans="1:54" ht="21" customHeight="1">
      <c r="A53" s="124"/>
      <c r="B53" s="182">
        <v>48</v>
      </c>
      <c r="C53" s="27" t="s">
        <v>281</v>
      </c>
      <c r="D53" s="28" t="s">
        <v>282</v>
      </c>
      <c r="E53" s="31" t="s">
        <v>163</v>
      </c>
      <c r="F53" s="29" t="s">
        <v>226</v>
      </c>
      <c r="G53" s="29" t="s">
        <v>174</v>
      </c>
      <c r="H53" s="30">
        <v>35735</v>
      </c>
      <c r="I53" s="30">
        <v>37880</v>
      </c>
      <c r="J53" s="31">
        <f>DATEDIF(Table14[[#This Row],[mission_startdate]],Table14[[#This Row],[mission_enddate]],"M")</f>
        <v>70</v>
      </c>
      <c r="K53" s="31" t="s">
        <v>131</v>
      </c>
      <c r="L53" s="30" t="str">
        <f>LIBERIA!H5</f>
        <v>MOD</v>
      </c>
      <c r="M53" s="251" t="s">
        <v>227</v>
      </c>
      <c r="N53" s="245">
        <v>1</v>
      </c>
      <c r="O53" s="114">
        <v>0</v>
      </c>
      <c r="P53" s="114">
        <v>0</v>
      </c>
      <c r="Q53" s="114">
        <v>0</v>
      </c>
      <c r="R53" s="114">
        <v>1</v>
      </c>
      <c r="S53" s="114">
        <v>1</v>
      </c>
      <c r="T53" s="114">
        <v>0</v>
      </c>
      <c r="U53" s="114">
        <v>0</v>
      </c>
      <c r="V53" s="114">
        <v>0</v>
      </c>
      <c r="W53" s="114">
        <v>0</v>
      </c>
      <c r="X53" s="114">
        <v>0</v>
      </c>
      <c r="Y53" s="114">
        <v>0</v>
      </c>
      <c r="Z53" s="114">
        <v>0</v>
      </c>
      <c r="AA53" s="114">
        <v>1</v>
      </c>
      <c r="AB53" s="114">
        <v>0</v>
      </c>
      <c r="AC53" s="114">
        <v>0</v>
      </c>
      <c r="AD53" s="114">
        <v>0</v>
      </c>
      <c r="AE53" s="114">
        <v>1</v>
      </c>
      <c r="AF53" s="114">
        <v>0</v>
      </c>
      <c r="AG53" s="114">
        <v>0</v>
      </c>
      <c r="AH53" s="114">
        <v>0</v>
      </c>
      <c r="AI53" s="114">
        <v>0</v>
      </c>
      <c r="AJ53" s="114">
        <v>0</v>
      </c>
      <c r="AK53" s="114">
        <v>0</v>
      </c>
      <c r="AL53" s="114">
        <v>1</v>
      </c>
      <c r="AM53" s="114">
        <v>0</v>
      </c>
      <c r="AN53" s="114">
        <v>0</v>
      </c>
      <c r="AO53" s="114">
        <v>1</v>
      </c>
      <c r="AP53" s="114">
        <v>1</v>
      </c>
      <c r="AQ53" s="114">
        <v>0</v>
      </c>
      <c r="AR53" s="114">
        <v>0</v>
      </c>
      <c r="AS53" s="114">
        <v>0</v>
      </c>
      <c r="AT53" s="114">
        <v>0</v>
      </c>
      <c r="AU53" s="114">
        <v>0</v>
      </c>
      <c r="AV53" s="114">
        <v>0</v>
      </c>
      <c r="AW53" s="114">
        <v>0</v>
      </c>
      <c r="AX53" s="114">
        <v>0</v>
      </c>
      <c r="AY53" s="114">
        <v>0</v>
      </c>
      <c r="AZ53" s="114">
        <v>0</v>
      </c>
      <c r="BA53" s="114">
        <v>0</v>
      </c>
      <c r="BB53" s="246">
        <v>0</v>
      </c>
    </row>
    <row r="54" spans="1:54" ht="21" customHeight="1">
      <c r="A54" s="124"/>
      <c r="B54" s="182">
        <v>49</v>
      </c>
      <c r="C54" s="27" t="s">
        <v>283</v>
      </c>
      <c r="D54" s="33" t="s">
        <v>284</v>
      </c>
      <c r="E54" s="32" t="s">
        <v>128</v>
      </c>
      <c r="F54" s="29" t="s">
        <v>164</v>
      </c>
      <c r="G54" s="29" t="s">
        <v>157</v>
      </c>
      <c r="H54" s="30">
        <v>35762</v>
      </c>
      <c r="I54" s="30">
        <v>36600</v>
      </c>
      <c r="J54" s="31">
        <f>DATEDIF(Table14[[#This Row],[mission_startdate]],Table14[[#This Row],[mission_enddate]],"M")</f>
        <v>27</v>
      </c>
      <c r="K54" s="31" t="s">
        <v>131</v>
      </c>
      <c r="L54" s="30" t="str">
        <f>HAITI!H8</f>
        <v>MOD</v>
      </c>
      <c r="M54" s="251" t="s">
        <v>209</v>
      </c>
      <c r="N54" s="245">
        <v>1</v>
      </c>
      <c r="O54" s="114">
        <v>0</v>
      </c>
      <c r="P54" s="114">
        <v>0</v>
      </c>
      <c r="Q54" s="114">
        <v>0</v>
      </c>
      <c r="R54" s="114">
        <v>0</v>
      </c>
      <c r="S54" s="114">
        <v>0</v>
      </c>
      <c r="T54" s="114">
        <v>0</v>
      </c>
      <c r="U54" s="114">
        <v>1</v>
      </c>
      <c r="V54" s="114">
        <v>0</v>
      </c>
      <c r="W54" s="114">
        <v>0</v>
      </c>
      <c r="X54" s="114">
        <v>1</v>
      </c>
      <c r="Y54" s="114">
        <v>0</v>
      </c>
      <c r="Z54" s="114">
        <v>0</v>
      </c>
      <c r="AA54" s="114">
        <v>0</v>
      </c>
      <c r="AB54" s="114">
        <v>0</v>
      </c>
      <c r="AC54" s="114">
        <v>0</v>
      </c>
      <c r="AD54" s="114">
        <v>0</v>
      </c>
      <c r="AE54" s="114">
        <v>0</v>
      </c>
      <c r="AF54" s="114">
        <v>0</v>
      </c>
      <c r="AG54" s="114">
        <v>0</v>
      </c>
      <c r="AH54" s="114">
        <v>0</v>
      </c>
      <c r="AI54" s="114">
        <v>0</v>
      </c>
      <c r="AJ54" s="114">
        <v>0</v>
      </c>
      <c r="AK54" s="114">
        <v>0</v>
      </c>
      <c r="AL54" s="114">
        <v>0</v>
      </c>
      <c r="AM54" s="114">
        <v>0</v>
      </c>
      <c r="AN54" s="114">
        <v>0</v>
      </c>
      <c r="AO54" s="114">
        <v>0</v>
      </c>
      <c r="AP54" s="114">
        <v>1</v>
      </c>
      <c r="AQ54" s="114">
        <v>0</v>
      </c>
      <c r="AR54" s="114">
        <v>0</v>
      </c>
      <c r="AS54" s="114">
        <v>0</v>
      </c>
      <c r="AT54" s="114">
        <v>0</v>
      </c>
      <c r="AU54" s="114">
        <v>0</v>
      </c>
      <c r="AV54" s="114">
        <v>0</v>
      </c>
      <c r="AW54" s="114">
        <v>0</v>
      </c>
      <c r="AX54" s="114">
        <v>1</v>
      </c>
      <c r="AY54" s="114">
        <v>0</v>
      </c>
      <c r="AZ54" s="114">
        <v>0</v>
      </c>
      <c r="BA54" s="114">
        <v>0</v>
      </c>
      <c r="BB54" s="246">
        <v>0</v>
      </c>
    </row>
    <row r="55" spans="1:54" ht="21" customHeight="1">
      <c r="A55" s="124"/>
      <c r="B55" s="182">
        <v>50</v>
      </c>
      <c r="C55" s="27" t="s">
        <v>285</v>
      </c>
      <c r="D55" s="28" t="s">
        <v>286</v>
      </c>
      <c r="E55" s="31" t="s">
        <v>128</v>
      </c>
      <c r="F55" s="29" t="s">
        <v>256</v>
      </c>
      <c r="G55" s="29" t="s">
        <v>142</v>
      </c>
      <c r="H55" s="30">
        <v>35783</v>
      </c>
      <c r="I55" s="30">
        <v>36083</v>
      </c>
      <c r="J55" s="31">
        <f>DATEDIF(Table14[[#This Row],[mission_startdate]],Table14[[#This Row],[mission_enddate]],"M")</f>
        <v>9</v>
      </c>
      <c r="K55" s="31" t="s">
        <v>131</v>
      </c>
      <c r="L55" s="30" t="str">
        <f>CROATIA!H7</f>
        <v>MIN</v>
      </c>
      <c r="M55" s="251" t="s">
        <v>257</v>
      </c>
      <c r="N55" s="245">
        <v>0</v>
      </c>
      <c r="O55" s="114">
        <v>0</v>
      </c>
      <c r="P55" s="114">
        <v>0</v>
      </c>
      <c r="Q55" s="114">
        <v>0</v>
      </c>
      <c r="R55" s="114">
        <v>0</v>
      </c>
      <c r="S55" s="114">
        <v>0</v>
      </c>
      <c r="T55" s="114">
        <v>0</v>
      </c>
      <c r="U55" s="114">
        <v>1</v>
      </c>
      <c r="V55" s="114">
        <v>1</v>
      </c>
      <c r="W55" s="114">
        <v>0</v>
      </c>
      <c r="X55" s="114">
        <v>0</v>
      </c>
      <c r="Y55" s="114">
        <v>0</v>
      </c>
      <c r="Z55" s="114">
        <v>0</v>
      </c>
      <c r="AA55" s="114">
        <v>0</v>
      </c>
      <c r="AB55" s="114">
        <v>0</v>
      </c>
      <c r="AC55" s="114">
        <v>0</v>
      </c>
      <c r="AD55" s="114">
        <v>0</v>
      </c>
      <c r="AE55" s="114">
        <v>0</v>
      </c>
      <c r="AF55" s="114">
        <v>0</v>
      </c>
      <c r="AG55" s="114">
        <v>0</v>
      </c>
      <c r="AH55" s="114">
        <v>0</v>
      </c>
      <c r="AI55" s="114">
        <v>0</v>
      </c>
      <c r="AJ55" s="114">
        <v>0</v>
      </c>
      <c r="AK55" s="114">
        <v>0</v>
      </c>
      <c r="AL55" s="114">
        <v>0</v>
      </c>
      <c r="AM55" s="114">
        <v>0</v>
      </c>
      <c r="AN55" s="114">
        <v>0</v>
      </c>
      <c r="AO55" s="114">
        <v>0</v>
      </c>
      <c r="AP55" s="114">
        <v>0</v>
      </c>
      <c r="AQ55" s="114">
        <v>0</v>
      </c>
      <c r="AR55" s="114">
        <v>0</v>
      </c>
      <c r="AS55" s="114">
        <v>0</v>
      </c>
      <c r="AT55" s="114">
        <v>0</v>
      </c>
      <c r="AU55" s="114">
        <v>0</v>
      </c>
      <c r="AV55" s="114">
        <v>0</v>
      </c>
      <c r="AW55" s="114">
        <v>0</v>
      </c>
      <c r="AX55" s="114">
        <v>0</v>
      </c>
      <c r="AY55" s="114">
        <v>0</v>
      </c>
      <c r="AZ55" s="114">
        <v>0</v>
      </c>
      <c r="BA55" s="114">
        <v>0</v>
      </c>
      <c r="BB55" s="246">
        <v>0</v>
      </c>
    </row>
    <row r="56" spans="1:54" ht="21" customHeight="1">
      <c r="A56" s="124"/>
      <c r="B56" s="182">
        <v>51</v>
      </c>
      <c r="C56" s="27" t="s">
        <v>287</v>
      </c>
      <c r="D56" s="28" t="s">
        <v>288</v>
      </c>
      <c r="E56" s="31" t="s">
        <v>163</v>
      </c>
      <c r="F56" s="29" t="s">
        <v>289</v>
      </c>
      <c r="G56" s="29" t="s">
        <v>137</v>
      </c>
      <c r="H56" s="30">
        <v>35961</v>
      </c>
      <c r="I56" s="30">
        <v>37986</v>
      </c>
      <c r="J56" s="31">
        <f>DATEDIF(Table14[[#This Row],[mission_startdate]],Table14[[#This Row],[mission_enddate]],"M")</f>
        <v>66</v>
      </c>
      <c r="K56" s="31" t="s">
        <v>131</v>
      </c>
      <c r="L56" s="30" t="str">
        <f>BOUGAINVILLE!H4</f>
        <v>MOD</v>
      </c>
      <c r="M56" s="251" t="s">
        <v>290</v>
      </c>
      <c r="N56" s="245">
        <v>0</v>
      </c>
      <c r="O56" s="114">
        <v>1</v>
      </c>
      <c r="P56" s="114">
        <v>0</v>
      </c>
      <c r="Q56" s="114">
        <v>0</v>
      </c>
      <c r="R56" s="114">
        <v>1</v>
      </c>
      <c r="S56" s="114">
        <v>0</v>
      </c>
      <c r="T56" s="114">
        <v>1</v>
      </c>
      <c r="U56" s="114">
        <v>0</v>
      </c>
      <c r="V56" s="114">
        <v>0</v>
      </c>
      <c r="W56" s="114">
        <v>0</v>
      </c>
      <c r="X56" s="114">
        <v>0</v>
      </c>
      <c r="Y56" s="114">
        <v>0</v>
      </c>
      <c r="Z56" s="114">
        <v>0</v>
      </c>
      <c r="AA56" s="114">
        <v>0</v>
      </c>
      <c r="AB56" s="114">
        <v>0</v>
      </c>
      <c r="AC56" s="114">
        <v>1</v>
      </c>
      <c r="AD56" s="114">
        <v>0</v>
      </c>
      <c r="AE56" s="114">
        <v>0</v>
      </c>
      <c r="AF56" s="114">
        <v>0</v>
      </c>
      <c r="AG56" s="114">
        <v>0</v>
      </c>
      <c r="AH56" s="114">
        <v>0</v>
      </c>
      <c r="AI56" s="114">
        <v>0</v>
      </c>
      <c r="AJ56" s="114">
        <v>0</v>
      </c>
      <c r="AK56" s="114">
        <v>0</v>
      </c>
      <c r="AL56" s="114">
        <v>0</v>
      </c>
      <c r="AM56" s="114">
        <v>0</v>
      </c>
      <c r="AN56" s="114">
        <v>0</v>
      </c>
      <c r="AO56" s="114">
        <v>0</v>
      </c>
      <c r="AP56" s="114">
        <v>0</v>
      </c>
      <c r="AQ56" s="114">
        <v>0</v>
      </c>
      <c r="AR56" s="114">
        <v>0</v>
      </c>
      <c r="AS56" s="114">
        <v>0</v>
      </c>
      <c r="AT56" s="114">
        <v>0</v>
      </c>
      <c r="AU56" s="114">
        <v>0</v>
      </c>
      <c r="AV56" s="114">
        <v>0</v>
      </c>
      <c r="AW56" s="114">
        <v>0</v>
      </c>
      <c r="AX56" s="114">
        <v>0</v>
      </c>
      <c r="AY56" s="114">
        <v>0</v>
      </c>
      <c r="AZ56" s="114">
        <v>0</v>
      </c>
      <c r="BA56" s="114">
        <v>0</v>
      </c>
      <c r="BB56" s="246">
        <v>0</v>
      </c>
    </row>
    <row r="57" spans="1:54" ht="21" customHeight="1">
      <c r="A57" s="124"/>
      <c r="B57" s="182">
        <v>52</v>
      </c>
      <c r="C57" s="27" t="s">
        <v>291</v>
      </c>
      <c r="D57" s="33" t="s">
        <v>292</v>
      </c>
      <c r="E57" s="32" t="s">
        <v>128</v>
      </c>
      <c r="F57" s="29" t="s">
        <v>293</v>
      </c>
      <c r="G57" s="29" t="s">
        <v>174</v>
      </c>
      <c r="H57" s="30">
        <v>35881</v>
      </c>
      <c r="I57" s="30">
        <v>36566</v>
      </c>
      <c r="J57" s="31">
        <f>DATEDIF(Table14[[#This Row],[mission_startdate]],Table14[[#This Row],[mission_enddate]],"M")</f>
        <v>22</v>
      </c>
      <c r="K57" s="31" t="s">
        <v>131</v>
      </c>
      <c r="L57" s="30" t="str">
        <f>CAR!H4</f>
        <v>MOD</v>
      </c>
      <c r="M57" s="251" t="s">
        <v>294</v>
      </c>
      <c r="N57" s="245">
        <v>1</v>
      </c>
      <c r="O57" s="114">
        <v>0</v>
      </c>
      <c r="P57" s="114">
        <v>0</v>
      </c>
      <c r="Q57" s="114">
        <v>0</v>
      </c>
      <c r="R57" s="114">
        <v>1</v>
      </c>
      <c r="S57" s="114">
        <v>0</v>
      </c>
      <c r="T57" s="114">
        <v>0</v>
      </c>
      <c r="U57" s="114">
        <v>0</v>
      </c>
      <c r="V57" s="114">
        <v>0</v>
      </c>
      <c r="W57" s="114">
        <v>0</v>
      </c>
      <c r="X57" s="114">
        <v>1</v>
      </c>
      <c r="Y57" s="114">
        <v>0</v>
      </c>
      <c r="Z57" s="114">
        <v>1</v>
      </c>
      <c r="AA57" s="114">
        <v>1</v>
      </c>
      <c r="AB57" s="114">
        <v>0</v>
      </c>
      <c r="AC57" s="114">
        <v>0</v>
      </c>
      <c r="AD57" s="114">
        <v>0</v>
      </c>
      <c r="AE57" s="114">
        <v>0</v>
      </c>
      <c r="AF57" s="114">
        <v>0</v>
      </c>
      <c r="AG57" s="114">
        <v>0</v>
      </c>
      <c r="AH57" s="114">
        <v>0</v>
      </c>
      <c r="AI57" s="114">
        <v>0</v>
      </c>
      <c r="AJ57" s="114">
        <v>0</v>
      </c>
      <c r="AK57" s="114">
        <v>0</v>
      </c>
      <c r="AL57" s="114">
        <v>1</v>
      </c>
      <c r="AM57" s="114">
        <v>0</v>
      </c>
      <c r="AN57" s="114">
        <v>0</v>
      </c>
      <c r="AO57" s="114">
        <v>1</v>
      </c>
      <c r="AP57" s="114">
        <v>0</v>
      </c>
      <c r="AQ57" s="114">
        <v>0</v>
      </c>
      <c r="AR57" s="114">
        <v>0</v>
      </c>
      <c r="AS57" s="114">
        <v>0</v>
      </c>
      <c r="AT57" s="114">
        <v>0</v>
      </c>
      <c r="AU57" s="114">
        <v>0</v>
      </c>
      <c r="AV57" s="114">
        <v>0</v>
      </c>
      <c r="AW57" s="114">
        <v>0</v>
      </c>
      <c r="AX57" s="114">
        <v>1</v>
      </c>
      <c r="AY57" s="114">
        <v>0</v>
      </c>
      <c r="AZ57" s="114">
        <v>0</v>
      </c>
      <c r="BA57" s="114">
        <v>0</v>
      </c>
      <c r="BB57" s="246">
        <v>1</v>
      </c>
    </row>
    <row r="58" spans="1:54" ht="21" customHeight="1">
      <c r="A58" s="124"/>
      <c r="B58" s="182">
        <v>53</v>
      </c>
      <c r="C58" s="27" t="s">
        <v>295</v>
      </c>
      <c r="D58" s="33" t="s">
        <v>296</v>
      </c>
      <c r="E58" s="32" t="s">
        <v>128</v>
      </c>
      <c r="F58" s="29" t="s">
        <v>297</v>
      </c>
      <c r="G58" s="29" t="s">
        <v>174</v>
      </c>
      <c r="H58" s="30">
        <v>35989</v>
      </c>
      <c r="I58" s="30">
        <v>36455</v>
      </c>
      <c r="J58" s="31">
        <f>DATEDIF(Table14[[#This Row],[mission_startdate]],Table14[[#This Row],[mission_enddate]],"M")</f>
        <v>15</v>
      </c>
      <c r="K58" s="31" t="s">
        <v>131</v>
      </c>
      <c r="L58" s="30" t="str">
        <f>'SIERRA LEONE'!H4</f>
        <v>MOD</v>
      </c>
      <c r="M58" s="251" t="s">
        <v>298</v>
      </c>
      <c r="N58" s="245">
        <v>0</v>
      </c>
      <c r="O58" s="114">
        <v>0</v>
      </c>
      <c r="P58" s="114">
        <v>0</v>
      </c>
      <c r="Q58" s="114">
        <v>0</v>
      </c>
      <c r="R58" s="114">
        <v>0</v>
      </c>
      <c r="S58" s="114">
        <v>0</v>
      </c>
      <c r="T58" s="114">
        <v>1</v>
      </c>
      <c r="U58" s="114">
        <v>0</v>
      </c>
      <c r="V58" s="114">
        <v>0</v>
      </c>
      <c r="W58" s="114">
        <v>0</v>
      </c>
      <c r="X58" s="114">
        <v>0</v>
      </c>
      <c r="Y58" s="114">
        <v>0</v>
      </c>
      <c r="Z58" s="114">
        <v>1</v>
      </c>
      <c r="AA58" s="114">
        <v>0</v>
      </c>
      <c r="AB58" s="114">
        <v>0</v>
      </c>
      <c r="AC58" s="114">
        <v>0</v>
      </c>
      <c r="AD58" s="114">
        <v>1</v>
      </c>
      <c r="AE58" s="114">
        <v>0</v>
      </c>
      <c r="AF58" s="114">
        <v>0</v>
      </c>
      <c r="AG58" s="114">
        <v>0</v>
      </c>
      <c r="AH58" s="114">
        <v>0</v>
      </c>
      <c r="AI58" s="114">
        <v>0</v>
      </c>
      <c r="AJ58" s="114">
        <v>0</v>
      </c>
      <c r="AK58" s="114">
        <v>0</v>
      </c>
      <c r="AL58" s="114">
        <v>0</v>
      </c>
      <c r="AM58" s="114">
        <v>0</v>
      </c>
      <c r="AN58" s="114">
        <v>0</v>
      </c>
      <c r="AO58" s="114">
        <v>0</v>
      </c>
      <c r="AP58" s="114">
        <v>0</v>
      </c>
      <c r="AQ58" s="114">
        <v>0</v>
      </c>
      <c r="AR58" s="114">
        <v>0</v>
      </c>
      <c r="AS58" s="114">
        <v>0</v>
      </c>
      <c r="AT58" s="114">
        <v>0</v>
      </c>
      <c r="AU58" s="114">
        <v>0</v>
      </c>
      <c r="AV58" s="114">
        <v>0</v>
      </c>
      <c r="AW58" s="114">
        <v>0</v>
      </c>
      <c r="AX58" s="114">
        <v>0</v>
      </c>
      <c r="AY58" s="114">
        <v>0</v>
      </c>
      <c r="AZ58" s="114">
        <v>0</v>
      </c>
      <c r="BA58" s="114">
        <v>0</v>
      </c>
      <c r="BB58" s="246">
        <v>0</v>
      </c>
    </row>
    <row r="59" spans="1:54" ht="21" customHeight="1">
      <c r="A59" s="124"/>
      <c r="B59" s="182">
        <v>54</v>
      </c>
      <c r="C59" s="27" t="s">
        <v>299</v>
      </c>
      <c r="D59" s="33" t="s">
        <v>300</v>
      </c>
      <c r="E59" s="32" t="s">
        <v>163</v>
      </c>
      <c r="F59" s="29" t="s">
        <v>182</v>
      </c>
      <c r="G59" s="29" t="s">
        <v>174</v>
      </c>
      <c r="H59" s="30">
        <v>36448</v>
      </c>
      <c r="I59" s="30">
        <v>37483</v>
      </c>
      <c r="J59" s="31">
        <f>DATEDIF(Table14[[#This Row],[mission_startdate]],Table14[[#This Row],[mission_enddate]],"M")</f>
        <v>34</v>
      </c>
      <c r="K59" s="31" t="s">
        <v>131</v>
      </c>
      <c r="L59" s="30" t="str">
        <f>ANGOLA!H7</f>
        <v>MOD</v>
      </c>
      <c r="M59" s="251" t="s">
        <v>183</v>
      </c>
      <c r="N59" s="245">
        <v>1</v>
      </c>
      <c r="O59" s="114">
        <v>0</v>
      </c>
      <c r="P59" s="114">
        <v>0</v>
      </c>
      <c r="Q59" s="114">
        <v>0</v>
      </c>
      <c r="R59" s="114">
        <v>1</v>
      </c>
      <c r="S59" s="114">
        <v>1</v>
      </c>
      <c r="T59" s="114">
        <v>0</v>
      </c>
      <c r="U59" s="114">
        <v>0</v>
      </c>
      <c r="V59" s="114">
        <v>0</v>
      </c>
      <c r="W59" s="114">
        <v>0</v>
      </c>
      <c r="X59" s="114">
        <v>0</v>
      </c>
      <c r="Y59" s="114">
        <v>0</v>
      </c>
      <c r="Z59" s="114">
        <v>0</v>
      </c>
      <c r="AA59" s="114">
        <v>0</v>
      </c>
      <c r="AB59" s="114">
        <v>0</v>
      </c>
      <c r="AC59" s="114">
        <v>0</v>
      </c>
      <c r="AD59" s="114">
        <v>0</v>
      </c>
      <c r="AE59" s="114">
        <v>0</v>
      </c>
      <c r="AF59" s="114">
        <v>0</v>
      </c>
      <c r="AG59" s="114">
        <v>0</v>
      </c>
      <c r="AH59" s="114">
        <v>0</v>
      </c>
      <c r="AI59" s="114">
        <v>0</v>
      </c>
      <c r="AJ59" s="114">
        <v>1</v>
      </c>
      <c r="AK59" s="114">
        <v>0</v>
      </c>
      <c r="AL59" s="114">
        <v>0</v>
      </c>
      <c r="AM59" s="114">
        <v>0</v>
      </c>
      <c r="AN59" s="114">
        <v>0</v>
      </c>
      <c r="AO59" s="114">
        <v>0</v>
      </c>
      <c r="AP59" s="114">
        <v>1</v>
      </c>
      <c r="AQ59" s="114">
        <v>0</v>
      </c>
      <c r="AR59" s="114">
        <v>0</v>
      </c>
      <c r="AS59" s="114">
        <v>0</v>
      </c>
      <c r="AT59" s="114">
        <v>0</v>
      </c>
      <c r="AU59" s="114">
        <v>0</v>
      </c>
      <c r="AV59" s="114">
        <v>0</v>
      </c>
      <c r="AW59" s="114">
        <v>0</v>
      </c>
      <c r="AX59" s="114">
        <v>0</v>
      </c>
      <c r="AY59" s="114">
        <v>0</v>
      </c>
      <c r="AZ59" s="114">
        <v>0</v>
      </c>
      <c r="BA59" s="114">
        <v>0</v>
      </c>
      <c r="BB59" s="246">
        <v>0</v>
      </c>
    </row>
    <row r="60" spans="1:54" ht="21" customHeight="1">
      <c r="A60" s="124"/>
      <c r="B60" s="182">
        <v>55</v>
      </c>
      <c r="C60" s="27" t="s">
        <v>301</v>
      </c>
      <c r="D60" s="33" t="s">
        <v>302</v>
      </c>
      <c r="E60" s="32" t="s">
        <v>163</v>
      </c>
      <c r="F60" s="29" t="s">
        <v>303</v>
      </c>
      <c r="G60" s="29" t="s">
        <v>174</v>
      </c>
      <c r="H60" s="30">
        <v>36256</v>
      </c>
      <c r="I60" s="30">
        <v>40178</v>
      </c>
      <c r="J60" s="31">
        <f>DATEDIF(Table14[[#This Row],[mission_startdate]],Table14[[#This Row],[mission_enddate]],"M")</f>
        <v>128</v>
      </c>
      <c r="K60" s="31" t="s">
        <v>131</v>
      </c>
      <c r="L60" s="30" t="str">
        <f>'GUINEA-BISSAU'!H4</f>
        <v>MAX</v>
      </c>
      <c r="M60" s="251" t="s">
        <v>304</v>
      </c>
      <c r="N60" s="245">
        <v>1</v>
      </c>
      <c r="O60" s="114">
        <v>0</v>
      </c>
      <c r="P60" s="114">
        <v>0</v>
      </c>
      <c r="Q60" s="114">
        <v>0</v>
      </c>
      <c r="R60" s="114">
        <v>1</v>
      </c>
      <c r="S60" s="114">
        <v>0</v>
      </c>
      <c r="T60" s="114">
        <v>0</v>
      </c>
      <c r="U60" s="114">
        <v>0</v>
      </c>
      <c r="V60" s="114">
        <v>0</v>
      </c>
      <c r="W60" s="114">
        <v>1</v>
      </c>
      <c r="X60" s="114">
        <v>0</v>
      </c>
      <c r="Y60" s="114">
        <v>0</v>
      </c>
      <c r="Z60" s="114">
        <v>0</v>
      </c>
      <c r="AA60" s="114">
        <v>1</v>
      </c>
      <c r="AB60" s="114">
        <v>0</v>
      </c>
      <c r="AC60" s="114">
        <v>0</v>
      </c>
      <c r="AD60" s="114">
        <v>0</v>
      </c>
      <c r="AE60" s="114">
        <v>0</v>
      </c>
      <c r="AF60" s="114">
        <v>0</v>
      </c>
      <c r="AG60" s="114">
        <v>0</v>
      </c>
      <c r="AH60" s="114">
        <v>0</v>
      </c>
      <c r="AI60" s="114">
        <v>0</v>
      </c>
      <c r="AJ60" s="114">
        <v>0</v>
      </c>
      <c r="AK60" s="114">
        <v>0</v>
      </c>
      <c r="AL60" s="114">
        <v>1</v>
      </c>
      <c r="AM60" s="114">
        <v>0</v>
      </c>
      <c r="AN60" s="114">
        <v>0</v>
      </c>
      <c r="AO60" s="114">
        <v>1</v>
      </c>
      <c r="AP60" s="114">
        <v>1</v>
      </c>
      <c r="AQ60" s="114">
        <v>0</v>
      </c>
      <c r="AR60" s="114">
        <v>0</v>
      </c>
      <c r="AS60" s="114">
        <v>1</v>
      </c>
      <c r="AT60" s="114">
        <v>0</v>
      </c>
      <c r="AU60" s="114">
        <v>0</v>
      </c>
      <c r="AV60" s="114">
        <v>0</v>
      </c>
      <c r="AW60" s="114">
        <v>1</v>
      </c>
      <c r="AX60" s="114">
        <v>1</v>
      </c>
      <c r="AY60" s="114">
        <v>1</v>
      </c>
      <c r="AZ60" s="114">
        <v>0</v>
      </c>
      <c r="BA60" s="114">
        <v>1</v>
      </c>
      <c r="BB60" s="246">
        <v>0</v>
      </c>
    </row>
    <row r="61" spans="1:54" ht="21" customHeight="1">
      <c r="A61" s="124"/>
      <c r="B61" s="182">
        <v>56</v>
      </c>
      <c r="C61" s="27" t="s">
        <v>305</v>
      </c>
      <c r="D61" s="33" t="s">
        <v>306</v>
      </c>
      <c r="E61" s="32" t="s">
        <v>163</v>
      </c>
      <c r="F61" s="29" t="s">
        <v>303</v>
      </c>
      <c r="G61" s="29" t="s">
        <v>174</v>
      </c>
      <c r="H61" s="30">
        <v>40179</v>
      </c>
      <c r="I61" s="30">
        <v>44196</v>
      </c>
      <c r="J61" s="31">
        <f>DATEDIF(Table14[[#This Row],[mission_startdate]],Table14[[#This Row],[mission_enddate]],"M")</f>
        <v>131</v>
      </c>
      <c r="K61" s="31" t="s">
        <v>131</v>
      </c>
      <c r="L61" s="30" t="str">
        <f>'GUINEA-BISSAU'!H5</f>
        <v>MAX</v>
      </c>
      <c r="M61" s="251" t="s">
        <v>304</v>
      </c>
      <c r="N61" s="245">
        <v>1</v>
      </c>
      <c r="O61" s="114">
        <v>0</v>
      </c>
      <c r="P61" s="114">
        <v>0</v>
      </c>
      <c r="Q61" s="114">
        <v>0</v>
      </c>
      <c r="R61" s="114">
        <v>0</v>
      </c>
      <c r="S61" s="114">
        <v>0</v>
      </c>
      <c r="T61" s="114">
        <v>0</v>
      </c>
      <c r="U61" s="114">
        <v>0</v>
      </c>
      <c r="V61" s="114">
        <v>0</v>
      </c>
      <c r="W61" s="114">
        <v>1</v>
      </c>
      <c r="X61" s="114">
        <v>0</v>
      </c>
      <c r="Y61" s="114">
        <v>0</v>
      </c>
      <c r="Z61" s="114">
        <v>0</v>
      </c>
      <c r="AA61" s="114">
        <v>1</v>
      </c>
      <c r="AB61" s="114">
        <v>0</v>
      </c>
      <c r="AC61" s="114">
        <v>0</v>
      </c>
      <c r="AD61" s="114">
        <v>0</v>
      </c>
      <c r="AE61" s="114">
        <v>0</v>
      </c>
      <c r="AF61" s="114">
        <v>0</v>
      </c>
      <c r="AG61" s="114">
        <v>0</v>
      </c>
      <c r="AH61" s="114">
        <v>0</v>
      </c>
      <c r="AI61" s="114">
        <v>0</v>
      </c>
      <c r="AJ61" s="114">
        <v>0</v>
      </c>
      <c r="AK61" s="114">
        <v>0</v>
      </c>
      <c r="AL61" s="114">
        <v>1</v>
      </c>
      <c r="AM61" s="114">
        <v>0</v>
      </c>
      <c r="AN61" s="114">
        <v>0</v>
      </c>
      <c r="AO61" s="114">
        <v>0</v>
      </c>
      <c r="AP61" s="114">
        <v>1</v>
      </c>
      <c r="AQ61" s="114">
        <v>0</v>
      </c>
      <c r="AR61" s="114">
        <v>0</v>
      </c>
      <c r="AS61" s="114">
        <v>1</v>
      </c>
      <c r="AT61" s="114">
        <v>0</v>
      </c>
      <c r="AU61" s="114">
        <v>1</v>
      </c>
      <c r="AV61" s="114">
        <v>0</v>
      </c>
      <c r="AW61" s="114">
        <v>1</v>
      </c>
      <c r="AX61" s="114">
        <v>1</v>
      </c>
      <c r="AY61" s="114">
        <v>1</v>
      </c>
      <c r="AZ61" s="114">
        <v>0</v>
      </c>
      <c r="BA61" s="114">
        <v>1</v>
      </c>
      <c r="BB61" s="246">
        <v>0</v>
      </c>
    </row>
    <row r="62" spans="1:54" ht="21" customHeight="1">
      <c r="A62" s="124"/>
      <c r="B62" s="182">
        <v>57</v>
      </c>
      <c r="C62" s="27" t="s">
        <v>307</v>
      </c>
      <c r="D62" s="28" t="s">
        <v>308</v>
      </c>
      <c r="E62" s="31" t="s">
        <v>128</v>
      </c>
      <c r="F62" s="29" t="s">
        <v>309</v>
      </c>
      <c r="G62" s="29" t="s">
        <v>142</v>
      </c>
      <c r="H62" s="30">
        <v>36321</v>
      </c>
      <c r="I62" s="30">
        <v>44196</v>
      </c>
      <c r="J62" s="31">
        <f>DATEDIF(Table14[[#This Row],[mission_startdate]],Table14[[#This Row],[mission_enddate]],"M")</f>
        <v>258</v>
      </c>
      <c r="K62" s="31" t="s">
        <v>131</v>
      </c>
      <c r="L62" s="30" t="str">
        <f>KOSOVO!H4</f>
        <v>MAX</v>
      </c>
      <c r="M62" s="251" t="s">
        <v>310</v>
      </c>
      <c r="N62" s="245">
        <v>1</v>
      </c>
      <c r="O62" s="114">
        <v>1</v>
      </c>
      <c r="P62" s="114">
        <v>1</v>
      </c>
      <c r="Q62" s="114">
        <v>0</v>
      </c>
      <c r="R62" s="114">
        <v>1</v>
      </c>
      <c r="S62" s="114">
        <v>0</v>
      </c>
      <c r="T62" s="114">
        <v>1</v>
      </c>
      <c r="U62" s="114">
        <v>1</v>
      </c>
      <c r="V62" s="114">
        <v>1</v>
      </c>
      <c r="W62" s="114">
        <v>0</v>
      </c>
      <c r="X62" s="114">
        <v>1</v>
      </c>
      <c r="Y62" s="114">
        <v>1</v>
      </c>
      <c r="Z62" s="114">
        <v>0</v>
      </c>
      <c r="AA62" s="114">
        <v>1</v>
      </c>
      <c r="AB62" s="114">
        <v>0</v>
      </c>
      <c r="AC62" s="114">
        <v>0</v>
      </c>
      <c r="AD62" s="114">
        <v>1</v>
      </c>
      <c r="AE62" s="114">
        <v>1</v>
      </c>
      <c r="AF62" s="114">
        <v>1</v>
      </c>
      <c r="AG62" s="114">
        <v>0</v>
      </c>
      <c r="AH62" s="114">
        <v>0</v>
      </c>
      <c r="AI62" s="114">
        <v>0</v>
      </c>
      <c r="AJ62" s="114">
        <v>1</v>
      </c>
      <c r="AK62" s="114">
        <v>0</v>
      </c>
      <c r="AL62" s="114">
        <v>0</v>
      </c>
      <c r="AM62" s="114">
        <v>0</v>
      </c>
      <c r="AN62" s="114">
        <v>1</v>
      </c>
      <c r="AO62" s="114">
        <v>0</v>
      </c>
      <c r="AP62" s="114">
        <v>1</v>
      </c>
      <c r="AQ62" s="114">
        <v>1</v>
      </c>
      <c r="AR62" s="114">
        <v>0</v>
      </c>
      <c r="AS62" s="114">
        <v>1</v>
      </c>
      <c r="AT62" s="114">
        <v>1</v>
      </c>
      <c r="AU62" s="114">
        <v>1</v>
      </c>
      <c r="AV62" s="114">
        <v>0</v>
      </c>
      <c r="AW62" s="114">
        <v>0</v>
      </c>
      <c r="AX62" s="114">
        <v>1</v>
      </c>
      <c r="AY62" s="114">
        <v>1</v>
      </c>
      <c r="AZ62" s="114">
        <v>1</v>
      </c>
      <c r="BA62" s="114">
        <v>0</v>
      </c>
      <c r="BB62" s="246">
        <v>0</v>
      </c>
    </row>
    <row r="63" spans="1:54" ht="21" customHeight="1">
      <c r="A63" s="124"/>
      <c r="B63" s="182">
        <v>58</v>
      </c>
      <c r="C63" s="27" t="s">
        <v>311</v>
      </c>
      <c r="D63" s="28" t="s">
        <v>312</v>
      </c>
      <c r="E63" s="31" t="s">
        <v>163</v>
      </c>
      <c r="F63" s="29" t="s">
        <v>313</v>
      </c>
      <c r="G63" s="29" t="s">
        <v>137</v>
      </c>
      <c r="H63" s="30">
        <v>36322</v>
      </c>
      <c r="I63" s="30">
        <v>36403</v>
      </c>
      <c r="J63" s="31">
        <f>DATEDIF(Table14[[#This Row],[mission_startdate]],Table14[[#This Row],[mission_enddate]],"M")</f>
        <v>2</v>
      </c>
      <c r="K63" s="31" t="s">
        <v>131</v>
      </c>
      <c r="L63" s="30" t="str">
        <f>'TIMOR-LESTE'!H4</f>
        <v>MOD</v>
      </c>
      <c r="M63" s="251" t="s">
        <v>314</v>
      </c>
      <c r="N63" s="245">
        <v>0</v>
      </c>
      <c r="O63" s="114">
        <v>0</v>
      </c>
      <c r="P63" s="114">
        <v>0</v>
      </c>
      <c r="Q63" s="114">
        <v>0</v>
      </c>
      <c r="R63" s="114">
        <v>0</v>
      </c>
      <c r="S63" s="114">
        <v>0</v>
      </c>
      <c r="T63" s="114">
        <v>0</v>
      </c>
      <c r="U63" s="114">
        <v>1</v>
      </c>
      <c r="V63" s="114">
        <v>0</v>
      </c>
      <c r="W63" s="114">
        <v>0</v>
      </c>
      <c r="X63" s="114">
        <v>0</v>
      </c>
      <c r="Y63" s="114">
        <v>0</v>
      </c>
      <c r="Z63" s="114">
        <v>0</v>
      </c>
      <c r="AA63" s="114">
        <v>1</v>
      </c>
      <c r="AB63" s="114">
        <v>1</v>
      </c>
      <c r="AC63" s="114">
        <v>1</v>
      </c>
      <c r="AD63" s="114">
        <v>0</v>
      </c>
      <c r="AE63" s="114">
        <v>0</v>
      </c>
      <c r="AF63" s="114">
        <v>0</v>
      </c>
      <c r="AG63" s="114">
        <v>0</v>
      </c>
      <c r="AH63" s="114">
        <v>0</v>
      </c>
      <c r="AI63" s="114">
        <v>0</v>
      </c>
      <c r="AJ63" s="114">
        <v>0</v>
      </c>
      <c r="AK63" s="114">
        <v>0</v>
      </c>
      <c r="AL63" s="114">
        <v>0</v>
      </c>
      <c r="AM63" s="114">
        <v>0</v>
      </c>
      <c r="AN63" s="114">
        <v>0</v>
      </c>
      <c r="AO63" s="114">
        <v>0</v>
      </c>
      <c r="AP63" s="114">
        <v>0</v>
      </c>
      <c r="AQ63" s="114">
        <v>0</v>
      </c>
      <c r="AR63" s="114">
        <v>0</v>
      </c>
      <c r="AS63" s="114">
        <v>0</v>
      </c>
      <c r="AT63" s="114">
        <v>0</v>
      </c>
      <c r="AU63" s="114">
        <v>0</v>
      </c>
      <c r="AV63" s="114">
        <v>0</v>
      </c>
      <c r="AW63" s="114">
        <v>0</v>
      </c>
      <c r="AX63" s="114">
        <v>0</v>
      </c>
      <c r="AY63" s="114">
        <v>0</v>
      </c>
      <c r="AZ63" s="114">
        <v>0</v>
      </c>
      <c r="BA63" s="114">
        <v>0</v>
      </c>
      <c r="BB63" s="246">
        <v>0</v>
      </c>
    </row>
    <row r="64" spans="1:54" ht="21" customHeight="1">
      <c r="A64" s="124"/>
      <c r="B64" s="182">
        <v>59</v>
      </c>
      <c r="C64" s="27" t="s">
        <v>315</v>
      </c>
      <c r="D64" s="33" t="s">
        <v>316</v>
      </c>
      <c r="E64" s="32" t="s">
        <v>128</v>
      </c>
      <c r="F64" s="29" t="s">
        <v>297</v>
      </c>
      <c r="G64" s="29" t="s">
        <v>174</v>
      </c>
      <c r="H64" s="30">
        <v>36455</v>
      </c>
      <c r="I64" s="30">
        <v>38717</v>
      </c>
      <c r="J64" s="31">
        <f>DATEDIF(Table14[[#This Row],[mission_startdate]],Table14[[#This Row],[mission_enddate]],"M")</f>
        <v>74</v>
      </c>
      <c r="K64" s="31" t="s">
        <v>131</v>
      </c>
      <c r="L64" s="30" t="str">
        <f>'SIERRA LEONE'!H5</f>
        <v>MOD</v>
      </c>
      <c r="M64" s="251" t="s">
        <v>298</v>
      </c>
      <c r="N64" s="245">
        <v>1</v>
      </c>
      <c r="O64" s="114">
        <v>0</v>
      </c>
      <c r="P64" s="114">
        <v>1</v>
      </c>
      <c r="Q64" s="114">
        <v>0</v>
      </c>
      <c r="R64" s="114">
        <v>0</v>
      </c>
      <c r="S64" s="114">
        <v>0</v>
      </c>
      <c r="T64" s="114">
        <v>1</v>
      </c>
      <c r="U64" s="114">
        <v>1</v>
      </c>
      <c r="V64" s="114">
        <v>1</v>
      </c>
      <c r="W64" s="114">
        <v>0</v>
      </c>
      <c r="X64" s="114">
        <v>1</v>
      </c>
      <c r="Y64" s="114">
        <v>0</v>
      </c>
      <c r="Z64" s="114">
        <v>1</v>
      </c>
      <c r="AA64" s="114">
        <v>1</v>
      </c>
      <c r="AB64" s="114">
        <v>0</v>
      </c>
      <c r="AC64" s="114">
        <v>1</v>
      </c>
      <c r="AD64" s="114">
        <v>1</v>
      </c>
      <c r="AE64" s="114">
        <v>0</v>
      </c>
      <c r="AF64" s="114">
        <v>0</v>
      </c>
      <c r="AG64" s="114">
        <v>0</v>
      </c>
      <c r="AH64" s="114">
        <v>0</v>
      </c>
      <c r="AI64" s="114">
        <v>1</v>
      </c>
      <c r="AJ64" s="114">
        <v>0</v>
      </c>
      <c r="AK64" s="114">
        <v>0</v>
      </c>
      <c r="AL64" s="114">
        <v>0</v>
      </c>
      <c r="AM64" s="114">
        <v>0</v>
      </c>
      <c r="AN64" s="114">
        <v>0</v>
      </c>
      <c r="AO64" s="114">
        <v>0</v>
      </c>
      <c r="AP64" s="114">
        <v>1</v>
      </c>
      <c r="AQ64" s="114">
        <v>0</v>
      </c>
      <c r="AR64" s="114">
        <v>0</v>
      </c>
      <c r="AS64" s="114">
        <v>0</v>
      </c>
      <c r="AT64" s="114">
        <v>0</v>
      </c>
      <c r="AU64" s="114">
        <v>0</v>
      </c>
      <c r="AV64" s="114">
        <v>0</v>
      </c>
      <c r="AW64" s="114">
        <v>1</v>
      </c>
      <c r="AX64" s="114">
        <v>1</v>
      </c>
      <c r="AY64" s="114">
        <v>1</v>
      </c>
      <c r="AZ64" s="114">
        <v>1</v>
      </c>
      <c r="BA64" s="114">
        <v>0</v>
      </c>
      <c r="BB64" s="246">
        <v>1</v>
      </c>
    </row>
    <row r="65" spans="1:54" ht="21" customHeight="1">
      <c r="A65" s="124"/>
      <c r="B65" s="182">
        <v>60</v>
      </c>
      <c r="C65" s="27" t="s">
        <v>317</v>
      </c>
      <c r="D65" s="28" t="s">
        <v>318</v>
      </c>
      <c r="E65" s="31" t="s">
        <v>128</v>
      </c>
      <c r="F65" s="29" t="s">
        <v>313</v>
      </c>
      <c r="G65" s="29" t="s">
        <v>137</v>
      </c>
      <c r="H65" s="30">
        <v>36458</v>
      </c>
      <c r="I65" s="30">
        <v>37396</v>
      </c>
      <c r="J65" s="31">
        <f>DATEDIF(Table14[[#This Row],[mission_startdate]],Table14[[#This Row],[mission_enddate]],"M")</f>
        <v>30</v>
      </c>
      <c r="K65" s="31" t="s">
        <v>131</v>
      </c>
      <c r="L65" s="30" t="str">
        <f>'TIMOR-LESTE'!H5</f>
        <v>MAX</v>
      </c>
      <c r="M65" s="251" t="s">
        <v>314</v>
      </c>
      <c r="N65" s="245">
        <v>1</v>
      </c>
      <c r="O65" s="114">
        <v>0</v>
      </c>
      <c r="P65" s="114">
        <v>0</v>
      </c>
      <c r="Q65" s="114">
        <v>0</v>
      </c>
      <c r="R65" s="114">
        <v>0</v>
      </c>
      <c r="S65" s="114">
        <v>1</v>
      </c>
      <c r="T65" s="114">
        <v>0</v>
      </c>
      <c r="U65" s="114">
        <v>0</v>
      </c>
      <c r="V65" s="114">
        <v>0</v>
      </c>
      <c r="W65" s="114">
        <v>0</v>
      </c>
      <c r="X65" s="114">
        <v>1</v>
      </c>
      <c r="Y65" s="114">
        <v>0</v>
      </c>
      <c r="Z65" s="114">
        <v>0</v>
      </c>
      <c r="AA65" s="114">
        <v>0</v>
      </c>
      <c r="AB65" s="114">
        <v>0</v>
      </c>
      <c r="AC65" s="114">
        <v>0</v>
      </c>
      <c r="AD65" s="114">
        <v>0</v>
      </c>
      <c r="AE65" s="114">
        <v>1</v>
      </c>
      <c r="AF65" s="114">
        <v>0</v>
      </c>
      <c r="AG65" s="114">
        <v>0</v>
      </c>
      <c r="AH65" s="114">
        <v>0</v>
      </c>
      <c r="AI65" s="114">
        <v>0</v>
      </c>
      <c r="AJ65" s="114">
        <v>1</v>
      </c>
      <c r="AK65" s="114">
        <v>0</v>
      </c>
      <c r="AL65" s="114">
        <v>1</v>
      </c>
      <c r="AM65" s="114">
        <v>0</v>
      </c>
      <c r="AN65" s="114">
        <v>0</v>
      </c>
      <c r="AO65" s="114">
        <v>1</v>
      </c>
      <c r="AP65" s="114">
        <v>0</v>
      </c>
      <c r="AQ65" s="114">
        <v>0</v>
      </c>
      <c r="AR65" s="114">
        <v>0</v>
      </c>
      <c r="AS65" s="114">
        <v>0</v>
      </c>
      <c r="AT65" s="114">
        <v>0</v>
      </c>
      <c r="AU65" s="114">
        <v>0</v>
      </c>
      <c r="AV65" s="114">
        <v>0</v>
      </c>
      <c r="AW65" s="114">
        <v>0</v>
      </c>
      <c r="AX65" s="114">
        <v>0</v>
      </c>
      <c r="AY65" s="114">
        <v>1</v>
      </c>
      <c r="AZ65" s="114">
        <v>0</v>
      </c>
      <c r="BA65" s="114">
        <v>0</v>
      </c>
      <c r="BB65" s="246">
        <v>0</v>
      </c>
    </row>
    <row r="66" spans="1:54" ht="21" customHeight="1">
      <c r="A66" s="124"/>
      <c r="B66" s="182">
        <v>61</v>
      </c>
      <c r="C66" s="27" t="s">
        <v>319</v>
      </c>
      <c r="D66" s="33" t="s">
        <v>320</v>
      </c>
      <c r="E66" s="32" t="s">
        <v>128</v>
      </c>
      <c r="F66" s="29" t="s">
        <v>321</v>
      </c>
      <c r="G66" s="29" t="s">
        <v>174</v>
      </c>
      <c r="H66" s="30">
        <v>36494</v>
      </c>
      <c r="I66" s="30">
        <v>40359</v>
      </c>
      <c r="J66" s="31">
        <f>DATEDIF(Table14[[#This Row],[mission_startdate]],Table14[[#This Row],[mission_enddate]],"M")</f>
        <v>127</v>
      </c>
      <c r="K66" s="31" t="s">
        <v>131</v>
      </c>
      <c r="L66" s="30" t="str">
        <f>DRC!H4</f>
        <v>MAX</v>
      </c>
      <c r="M66" s="251" t="s">
        <v>322</v>
      </c>
      <c r="N66" s="245">
        <v>1</v>
      </c>
      <c r="O66" s="114">
        <v>1</v>
      </c>
      <c r="P66" s="114">
        <v>1</v>
      </c>
      <c r="Q66" s="114">
        <v>0</v>
      </c>
      <c r="R66" s="114">
        <v>1</v>
      </c>
      <c r="S66" s="114">
        <v>1</v>
      </c>
      <c r="T66" s="114">
        <v>1</v>
      </c>
      <c r="U66" s="114">
        <v>0</v>
      </c>
      <c r="V66" s="114">
        <v>1</v>
      </c>
      <c r="W66" s="114">
        <v>0</v>
      </c>
      <c r="X66" s="114">
        <v>1</v>
      </c>
      <c r="Y66" s="114">
        <v>0</v>
      </c>
      <c r="Z66" s="114">
        <v>1</v>
      </c>
      <c r="AA66" s="114">
        <v>1</v>
      </c>
      <c r="AB66" s="114">
        <v>1</v>
      </c>
      <c r="AC66" s="114">
        <v>1</v>
      </c>
      <c r="AD66" s="114">
        <v>1</v>
      </c>
      <c r="AE66" s="114">
        <v>1</v>
      </c>
      <c r="AF66" s="114">
        <v>1</v>
      </c>
      <c r="AG66" s="114">
        <v>1</v>
      </c>
      <c r="AH66" s="114">
        <v>0</v>
      </c>
      <c r="AI66" s="114">
        <v>1</v>
      </c>
      <c r="AJ66" s="114">
        <v>1</v>
      </c>
      <c r="AK66" s="114">
        <v>1</v>
      </c>
      <c r="AL66" s="114">
        <v>1</v>
      </c>
      <c r="AM66" s="114">
        <v>1</v>
      </c>
      <c r="AN66" s="114">
        <v>1</v>
      </c>
      <c r="AO66" s="114">
        <v>1</v>
      </c>
      <c r="AP66" s="114">
        <v>1</v>
      </c>
      <c r="AQ66" s="114">
        <v>1</v>
      </c>
      <c r="AR66" s="114">
        <v>1</v>
      </c>
      <c r="AS66" s="114">
        <v>1</v>
      </c>
      <c r="AT66" s="114">
        <v>1</v>
      </c>
      <c r="AU66" s="114">
        <v>1</v>
      </c>
      <c r="AV66" s="114">
        <v>1</v>
      </c>
      <c r="AW66" s="114">
        <v>1</v>
      </c>
      <c r="AX66" s="114">
        <v>1</v>
      </c>
      <c r="AY66" s="114">
        <v>1</v>
      </c>
      <c r="AZ66" s="114">
        <v>1</v>
      </c>
      <c r="BA66" s="114">
        <v>1</v>
      </c>
      <c r="BB66" s="246">
        <v>1</v>
      </c>
    </row>
    <row r="67" spans="1:54" ht="21" customHeight="1">
      <c r="A67" s="124"/>
      <c r="B67" s="182">
        <v>62</v>
      </c>
      <c r="C67" s="27" t="s">
        <v>323</v>
      </c>
      <c r="D67" s="33" t="s">
        <v>324</v>
      </c>
      <c r="E67" s="32" t="s">
        <v>163</v>
      </c>
      <c r="F67" s="29" t="s">
        <v>164</v>
      </c>
      <c r="G67" s="29" t="s">
        <v>157</v>
      </c>
      <c r="H67" s="30">
        <v>36511</v>
      </c>
      <c r="I67" s="30">
        <v>36928</v>
      </c>
      <c r="J67" s="31">
        <f>DATEDIF(Table14[[#This Row],[mission_startdate]],Table14[[#This Row],[mission_enddate]],"M")</f>
        <v>13</v>
      </c>
      <c r="K67" s="31" t="s">
        <v>131</v>
      </c>
      <c r="L67" s="30" t="str">
        <f>HAITI!H9</f>
        <v>MAX</v>
      </c>
      <c r="M67" s="251" t="s">
        <v>209</v>
      </c>
      <c r="N67" s="245">
        <v>1</v>
      </c>
      <c r="O67" s="114">
        <v>0</v>
      </c>
      <c r="P67" s="114">
        <v>0</v>
      </c>
      <c r="Q67" s="114">
        <v>0</v>
      </c>
      <c r="R67" s="114">
        <v>0</v>
      </c>
      <c r="S67" s="114">
        <v>0</v>
      </c>
      <c r="T67" s="114">
        <v>0</v>
      </c>
      <c r="U67" s="114">
        <v>0</v>
      </c>
      <c r="V67" s="114">
        <v>0</v>
      </c>
      <c r="W67" s="114">
        <v>0</v>
      </c>
      <c r="X67" s="114">
        <v>0</v>
      </c>
      <c r="Y67" s="114">
        <v>0</v>
      </c>
      <c r="Z67" s="114">
        <v>0</v>
      </c>
      <c r="AA67" s="114">
        <v>1</v>
      </c>
      <c r="AB67" s="114">
        <v>0</v>
      </c>
      <c r="AC67" s="114">
        <v>0</v>
      </c>
      <c r="AD67" s="114">
        <v>0</v>
      </c>
      <c r="AE67" s="114">
        <v>0</v>
      </c>
      <c r="AF67" s="114">
        <v>0</v>
      </c>
      <c r="AG67" s="114">
        <v>0</v>
      </c>
      <c r="AH67" s="114">
        <v>0</v>
      </c>
      <c r="AI67" s="114">
        <v>0</v>
      </c>
      <c r="AJ67" s="114">
        <v>0</v>
      </c>
      <c r="AK67" s="114">
        <v>0</v>
      </c>
      <c r="AL67" s="114">
        <v>0</v>
      </c>
      <c r="AM67" s="114">
        <v>0</v>
      </c>
      <c r="AN67" s="114">
        <v>0</v>
      </c>
      <c r="AO67" s="114">
        <v>0</v>
      </c>
      <c r="AP67" s="114">
        <v>1</v>
      </c>
      <c r="AQ67" s="114">
        <v>0</v>
      </c>
      <c r="AR67" s="114">
        <v>0</v>
      </c>
      <c r="AS67" s="114">
        <v>1</v>
      </c>
      <c r="AT67" s="114">
        <v>0</v>
      </c>
      <c r="AU67" s="114">
        <v>1</v>
      </c>
      <c r="AV67" s="114">
        <v>0</v>
      </c>
      <c r="AW67" s="114">
        <v>0</v>
      </c>
      <c r="AX67" s="114">
        <v>1</v>
      </c>
      <c r="AY67" s="114">
        <v>1</v>
      </c>
      <c r="AZ67" s="114">
        <v>0</v>
      </c>
      <c r="BA67" s="114">
        <v>0</v>
      </c>
      <c r="BB67" s="246">
        <v>0</v>
      </c>
    </row>
    <row r="68" spans="1:54" ht="21" customHeight="1">
      <c r="A68" s="124"/>
      <c r="B68" s="182">
        <v>63</v>
      </c>
      <c r="C68" s="27" t="s">
        <v>325</v>
      </c>
      <c r="D68" s="28" t="s">
        <v>326</v>
      </c>
      <c r="E68" s="30" t="s">
        <v>163</v>
      </c>
      <c r="F68" s="29" t="s">
        <v>167</v>
      </c>
      <c r="G68" s="29" t="s">
        <v>130</v>
      </c>
      <c r="H68" s="30">
        <v>36511</v>
      </c>
      <c r="I68" s="30">
        <v>39262</v>
      </c>
      <c r="J68" s="31">
        <f>DATEDIF(Table14[[#This Row],[mission_startdate]],Table14[[#This Row],[mission_enddate]],"M")</f>
        <v>90</v>
      </c>
      <c r="K68" s="31" t="s">
        <v>131</v>
      </c>
      <c r="L68" s="30" t="str">
        <f>IRAQ!H6</f>
        <v>MIN</v>
      </c>
      <c r="M68" s="251" t="s">
        <v>168</v>
      </c>
      <c r="N68" s="245">
        <v>0</v>
      </c>
      <c r="O68" s="114">
        <v>0</v>
      </c>
      <c r="P68" s="114">
        <v>0</v>
      </c>
      <c r="Q68" s="114">
        <v>1</v>
      </c>
      <c r="R68" s="114">
        <v>0</v>
      </c>
      <c r="S68" s="114">
        <v>0</v>
      </c>
      <c r="T68" s="114">
        <v>0</v>
      </c>
      <c r="U68" s="114">
        <v>0</v>
      </c>
      <c r="V68" s="114">
        <v>0</v>
      </c>
      <c r="W68" s="114">
        <v>0</v>
      </c>
      <c r="X68" s="114">
        <v>0</v>
      </c>
      <c r="Y68" s="114">
        <v>0</v>
      </c>
      <c r="Z68" s="114">
        <v>0</v>
      </c>
      <c r="AA68" s="114">
        <v>0</v>
      </c>
      <c r="AB68" s="114">
        <v>0</v>
      </c>
      <c r="AC68" s="114">
        <v>0</v>
      </c>
      <c r="AD68" s="114">
        <v>0</v>
      </c>
      <c r="AE68" s="114">
        <v>0</v>
      </c>
      <c r="AF68" s="114">
        <v>0</v>
      </c>
      <c r="AG68" s="114">
        <v>0</v>
      </c>
      <c r="AH68" s="114">
        <v>0</v>
      </c>
      <c r="AI68" s="114">
        <v>0</v>
      </c>
      <c r="AJ68" s="114">
        <v>0</v>
      </c>
      <c r="AK68" s="114">
        <v>0</v>
      </c>
      <c r="AL68" s="114">
        <v>0</v>
      </c>
      <c r="AM68" s="114">
        <v>0</v>
      </c>
      <c r="AN68" s="114">
        <v>0</v>
      </c>
      <c r="AO68" s="114">
        <v>0</v>
      </c>
      <c r="AP68" s="114">
        <v>0</v>
      </c>
      <c r="AQ68" s="114">
        <v>0</v>
      </c>
      <c r="AR68" s="114">
        <v>0</v>
      </c>
      <c r="AS68" s="114">
        <v>0</v>
      </c>
      <c r="AT68" s="114">
        <v>0</v>
      </c>
      <c r="AU68" s="114">
        <v>0</v>
      </c>
      <c r="AV68" s="114">
        <v>0</v>
      </c>
      <c r="AW68" s="114">
        <v>0</v>
      </c>
      <c r="AX68" s="114">
        <v>0</v>
      </c>
      <c r="AY68" s="114">
        <v>0</v>
      </c>
      <c r="AZ68" s="114">
        <v>0</v>
      </c>
      <c r="BA68" s="114">
        <v>0</v>
      </c>
      <c r="BB68" s="246">
        <v>0</v>
      </c>
    </row>
    <row r="69" spans="1:54" ht="21" customHeight="1">
      <c r="B69" s="182">
        <v>64</v>
      </c>
      <c r="C69" s="27" t="s">
        <v>327</v>
      </c>
      <c r="D69" s="28" t="s">
        <v>328</v>
      </c>
      <c r="E69" s="31" t="s">
        <v>163</v>
      </c>
      <c r="F69" s="29" t="s">
        <v>246</v>
      </c>
      <c r="G69" s="29" t="s">
        <v>137</v>
      </c>
      <c r="H69" s="30">
        <v>36678</v>
      </c>
      <c r="I69" s="30">
        <v>39294</v>
      </c>
      <c r="J69" s="31">
        <f>DATEDIF(Table14[[#This Row],[mission_startdate]],Table14[[#This Row],[mission_enddate]],"M")</f>
        <v>85</v>
      </c>
      <c r="K69" s="31" t="s">
        <v>131</v>
      </c>
      <c r="L69" s="30" t="str">
        <f>TAJIKISTAN!H5</f>
        <v>MAX</v>
      </c>
      <c r="M69" s="251" t="s">
        <v>247</v>
      </c>
      <c r="N69" s="245">
        <v>1</v>
      </c>
      <c r="O69" s="114">
        <v>0</v>
      </c>
      <c r="P69" s="114">
        <v>0</v>
      </c>
      <c r="Q69" s="114">
        <v>0</v>
      </c>
      <c r="R69" s="114">
        <v>0</v>
      </c>
      <c r="S69" s="114">
        <v>1</v>
      </c>
      <c r="T69" s="114">
        <v>0</v>
      </c>
      <c r="U69" s="114">
        <v>0</v>
      </c>
      <c r="V69" s="114">
        <v>0</v>
      </c>
      <c r="W69" s="114">
        <v>0</v>
      </c>
      <c r="X69" s="114">
        <v>0</v>
      </c>
      <c r="Y69" s="114">
        <v>1</v>
      </c>
      <c r="Z69" s="114">
        <v>1</v>
      </c>
      <c r="AA69" s="114">
        <v>1</v>
      </c>
      <c r="AB69" s="114">
        <v>0</v>
      </c>
      <c r="AC69" s="114">
        <v>1</v>
      </c>
      <c r="AD69" s="114">
        <v>0</v>
      </c>
      <c r="AE69" s="114">
        <v>1</v>
      </c>
      <c r="AF69" s="114">
        <v>0</v>
      </c>
      <c r="AG69" s="114">
        <v>0</v>
      </c>
      <c r="AH69" s="114">
        <v>0</v>
      </c>
      <c r="AI69" s="114">
        <v>0</v>
      </c>
      <c r="AJ69" s="114">
        <v>1</v>
      </c>
      <c r="AK69" s="114">
        <v>0</v>
      </c>
      <c r="AL69" s="114">
        <v>1</v>
      </c>
      <c r="AM69" s="114">
        <v>0</v>
      </c>
      <c r="AN69" s="114">
        <v>1</v>
      </c>
      <c r="AO69" s="114">
        <v>1</v>
      </c>
      <c r="AP69" s="114">
        <v>1</v>
      </c>
      <c r="AQ69" s="114">
        <v>0</v>
      </c>
      <c r="AR69" s="114">
        <v>0</v>
      </c>
      <c r="AS69" s="114">
        <v>1</v>
      </c>
      <c r="AT69" s="114">
        <v>0</v>
      </c>
      <c r="AU69" s="114">
        <v>0</v>
      </c>
      <c r="AV69" s="114">
        <v>0</v>
      </c>
      <c r="AW69" s="114">
        <v>0</v>
      </c>
      <c r="AX69" s="114">
        <v>1</v>
      </c>
      <c r="AY69" s="114">
        <v>1</v>
      </c>
      <c r="AZ69" s="114">
        <v>0</v>
      </c>
      <c r="BA69" s="114">
        <v>0</v>
      </c>
      <c r="BB69" s="246">
        <v>0</v>
      </c>
    </row>
    <row r="70" spans="1:54" ht="21" customHeight="1">
      <c r="B70" s="182">
        <v>65</v>
      </c>
      <c r="C70" s="27" t="s">
        <v>329</v>
      </c>
      <c r="D70" s="33" t="s">
        <v>330</v>
      </c>
      <c r="E70" s="32" t="s">
        <v>163</v>
      </c>
      <c r="F70" s="29" t="s">
        <v>293</v>
      </c>
      <c r="G70" s="29" t="s">
        <v>174</v>
      </c>
      <c r="H70" s="30">
        <v>36571</v>
      </c>
      <c r="I70" s="30">
        <v>39910</v>
      </c>
      <c r="J70" s="31">
        <f>DATEDIF(Table14[[#This Row],[mission_startdate]],Table14[[#This Row],[mission_enddate]],"M")</f>
        <v>109</v>
      </c>
      <c r="K70" s="31" t="s">
        <v>131</v>
      </c>
      <c r="L70" s="30" t="str">
        <f>CAR!H5</f>
        <v>MAX</v>
      </c>
      <c r="M70" s="251" t="s">
        <v>294</v>
      </c>
      <c r="N70" s="245">
        <v>0</v>
      </c>
      <c r="O70" s="114">
        <v>0</v>
      </c>
      <c r="P70" s="114">
        <v>0</v>
      </c>
      <c r="Q70" s="114">
        <v>0</v>
      </c>
      <c r="R70" s="114">
        <v>1</v>
      </c>
      <c r="S70" s="114">
        <v>0</v>
      </c>
      <c r="T70" s="114">
        <v>0</v>
      </c>
      <c r="U70" s="114">
        <v>0</v>
      </c>
      <c r="V70" s="114">
        <v>0</v>
      </c>
      <c r="W70" s="114">
        <v>0</v>
      </c>
      <c r="X70" s="114">
        <v>0</v>
      </c>
      <c r="Y70" s="114">
        <v>0</v>
      </c>
      <c r="Z70" s="114">
        <v>0</v>
      </c>
      <c r="AA70" s="114">
        <v>0</v>
      </c>
      <c r="AB70" s="114">
        <v>0</v>
      </c>
      <c r="AC70" s="114">
        <v>1</v>
      </c>
      <c r="AD70" s="114">
        <v>0</v>
      </c>
      <c r="AE70" s="114">
        <v>0</v>
      </c>
      <c r="AF70" s="114">
        <v>0</v>
      </c>
      <c r="AG70" s="114">
        <v>0</v>
      </c>
      <c r="AH70" s="114">
        <v>0</v>
      </c>
      <c r="AI70" s="114">
        <v>0</v>
      </c>
      <c r="AJ70" s="114">
        <v>0</v>
      </c>
      <c r="AK70" s="114">
        <v>0</v>
      </c>
      <c r="AL70" s="114">
        <v>1</v>
      </c>
      <c r="AM70" s="114">
        <v>0</v>
      </c>
      <c r="AN70" s="114">
        <v>0</v>
      </c>
      <c r="AO70" s="114">
        <v>0</v>
      </c>
      <c r="AP70" s="114">
        <v>1</v>
      </c>
      <c r="AQ70" s="114">
        <v>0</v>
      </c>
      <c r="AR70" s="114">
        <v>0</v>
      </c>
      <c r="AS70" s="114">
        <v>0</v>
      </c>
      <c r="AT70" s="114">
        <v>0</v>
      </c>
      <c r="AU70" s="114">
        <v>0</v>
      </c>
      <c r="AV70" s="114">
        <v>0</v>
      </c>
      <c r="AW70" s="114">
        <v>0</v>
      </c>
      <c r="AX70" s="114">
        <v>0</v>
      </c>
      <c r="AY70" s="114">
        <v>1</v>
      </c>
      <c r="AZ70" s="114">
        <v>0</v>
      </c>
      <c r="BA70" s="114">
        <v>0</v>
      </c>
      <c r="BB70" s="246">
        <v>0</v>
      </c>
    </row>
    <row r="71" spans="1:54" ht="21" customHeight="1">
      <c r="B71" s="182">
        <v>66</v>
      </c>
      <c r="C71" s="27" t="s">
        <v>331</v>
      </c>
      <c r="D71" s="28" t="s">
        <v>332</v>
      </c>
      <c r="E71" s="31" t="s">
        <v>128</v>
      </c>
      <c r="F71" s="29" t="s">
        <v>333</v>
      </c>
      <c r="G71" s="29" t="s">
        <v>174</v>
      </c>
      <c r="H71" s="34">
        <v>36738</v>
      </c>
      <c r="I71" s="30">
        <v>39659</v>
      </c>
      <c r="J71" s="31">
        <f>DATEDIF(Table14[[#This Row],[mission_startdate]],Table14[[#This Row],[mission_enddate]],"M")</f>
        <v>95</v>
      </c>
      <c r="K71" s="31" t="s">
        <v>131</v>
      </c>
      <c r="L71" s="30" t="str">
        <f>'ETHIOPIA ERITREA'!H4</f>
        <v>MOD</v>
      </c>
      <c r="M71" s="251" t="s">
        <v>334</v>
      </c>
      <c r="N71" s="245">
        <v>1</v>
      </c>
      <c r="O71" s="114">
        <v>0</v>
      </c>
      <c r="P71" s="114">
        <v>1</v>
      </c>
      <c r="Q71" s="114">
        <v>0</v>
      </c>
      <c r="R71" s="114">
        <v>0</v>
      </c>
      <c r="S71" s="114">
        <v>0</v>
      </c>
      <c r="T71" s="114">
        <v>1</v>
      </c>
      <c r="U71" s="114">
        <v>1</v>
      </c>
      <c r="V71" s="114">
        <v>0</v>
      </c>
      <c r="W71" s="114">
        <v>0</v>
      </c>
      <c r="X71" s="114">
        <v>0</v>
      </c>
      <c r="Y71" s="114">
        <v>0</v>
      </c>
      <c r="Z71" s="114">
        <v>0</v>
      </c>
      <c r="AA71" s="114">
        <v>0</v>
      </c>
      <c r="AB71" s="114">
        <v>0</v>
      </c>
      <c r="AC71" s="114">
        <v>1</v>
      </c>
      <c r="AD71" s="114">
        <v>1</v>
      </c>
      <c r="AE71" s="114">
        <v>0</v>
      </c>
      <c r="AF71" s="114">
        <v>0</v>
      </c>
      <c r="AG71" s="114">
        <v>0</v>
      </c>
      <c r="AH71" s="114">
        <v>0</v>
      </c>
      <c r="AI71" s="114">
        <v>0</v>
      </c>
      <c r="AJ71" s="114">
        <v>0</v>
      </c>
      <c r="AK71" s="114">
        <v>0</v>
      </c>
      <c r="AL71" s="114">
        <v>0</v>
      </c>
      <c r="AM71" s="114">
        <v>0</v>
      </c>
      <c r="AN71" s="114">
        <v>0</v>
      </c>
      <c r="AO71" s="114">
        <v>0</v>
      </c>
      <c r="AP71" s="114">
        <v>0</v>
      </c>
      <c r="AQ71" s="114">
        <v>0</v>
      </c>
      <c r="AR71" s="114">
        <v>0</v>
      </c>
      <c r="AS71" s="114">
        <v>0</v>
      </c>
      <c r="AT71" s="114">
        <v>0</v>
      </c>
      <c r="AU71" s="114">
        <v>0</v>
      </c>
      <c r="AV71" s="114">
        <v>0</v>
      </c>
      <c r="AW71" s="114">
        <v>0</v>
      </c>
      <c r="AX71" s="114">
        <v>0</v>
      </c>
      <c r="AY71" s="114">
        <v>0</v>
      </c>
      <c r="AZ71" s="114">
        <v>0</v>
      </c>
      <c r="BA71" s="114">
        <v>0</v>
      </c>
      <c r="BB71" s="246">
        <v>0</v>
      </c>
    </row>
    <row r="72" spans="1:54" ht="21" customHeight="1">
      <c r="A72" s="124"/>
      <c r="B72" s="182">
        <v>67</v>
      </c>
      <c r="C72" s="27" t="s">
        <v>335</v>
      </c>
      <c r="D72" s="33" t="s">
        <v>336</v>
      </c>
      <c r="E72" s="32" t="s">
        <v>163</v>
      </c>
      <c r="F72" s="29" t="s">
        <v>149</v>
      </c>
      <c r="G72" s="29" t="s">
        <v>130</v>
      </c>
      <c r="H72" s="30">
        <v>36727</v>
      </c>
      <c r="I72" s="30">
        <v>44196</v>
      </c>
      <c r="J72" s="31">
        <f>DATEDIF(Table14[[#This Row],[mission_startdate]],Table14[[#This Row],[mission_enddate]],"M")</f>
        <v>245</v>
      </c>
      <c r="K72" s="31" t="s">
        <v>131</v>
      </c>
      <c r="L72" s="30" t="str">
        <f>LEBANON!H5</f>
        <v>MIN</v>
      </c>
      <c r="M72" s="251" t="s">
        <v>150</v>
      </c>
      <c r="N72" s="245">
        <v>1</v>
      </c>
      <c r="O72" s="114">
        <v>0</v>
      </c>
      <c r="P72" s="114">
        <v>0</v>
      </c>
      <c r="Q72" s="114">
        <v>0</v>
      </c>
      <c r="R72" s="114">
        <v>1</v>
      </c>
      <c r="S72" s="114">
        <v>0</v>
      </c>
      <c r="T72" s="114">
        <v>0</v>
      </c>
      <c r="U72" s="114">
        <v>0</v>
      </c>
      <c r="V72" s="114">
        <v>0</v>
      </c>
      <c r="W72" s="114">
        <v>0</v>
      </c>
      <c r="X72" s="114">
        <v>0</v>
      </c>
      <c r="Y72" s="114">
        <v>0</v>
      </c>
      <c r="Z72" s="114">
        <v>0</v>
      </c>
      <c r="AA72" s="114">
        <v>0</v>
      </c>
      <c r="AB72" s="114">
        <v>0</v>
      </c>
      <c r="AC72" s="114">
        <v>0</v>
      </c>
      <c r="AD72" s="114">
        <v>0</v>
      </c>
      <c r="AE72" s="114">
        <v>0</v>
      </c>
      <c r="AF72" s="114">
        <v>0</v>
      </c>
      <c r="AG72" s="114">
        <v>0</v>
      </c>
      <c r="AH72" s="114">
        <v>0</v>
      </c>
      <c r="AI72" s="114">
        <v>0</v>
      </c>
      <c r="AJ72" s="114">
        <v>0</v>
      </c>
      <c r="AK72" s="114">
        <v>0</v>
      </c>
      <c r="AL72" s="114">
        <v>0</v>
      </c>
      <c r="AM72" s="114">
        <v>0</v>
      </c>
      <c r="AN72" s="114">
        <v>0</v>
      </c>
      <c r="AO72" s="114">
        <v>0</v>
      </c>
      <c r="AP72" s="114">
        <v>0</v>
      </c>
      <c r="AQ72" s="114">
        <v>0</v>
      </c>
      <c r="AR72" s="114">
        <v>0</v>
      </c>
      <c r="AS72" s="114">
        <v>0</v>
      </c>
      <c r="AT72" s="114">
        <v>0</v>
      </c>
      <c r="AU72" s="114">
        <v>0</v>
      </c>
      <c r="AV72" s="114">
        <v>0</v>
      </c>
      <c r="AW72" s="114">
        <v>0</v>
      </c>
      <c r="AX72" s="114">
        <v>0</v>
      </c>
      <c r="AY72" s="114">
        <v>0</v>
      </c>
      <c r="AZ72" s="114">
        <v>0</v>
      </c>
      <c r="BA72" s="114">
        <v>0</v>
      </c>
      <c r="BB72" s="246">
        <v>0</v>
      </c>
    </row>
    <row r="73" spans="1:54" ht="21" customHeight="1">
      <c r="B73" s="182">
        <v>68</v>
      </c>
      <c r="C73" s="27" t="s">
        <v>337</v>
      </c>
      <c r="D73" s="33" t="s">
        <v>338</v>
      </c>
      <c r="E73" s="32" t="s">
        <v>163</v>
      </c>
      <c r="F73" s="29" t="s">
        <v>182</v>
      </c>
      <c r="G73" s="29" t="s">
        <v>174</v>
      </c>
      <c r="H73" s="30">
        <v>37483</v>
      </c>
      <c r="I73" s="30">
        <v>37659</v>
      </c>
      <c r="J73" s="31">
        <f>DATEDIF(Table14[[#This Row],[mission_startdate]],Table14[[#This Row],[mission_enddate]],"M")</f>
        <v>5</v>
      </c>
      <c r="K73" s="31" t="s">
        <v>131</v>
      </c>
      <c r="L73" s="30" t="str">
        <f>ANGOLA!H8</f>
        <v>MAX</v>
      </c>
      <c r="M73" s="251" t="s">
        <v>183</v>
      </c>
      <c r="N73" s="245">
        <v>1</v>
      </c>
      <c r="O73" s="114">
        <v>0</v>
      </c>
      <c r="P73" s="114">
        <v>1</v>
      </c>
      <c r="Q73" s="114">
        <v>0</v>
      </c>
      <c r="R73" s="114">
        <v>1</v>
      </c>
      <c r="S73" s="114">
        <v>0</v>
      </c>
      <c r="T73" s="114">
        <v>0</v>
      </c>
      <c r="U73" s="114">
        <v>0</v>
      </c>
      <c r="V73" s="114">
        <v>1</v>
      </c>
      <c r="W73" s="114">
        <v>0</v>
      </c>
      <c r="X73" s="114">
        <v>0</v>
      </c>
      <c r="Y73" s="114">
        <v>0</v>
      </c>
      <c r="Z73" s="114">
        <v>1</v>
      </c>
      <c r="AA73" s="114">
        <v>1</v>
      </c>
      <c r="AB73" s="114">
        <v>0</v>
      </c>
      <c r="AC73" s="114">
        <v>0</v>
      </c>
      <c r="AD73" s="114">
        <v>0</v>
      </c>
      <c r="AE73" s="114">
        <v>1</v>
      </c>
      <c r="AF73" s="114">
        <v>0</v>
      </c>
      <c r="AG73" s="114">
        <v>1</v>
      </c>
      <c r="AH73" s="114">
        <v>0</v>
      </c>
      <c r="AI73" s="114">
        <v>0</v>
      </c>
      <c r="AJ73" s="114">
        <v>0</v>
      </c>
      <c r="AK73" s="114">
        <v>0</v>
      </c>
      <c r="AL73" s="114">
        <v>0</v>
      </c>
      <c r="AM73" s="114">
        <v>0</v>
      </c>
      <c r="AN73" s="114">
        <v>0</v>
      </c>
      <c r="AO73" s="114">
        <v>1</v>
      </c>
      <c r="AP73" s="114">
        <v>1</v>
      </c>
      <c r="AQ73" s="114">
        <v>0</v>
      </c>
      <c r="AR73" s="114">
        <v>0</v>
      </c>
      <c r="AS73" s="114">
        <v>1</v>
      </c>
      <c r="AT73" s="114">
        <v>1</v>
      </c>
      <c r="AU73" s="114">
        <v>0</v>
      </c>
      <c r="AV73" s="114">
        <v>0</v>
      </c>
      <c r="AW73" s="114">
        <v>0</v>
      </c>
      <c r="AX73" s="114">
        <v>1</v>
      </c>
      <c r="AY73" s="114">
        <v>1</v>
      </c>
      <c r="AZ73" s="114">
        <v>0</v>
      </c>
      <c r="BA73" s="114">
        <v>0</v>
      </c>
      <c r="BB73" s="246">
        <v>0</v>
      </c>
    </row>
    <row r="74" spans="1:54" ht="21" customHeight="1">
      <c r="B74" s="182">
        <v>69</v>
      </c>
      <c r="C74" s="27" t="s">
        <v>339</v>
      </c>
      <c r="D74" s="33" t="s">
        <v>340</v>
      </c>
      <c r="E74" s="32" t="s">
        <v>163</v>
      </c>
      <c r="F74" s="29" t="s">
        <v>235</v>
      </c>
      <c r="G74" s="29" t="s">
        <v>130</v>
      </c>
      <c r="H74" s="30">
        <v>37343</v>
      </c>
      <c r="I74" s="30">
        <v>44196</v>
      </c>
      <c r="J74" s="31">
        <f>DATEDIF(Table14[[#This Row],[mission_startdate]],Table14[[#This Row],[mission_enddate]],"M")</f>
        <v>225</v>
      </c>
      <c r="K74" s="31" t="s">
        <v>131</v>
      </c>
      <c r="L74" s="30" t="str">
        <f>AFGHANISTAN!H5</f>
        <v>MAX</v>
      </c>
      <c r="M74" s="251" t="s">
        <v>236</v>
      </c>
      <c r="N74" s="245">
        <v>1</v>
      </c>
      <c r="O74" s="114">
        <v>0</v>
      </c>
      <c r="P74" s="114">
        <v>0</v>
      </c>
      <c r="Q74" s="114">
        <v>0</v>
      </c>
      <c r="R74" s="114">
        <v>1</v>
      </c>
      <c r="S74" s="114">
        <v>1</v>
      </c>
      <c r="T74" s="114">
        <v>0</v>
      </c>
      <c r="U74" s="114">
        <v>0</v>
      </c>
      <c r="V74" s="114">
        <v>1</v>
      </c>
      <c r="W74" s="114">
        <v>0</v>
      </c>
      <c r="X74" s="114">
        <v>0</v>
      </c>
      <c r="Y74" s="114">
        <v>0</v>
      </c>
      <c r="Z74" s="114">
        <v>0</v>
      </c>
      <c r="AA74" s="114">
        <v>1</v>
      </c>
      <c r="AB74" s="114">
        <v>0</v>
      </c>
      <c r="AC74" s="114">
        <v>1</v>
      </c>
      <c r="AD74" s="114">
        <v>1</v>
      </c>
      <c r="AE74" s="114">
        <v>0</v>
      </c>
      <c r="AF74" s="114">
        <v>1</v>
      </c>
      <c r="AG74" s="114">
        <v>1</v>
      </c>
      <c r="AH74" s="114">
        <v>0</v>
      </c>
      <c r="AI74" s="114">
        <v>1</v>
      </c>
      <c r="AJ74" s="114">
        <v>0</v>
      </c>
      <c r="AK74" s="114">
        <v>1</v>
      </c>
      <c r="AL74" s="114">
        <v>1</v>
      </c>
      <c r="AM74" s="114">
        <v>1</v>
      </c>
      <c r="AN74" s="114">
        <v>0</v>
      </c>
      <c r="AO74" s="114">
        <v>1</v>
      </c>
      <c r="AP74" s="114">
        <v>1</v>
      </c>
      <c r="AQ74" s="114">
        <v>1</v>
      </c>
      <c r="AR74" s="114">
        <v>0</v>
      </c>
      <c r="AS74" s="114">
        <v>1</v>
      </c>
      <c r="AT74" s="114">
        <v>0</v>
      </c>
      <c r="AU74" s="114">
        <v>0</v>
      </c>
      <c r="AV74" s="114">
        <v>1</v>
      </c>
      <c r="AW74" s="114">
        <v>0</v>
      </c>
      <c r="AX74" s="114">
        <v>0</v>
      </c>
      <c r="AY74" s="114">
        <v>1</v>
      </c>
      <c r="AZ74" s="114">
        <v>1</v>
      </c>
      <c r="BA74" s="114">
        <v>1</v>
      </c>
      <c r="BB74" s="246">
        <v>0</v>
      </c>
    </row>
    <row r="75" spans="1:54" ht="21" customHeight="1">
      <c r="B75" s="182">
        <v>70</v>
      </c>
      <c r="C75" s="27" t="s">
        <v>341</v>
      </c>
      <c r="D75" s="28" t="s">
        <v>342</v>
      </c>
      <c r="E75" s="31" t="s">
        <v>128</v>
      </c>
      <c r="F75" s="29" t="s">
        <v>313</v>
      </c>
      <c r="G75" s="29" t="s">
        <v>137</v>
      </c>
      <c r="H75" s="30">
        <v>37393</v>
      </c>
      <c r="I75" s="30">
        <v>38492</v>
      </c>
      <c r="J75" s="31">
        <f>DATEDIF(Table14[[#This Row],[mission_startdate]],Table14[[#This Row],[mission_enddate]],"M")</f>
        <v>36</v>
      </c>
      <c r="K75" s="31" t="s">
        <v>131</v>
      </c>
      <c r="L75" s="30" t="str">
        <f>'TIMOR-LESTE'!H6</f>
        <v>MAX</v>
      </c>
      <c r="M75" s="251" t="s">
        <v>314</v>
      </c>
      <c r="N75" s="245">
        <v>1</v>
      </c>
      <c r="O75" s="114">
        <v>0</v>
      </c>
      <c r="P75" s="114">
        <v>0</v>
      </c>
      <c r="Q75" s="114">
        <v>0</v>
      </c>
      <c r="R75" s="114">
        <v>0</v>
      </c>
      <c r="S75" s="114">
        <v>0</v>
      </c>
      <c r="T75" s="114">
        <v>0</v>
      </c>
      <c r="U75" s="114">
        <v>0</v>
      </c>
      <c r="V75" s="114">
        <v>0</v>
      </c>
      <c r="W75" s="114">
        <v>0</v>
      </c>
      <c r="X75" s="114">
        <v>1</v>
      </c>
      <c r="Y75" s="114">
        <v>0</v>
      </c>
      <c r="Z75" s="114">
        <v>0</v>
      </c>
      <c r="AA75" s="114">
        <v>0</v>
      </c>
      <c r="AB75" s="114">
        <v>0</v>
      </c>
      <c r="AC75" s="114">
        <v>0</v>
      </c>
      <c r="AD75" s="114">
        <v>0</v>
      </c>
      <c r="AE75" s="114">
        <v>0</v>
      </c>
      <c r="AF75" s="114">
        <v>0</v>
      </c>
      <c r="AG75" s="114">
        <v>0</v>
      </c>
      <c r="AH75" s="114">
        <v>0</v>
      </c>
      <c r="AI75" s="114">
        <v>0</v>
      </c>
      <c r="AJ75" s="114">
        <v>0</v>
      </c>
      <c r="AK75" s="114">
        <v>0</v>
      </c>
      <c r="AL75" s="114">
        <v>0</v>
      </c>
      <c r="AM75" s="114">
        <v>0</v>
      </c>
      <c r="AN75" s="114">
        <v>0</v>
      </c>
      <c r="AO75" s="114">
        <v>0</v>
      </c>
      <c r="AP75" s="114">
        <v>1</v>
      </c>
      <c r="AQ75" s="114">
        <v>0</v>
      </c>
      <c r="AR75" s="114">
        <v>0</v>
      </c>
      <c r="AS75" s="114">
        <v>1</v>
      </c>
      <c r="AT75" s="114">
        <v>0</v>
      </c>
      <c r="AU75" s="114">
        <v>0</v>
      </c>
      <c r="AV75" s="114">
        <v>0</v>
      </c>
      <c r="AW75" s="114">
        <v>0</v>
      </c>
      <c r="AX75" s="114">
        <v>1</v>
      </c>
      <c r="AY75" s="114">
        <v>1</v>
      </c>
      <c r="AZ75" s="114">
        <v>0</v>
      </c>
      <c r="BA75" s="114">
        <v>0</v>
      </c>
      <c r="BB75" s="246">
        <v>1</v>
      </c>
    </row>
    <row r="76" spans="1:54" ht="21" customHeight="1">
      <c r="B76" s="182">
        <v>71</v>
      </c>
      <c r="C76" s="27" t="s">
        <v>343</v>
      </c>
      <c r="D76" s="28" t="s">
        <v>344</v>
      </c>
      <c r="E76" s="31" t="s">
        <v>128</v>
      </c>
      <c r="F76" s="29" t="s">
        <v>345</v>
      </c>
      <c r="G76" s="29" t="s">
        <v>174</v>
      </c>
      <c r="H76" s="30">
        <v>37754</v>
      </c>
      <c r="I76" s="30">
        <v>38081</v>
      </c>
      <c r="J76" s="31">
        <f>DATEDIF(Table14[[#This Row],[mission_startdate]],Table14[[#This Row],[mission_enddate]],"M")</f>
        <v>10</v>
      </c>
      <c r="K76" s="31" t="s">
        <v>131</v>
      </c>
      <c r="L76" s="30" t="str">
        <f>'CÔTE D''IVOIRE'!H4</f>
        <v>MIN</v>
      </c>
      <c r="M76" s="251" t="s">
        <v>346</v>
      </c>
      <c r="N76" s="245">
        <v>1</v>
      </c>
      <c r="O76" s="114">
        <v>0</v>
      </c>
      <c r="P76" s="114">
        <v>0</v>
      </c>
      <c r="Q76" s="114">
        <v>0</v>
      </c>
      <c r="R76" s="114">
        <v>0</v>
      </c>
      <c r="S76" s="114">
        <v>0</v>
      </c>
      <c r="T76" s="114">
        <v>0</v>
      </c>
      <c r="U76" s="114">
        <v>0</v>
      </c>
      <c r="V76" s="114">
        <v>0</v>
      </c>
      <c r="W76" s="114">
        <v>0</v>
      </c>
      <c r="X76" s="114">
        <v>0</v>
      </c>
      <c r="Y76" s="114">
        <v>0</v>
      </c>
      <c r="Z76" s="114">
        <v>0</v>
      </c>
      <c r="AA76" s="114">
        <v>0</v>
      </c>
      <c r="AB76" s="114">
        <v>0</v>
      </c>
      <c r="AC76" s="114">
        <v>0</v>
      </c>
      <c r="AD76" s="114">
        <v>0</v>
      </c>
      <c r="AE76" s="114">
        <v>0</v>
      </c>
      <c r="AF76" s="114">
        <v>0</v>
      </c>
      <c r="AG76" s="114">
        <v>0</v>
      </c>
      <c r="AH76" s="114">
        <v>0</v>
      </c>
      <c r="AI76" s="114">
        <v>0</v>
      </c>
      <c r="AJ76" s="114">
        <v>0</v>
      </c>
      <c r="AK76" s="114">
        <v>0</v>
      </c>
      <c r="AL76" s="114">
        <v>0</v>
      </c>
      <c r="AM76" s="114">
        <v>0</v>
      </c>
      <c r="AN76" s="114">
        <v>0</v>
      </c>
      <c r="AO76" s="114">
        <v>0</v>
      </c>
      <c r="AP76" s="114">
        <v>0</v>
      </c>
      <c r="AQ76" s="114">
        <v>0</v>
      </c>
      <c r="AR76" s="114">
        <v>0</v>
      </c>
      <c r="AS76" s="114">
        <v>0</v>
      </c>
      <c r="AT76" s="114">
        <v>0</v>
      </c>
      <c r="AU76" s="114">
        <v>0</v>
      </c>
      <c r="AV76" s="114">
        <v>0</v>
      </c>
      <c r="AW76" s="114">
        <v>0</v>
      </c>
      <c r="AX76" s="114">
        <v>0</v>
      </c>
      <c r="AY76" s="114">
        <v>0</v>
      </c>
      <c r="AZ76" s="114">
        <v>0</v>
      </c>
      <c r="BA76" s="114">
        <v>0</v>
      </c>
      <c r="BB76" s="246">
        <v>0</v>
      </c>
    </row>
    <row r="77" spans="1:54" ht="21" customHeight="1">
      <c r="B77" s="182">
        <v>72</v>
      </c>
      <c r="C77" s="27" t="s">
        <v>347</v>
      </c>
      <c r="D77" s="33" t="s">
        <v>348</v>
      </c>
      <c r="E77" s="32" t="s">
        <v>163</v>
      </c>
      <c r="F77" s="29" t="s">
        <v>167</v>
      </c>
      <c r="G77" s="29" t="s">
        <v>130</v>
      </c>
      <c r="H77" s="30">
        <v>37847</v>
      </c>
      <c r="I77" s="30">
        <v>44196</v>
      </c>
      <c r="J77" s="31">
        <f>DATEDIF(Table14[[#This Row],[mission_startdate]],Table14[[#This Row],[mission_enddate]],"M")</f>
        <v>208</v>
      </c>
      <c r="K77" s="31" t="s">
        <v>131</v>
      </c>
      <c r="L77" s="30" t="str">
        <f>IRAQ!H7</f>
        <v>MAX</v>
      </c>
      <c r="M77" s="251" t="s">
        <v>168</v>
      </c>
      <c r="N77" s="245">
        <v>1</v>
      </c>
      <c r="O77" s="114">
        <v>0</v>
      </c>
      <c r="P77" s="114">
        <v>0</v>
      </c>
      <c r="Q77" s="114">
        <v>0</v>
      </c>
      <c r="R77" s="114">
        <v>0</v>
      </c>
      <c r="S77" s="114">
        <v>0</v>
      </c>
      <c r="T77" s="114">
        <v>0</v>
      </c>
      <c r="U77" s="114">
        <v>0</v>
      </c>
      <c r="V77" s="114">
        <v>1</v>
      </c>
      <c r="W77" s="114">
        <v>0</v>
      </c>
      <c r="X77" s="114">
        <v>0</v>
      </c>
      <c r="Y77" s="114">
        <v>0</v>
      </c>
      <c r="Z77" s="114">
        <v>1</v>
      </c>
      <c r="AA77" s="114">
        <v>1</v>
      </c>
      <c r="AB77" s="114">
        <v>0</v>
      </c>
      <c r="AC77" s="114">
        <v>0</v>
      </c>
      <c r="AD77" s="114">
        <v>0</v>
      </c>
      <c r="AE77" s="114">
        <v>1</v>
      </c>
      <c r="AF77" s="114">
        <v>0</v>
      </c>
      <c r="AG77" s="114">
        <v>1</v>
      </c>
      <c r="AH77" s="114">
        <v>0</v>
      </c>
      <c r="AI77" s="114">
        <v>0</v>
      </c>
      <c r="AJ77" s="114">
        <v>0</v>
      </c>
      <c r="AK77" s="114">
        <v>0</v>
      </c>
      <c r="AL77" s="114">
        <v>1</v>
      </c>
      <c r="AM77" s="114">
        <v>0</v>
      </c>
      <c r="AN77" s="114">
        <v>1</v>
      </c>
      <c r="AO77" s="114">
        <v>0</v>
      </c>
      <c r="AP77" s="114">
        <v>1</v>
      </c>
      <c r="AQ77" s="114">
        <v>1</v>
      </c>
      <c r="AR77" s="114">
        <v>0</v>
      </c>
      <c r="AS77" s="114">
        <v>1</v>
      </c>
      <c r="AT77" s="114">
        <v>1</v>
      </c>
      <c r="AU77" s="114">
        <v>0</v>
      </c>
      <c r="AV77" s="114">
        <v>0</v>
      </c>
      <c r="AW77" s="114">
        <v>0</v>
      </c>
      <c r="AX77" s="114">
        <v>0</v>
      </c>
      <c r="AY77" s="114">
        <v>1</v>
      </c>
      <c r="AZ77" s="114">
        <v>0</v>
      </c>
      <c r="BA77" s="114">
        <v>1</v>
      </c>
      <c r="BB77" s="246">
        <v>0</v>
      </c>
    </row>
    <row r="78" spans="1:54" ht="21" customHeight="1">
      <c r="B78" s="182">
        <v>73</v>
      </c>
      <c r="C78" s="27" t="s">
        <v>349</v>
      </c>
      <c r="D78" s="28" t="s">
        <v>350</v>
      </c>
      <c r="E78" s="31" t="s">
        <v>128</v>
      </c>
      <c r="F78" s="29" t="s">
        <v>226</v>
      </c>
      <c r="G78" s="29" t="s">
        <v>174</v>
      </c>
      <c r="H78" s="30">
        <v>37883</v>
      </c>
      <c r="I78" s="30">
        <v>43189</v>
      </c>
      <c r="J78" s="31">
        <f>DATEDIF(Table14[[#This Row],[mission_startdate]],Table14[[#This Row],[mission_enddate]],"M")</f>
        <v>174</v>
      </c>
      <c r="K78" s="31" t="s">
        <v>131</v>
      </c>
      <c r="L78" s="30" t="str">
        <f>LIBERIA!H6</f>
        <v>MAX</v>
      </c>
      <c r="M78" s="251" t="s">
        <v>227</v>
      </c>
      <c r="N78" s="245">
        <v>1</v>
      </c>
      <c r="O78" s="114">
        <v>0</v>
      </c>
      <c r="P78" s="114">
        <v>0</v>
      </c>
      <c r="Q78" s="114">
        <v>0</v>
      </c>
      <c r="R78" s="114">
        <v>0</v>
      </c>
      <c r="S78" s="114">
        <v>0</v>
      </c>
      <c r="T78" s="114">
        <v>1</v>
      </c>
      <c r="U78" s="114">
        <v>1</v>
      </c>
      <c r="V78" s="114">
        <v>1</v>
      </c>
      <c r="W78" s="114">
        <v>0</v>
      </c>
      <c r="X78" s="114">
        <v>1</v>
      </c>
      <c r="Y78" s="114">
        <v>0</v>
      </c>
      <c r="Z78" s="114">
        <v>1</v>
      </c>
      <c r="AA78" s="114">
        <v>1</v>
      </c>
      <c r="AB78" s="114">
        <v>0</v>
      </c>
      <c r="AC78" s="114">
        <v>1</v>
      </c>
      <c r="AD78" s="114">
        <v>0</v>
      </c>
      <c r="AE78" s="114">
        <v>0</v>
      </c>
      <c r="AF78" s="114">
        <v>1</v>
      </c>
      <c r="AG78" s="114">
        <v>1</v>
      </c>
      <c r="AH78" s="114">
        <v>0</v>
      </c>
      <c r="AI78" s="114">
        <v>1</v>
      </c>
      <c r="AJ78" s="114">
        <v>0</v>
      </c>
      <c r="AK78" s="114">
        <v>0</v>
      </c>
      <c r="AL78" s="114">
        <v>0</v>
      </c>
      <c r="AM78" s="114">
        <v>0</v>
      </c>
      <c r="AN78" s="114">
        <v>0</v>
      </c>
      <c r="AO78" s="114">
        <v>1</v>
      </c>
      <c r="AP78" s="114">
        <v>1</v>
      </c>
      <c r="AQ78" s="114">
        <v>1</v>
      </c>
      <c r="AR78" s="114">
        <v>1</v>
      </c>
      <c r="AS78" s="114">
        <v>1</v>
      </c>
      <c r="AT78" s="114">
        <v>1</v>
      </c>
      <c r="AU78" s="114">
        <v>1</v>
      </c>
      <c r="AV78" s="114">
        <v>1</v>
      </c>
      <c r="AW78" s="114">
        <v>0</v>
      </c>
      <c r="AX78" s="114">
        <v>1</v>
      </c>
      <c r="AY78" s="114">
        <v>0</v>
      </c>
      <c r="AZ78" s="114">
        <v>0</v>
      </c>
      <c r="BA78" s="114">
        <v>1</v>
      </c>
      <c r="BB78" s="246">
        <v>1</v>
      </c>
    </row>
    <row r="79" spans="1:54" ht="21" customHeight="1">
      <c r="B79" s="182">
        <v>74</v>
      </c>
      <c r="C79" s="27" t="s">
        <v>351</v>
      </c>
      <c r="D79" s="28" t="s">
        <v>352</v>
      </c>
      <c r="E79" s="31" t="s">
        <v>163</v>
      </c>
      <c r="F79" s="29" t="s">
        <v>289</v>
      </c>
      <c r="G79" s="29" t="s">
        <v>137</v>
      </c>
      <c r="H79" s="30">
        <v>37978</v>
      </c>
      <c r="I79" s="30">
        <v>38533</v>
      </c>
      <c r="J79" s="31">
        <f>DATEDIF(Table14[[#This Row],[mission_startdate]],Table14[[#This Row],[mission_enddate]],"M")</f>
        <v>18</v>
      </c>
      <c r="K79" s="31" t="s">
        <v>131</v>
      </c>
      <c r="L79" s="30" t="str">
        <f>BOUGAINVILLE!H5</f>
        <v>MOD</v>
      </c>
      <c r="M79" s="251" t="s">
        <v>290</v>
      </c>
      <c r="N79" s="245">
        <v>0</v>
      </c>
      <c r="O79" s="114">
        <v>0</v>
      </c>
      <c r="P79" s="114">
        <v>0</v>
      </c>
      <c r="Q79" s="114">
        <v>0</v>
      </c>
      <c r="R79" s="114">
        <v>1</v>
      </c>
      <c r="S79" s="114">
        <v>0</v>
      </c>
      <c r="T79" s="114">
        <v>1</v>
      </c>
      <c r="U79" s="114">
        <v>0</v>
      </c>
      <c r="V79" s="114">
        <v>0</v>
      </c>
      <c r="W79" s="114">
        <v>0</v>
      </c>
      <c r="X79" s="114">
        <v>0</v>
      </c>
      <c r="Y79" s="114">
        <v>0</v>
      </c>
      <c r="Z79" s="114">
        <v>0</v>
      </c>
      <c r="AA79" s="114">
        <v>0</v>
      </c>
      <c r="AB79" s="114">
        <v>1</v>
      </c>
      <c r="AC79" s="114">
        <v>0</v>
      </c>
      <c r="AD79" s="114">
        <v>0</v>
      </c>
      <c r="AE79" s="114">
        <v>0</v>
      </c>
      <c r="AF79" s="114">
        <v>0</v>
      </c>
      <c r="AG79" s="114">
        <v>0</v>
      </c>
      <c r="AH79" s="114">
        <v>0</v>
      </c>
      <c r="AI79" s="114">
        <v>0</v>
      </c>
      <c r="AJ79" s="114">
        <v>0</v>
      </c>
      <c r="AK79" s="114">
        <v>0</v>
      </c>
      <c r="AL79" s="114">
        <v>0</v>
      </c>
      <c r="AM79" s="114">
        <v>0</v>
      </c>
      <c r="AN79" s="114">
        <v>0</v>
      </c>
      <c r="AO79" s="114">
        <v>0</v>
      </c>
      <c r="AP79" s="114">
        <v>0</v>
      </c>
      <c r="AQ79" s="114">
        <v>0</v>
      </c>
      <c r="AR79" s="114">
        <v>0</v>
      </c>
      <c r="AS79" s="114">
        <v>0</v>
      </c>
      <c r="AT79" s="114">
        <v>0</v>
      </c>
      <c r="AU79" s="114">
        <v>0</v>
      </c>
      <c r="AV79" s="114">
        <v>0</v>
      </c>
      <c r="AW79" s="114">
        <v>0</v>
      </c>
      <c r="AX79" s="114">
        <v>0</v>
      </c>
      <c r="AY79" s="114">
        <v>1</v>
      </c>
      <c r="AZ79" s="114">
        <v>0</v>
      </c>
      <c r="BA79" s="114">
        <v>0</v>
      </c>
      <c r="BB79" s="246">
        <v>0</v>
      </c>
    </row>
    <row r="80" spans="1:54" ht="21" customHeight="1">
      <c r="B80" s="182">
        <v>75</v>
      </c>
      <c r="C80" s="27" t="s">
        <v>353</v>
      </c>
      <c r="D80" s="28" t="s">
        <v>354</v>
      </c>
      <c r="E80" s="31" t="s">
        <v>128</v>
      </c>
      <c r="F80" s="29" t="s">
        <v>345</v>
      </c>
      <c r="G80" s="29" t="s">
        <v>174</v>
      </c>
      <c r="H80" s="30">
        <v>38044</v>
      </c>
      <c r="I80" s="30">
        <v>42916</v>
      </c>
      <c r="J80" s="31">
        <f>DATEDIF(Table14[[#This Row],[mission_startdate]],Table14[[#This Row],[mission_enddate]],"M")</f>
        <v>160</v>
      </c>
      <c r="K80" s="31" t="s">
        <v>131</v>
      </c>
      <c r="L80" s="30" t="str">
        <f>'CÔTE D''IVOIRE'!H5</f>
        <v>MAX</v>
      </c>
      <c r="M80" s="251" t="s">
        <v>346</v>
      </c>
      <c r="N80" s="245">
        <v>1</v>
      </c>
      <c r="O80" s="114">
        <v>0</v>
      </c>
      <c r="P80" s="114">
        <v>0</v>
      </c>
      <c r="Q80" s="114">
        <v>0</v>
      </c>
      <c r="R80" s="114">
        <v>0</v>
      </c>
      <c r="S80" s="114">
        <v>1</v>
      </c>
      <c r="T80" s="114">
        <v>1</v>
      </c>
      <c r="U80" s="114">
        <v>0</v>
      </c>
      <c r="V80" s="114">
        <v>1</v>
      </c>
      <c r="W80" s="114">
        <v>0</v>
      </c>
      <c r="X80" s="114">
        <v>1</v>
      </c>
      <c r="Y80" s="114">
        <v>0</v>
      </c>
      <c r="Z80" s="114">
        <v>1</v>
      </c>
      <c r="AA80" s="114">
        <v>1</v>
      </c>
      <c r="AB80" s="114">
        <v>0</v>
      </c>
      <c r="AC80" s="114">
        <v>1</v>
      </c>
      <c r="AD80" s="114">
        <v>1</v>
      </c>
      <c r="AE80" s="114">
        <v>1</v>
      </c>
      <c r="AF80" s="114">
        <v>0</v>
      </c>
      <c r="AG80" s="114">
        <v>1</v>
      </c>
      <c r="AH80" s="114">
        <v>0</v>
      </c>
      <c r="AI80" s="114">
        <v>1</v>
      </c>
      <c r="AJ80" s="114">
        <v>0</v>
      </c>
      <c r="AK80" s="114">
        <v>0</v>
      </c>
      <c r="AL80" s="114">
        <v>1</v>
      </c>
      <c r="AM80" s="114">
        <v>0</v>
      </c>
      <c r="AN80" s="114">
        <v>0</v>
      </c>
      <c r="AO80" s="114">
        <v>0</v>
      </c>
      <c r="AP80" s="114">
        <v>1</v>
      </c>
      <c r="AQ80" s="114">
        <v>0</v>
      </c>
      <c r="AR80" s="114">
        <v>1</v>
      </c>
      <c r="AS80" s="114">
        <v>1</v>
      </c>
      <c r="AT80" s="114">
        <v>0</v>
      </c>
      <c r="AU80" s="114">
        <v>0</v>
      </c>
      <c r="AV80" s="114">
        <v>1</v>
      </c>
      <c r="AW80" s="114">
        <v>0</v>
      </c>
      <c r="AX80" s="114">
        <v>1</v>
      </c>
      <c r="AY80" s="114">
        <v>1</v>
      </c>
      <c r="AZ80" s="114">
        <v>0</v>
      </c>
      <c r="BA80" s="114">
        <v>1</v>
      </c>
      <c r="BB80" s="246">
        <v>1</v>
      </c>
    </row>
    <row r="81" spans="2:54" ht="21" customHeight="1">
      <c r="B81" s="182">
        <v>76</v>
      </c>
      <c r="C81" s="27" t="s">
        <v>355</v>
      </c>
      <c r="D81" s="33" t="s">
        <v>2316</v>
      </c>
      <c r="E81" s="32" t="s">
        <v>128</v>
      </c>
      <c r="F81" s="29" t="s">
        <v>164</v>
      </c>
      <c r="G81" s="29" t="s">
        <v>157</v>
      </c>
      <c r="H81" s="30">
        <v>38107</v>
      </c>
      <c r="I81" s="30">
        <v>43023</v>
      </c>
      <c r="J81" s="31">
        <f>DATEDIF(Table14[[#This Row],[mission_startdate]],Table14[[#This Row],[mission_enddate]],"M")</f>
        <v>161</v>
      </c>
      <c r="K81" s="31" t="s">
        <v>131</v>
      </c>
      <c r="L81" s="30" t="str">
        <f>HAITI!H10</f>
        <v>MAX</v>
      </c>
      <c r="M81" s="251" t="s">
        <v>209</v>
      </c>
      <c r="N81" s="245">
        <v>1</v>
      </c>
      <c r="O81" s="114">
        <v>0</v>
      </c>
      <c r="P81" s="114">
        <v>0</v>
      </c>
      <c r="Q81" s="114">
        <v>0</v>
      </c>
      <c r="R81" s="114">
        <v>1</v>
      </c>
      <c r="S81" s="114">
        <v>0</v>
      </c>
      <c r="T81" s="114">
        <v>0</v>
      </c>
      <c r="U81" s="114">
        <v>1</v>
      </c>
      <c r="V81" s="114">
        <v>1</v>
      </c>
      <c r="W81" s="114">
        <v>0</v>
      </c>
      <c r="X81" s="114">
        <v>1</v>
      </c>
      <c r="Y81" s="114">
        <v>0</v>
      </c>
      <c r="Z81" s="114">
        <v>1</v>
      </c>
      <c r="AA81" s="114">
        <v>1</v>
      </c>
      <c r="AB81" s="114">
        <v>1</v>
      </c>
      <c r="AC81" s="114">
        <v>0</v>
      </c>
      <c r="AD81" s="114">
        <v>1</v>
      </c>
      <c r="AE81" s="114">
        <v>1</v>
      </c>
      <c r="AF81" s="114">
        <v>0</v>
      </c>
      <c r="AG81" s="114">
        <v>1</v>
      </c>
      <c r="AH81" s="114">
        <v>0</v>
      </c>
      <c r="AI81" s="114">
        <v>1</v>
      </c>
      <c r="AJ81" s="114">
        <v>0</v>
      </c>
      <c r="AK81" s="114">
        <v>0</v>
      </c>
      <c r="AL81" s="114">
        <v>1</v>
      </c>
      <c r="AM81" s="114">
        <v>0</v>
      </c>
      <c r="AN81" s="114">
        <v>0</v>
      </c>
      <c r="AO81" s="114">
        <v>1</v>
      </c>
      <c r="AP81" s="114">
        <v>1</v>
      </c>
      <c r="AQ81" s="114">
        <v>1</v>
      </c>
      <c r="AR81" s="114">
        <v>0</v>
      </c>
      <c r="AS81" s="114">
        <v>1</v>
      </c>
      <c r="AT81" s="114">
        <v>0</v>
      </c>
      <c r="AU81" s="114">
        <v>1</v>
      </c>
      <c r="AV81" s="114">
        <v>0</v>
      </c>
      <c r="AW81" s="114">
        <v>0</v>
      </c>
      <c r="AX81" s="114">
        <v>1</v>
      </c>
      <c r="AY81" s="114">
        <v>1</v>
      </c>
      <c r="AZ81" s="114">
        <v>0</v>
      </c>
      <c r="BA81" s="114">
        <v>1</v>
      </c>
      <c r="BB81" s="246">
        <v>1</v>
      </c>
    </row>
    <row r="82" spans="2:54" ht="21" customHeight="1">
      <c r="B82" s="182">
        <v>77</v>
      </c>
      <c r="C82" s="27" t="s">
        <v>356</v>
      </c>
      <c r="D82" s="33" t="s">
        <v>357</v>
      </c>
      <c r="E82" s="32" t="s">
        <v>128</v>
      </c>
      <c r="F82" s="29" t="s">
        <v>204</v>
      </c>
      <c r="G82" s="29" t="s">
        <v>174</v>
      </c>
      <c r="H82" s="30">
        <v>38139</v>
      </c>
      <c r="I82" s="30">
        <v>39052</v>
      </c>
      <c r="J82" s="31">
        <f>DATEDIF(Table14[[#This Row],[mission_startdate]],Table14[[#This Row],[mission_enddate]],"M")</f>
        <v>30</v>
      </c>
      <c r="K82" s="31" t="s">
        <v>131</v>
      </c>
      <c r="L82" s="30" t="str">
        <f>BURUNDI!H5</f>
        <v>MAX</v>
      </c>
      <c r="M82" s="251" t="s">
        <v>205</v>
      </c>
      <c r="N82" s="245">
        <v>0</v>
      </c>
      <c r="O82" s="114">
        <v>0</v>
      </c>
      <c r="P82" s="114">
        <v>0</v>
      </c>
      <c r="Q82" s="114">
        <v>0</v>
      </c>
      <c r="R82" s="114">
        <v>0</v>
      </c>
      <c r="S82" s="114">
        <v>0</v>
      </c>
      <c r="T82" s="114">
        <v>1</v>
      </c>
      <c r="U82" s="114">
        <v>1</v>
      </c>
      <c r="V82" s="114">
        <v>1</v>
      </c>
      <c r="W82" s="114">
        <v>1</v>
      </c>
      <c r="X82" s="114">
        <v>1</v>
      </c>
      <c r="Y82" s="114">
        <v>0</v>
      </c>
      <c r="Z82" s="114">
        <v>1</v>
      </c>
      <c r="AA82" s="114">
        <v>1</v>
      </c>
      <c r="AB82" s="114">
        <v>1</v>
      </c>
      <c r="AC82" s="114">
        <v>0</v>
      </c>
      <c r="AD82" s="114">
        <v>1</v>
      </c>
      <c r="AE82" s="114">
        <v>0</v>
      </c>
      <c r="AF82" s="114">
        <v>0</v>
      </c>
      <c r="AG82" s="114">
        <v>1</v>
      </c>
      <c r="AH82" s="114">
        <v>0</v>
      </c>
      <c r="AI82" s="114">
        <v>1</v>
      </c>
      <c r="AJ82" s="114">
        <v>0</v>
      </c>
      <c r="AK82" s="114">
        <v>0</v>
      </c>
      <c r="AL82" s="114">
        <v>0</v>
      </c>
      <c r="AM82" s="114">
        <v>0</v>
      </c>
      <c r="AN82" s="114">
        <v>0</v>
      </c>
      <c r="AO82" s="114">
        <v>0</v>
      </c>
      <c r="AP82" s="114">
        <v>1</v>
      </c>
      <c r="AQ82" s="114">
        <v>0</v>
      </c>
      <c r="AR82" s="114">
        <v>0</v>
      </c>
      <c r="AS82" s="114">
        <v>1</v>
      </c>
      <c r="AT82" s="114">
        <v>0</v>
      </c>
      <c r="AU82" s="114">
        <v>1</v>
      </c>
      <c r="AV82" s="114">
        <v>0</v>
      </c>
      <c r="AW82" s="114">
        <v>1</v>
      </c>
      <c r="AX82" s="114">
        <v>1</v>
      </c>
      <c r="AY82" s="114">
        <v>1</v>
      </c>
      <c r="AZ82" s="114">
        <v>0</v>
      </c>
      <c r="BA82" s="114">
        <v>1</v>
      </c>
      <c r="BB82" s="246">
        <v>1</v>
      </c>
    </row>
    <row r="83" spans="2:54" ht="21" customHeight="1">
      <c r="B83" s="182">
        <v>78</v>
      </c>
      <c r="C83" s="27" t="s">
        <v>358</v>
      </c>
      <c r="D83" s="33" t="s">
        <v>359</v>
      </c>
      <c r="E83" s="32" t="s">
        <v>163</v>
      </c>
      <c r="F83" s="29" t="s">
        <v>297</v>
      </c>
      <c r="G83" s="29" t="s">
        <v>174</v>
      </c>
      <c r="H83" s="30">
        <v>38718</v>
      </c>
      <c r="I83" s="30">
        <v>39721</v>
      </c>
      <c r="J83" s="31">
        <f>DATEDIF(Table14[[#This Row],[mission_startdate]],Table14[[#This Row],[mission_enddate]],"M")</f>
        <v>32</v>
      </c>
      <c r="K83" s="31" t="s">
        <v>131</v>
      </c>
      <c r="L83" s="30" t="str">
        <f>'SIERRA LEONE'!H6</f>
        <v>MAX</v>
      </c>
      <c r="M83" s="251" t="s">
        <v>298</v>
      </c>
      <c r="N83" s="245">
        <v>1</v>
      </c>
      <c r="O83" s="114">
        <v>0</v>
      </c>
      <c r="P83" s="114">
        <v>0</v>
      </c>
      <c r="Q83" s="114">
        <v>0</v>
      </c>
      <c r="R83" s="114">
        <v>0</v>
      </c>
      <c r="S83" s="114">
        <v>0</v>
      </c>
      <c r="T83" s="114">
        <v>0</v>
      </c>
      <c r="U83" s="114">
        <v>0</v>
      </c>
      <c r="V83" s="114">
        <v>0</v>
      </c>
      <c r="W83" s="114">
        <v>0</v>
      </c>
      <c r="X83" s="114">
        <v>0</v>
      </c>
      <c r="Y83" s="114">
        <v>1</v>
      </c>
      <c r="Z83" s="114">
        <v>0</v>
      </c>
      <c r="AA83" s="114">
        <v>1</v>
      </c>
      <c r="AB83" s="114">
        <v>0</v>
      </c>
      <c r="AC83" s="114">
        <v>1</v>
      </c>
      <c r="AD83" s="114">
        <v>0</v>
      </c>
      <c r="AE83" s="114">
        <v>0</v>
      </c>
      <c r="AF83" s="114">
        <v>0</v>
      </c>
      <c r="AG83" s="114">
        <v>1</v>
      </c>
      <c r="AH83" s="114">
        <v>0</v>
      </c>
      <c r="AI83" s="114">
        <v>0</v>
      </c>
      <c r="AJ83" s="114">
        <v>1</v>
      </c>
      <c r="AK83" s="114">
        <v>0</v>
      </c>
      <c r="AL83" s="114">
        <v>0</v>
      </c>
      <c r="AM83" s="114">
        <v>0</v>
      </c>
      <c r="AN83" s="114">
        <v>1</v>
      </c>
      <c r="AO83" s="114">
        <v>1</v>
      </c>
      <c r="AP83" s="114">
        <v>1</v>
      </c>
      <c r="AQ83" s="114">
        <v>0</v>
      </c>
      <c r="AR83" s="114">
        <v>1</v>
      </c>
      <c r="AS83" s="114">
        <v>1</v>
      </c>
      <c r="AT83" s="114">
        <v>0</v>
      </c>
      <c r="AU83" s="114">
        <v>1</v>
      </c>
      <c r="AV83" s="114">
        <v>0</v>
      </c>
      <c r="AW83" s="114">
        <v>0</v>
      </c>
      <c r="AX83" s="114">
        <v>1</v>
      </c>
      <c r="AY83" s="114">
        <v>1</v>
      </c>
      <c r="AZ83" s="114">
        <v>0</v>
      </c>
      <c r="BA83" s="114">
        <v>1</v>
      </c>
      <c r="BB83" s="246">
        <v>0</v>
      </c>
    </row>
    <row r="84" spans="2:54" ht="21" customHeight="1">
      <c r="B84" s="182">
        <v>79</v>
      </c>
      <c r="C84" s="27" t="s">
        <v>360</v>
      </c>
      <c r="D84" s="33" t="s">
        <v>361</v>
      </c>
      <c r="E84" s="32" t="s">
        <v>128</v>
      </c>
      <c r="F84" s="29" t="s">
        <v>383</v>
      </c>
      <c r="G84" s="29" t="s">
        <v>174</v>
      </c>
      <c r="H84" s="30">
        <v>38435</v>
      </c>
      <c r="I84" s="30">
        <v>40733</v>
      </c>
      <c r="J84" s="31">
        <f>DATEDIF(Table14[[#This Row],[mission_startdate]],Table14[[#This Row],[mission_enddate]],"M")</f>
        <v>75</v>
      </c>
      <c r="K84" s="31" t="s">
        <v>131</v>
      </c>
      <c r="L84" s="30" t="str">
        <f>'SUDAN (DARFUR)'!H4</f>
        <v>MOD</v>
      </c>
      <c r="M84" s="251" t="s">
        <v>362</v>
      </c>
      <c r="N84" s="245">
        <v>1</v>
      </c>
      <c r="O84" s="114">
        <v>0</v>
      </c>
      <c r="P84" s="114">
        <v>1</v>
      </c>
      <c r="Q84" s="114">
        <v>0</v>
      </c>
      <c r="R84" s="114">
        <v>1</v>
      </c>
      <c r="S84" s="114">
        <v>1</v>
      </c>
      <c r="T84" s="114">
        <v>1</v>
      </c>
      <c r="U84" s="114">
        <v>0</v>
      </c>
      <c r="V84" s="114">
        <v>1</v>
      </c>
      <c r="W84" s="114">
        <v>0</v>
      </c>
      <c r="X84" s="114">
        <v>1</v>
      </c>
      <c r="Y84" s="114">
        <v>0</v>
      </c>
      <c r="Z84" s="114">
        <v>1</v>
      </c>
      <c r="AA84" s="114">
        <v>1</v>
      </c>
      <c r="AB84" s="114">
        <v>0</v>
      </c>
      <c r="AC84" s="114">
        <v>1</v>
      </c>
      <c r="AD84" s="114">
        <v>0</v>
      </c>
      <c r="AE84" s="114">
        <v>0</v>
      </c>
      <c r="AF84" s="114">
        <v>0</v>
      </c>
      <c r="AG84" s="114">
        <v>1</v>
      </c>
      <c r="AH84" s="114">
        <v>0</v>
      </c>
      <c r="AI84" s="114">
        <v>1</v>
      </c>
      <c r="AJ84" s="114">
        <v>0</v>
      </c>
      <c r="AK84" s="114">
        <v>0</v>
      </c>
      <c r="AL84" s="114">
        <v>1</v>
      </c>
      <c r="AM84" s="114">
        <v>0</v>
      </c>
      <c r="AN84" s="114">
        <v>0</v>
      </c>
      <c r="AO84" s="114">
        <v>0</v>
      </c>
      <c r="AP84" s="114">
        <v>1</v>
      </c>
      <c r="AQ84" s="114">
        <v>0</v>
      </c>
      <c r="AR84" s="114">
        <v>0</v>
      </c>
      <c r="AS84" s="114">
        <v>1</v>
      </c>
      <c r="AT84" s="114">
        <v>1</v>
      </c>
      <c r="AU84" s="114">
        <v>0</v>
      </c>
      <c r="AV84" s="114">
        <v>0</v>
      </c>
      <c r="AW84" s="114">
        <v>0</v>
      </c>
      <c r="AX84" s="114">
        <v>1</v>
      </c>
      <c r="AY84" s="114">
        <v>0</v>
      </c>
      <c r="AZ84" s="114">
        <v>0</v>
      </c>
      <c r="BA84" s="114">
        <v>1</v>
      </c>
      <c r="BB84" s="246">
        <v>1</v>
      </c>
    </row>
    <row r="85" spans="2:54" ht="21" customHeight="1">
      <c r="B85" s="182">
        <v>80</v>
      </c>
      <c r="C85" s="27" t="s">
        <v>363</v>
      </c>
      <c r="D85" s="33" t="s">
        <v>364</v>
      </c>
      <c r="E85" s="32" t="s">
        <v>163</v>
      </c>
      <c r="F85" s="29" t="s">
        <v>149</v>
      </c>
      <c r="G85" s="29" t="s">
        <v>130</v>
      </c>
      <c r="H85" s="30">
        <v>38449</v>
      </c>
      <c r="I85" s="30">
        <v>40148</v>
      </c>
      <c r="J85" s="31">
        <f>DATEDIF(Table14[[#This Row],[mission_startdate]],Table14[[#This Row],[mission_enddate]],"M")</f>
        <v>55</v>
      </c>
      <c r="K85" s="31" t="s">
        <v>131</v>
      </c>
      <c r="L85" s="30" t="str">
        <f>LEBANON!H6</f>
        <v>MOD</v>
      </c>
      <c r="M85" s="251" t="s">
        <v>150</v>
      </c>
      <c r="N85" s="245">
        <v>0</v>
      </c>
      <c r="O85" s="114">
        <v>0</v>
      </c>
      <c r="P85" s="114">
        <v>0</v>
      </c>
      <c r="Q85" s="114">
        <v>0</v>
      </c>
      <c r="R85" s="114">
        <v>0</v>
      </c>
      <c r="S85" s="114">
        <v>0</v>
      </c>
      <c r="T85" s="114">
        <v>0</v>
      </c>
      <c r="U85" s="114">
        <v>0</v>
      </c>
      <c r="V85" s="114">
        <v>0</v>
      </c>
      <c r="W85" s="114">
        <v>0</v>
      </c>
      <c r="X85" s="114">
        <v>0</v>
      </c>
      <c r="Y85" s="114">
        <v>0</v>
      </c>
      <c r="Z85" s="114">
        <v>0</v>
      </c>
      <c r="AA85" s="114">
        <v>0</v>
      </c>
      <c r="AB85" s="114">
        <v>0</v>
      </c>
      <c r="AC85" s="114">
        <v>0</v>
      </c>
      <c r="AD85" s="114">
        <v>1</v>
      </c>
      <c r="AE85" s="114">
        <v>0</v>
      </c>
      <c r="AF85" s="114">
        <v>0</v>
      </c>
      <c r="AG85" s="114">
        <v>0</v>
      </c>
      <c r="AH85" s="114">
        <v>0</v>
      </c>
      <c r="AI85" s="114">
        <v>0</v>
      </c>
      <c r="AJ85" s="114">
        <v>0</v>
      </c>
      <c r="AK85" s="114">
        <v>0</v>
      </c>
      <c r="AL85" s="114">
        <v>0</v>
      </c>
      <c r="AM85" s="114">
        <v>0</v>
      </c>
      <c r="AN85" s="114">
        <v>0</v>
      </c>
      <c r="AO85" s="114">
        <v>0</v>
      </c>
      <c r="AP85" s="114">
        <v>0</v>
      </c>
      <c r="AQ85" s="114">
        <v>0</v>
      </c>
      <c r="AR85" s="114">
        <v>0</v>
      </c>
      <c r="AS85" s="114">
        <v>0</v>
      </c>
      <c r="AT85" s="114">
        <v>0</v>
      </c>
      <c r="AU85" s="114">
        <v>0</v>
      </c>
      <c r="AV85" s="114">
        <v>0</v>
      </c>
      <c r="AW85" s="114">
        <v>0</v>
      </c>
      <c r="AX85" s="114">
        <v>0</v>
      </c>
      <c r="AY85" s="114">
        <v>0</v>
      </c>
      <c r="AZ85" s="114">
        <v>0</v>
      </c>
      <c r="BA85" s="114">
        <v>0</v>
      </c>
      <c r="BB85" s="246">
        <v>0</v>
      </c>
    </row>
    <row r="86" spans="2:54" ht="21" customHeight="1">
      <c r="B86" s="182">
        <v>81</v>
      </c>
      <c r="C86" s="27" t="s">
        <v>365</v>
      </c>
      <c r="D86" s="28" t="s">
        <v>366</v>
      </c>
      <c r="E86" s="31" t="s">
        <v>163</v>
      </c>
      <c r="F86" s="29" t="s">
        <v>313</v>
      </c>
      <c r="G86" s="29" t="s">
        <v>137</v>
      </c>
      <c r="H86" s="30">
        <v>38492</v>
      </c>
      <c r="I86" s="30">
        <v>38887</v>
      </c>
      <c r="J86" s="31">
        <f>DATEDIF(Table14[[#This Row],[mission_startdate]],Table14[[#This Row],[mission_enddate]],"M")</f>
        <v>12</v>
      </c>
      <c r="K86" s="31" t="s">
        <v>131</v>
      </c>
      <c r="L86" s="30" t="str">
        <f>'TIMOR-LESTE'!H7</f>
        <v>MAX</v>
      </c>
      <c r="M86" s="251" t="s">
        <v>314</v>
      </c>
      <c r="N86" s="245">
        <v>1</v>
      </c>
      <c r="O86" s="114">
        <v>0</v>
      </c>
      <c r="P86" s="114">
        <v>0</v>
      </c>
      <c r="Q86" s="114">
        <v>0</v>
      </c>
      <c r="R86" s="114">
        <v>0</v>
      </c>
      <c r="S86" s="114">
        <v>0</v>
      </c>
      <c r="T86" s="114">
        <v>0</v>
      </c>
      <c r="U86" s="114">
        <v>0</v>
      </c>
      <c r="V86" s="114">
        <v>0</v>
      </c>
      <c r="W86" s="114">
        <v>0</v>
      </c>
      <c r="X86" s="114">
        <v>0</v>
      </c>
      <c r="Y86" s="114">
        <v>0</v>
      </c>
      <c r="Z86" s="114">
        <v>0</v>
      </c>
      <c r="AA86" s="114">
        <v>0</v>
      </c>
      <c r="AB86" s="114">
        <v>0</v>
      </c>
      <c r="AC86" s="114">
        <v>0</v>
      </c>
      <c r="AD86" s="114">
        <v>0</v>
      </c>
      <c r="AE86" s="114">
        <v>0</v>
      </c>
      <c r="AF86" s="114">
        <v>0</v>
      </c>
      <c r="AG86" s="114">
        <v>0</v>
      </c>
      <c r="AH86" s="114">
        <v>0</v>
      </c>
      <c r="AI86" s="114">
        <v>0</v>
      </c>
      <c r="AJ86" s="114">
        <v>1</v>
      </c>
      <c r="AK86" s="114">
        <v>0</v>
      </c>
      <c r="AL86" s="114">
        <v>0</v>
      </c>
      <c r="AM86" s="114">
        <v>0</v>
      </c>
      <c r="AN86" s="114">
        <v>0</v>
      </c>
      <c r="AO86" s="114">
        <v>1</v>
      </c>
      <c r="AP86" s="114">
        <v>1</v>
      </c>
      <c r="AQ86" s="114">
        <v>0</v>
      </c>
      <c r="AR86" s="114">
        <v>0</v>
      </c>
      <c r="AS86" s="114">
        <v>0</v>
      </c>
      <c r="AT86" s="114">
        <v>0</v>
      </c>
      <c r="AU86" s="114">
        <v>0</v>
      </c>
      <c r="AV86" s="114">
        <v>0</v>
      </c>
      <c r="AW86" s="114">
        <v>0</v>
      </c>
      <c r="AX86" s="114">
        <v>1</v>
      </c>
      <c r="AY86" s="114">
        <v>0</v>
      </c>
      <c r="AZ86" s="114">
        <v>1</v>
      </c>
      <c r="BA86" s="114">
        <v>0</v>
      </c>
      <c r="BB86" s="246">
        <v>0</v>
      </c>
    </row>
    <row r="87" spans="2:54" ht="21" customHeight="1">
      <c r="B87" s="182">
        <v>82</v>
      </c>
      <c r="C87" s="27" t="s">
        <v>367</v>
      </c>
      <c r="D87" s="33" t="s">
        <v>368</v>
      </c>
      <c r="E87" s="32" t="s">
        <v>163</v>
      </c>
      <c r="F87" s="29" t="s">
        <v>204</v>
      </c>
      <c r="G87" s="29" t="s">
        <v>174</v>
      </c>
      <c r="H87" s="30">
        <v>38718</v>
      </c>
      <c r="I87" s="30">
        <v>40513</v>
      </c>
      <c r="J87" s="31">
        <f>DATEDIF(Table14[[#This Row],[mission_startdate]],Table14[[#This Row],[mission_enddate]],"M")</f>
        <v>59</v>
      </c>
      <c r="K87" s="31" t="s">
        <v>131</v>
      </c>
      <c r="L87" s="30" t="str">
        <f>BURUNDI!H6</f>
        <v>MAX</v>
      </c>
      <c r="M87" s="251" t="s">
        <v>205</v>
      </c>
      <c r="N87" s="245">
        <v>1</v>
      </c>
      <c r="O87" s="114">
        <v>0</v>
      </c>
      <c r="P87" s="114">
        <v>0</v>
      </c>
      <c r="Q87" s="114">
        <v>0</v>
      </c>
      <c r="R87" s="114">
        <v>0</v>
      </c>
      <c r="S87" s="114">
        <v>0</v>
      </c>
      <c r="T87" s="114">
        <v>0</v>
      </c>
      <c r="U87" s="114">
        <v>0</v>
      </c>
      <c r="V87" s="114">
        <v>0</v>
      </c>
      <c r="W87" s="114">
        <v>1</v>
      </c>
      <c r="X87" s="114">
        <v>0</v>
      </c>
      <c r="Y87" s="114">
        <v>0</v>
      </c>
      <c r="Z87" s="114">
        <v>1</v>
      </c>
      <c r="AA87" s="114">
        <v>0</v>
      </c>
      <c r="AB87" s="114">
        <v>0</v>
      </c>
      <c r="AC87" s="114">
        <v>0</v>
      </c>
      <c r="AD87" s="114">
        <v>0</v>
      </c>
      <c r="AE87" s="114">
        <v>0</v>
      </c>
      <c r="AF87" s="114">
        <v>0</v>
      </c>
      <c r="AG87" s="114">
        <v>1</v>
      </c>
      <c r="AH87" s="114">
        <v>0</v>
      </c>
      <c r="AI87" s="114">
        <v>0</v>
      </c>
      <c r="AJ87" s="114">
        <v>1</v>
      </c>
      <c r="AK87" s="114">
        <v>0</v>
      </c>
      <c r="AL87" s="114">
        <v>0</v>
      </c>
      <c r="AM87" s="114">
        <v>0</v>
      </c>
      <c r="AN87" s="114">
        <v>0</v>
      </c>
      <c r="AO87" s="114">
        <v>1</v>
      </c>
      <c r="AP87" s="114">
        <v>1</v>
      </c>
      <c r="AQ87" s="114">
        <v>0</v>
      </c>
      <c r="AR87" s="114">
        <v>1</v>
      </c>
      <c r="AS87" s="114">
        <v>1</v>
      </c>
      <c r="AT87" s="114">
        <v>0</v>
      </c>
      <c r="AU87" s="114">
        <v>1</v>
      </c>
      <c r="AV87" s="114">
        <v>1</v>
      </c>
      <c r="AW87" s="114">
        <v>1</v>
      </c>
      <c r="AX87" s="114">
        <v>1</v>
      </c>
      <c r="AY87" s="114">
        <v>1</v>
      </c>
      <c r="AZ87" s="114">
        <v>1</v>
      </c>
      <c r="BA87" s="114">
        <v>1</v>
      </c>
      <c r="BB87" s="246">
        <v>0</v>
      </c>
    </row>
    <row r="88" spans="2:54" ht="21" customHeight="1">
      <c r="B88" s="182">
        <v>83</v>
      </c>
      <c r="C88" s="27" t="s">
        <v>369</v>
      </c>
      <c r="D88" s="28" t="s">
        <v>370</v>
      </c>
      <c r="E88" s="31" t="s">
        <v>128</v>
      </c>
      <c r="F88" s="29" t="s">
        <v>313</v>
      </c>
      <c r="G88" s="29" t="s">
        <v>137</v>
      </c>
      <c r="H88" s="30">
        <v>38954</v>
      </c>
      <c r="I88" s="30">
        <v>41274</v>
      </c>
      <c r="J88" s="31">
        <f>DATEDIF(Table14[[#This Row],[mission_startdate]],Table14[[#This Row],[mission_enddate]],"M")</f>
        <v>76</v>
      </c>
      <c r="K88" s="31" t="s">
        <v>131</v>
      </c>
      <c r="L88" s="30" t="str">
        <f>'TIMOR-LESTE'!H8</f>
        <v>MAX</v>
      </c>
      <c r="M88" s="251" t="s">
        <v>314</v>
      </c>
      <c r="N88" s="245">
        <v>1</v>
      </c>
      <c r="O88" s="114">
        <v>0</v>
      </c>
      <c r="P88" s="114">
        <v>0</v>
      </c>
      <c r="Q88" s="114">
        <v>0</v>
      </c>
      <c r="R88" s="114">
        <v>0</v>
      </c>
      <c r="S88" s="114">
        <v>0</v>
      </c>
      <c r="T88" s="114">
        <v>0</v>
      </c>
      <c r="U88" s="114">
        <v>0</v>
      </c>
      <c r="V88" s="114">
        <v>1</v>
      </c>
      <c r="W88" s="114">
        <v>0</v>
      </c>
      <c r="X88" s="114">
        <v>1</v>
      </c>
      <c r="Y88" s="114">
        <v>0</v>
      </c>
      <c r="Z88" s="114">
        <v>0</v>
      </c>
      <c r="AA88" s="114">
        <v>1</v>
      </c>
      <c r="AB88" s="114">
        <v>1</v>
      </c>
      <c r="AC88" s="114">
        <v>1</v>
      </c>
      <c r="AD88" s="114">
        <v>0</v>
      </c>
      <c r="AE88" s="114">
        <v>0</v>
      </c>
      <c r="AF88" s="114">
        <v>0</v>
      </c>
      <c r="AG88" s="114">
        <v>1</v>
      </c>
      <c r="AH88" s="114">
        <v>0</v>
      </c>
      <c r="AI88" s="114">
        <v>1</v>
      </c>
      <c r="AJ88" s="114">
        <v>0</v>
      </c>
      <c r="AK88" s="114">
        <v>0</v>
      </c>
      <c r="AL88" s="114">
        <v>1</v>
      </c>
      <c r="AM88" s="114">
        <v>0</v>
      </c>
      <c r="AN88" s="114">
        <v>1</v>
      </c>
      <c r="AO88" s="114">
        <v>1</v>
      </c>
      <c r="AP88" s="114">
        <v>1</v>
      </c>
      <c r="AQ88" s="114">
        <v>1</v>
      </c>
      <c r="AR88" s="114">
        <v>0</v>
      </c>
      <c r="AS88" s="114">
        <v>0</v>
      </c>
      <c r="AT88" s="114">
        <v>0</v>
      </c>
      <c r="AU88" s="114">
        <v>0</v>
      </c>
      <c r="AV88" s="114">
        <v>0</v>
      </c>
      <c r="AW88" s="114">
        <v>1</v>
      </c>
      <c r="AX88" s="114">
        <v>1</v>
      </c>
      <c r="AY88" s="114">
        <v>1</v>
      </c>
      <c r="AZ88" s="114">
        <v>1</v>
      </c>
      <c r="BA88" s="114">
        <v>1</v>
      </c>
      <c r="BB88" s="246">
        <v>0</v>
      </c>
    </row>
    <row r="89" spans="2:54" ht="21" customHeight="1">
      <c r="B89" s="182">
        <v>84</v>
      </c>
      <c r="C89" s="27" t="s">
        <v>371</v>
      </c>
      <c r="D89" s="28" t="s">
        <v>372</v>
      </c>
      <c r="E89" s="31" t="s">
        <v>163</v>
      </c>
      <c r="F89" s="29" t="s">
        <v>273</v>
      </c>
      <c r="G89" s="29" t="s">
        <v>157</v>
      </c>
      <c r="H89" s="30">
        <v>39063</v>
      </c>
      <c r="I89" s="30">
        <v>43709</v>
      </c>
      <c r="J89" s="31">
        <f>DATEDIF(Table14[[#This Row],[mission_startdate]],Table14[[#This Row],[mission_enddate]],"M")</f>
        <v>152</v>
      </c>
      <c r="K89" s="31" t="s">
        <v>131</v>
      </c>
      <c r="L89" s="30" t="str">
        <f>GUATEMALA!H5</f>
        <v>MAX</v>
      </c>
      <c r="M89" s="251" t="s">
        <v>274</v>
      </c>
      <c r="N89" s="245">
        <v>0</v>
      </c>
      <c r="O89" s="114">
        <v>0</v>
      </c>
      <c r="P89" s="114">
        <v>0</v>
      </c>
      <c r="Q89" s="114">
        <v>0</v>
      </c>
      <c r="R89" s="114">
        <v>0</v>
      </c>
      <c r="S89" s="114">
        <v>0</v>
      </c>
      <c r="T89" s="114">
        <v>0</v>
      </c>
      <c r="U89" s="114">
        <v>0</v>
      </c>
      <c r="V89" s="114">
        <v>0</v>
      </c>
      <c r="W89" s="114">
        <v>0</v>
      </c>
      <c r="X89" s="114">
        <v>0</v>
      </c>
      <c r="Y89" s="114">
        <v>0</v>
      </c>
      <c r="Z89" s="114">
        <v>0</v>
      </c>
      <c r="AA89" s="114">
        <v>0</v>
      </c>
      <c r="AB89" s="114">
        <v>0</v>
      </c>
      <c r="AC89" s="114">
        <v>0</v>
      </c>
      <c r="AD89" s="114">
        <v>0</v>
      </c>
      <c r="AE89" s="114">
        <v>0</v>
      </c>
      <c r="AF89" s="114">
        <v>0</v>
      </c>
      <c r="AG89" s="114">
        <v>0</v>
      </c>
      <c r="AH89" s="114">
        <v>0</v>
      </c>
      <c r="AI89" s="114">
        <v>0</v>
      </c>
      <c r="AJ89" s="114">
        <v>0</v>
      </c>
      <c r="AK89" s="114">
        <v>0</v>
      </c>
      <c r="AL89" s="114">
        <v>0</v>
      </c>
      <c r="AM89" s="114">
        <v>0</v>
      </c>
      <c r="AN89" s="114">
        <v>0</v>
      </c>
      <c r="AO89" s="114">
        <v>0</v>
      </c>
      <c r="AP89" s="114">
        <v>0</v>
      </c>
      <c r="AQ89" s="114">
        <v>0</v>
      </c>
      <c r="AR89" s="114">
        <v>0</v>
      </c>
      <c r="AS89" s="114">
        <v>1</v>
      </c>
      <c r="AT89" s="114">
        <v>0</v>
      </c>
      <c r="AU89" s="114">
        <v>0</v>
      </c>
      <c r="AV89" s="114">
        <v>0</v>
      </c>
      <c r="AW89" s="114">
        <v>0</v>
      </c>
      <c r="AX89" s="114">
        <v>1</v>
      </c>
      <c r="AY89" s="114">
        <v>1</v>
      </c>
      <c r="AZ89" s="114">
        <v>0</v>
      </c>
      <c r="BA89" s="114">
        <v>0</v>
      </c>
      <c r="BB89" s="246">
        <v>0</v>
      </c>
    </row>
    <row r="90" spans="2:54" ht="21" customHeight="1">
      <c r="B90" s="182">
        <v>85</v>
      </c>
      <c r="C90" s="27" t="s">
        <v>373</v>
      </c>
      <c r="D90" s="28" t="s">
        <v>374</v>
      </c>
      <c r="E90" s="31" t="s">
        <v>163</v>
      </c>
      <c r="F90" s="29" t="s">
        <v>375</v>
      </c>
      <c r="G90" s="29" t="s">
        <v>137</v>
      </c>
      <c r="H90" s="30">
        <v>39105</v>
      </c>
      <c r="I90" s="30">
        <v>40558</v>
      </c>
      <c r="J90" s="31">
        <f>DATEDIF(Table14[[#This Row],[mission_startdate]],Table14[[#This Row],[mission_enddate]],"M")</f>
        <v>47</v>
      </c>
      <c r="K90" s="31" t="s">
        <v>131</v>
      </c>
      <c r="L90" s="30" t="str">
        <f>NEPAL!H4</f>
        <v>MOD</v>
      </c>
      <c r="M90" s="251" t="s">
        <v>376</v>
      </c>
      <c r="N90" s="245">
        <v>0</v>
      </c>
      <c r="O90" s="114">
        <v>0</v>
      </c>
      <c r="P90" s="114">
        <v>0</v>
      </c>
      <c r="Q90" s="114">
        <v>0</v>
      </c>
      <c r="R90" s="114">
        <v>0</v>
      </c>
      <c r="S90" s="114">
        <v>0</v>
      </c>
      <c r="T90" s="114">
        <v>1</v>
      </c>
      <c r="U90" s="114">
        <v>0</v>
      </c>
      <c r="V90" s="114">
        <v>0</v>
      </c>
      <c r="W90" s="114">
        <v>0</v>
      </c>
      <c r="X90" s="114">
        <v>0</v>
      </c>
      <c r="Y90" s="114">
        <v>0</v>
      </c>
      <c r="Z90" s="114">
        <v>0</v>
      </c>
      <c r="AA90" s="114">
        <v>1</v>
      </c>
      <c r="AB90" s="114">
        <v>0</v>
      </c>
      <c r="AC90" s="114">
        <v>0</v>
      </c>
      <c r="AD90" s="114">
        <v>0</v>
      </c>
      <c r="AE90" s="114">
        <v>0</v>
      </c>
      <c r="AF90" s="114">
        <v>0</v>
      </c>
      <c r="AG90" s="114">
        <v>0</v>
      </c>
      <c r="AH90" s="114">
        <v>0</v>
      </c>
      <c r="AI90" s="114">
        <v>0</v>
      </c>
      <c r="AJ90" s="114">
        <v>0</v>
      </c>
      <c r="AK90" s="114">
        <v>0</v>
      </c>
      <c r="AL90" s="114">
        <v>0</v>
      </c>
      <c r="AM90" s="114">
        <v>0</v>
      </c>
      <c r="AN90" s="114">
        <v>0</v>
      </c>
      <c r="AO90" s="114">
        <v>0</v>
      </c>
      <c r="AP90" s="114">
        <v>0</v>
      </c>
      <c r="AQ90" s="114">
        <v>0</v>
      </c>
      <c r="AR90" s="114">
        <v>0</v>
      </c>
      <c r="AS90" s="114">
        <v>0</v>
      </c>
      <c r="AT90" s="114">
        <v>0</v>
      </c>
      <c r="AU90" s="114">
        <v>0</v>
      </c>
      <c r="AV90" s="114">
        <v>0</v>
      </c>
      <c r="AW90" s="114">
        <v>0</v>
      </c>
      <c r="AX90" s="114">
        <v>0</v>
      </c>
      <c r="AY90" s="114">
        <v>0</v>
      </c>
      <c r="AZ90" s="114">
        <v>0</v>
      </c>
      <c r="BA90" s="114">
        <v>0</v>
      </c>
      <c r="BB90" s="246">
        <v>0</v>
      </c>
    </row>
    <row r="91" spans="2:54" ht="21" customHeight="1">
      <c r="B91" s="182">
        <v>86</v>
      </c>
      <c r="C91" s="27" t="s">
        <v>377</v>
      </c>
      <c r="D91" s="28" t="s">
        <v>378</v>
      </c>
      <c r="E91" s="31" t="s">
        <v>163</v>
      </c>
      <c r="F91" s="29" t="s">
        <v>379</v>
      </c>
      <c r="G91" s="29" t="s">
        <v>137</v>
      </c>
      <c r="H91" s="30">
        <v>39218</v>
      </c>
      <c r="I91" s="30">
        <v>44196</v>
      </c>
      <c r="J91" s="31">
        <f>DATEDIF(Table14[[#This Row],[mission_startdate]],Table14[[#This Row],[mission_enddate]],"M")</f>
        <v>163</v>
      </c>
      <c r="K91" s="31" t="s">
        <v>131</v>
      </c>
      <c r="L91" s="30" t="str">
        <f>'CENTRAL ASIA'!H4</f>
        <v>MOD</v>
      </c>
      <c r="M91" s="251" t="s">
        <v>380</v>
      </c>
      <c r="N91" s="245">
        <v>1</v>
      </c>
      <c r="O91" s="114">
        <v>0</v>
      </c>
      <c r="P91" s="114">
        <v>0</v>
      </c>
      <c r="Q91" s="114">
        <v>0</v>
      </c>
      <c r="R91" s="114">
        <v>1</v>
      </c>
      <c r="S91" s="114">
        <v>1</v>
      </c>
      <c r="T91" s="114">
        <v>0</v>
      </c>
      <c r="U91" s="114">
        <v>0</v>
      </c>
      <c r="V91" s="114">
        <v>0</v>
      </c>
      <c r="W91" s="114">
        <v>0</v>
      </c>
      <c r="X91" s="114">
        <v>0</v>
      </c>
      <c r="Y91" s="114">
        <v>1</v>
      </c>
      <c r="Z91" s="114">
        <v>0</v>
      </c>
      <c r="AA91" s="114">
        <v>0</v>
      </c>
      <c r="AB91" s="114">
        <v>0</v>
      </c>
      <c r="AC91" s="114">
        <v>0</v>
      </c>
      <c r="AD91" s="114">
        <v>0</v>
      </c>
      <c r="AE91" s="114">
        <v>0</v>
      </c>
      <c r="AF91" s="114">
        <v>0</v>
      </c>
      <c r="AG91" s="114">
        <v>0</v>
      </c>
      <c r="AH91" s="114">
        <v>0</v>
      </c>
      <c r="AI91" s="114">
        <v>0</v>
      </c>
      <c r="AJ91" s="114">
        <v>0</v>
      </c>
      <c r="AK91" s="114">
        <v>0</v>
      </c>
      <c r="AL91" s="114">
        <v>0</v>
      </c>
      <c r="AM91" s="114">
        <v>0</v>
      </c>
      <c r="AN91" s="114">
        <v>0</v>
      </c>
      <c r="AO91" s="114">
        <v>0</v>
      </c>
      <c r="AP91" s="114">
        <v>0</v>
      </c>
      <c r="AQ91" s="114">
        <v>0</v>
      </c>
      <c r="AR91" s="114">
        <v>0</v>
      </c>
      <c r="AS91" s="114">
        <v>0</v>
      </c>
      <c r="AT91" s="114">
        <v>0</v>
      </c>
      <c r="AU91" s="114">
        <v>0</v>
      </c>
      <c r="AV91" s="114">
        <v>0</v>
      </c>
      <c r="AW91" s="114">
        <v>0</v>
      </c>
      <c r="AX91" s="114">
        <v>0</v>
      </c>
      <c r="AY91" s="114">
        <v>0</v>
      </c>
      <c r="AZ91" s="114">
        <v>0</v>
      </c>
      <c r="BA91" s="114">
        <v>0</v>
      </c>
      <c r="BB91" s="246">
        <v>0</v>
      </c>
    </row>
    <row r="92" spans="2:54" ht="21" customHeight="1">
      <c r="B92" s="182">
        <v>87</v>
      </c>
      <c r="C92" s="27" t="s">
        <v>381</v>
      </c>
      <c r="D92" s="28" t="s">
        <v>382</v>
      </c>
      <c r="E92" s="32" t="s">
        <v>128</v>
      </c>
      <c r="F92" s="29" t="s">
        <v>383</v>
      </c>
      <c r="G92" s="29" t="s">
        <v>174</v>
      </c>
      <c r="H92" s="30">
        <v>39294</v>
      </c>
      <c r="I92" s="30">
        <v>44196</v>
      </c>
      <c r="J92" s="31">
        <f>DATEDIF(Table14[[#This Row],[mission_startdate]],Table14[[#This Row],[mission_enddate]],"M")</f>
        <v>161</v>
      </c>
      <c r="K92" s="31" t="s">
        <v>384</v>
      </c>
      <c r="L92" s="30" t="str">
        <f>'SUDAN (DARFUR)'!H5</f>
        <v>MAX</v>
      </c>
      <c r="M92" s="251" t="s">
        <v>362</v>
      </c>
      <c r="N92" s="245">
        <v>1</v>
      </c>
      <c r="O92" s="114">
        <v>1</v>
      </c>
      <c r="P92" s="114">
        <v>1</v>
      </c>
      <c r="Q92" s="114">
        <v>0</v>
      </c>
      <c r="R92" s="114">
        <v>1</v>
      </c>
      <c r="S92" s="114">
        <v>1</v>
      </c>
      <c r="T92" s="114">
        <v>1</v>
      </c>
      <c r="U92" s="114">
        <v>1</v>
      </c>
      <c r="V92" s="114">
        <v>1</v>
      </c>
      <c r="W92" s="114">
        <v>0</v>
      </c>
      <c r="X92" s="114">
        <v>1</v>
      </c>
      <c r="Y92" s="114">
        <v>0</v>
      </c>
      <c r="Z92" s="114">
        <v>1</v>
      </c>
      <c r="AA92" s="114">
        <v>0</v>
      </c>
      <c r="AB92" s="114">
        <v>0</v>
      </c>
      <c r="AC92" s="114">
        <v>1</v>
      </c>
      <c r="AD92" s="114">
        <v>0</v>
      </c>
      <c r="AE92" s="114">
        <v>1</v>
      </c>
      <c r="AF92" s="114">
        <v>0</v>
      </c>
      <c r="AG92" s="114">
        <v>1</v>
      </c>
      <c r="AH92" s="114">
        <v>0</v>
      </c>
      <c r="AI92" s="114">
        <v>1</v>
      </c>
      <c r="AJ92" s="114">
        <v>1</v>
      </c>
      <c r="AK92" s="114">
        <v>1</v>
      </c>
      <c r="AL92" s="114">
        <v>0</v>
      </c>
      <c r="AM92" s="114">
        <v>1</v>
      </c>
      <c r="AN92" s="114">
        <v>0</v>
      </c>
      <c r="AO92" s="114">
        <v>0</v>
      </c>
      <c r="AP92" s="114">
        <v>1</v>
      </c>
      <c r="AQ92" s="114">
        <v>0</v>
      </c>
      <c r="AR92" s="114">
        <v>0</v>
      </c>
      <c r="AS92" s="114">
        <v>1</v>
      </c>
      <c r="AT92" s="114">
        <v>1</v>
      </c>
      <c r="AU92" s="114">
        <v>1</v>
      </c>
      <c r="AV92" s="114">
        <v>1</v>
      </c>
      <c r="AW92" s="114">
        <v>0</v>
      </c>
      <c r="AX92" s="114">
        <v>1</v>
      </c>
      <c r="AY92" s="114">
        <v>0</v>
      </c>
      <c r="AZ92" s="114">
        <v>0</v>
      </c>
      <c r="BA92" s="114">
        <v>1</v>
      </c>
      <c r="BB92" s="246">
        <v>1</v>
      </c>
    </row>
    <row r="93" spans="2:54" ht="21" customHeight="1">
      <c r="B93" s="182">
        <v>88</v>
      </c>
      <c r="C93" s="27" t="s">
        <v>385</v>
      </c>
      <c r="D93" s="28" t="s">
        <v>386</v>
      </c>
      <c r="E93" s="32" t="s">
        <v>128</v>
      </c>
      <c r="F93" s="29" t="s">
        <v>387</v>
      </c>
      <c r="G93" s="29" t="s">
        <v>174</v>
      </c>
      <c r="H93" s="30">
        <v>39350</v>
      </c>
      <c r="I93" s="30">
        <v>40543</v>
      </c>
      <c r="J93" s="31">
        <f>DATEDIF(Table14[[#This Row],[mission_startdate]],Table14[[#This Row],[mission_enddate]],"M")</f>
        <v>39</v>
      </c>
      <c r="K93" s="31" t="s">
        <v>131</v>
      </c>
      <c r="L93" s="30" t="str">
        <f>'CHAD CAR'!H4</f>
        <v>MAX</v>
      </c>
      <c r="M93" s="251" t="s">
        <v>388</v>
      </c>
      <c r="N93" s="245">
        <v>1</v>
      </c>
      <c r="O93" s="114">
        <v>0</v>
      </c>
      <c r="P93" s="114">
        <v>0</v>
      </c>
      <c r="Q93" s="114">
        <v>0</v>
      </c>
      <c r="R93" s="114">
        <v>0</v>
      </c>
      <c r="S93" s="114">
        <v>0</v>
      </c>
      <c r="T93" s="114">
        <v>0</v>
      </c>
      <c r="U93" s="114">
        <v>0</v>
      </c>
      <c r="V93" s="114">
        <v>1</v>
      </c>
      <c r="W93" s="114">
        <v>0</v>
      </c>
      <c r="X93" s="114">
        <v>1</v>
      </c>
      <c r="Y93" s="114">
        <v>0</v>
      </c>
      <c r="Z93" s="114">
        <v>0</v>
      </c>
      <c r="AA93" s="114">
        <v>0</v>
      </c>
      <c r="AB93" s="114">
        <v>0</v>
      </c>
      <c r="AC93" s="114">
        <v>0</v>
      </c>
      <c r="AD93" s="114">
        <v>0</v>
      </c>
      <c r="AE93" s="114">
        <v>0</v>
      </c>
      <c r="AF93" s="114">
        <v>0</v>
      </c>
      <c r="AG93" s="114">
        <v>1</v>
      </c>
      <c r="AH93" s="114">
        <v>1</v>
      </c>
      <c r="AI93" s="114">
        <v>1</v>
      </c>
      <c r="AJ93" s="114">
        <v>1</v>
      </c>
      <c r="AK93" s="114">
        <v>1</v>
      </c>
      <c r="AL93" s="114">
        <v>0</v>
      </c>
      <c r="AM93" s="114">
        <v>0</v>
      </c>
      <c r="AN93" s="114">
        <v>0</v>
      </c>
      <c r="AO93" s="114">
        <v>1</v>
      </c>
      <c r="AP93" s="114">
        <v>1</v>
      </c>
      <c r="AQ93" s="114">
        <v>0</v>
      </c>
      <c r="AR93" s="114">
        <v>0</v>
      </c>
      <c r="AS93" s="114">
        <v>1</v>
      </c>
      <c r="AT93" s="114">
        <v>0</v>
      </c>
      <c r="AU93" s="114">
        <v>0</v>
      </c>
      <c r="AV93" s="114">
        <v>0</v>
      </c>
      <c r="AW93" s="114">
        <v>0</v>
      </c>
      <c r="AX93" s="114">
        <v>0</v>
      </c>
      <c r="AY93" s="114">
        <v>0</v>
      </c>
      <c r="AZ93" s="114">
        <v>0</v>
      </c>
      <c r="BA93" s="114">
        <v>0</v>
      </c>
      <c r="BB93" s="246">
        <v>1</v>
      </c>
    </row>
    <row r="94" spans="2:54" ht="21" customHeight="1">
      <c r="B94" s="182">
        <v>89</v>
      </c>
      <c r="C94" s="27" t="s">
        <v>389</v>
      </c>
      <c r="D94" s="28" t="s">
        <v>390</v>
      </c>
      <c r="E94" s="32" t="s">
        <v>163</v>
      </c>
      <c r="F94" s="29" t="s">
        <v>297</v>
      </c>
      <c r="G94" s="29" t="s">
        <v>174</v>
      </c>
      <c r="H94" s="30">
        <v>39722</v>
      </c>
      <c r="I94" s="30">
        <v>41729</v>
      </c>
      <c r="J94" s="31">
        <f>DATEDIF(Table14[[#This Row],[mission_startdate]],Table14[[#This Row],[mission_enddate]],"M")</f>
        <v>65</v>
      </c>
      <c r="K94" s="31" t="s">
        <v>131</v>
      </c>
      <c r="L94" s="30" t="str">
        <f>'SIERRA LEONE'!H7</f>
        <v>MAX</v>
      </c>
      <c r="M94" s="251" t="s">
        <v>298</v>
      </c>
      <c r="N94" s="245">
        <v>1</v>
      </c>
      <c r="O94" s="114">
        <v>0</v>
      </c>
      <c r="P94" s="114">
        <v>0</v>
      </c>
      <c r="Q94" s="114">
        <v>0</v>
      </c>
      <c r="R94" s="114">
        <v>1</v>
      </c>
      <c r="S94" s="114">
        <v>1</v>
      </c>
      <c r="T94" s="114">
        <v>0</v>
      </c>
      <c r="U94" s="114">
        <v>0</v>
      </c>
      <c r="V94" s="114">
        <v>0</v>
      </c>
      <c r="W94" s="114">
        <v>0</v>
      </c>
      <c r="X94" s="114">
        <v>0</v>
      </c>
      <c r="Y94" s="114">
        <v>1</v>
      </c>
      <c r="Z94" s="114">
        <v>0</v>
      </c>
      <c r="AA94" s="114">
        <v>1</v>
      </c>
      <c r="AB94" s="114">
        <v>0</v>
      </c>
      <c r="AC94" s="114">
        <v>0</v>
      </c>
      <c r="AD94" s="114">
        <v>0</v>
      </c>
      <c r="AE94" s="114">
        <v>0</v>
      </c>
      <c r="AF94" s="114">
        <v>0</v>
      </c>
      <c r="AG94" s="114">
        <v>0</v>
      </c>
      <c r="AH94" s="114">
        <v>0</v>
      </c>
      <c r="AI94" s="114">
        <v>0</v>
      </c>
      <c r="AJ94" s="114">
        <v>1</v>
      </c>
      <c r="AK94" s="114">
        <v>0</v>
      </c>
      <c r="AL94" s="114">
        <v>0</v>
      </c>
      <c r="AM94" s="114">
        <v>0</v>
      </c>
      <c r="AN94" s="114">
        <v>0</v>
      </c>
      <c r="AO94" s="114">
        <v>1</v>
      </c>
      <c r="AP94" s="114">
        <v>1</v>
      </c>
      <c r="AQ94" s="114">
        <v>0</v>
      </c>
      <c r="AR94" s="114">
        <v>1</v>
      </c>
      <c r="AS94" s="114">
        <v>0</v>
      </c>
      <c r="AT94" s="114">
        <v>1</v>
      </c>
      <c r="AU94" s="114">
        <v>0</v>
      </c>
      <c r="AV94" s="114">
        <v>0</v>
      </c>
      <c r="AW94" s="114">
        <v>0</v>
      </c>
      <c r="AX94" s="114">
        <v>0</v>
      </c>
      <c r="AY94" s="114">
        <v>1</v>
      </c>
      <c r="AZ94" s="114">
        <v>0</v>
      </c>
      <c r="BA94" s="114">
        <v>1</v>
      </c>
      <c r="BB94" s="246">
        <v>0</v>
      </c>
    </row>
    <row r="95" spans="2:54" ht="21" customHeight="1">
      <c r="B95" s="182">
        <v>90</v>
      </c>
      <c r="C95" s="27" t="s">
        <v>391</v>
      </c>
      <c r="D95" s="28" t="s">
        <v>392</v>
      </c>
      <c r="E95" s="32" t="s">
        <v>163</v>
      </c>
      <c r="F95" s="29" t="s">
        <v>393</v>
      </c>
      <c r="G95" s="29" t="s">
        <v>174</v>
      </c>
      <c r="H95" s="30">
        <v>40114</v>
      </c>
      <c r="I95" s="30">
        <v>40165</v>
      </c>
      <c r="J95" s="31">
        <f>DATEDIF(Table14[[#This Row],[mission_startdate]],Table14[[#This Row],[mission_enddate]],"M")</f>
        <v>1</v>
      </c>
      <c r="K95" s="31" t="s">
        <v>131</v>
      </c>
      <c r="L95" s="30" t="str">
        <f>GUINEA!H4</f>
        <v>MOD</v>
      </c>
      <c r="M95" s="251" t="s">
        <v>394</v>
      </c>
      <c r="N95" s="245">
        <v>0</v>
      </c>
      <c r="O95" s="114">
        <v>0</v>
      </c>
      <c r="P95" s="114">
        <v>0</v>
      </c>
      <c r="Q95" s="114">
        <v>0</v>
      </c>
      <c r="R95" s="114">
        <v>0</v>
      </c>
      <c r="S95" s="114">
        <v>0</v>
      </c>
      <c r="T95" s="114">
        <v>0</v>
      </c>
      <c r="U95" s="114">
        <v>0</v>
      </c>
      <c r="V95" s="114">
        <v>0</v>
      </c>
      <c r="W95" s="114">
        <v>0</v>
      </c>
      <c r="X95" s="114">
        <v>0</v>
      </c>
      <c r="Y95" s="114">
        <v>0</v>
      </c>
      <c r="Z95" s="114">
        <v>0</v>
      </c>
      <c r="AA95" s="114">
        <v>0</v>
      </c>
      <c r="AB95" s="114">
        <v>0</v>
      </c>
      <c r="AC95" s="114">
        <v>0</v>
      </c>
      <c r="AD95" s="114">
        <v>1</v>
      </c>
      <c r="AE95" s="114">
        <v>0</v>
      </c>
      <c r="AF95" s="114">
        <v>0</v>
      </c>
      <c r="AG95" s="114">
        <v>0</v>
      </c>
      <c r="AH95" s="114">
        <v>0</v>
      </c>
      <c r="AI95" s="114">
        <v>0</v>
      </c>
      <c r="AJ95" s="114">
        <v>0</v>
      </c>
      <c r="AK95" s="114">
        <v>0</v>
      </c>
      <c r="AL95" s="114">
        <v>0</v>
      </c>
      <c r="AM95" s="114">
        <v>0</v>
      </c>
      <c r="AN95" s="114">
        <v>0</v>
      </c>
      <c r="AO95" s="114">
        <v>0</v>
      </c>
      <c r="AP95" s="114">
        <v>0</v>
      </c>
      <c r="AQ95" s="114">
        <v>0</v>
      </c>
      <c r="AR95" s="114">
        <v>0</v>
      </c>
      <c r="AS95" s="114">
        <v>0</v>
      </c>
      <c r="AT95" s="114">
        <v>0</v>
      </c>
      <c r="AU95" s="114">
        <v>0</v>
      </c>
      <c r="AV95" s="114">
        <v>0</v>
      </c>
      <c r="AW95" s="114">
        <v>0</v>
      </c>
      <c r="AX95" s="114">
        <v>0</v>
      </c>
      <c r="AY95" s="114">
        <v>0</v>
      </c>
      <c r="AZ95" s="114">
        <v>0</v>
      </c>
      <c r="BA95" s="114">
        <v>0</v>
      </c>
      <c r="BB95" s="246">
        <v>0</v>
      </c>
    </row>
    <row r="96" spans="2:54" ht="21" customHeight="1">
      <c r="B96" s="182">
        <v>91</v>
      </c>
      <c r="C96" s="27" t="s">
        <v>395</v>
      </c>
      <c r="D96" s="28" t="s">
        <v>396</v>
      </c>
      <c r="E96" s="32" t="s">
        <v>163</v>
      </c>
      <c r="F96" s="29" t="s">
        <v>293</v>
      </c>
      <c r="G96" s="29" t="s">
        <v>174</v>
      </c>
      <c r="H96" s="30">
        <v>39910</v>
      </c>
      <c r="I96" s="30">
        <v>41739</v>
      </c>
      <c r="J96" s="31">
        <f>DATEDIF(Table14[[#This Row],[mission_startdate]],Table14[[#This Row],[mission_enddate]],"M")</f>
        <v>60</v>
      </c>
      <c r="K96" s="31" t="s">
        <v>131</v>
      </c>
      <c r="L96" s="30" t="str">
        <f>CAR!H6</f>
        <v>MAX</v>
      </c>
      <c r="M96" s="251" t="s">
        <v>294</v>
      </c>
      <c r="N96" s="245">
        <v>1</v>
      </c>
      <c r="O96" s="114">
        <v>0</v>
      </c>
      <c r="P96" s="114">
        <v>1</v>
      </c>
      <c r="Q96" s="114">
        <v>0</v>
      </c>
      <c r="R96" s="114">
        <v>1</v>
      </c>
      <c r="S96" s="114">
        <v>1</v>
      </c>
      <c r="T96" s="114">
        <v>0</v>
      </c>
      <c r="U96" s="114">
        <v>0</v>
      </c>
      <c r="V96" s="114">
        <v>0</v>
      </c>
      <c r="W96" s="114">
        <v>0</v>
      </c>
      <c r="X96" s="114">
        <v>1</v>
      </c>
      <c r="Y96" s="114">
        <v>1</v>
      </c>
      <c r="Z96" s="114">
        <v>1</v>
      </c>
      <c r="AA96" s="114">
        <v>1</v>
      </c>
      <c r="AB96" s="114">
        <v>0</v>
      </c>
      <c r="AC96" s="114">
        <v>0</v>
      </c>
      <c r="AD96" s="114">
        <v>1</v>
      </c>
      <c r="AE96" s="114">
        <v>0</v>
      </c>
      <c r="AF96" s="114">
        <v>0</v>
      </c>
      <c r="AG96" s="114">
        <v>1</v>
      </c>
      <c r="AH96" s="114">
        <v>1</v>
      </c>
      <c r="AI96" s="114">
        <v>0</v>
      </c>
      <c r="AJ96" s="114">
        <v>1</v>
      </c>
      <c r="AK96" s="114">
        <v>1</v>
      </c>
      <c r="AL96" s="114">
        <v>1</v>
      </c>
      <c r="AM96" s="114">
        <v>0</v>
      </c>
      <c r="AN96" s="114">
        <v>0</v>
      </c>
      <c r="AO96" s="114">
        <v>1</v>
      </c>
      <c r="AP96" s="114">
        <v>1</v>
      </c>
      <c r="AQ96" s="114">
        <v>1</v>
      </c>
      <c r="AR96" s="114">
        <v>0</v>
      </c>
      <c r="AS96" s="114">
        <v>1</v>
      </c>
      <c r="AT96" s="114">
        <v>0</v>
      </c>
      <c r="AU96" s="114">
        <v>1</v>
      </c>
      <c r="AV96" s="114">
        <v>1</v>
      </c>
      <c r="AW96" s="114">
        <v>1</v>
      </c>
      <c r="AX96" s="114">
        <v>1</v>
      </c>
      <c r="AY96" s="114">
        <v>1</v>
      </c>
      <c r="AZ96" s="114">
        <v>1</v>
      </c>
      <c r="BA96" s="114">
        <v>1</v>
      </c>
      <c r="BB96" s="246">
        <v>0</v>
      </c>
    </row>
    <row r="97" spans="2:54" ht="21" customHeight="1">
      <c r="B97" s="182">
        <v>92</v>
      </c>
      <c r="C97" s="27" t="s">
        <v>397</v>
      </c>
      <c r="D97" s="28" t="s">
        <v>398</v>
      </c>
      <c r="E97" s="32" t="s">
        <v>163</v>
      </c>
      <c r="F97" s="29" t="s">
        <v>222</v>
      </c>
      <c r="G97" s="29" t="s">
        <v>142</v>
      </c>
      <c r="H97" s="30">
        <v>40210</v>
      </c>
      <c r="I97" s="30">
        <v>44196</v>
      </c>
      <c r="J97" s="31">
        <f>DATEDIF(Table14[[#This Row],[mission_startdate]],Table14[[#This Row],[mission_enddate]],"M")</f>
        <v>130</v>
      </c>
      <c r="K97" s="31" t="s">
        <v>131</v>
      </c>
      <c r="L97" s="30" t="str">
        <f>GEORGIA!H5</f>
        <v>MIN</v>
      </c>
      <c r="M97" s="251" t="s">
        <v>223</v>
      </c>
      <c r="N97" s="245">
        <v>0</v>
      </c>
      <c r="O97" s="114">
        <v>0</v>
      </c>
      <c r="P97" s="114">
        <v>0</v>
      </c>
      <c r="Q97" s="114">
        <v>0</v>
      </c>
      <c r="R97" s="114">
        <v>1</v>
      </c>
      <c r="S97" s="114">
        <v>0</v>
      </c>
      <c r="T97" s="114">
        <v>0</v>
      </c>
      <c r="U97" s="114">
        <v>0</v>
      </c>
      <c r="V97" s="114">
        <v>0</v>
      </c>
      <c r="W97" s="114">
        <v>0</v>
      </c>
      <c r="X97" s="114">
        <v>0</v>
      </c>
      <c r="Y97" s="114">
        <v>0</v>
      </c>
      <c r="Z97" s="114">
        <v>0</v>
      </c>
      <c r="AA97" s="114">
        <v>0</v>
      </c>
      <c r="AB97" s="114">
        <v>0</v>
      </c>
      <c r="AC97" s="114">
        <v>0</v>
      </c>
      <c r="AD97" s="114">
        <v>0</v>
      </c>
      <c r="AE97" s="114">
        <v>0</v>
      </c>
      <c r="AF97" s="114">
        <v>0</v>
      </c>
      <c r="AG97" s="114">
        <v>0</v>
      </c>
      <c r="AH97" s="114">
        <v>0</v>
      </c>
      <c r="AI97" s="114">
        <v>0</v>
      </c>
      <c r="AJ97" s="114">
        <v>0</v>
      </c>
      <c r="AK97" s="114">
        <v>0</v>
      </c>
      <c r="AL97" s="114">
        <v>0</v>
      </c>
      <c r="AM97" s="114">
        <v>0</v>
      </c>
      <c r="AN97" s="114">
        <v>0</v>
      </c>
      <c r="AO97" s="114">
        <v>0</v>
      </c>
      <c r="AP97" s="114">
        <v>0</v>
      </c>
      <c r="AQ97" s="114">
        <v>0</v>
      </c>
      <c r="AR97" s="114">
        <v>0</v>
      </c>
      <c r="AS97" s="114">
        <v>0</v>
      </c>
      <c r="AT97" s="114">
        <v>0</v>
      </c>
      <c r="AU97" s="114">
        <v>0</v>
      </c>
      <c r="AV97" s="114">
        <v>0</v>
      </c>
      <c r="AW97" s="114">
        <v>0</v>
      </c>
      <c r="AX97" s="114">
        <v>0</v>
      </c>
      <c r="AY97" s="114">
        <v>0</v>
      </c>
      <c r="AZ97" s="114">
        <v>0</v>
      </c>
      <c r="BA97" s="114">
        <v>0</v>
      </c>
      <c r="BB97" s="246">
        <v>0</v>
      </c>
    </row>
    <row r="98" spans="2:54" ht="21" customHeight="1">
      <c r="B98" s="182">
        <v>93</v>
      </c>
      <c r="C98" s="27" t="s">
        <v>399</v>
      </c>
      <c r="D98" s="28" t="s">
        <v>400</v>
      </c>
      <c r="E98" s="32" t="s">
        <v>163</v>
      </c>
      <c r="F98" s="29" t="s">
        <v>401</v>
      </c>
      <c r="G98" s="29" t="s">
        <v>137</v>
      </c>
      <c r="H98" s="30">
        <v>39995</v>
      </c>
      <c r="I98" s="30">
        <v>40268</v>
      </c>
      <c r="J98" s="31">
        <f>DATEDIF(Table14[[#This Row],[mission_startdate]],Table14[[#This Row],[mission_enddate]],"M")</f>
        <v>8</v>
      </c>
      <c r="K98" s="31" t="s">
        <v>131</v>
      </c>
      <c r="L98" s="30" t="str">
        <f>PAKISTAN!H4</f>
        <v>MOD</v>
      </c>
      <c r="M98" s="251" t="s">
        <v>402</v>
      </c>
      <c r="N98" s="245">
        <v>0</v>
      </c>
      <c r="O98" s="114">
        <v>0</v>
      </c>
      <c r="P98" s="114">
        <v>0</v>
      </c>
      <c r="Q98" s="114">
        <v>0</v>
      </c>
      <c r="R98" s="114">
        <v>0</v>
      </c>
      <c r="S98" s="114">
        <v>0</v>
      </c>
      <c r="T98" s="114">
        <v>0</v>
      </c>
      <c r="U98" s="114">
        <v>0</v>
      </c>
      <c r="V98" s="114">
        <v>0</v>
      </c>
      <c r="W98" s="114">
        <v>0</v>
      </c>
      <c r="X98" s="114">
        <v>0</v>
      </c>
      <c r="Y98" s="114">
        <v>0</v>
      </c>
      <c r="Z98" s="114">
        <v>0</v>
      </c>
      <c r="AA98" s="114">
        <v>0</v>
      </c>
      <c r="AB98" s="114">
        <v>0</v>
      </c>
      <c r="AC98" s="114">
        <v>0</v>
      </c>
      <c r="AD98" s="114">
        <v>1</v>
      </c>
      <c r="AE98" s="114">
        <v>0</v>
      </c>
      <c r="AF98" s="114">
        <v>0</v>
      </c>
      <c r="AG98" s="114">
        <v>0</v>
      </c>
      <c r="AH98" s="114">
        <v>0</v>
      </c>
      <c r="AI98" s="114">
        <v>0</v>
      </c>
      <c r="AJ98" s="114">
        <v>0</v>
      </c>
      <c r="AK98" s="114">
        <v>0</v>
      </c>
      <c r="AL98" s="114">
        <v>0</v>
      </c>
      <c r="AM98" s="114">
        <v>0</v>
      </c>
      <c r="AN98" s="114">
        <v>0</v>
      </c>
      <c r="AO98" s="114">
        <v>0</v>
      </c>
      <c r="AP98" s="114">
        <v>0</v>
      </c>
      <c r="AQ98" s="114">
        <v>0</v>
      </c>
      <c r="AR98" s="114">
        <v>0</v>
      </c>
      <c r="AS98" s="114">
        <v>0</v>
      </c>
      <c r="AT98" s="114">
        <v>0</v>
      </c>
      <c r="AU98" s="114">
        <v>0</v>
      </c>
      <c r="AV98" s="114">
        <v>0</v>
      </c>
      <c r="AW98" s="114">
        <v>0</v>
      </c>
      <c r="AX98" s="114">
        <v>0</v>
      </c>
      <c r="AY98" s="114">
        <v>0</v>
      </c>
      <c r="AZ98" s="114">
        <v>0</v>
      </c>
      <c r="BA98" s="114">
        <v>0</v>
      </c>
      <c r="BB98" s="246">
        <v>0</v>
      </c>
    </row>
    <row r="99" spans="2:54" ht="21" customHeight="1">
      <c r="B99" s="182">
        <v>94</v>
      </c>
      <c r="C99" s="27" t="s">
        <v>403</v>
      </c>
      <c r="D99" s="28" t="s">
        <v>404</v>
      </c>
      <c r="E99" s="32" t="s">
        <v>128</v>
      </c>
      <c r="F99" s="29" t="s">
        <v>321</v>
      </c>
      <c r="G99" s="29" t="s">
        <v>174</v>
      </c>
      <c r="H99" s="30">
        <v>40360</v>
      </c>
      <c r="I99" s="30">
        <v>44196</v>
      </c>
      <c r="J99" s="31">
        <f>DATEDIF(Table14[[#This Row],[mission_startdate]],Table14[[#This Row],[mission_enddate]],"M")</f>
        <v>125</v>
      </c>
      <c r="K99" s="31" t="s">
        <v>131</v>
      </c>
      <c r="L99" s="30" t="str">
        <f>DRC!H5</f>
        <v>MAX</v>
      </c>
      <c r="M99" s="251" t="s">
        <v>322</v>
      </c>
      <c r="N99" s="245">
        <v>1</v>
      </c>
      <c r="O99" s="114">
        <v>0</v>
      </c>
      <c r="P99" s="114">
        <v>1</v>
      </c>
      <c r="Q99" s="114">
        <v>0</v>
      </c>
      <c r="R99" s="114">
        <v>1</v>
      </c>
      <c r="S99" s="114">
        <v>0</v>
      </c>
      <c r="T99" s="114">
        <v>1</v>
      </c>
      <c r="U99" s="114">
        <v>0</v>
      </c>
      <c r="V99" s="114">
        <v>1</v>
      </c>
      <c r="W99" s="114">
        <v>0</v>
      </c>
      <c r="X99" s="114">
        <v>1</v>
      </c>
      <c r="Y99" s="114">
        <v>1</v>
      </c>
      <c r="Z99" s="114">
        <v>1</v>
      </c>
      <c r="AA99" s="114">
        <v>1</v>
      </c>
      <c r="AB99" s="114">
        <v>0</v>
      </c>
      <c r="AC99" s="114">
        <v>1</v>
      </c>
      <c r="AD99" s="114">
        <v>1</v>
      </c>
      <c r="AE99" s="114">
        <v>1</v>
      </c>
      <c r="AF99" s="114">
        <v>1</v>
      </c>
      <c r="AG99" s="114">
        <v>1</v>
      </c>
      <c r="AH99" s="114">
        <v>1</v>
      </c>
      <c r="AI99" s="114">
        <v>1</v>
      </c>
      <c r="AJ99" s="114">
        <v>1</v>
      </c>
      <c r="AK99" s="114">
        <v>1</v>
      </c>
      <c r="AL99" s="114">
        <v>0</v>
      </c>
      <c r="AM99" s="114">
        <v>0</v>
      </c>
      <c r="AN99" s="114">
        <v>0</v>
      </c>
      <c r="AO99" s="114">
        <v>1</v>
      </c>
      <c r="AP99" s="114">
        <v>1</v>
      </c>
      <c r="AQ99" s="114">
        <v>0</v>
      </c>
      <c r="AR99" s="114">
        <v>1</v>
      </c>
      <c r="AS99" s="114">
        <v>1</v>
      </c>
      <c r="AT99" s="114">
        <v>1</v>
      </c>
      <c r="AU99" s="114">
        <v>1</v>
      </c>
      <c r="AV99" s="114">
        <v>1</v>
      </c>
      <c r="AW99" s="114">
        <v>1</v>
      </c>
      <c r="AX99" s="114">
        <v>1</v>
      </c>
      <c r="AY99" s="114">
        <v>1</v>
      </c>
      <c r="AZ99" s="114">
        <v>1</v>
      </c>
      <c r="BA99" s="114">
        <v>1</v>
      </c>
      <c r="BB99" s="246">
        <v>1</v>
      </c>
    </row>
    <row r="100" spans="2:54" ht="21" customHeight="1">
      <c r="B100" s="182">
        <v>95</v>
      </c>
      <c r="C100" s="27" t="s">
        <v>405</v>
      </c>
      <c r="D100" s="28" t="s">
        <v>406</v>
      </c>
      <c r="E100" s="32" t="s">
        <v>163</v>
      </c>
      <c r="F100" s="29" t="s">
        <v>407</v>
      </c>
      <c r="G100" s="29" t="s">
        <v>174</v>
      </c>
      <c r="H100" s="30">
        <v>40421</v>
      </c>
      <c r="I100" s="30">
        <v>44196</v>
      </c>
      <c r="J100" s="31">
        <f>DATEDIF(Table14[[#This Row],[mission_startdate]],Table14[[#This Row],[mission_enddate]],"M")</f>
        <v>124</v>
      </c>
      <c r="K100" s="31" t="s">
        <v>131</v>
      </c>
      <c r="L100" s="30" t="s">
        <v>132</v>
      </c>
      <c r="M100" s="250" t="s">
        <v>133</v>
      </c>
      <c r="N100" s="254" t="s">
        <v>132</v>
      </c>
      <c r="O100" s="242" t="s">
        <v>132</v>
      </c>
      <c r="P100" s="242" t="s">
        <v>132</v>
      </c>
      <c r="Q100" s="242" t="s">
        <v>132</v>
      </c>
      <c r="R100" s="242" t="s">
        <v>132</v>
      </c>
      <c r="S100" s="242" t="s">
        <v>132</v>
      </c>
      <c r="T100" s="242" t="s">
        <v>132</v>
      </c>
      <c r="U100" s="242" t="s">
        <v>132</v>
      </c>
      <c r="V100" s="242" t="s">
        <v>132</v>
      </c>
      <c r="W100" s="242" t="s">
        <v>132</v>
      </c>
      <c r="X100" s="242" t="s">
        <v>132</v>
      </c>
      <c r="Y100" s="242" t="s">
        <v>132</v>
      </c>
      <c r="Z100" s="242" t="s">
        <v>132</v>
      </c>
      <c r="AA100" s="242" t="s">
        <v>132</v>
      </c>
      <c r="AB100" s="242" t="s">
        <v>132</v>
      </c>
      <c r="AC100" s="242" t="s">
        <v>132</v>
      </c>
      <c r="AD100" s="242" t="s">
        <v>132</v>
      </c>
      <c r="AE100" s="242" t="s">
        <v>132</v>
      </c>
      <c r="AF100" s="242" t="s">
        <v>132</v>
      </c>
      <c r="AG100" s="242" t="s">
        <v>132</v>
      </c>
      <c r="AH100" s="242" t="s">
        <v>132</v>
      </c>
      <c r="AI100" s="242" t="s">
        <v>132</v>
      </c>
      <c r="AJ100" s="242" t="s">
        <v>132</v>
      </c>
      <c r="AK100" s="242" t="s">
        <v>132</v>
      </c>
      <c r="AL100" s="242" t="s">
        <v>132</v>
      </c>
      <c r="AM100" s="242" t="s">
        <v>132</v>
      </c>
      <c r="AN100" s="242" t="s">
        <v>132</v>
      </c>
      <c r="AO100" s="242" t="s">
        <v>132</v>
      </c>
      <c r="AP100" s="242" t="s">
        <v>132</v>
      </c>
      <c r="AQ100" s="242" t="s">
        <v>132</v>
      </c>
      <c r="AR100" s="242" t="s">
        <v>132</v>
      </c>
      <c r="AS100" s="242" t="s">
        <v>132</v>
      </c>
      <c r="AT100" s="242" t="s">
        <v>132</v>
      </c>
      <c r="AU100" s="242" t="s">
        <v>132</v>
      </c>
      <c r="AV100" s="242" t="s">
        <v>132</v>
      </c>
      <c r="AW100" s="242" t="s">
        <v>132</v>
      </c>
      <c r="AX100" s="242" t="s">
        <v>132</v>
      </c>
      <c r="AY100" s="242" t="s">
        <v>132</v>
      </c>
      <c r="AZ100" s="242" t="s">
        <v>132</v>
      </c>
      <c r="BA100" s="242" t="s">
        <v>132</v>
      </c>
      <c r="BB100" s="255" t="s">
        <v>132</v>
      </c>
    </row>
    <row r="101" spans="2:54" ht="21" customHeight="1">
      <c r="B101" s="182">
        <v>96</v>
      </c>
      <c r="C101" s="27" t="s">
        <v>408</v>
      </c>
      <c r="D101" s="28" t="s">
        <v>203</v>
      </c>
      <c r="E101" s="32" t="s">
        <v>163</v>
      </c>
      <c r="F101" s="29" t="s">
        <v>204</v>
      </c>
      <c r="G101" s="29" t="s">
        <v>174</v>
      </c>
      <c r="H101" s="30">
        <v>40544</v>
      </c>
      <c r="I101" s="30">
        <v>42004</v>
      </c>
      <c r="J101" s="31">
        <f>DATEDIF(Table14[[#This Row],[mission_startdate]],Table14[[#This Row],[mission_enddate]],"M")</f>
        <v>47</v>
      </c>
      <c r="K101" s="31" t="s">
        <v>131</v>
      </c>
      <c r="L101" s="30" t="str">
        <f>BURUNDI!H7</f>
        <v>MAX</v>
      </c>
      <c r="M101" s="251" t="s">
        <v>205</v>
      </c>
      <c r="N101" s="245">
        <v>1</v>
      </c>
      <c r="O101" s="114">
        <v>0</v>
      </c>
      <c r="P101" s="114">
        <v>0</v>
      </c>
      <c r="Q101" s="114">
        <v>0</v>
      </c>
      <c r="R101" s="114">
        <v>1</v>
      </c>
      <c r="S101" s="114">
        <v>0</v>
      </c>
      <c r="T101" s="114">
        <v>0</v>
      </c>
      <c r="U101" s="114">
        <v>0</v>
      </c>
      <c r="V101" s="114">
        <v>0</v>
      </c>
      <c r="W101" s="114">
        <v>0</v>
      </c>
      <c r="X101" s="114">
        <v>0</v>
      </c>
      <c r="Y101" s="114">
        <v>0</v>
      </c>
      <c r="Z101" s="114">
        <v>0</v>
      </c>
      <c r="AA101" s="114">
        <v>0</v>
      </c>
      <c r="AB101" s="114">
        <v>0</v>
      </c>
      <c r="AC101" s="114">
        <v>0</v>
      </c>
      <c r="AD101" s="114">
        <v>0</v>
      </c>
      <c r="AE101" s="114">
        <v>0</v>
      </c>
      <c r="AF101" s="114">
        <v>0</v>
      </c>
      <c r="AG101" s="114">
        <v>0</v>
      </c>
      <c r="AH101" s="114">
        <v>0</v>
      </c>
      <c r="AI101" s="114">
        <v>0</v>
      </c>
      <c r="AJ101" s="114">
        <v>1</v>
      </c>
      <c r="AK101" s="114">
        <v>0</v>
      </c>
      <c r="AL101" s="114">
        <v>1</v>
      </c>
      <c r="AM101" s="114">
        <v>0</v>
      </c>
      <c r="AN101" s="114">
        <v>1</v>
      </c>
      <c r="AO101" s="114">
        <v>0</v>
      </c>
      <c r="AP101" s="114">
        <v>1</v>
      </c>
      <c r="AQ101" s="114">
        <v>0</v>
      </c>
      <c r="AR101" s="114">
        <v>0</v>
      </c>
      <c r="AS101" s="114">
        <v>1</v>
      </c>
      <c r="AT101" s="114">
        <v>1</v>
      </c>
      <c r="AU101" s="114">
        <v>0</v>
      </c>
      <c r="AV101" s="114">
        <v>0</v>
      </c>
      <c r="AW101" s="114">
        <v>0</v>
      </c>
      <c r="AX101" s="114">
        <v>1</v>
      </c>
      <c r="AY101" s="114">
        <v>1</v>
      </c>
      <c r="AZ101" s="114">
        <v>1</v>
      </c>
      <c r="BA101" s="114">
        <v>0</v>
      </c>
      <c r="BB101" s="246">
        <v>0</v>
      </c>
    </row>
    <row r="102" spans="2:54" ht="21" customHeight="1">
      <c r="B102" s="182">
        <v>97</v>
      </c>
      <c r="C102" s="27" t="s">
        <v>409</v>
      </c>
      <c r="D102" s="28" t="s">
        <v>410</v>
      </c>
      <c r="E102" s="31" t="s">
        <v>163</v>
      </c>
      <c r="F102" s="29" t="s">
        <v>411</v>
      </c>
      <c r="G102" s="29" t="s">
        <v>174</v>
      </c>
      <c r="H102" s="30">
        <v>40544</v>
      </c>
      <c r="I102" s="30">
        <v>44196</v>
      </c>
      <c r="J102" s="31">
        <f>DATEDIF(Table14[[#This Row],[mission_startdate]],Table14[[#This Row],[mission_enddate]],"M")</f>
        <v>119</v>
      </c>
      <c r="K102" s="31" t="s">
        <v>131</v>
      </c>
      <c r="L102" s="30" t="str">
        <f>'CENTRAL AFRICA'!H4</f>
        <v>MIN</v>
      </c>
      <c r="M102" s="251" t="s">
        <v>412</v>
      </c>
      <c r="N102" s="245">
        <v>1</v>
      </c>
      <c r="O102" s="114">
        <v>0</v>
      </c>
      <c r="P102" s="114">
        <v>0</v>
      </c>
      <c r="Q102" s="114">
        <v>0</v>
      </c>
      <c r="R102" s="114">
        <v>1</v>
      </c>
      <c r="S102" s="114">
        <v>0</v>
      </c>
      <c r="T102" s="114">
        <v>0</v>
      </c>
      <c r="U102" s="114">
        <v>0</v>
      </c>
      <c r="V102" s="114">
        <v>0</v>
      </c>
      <c r="W102" s="114">
        <v>0</v>
      </c>
      <c r="X102" s="114">
        <v>0</v>
      </c>
      <c r="Y102" s="114">
        <v>0</v>
      </c>
      <c r="Z102" s="114">
        <v>0</v>
      </c>
      <c r="AA102" s="114">
        <v>0</v>
      </c>
      <c r="AB102" s="114">
        <v>0</v>
      </c>
      <c r="AC102" s="114">
        <v>0</v>
      </c>
      <c r="AD102" s="114">
        <v>0</v>
      </c>
      <c r="AE102" s="114">
        <v>0</v>
      </c>
      <c r="AF102" s="114">
        <v>0</v>
      </c>
      <c r="AG102" s="114">
        <v>0</v>
      </c>
      <c r="AH102" s="114">
        <v>0</v>
      </c>
      <c r="AI102" s="114">
        <v>0</v>
      </c>
      <c r="AJ102" s="114">
        <v>0</v>
      </c>
      <c r="AK102" s="114">
        <v>0</v>
      </c>
      <c r="AL102" s="114">
        <v>0</v>
      </c>
      <c r="AM102" s="114">
        <v>0</v>
      </c>
      <c r="AN102" s="114">
        <v>0</v>
      </c>
      <c r="AO102" s="114">
        <v>0</v>
      </c>
      <c r="AP102" s="114">
        <v>0</v>
      </c>
      <c r="AQ102" s="114">
        <v>0</v>
      </c>
      <c r="AR102" s="114">
        <v>0</v>
      </c>
      <c r="AS102" s="114">
        <v>0</v>
      </c>
      <c r="AT102" s="114">
        <v>0</v>
      </c>
      <c r="AU102" s="114">
        <v>0</v>
      </c>
      <c r="AV102" s="114">
        <v>0</v>
      </c>
      <c r="AW102" s="114">
        <v>0</v>
      </c>
      <c r="AX102" s="114">
        <v>0</v>
      </c>
      <c r="AY102" s="114">
        <v>0</v>
      </c>
      <c r="AZ102" s="114">
        <v>0</v>
      </c>
      <c r="BA102" s="114">
        <v>0</v>
      </c>
      <c r="BB102" s="246">
        <v>0</v>
      </c>
    </row>
    <row r="103" spans="2:54" ht="21" customHeight="1">
      <c r="B103" s="182">
        <v>98</v>
      </c>
      <c r="C103" s="27" t="s">
        <v>413</v>
      </c>
      <c r="D103" s="28" t="s">
        <v>414</v>
      </c>
      <c r="E103" s="32" t="s">
        <v>128</v>
      </c>
      <c r="F103" s="29" t="s">
        <v>2052</v>
      </c>
      <c r="G103" s="29" t="s">
        <v>174</v>
      </c>
      <c r="H103" s="30">
        <v>40721</v>
      </c>
      <c r="I103" s="30">
        <v>44196</v>
      </c>
      <c r="J103" s="31">
        <f>DATEDIF(Table14[[#This Row],[mission_startdate]],Table14[[#This Row],[mission_enddate]],"M")</f>
        <v>114</v>
      </c>
      <c r="K103" s="31" t="s">
        <v>131</v>
      </c>
      <c r="L103" s="30" t="str">
        <f>'SUDAN SOUTH SUDAN'!H4</f>
        <v>MOD</v>
      </c>
      <c r="M103" s="251" t="s">
        <v>415</v>
      </c>
      <c r="N103" s="245">
        <v>0</v>
      </c>
      <c r="O103" s="114">
        <v>1</v>
      </c>
      <c r="P103" s="114">
        <v>1</v>
      </c>
      <c r="Q103" s="114">
        <v>0</v>
      </c>
      <c r="R103" s="114">
        <v>0</v>
      </c>
      <c r="S103" s="114">
        <v>0</v>
      </c>
      <c r="T103" s="114">
        <v>1</v>
      </c>
      <c r="U103" s="114">
        <v>0</v>
      </c>
      <c r="V103" s="114">
        <v>0</v>
      </c>
      <c r="W103" s="114">
        <v>0</v>
      </c>
      <c r="X103" s="114">
        <v>1</v>
      </c>
      <c r="Y103" s="114">
        <v>0</v>
      </c>
      <c r="Z103" s="114">
        <v>0</v>
      </c>
      <c r="AA103" s="114">
        <v>0</v>
      </c>
      <c r="AB103" s="114">
        <v>0</v>
      </c>
      <c r="AC103" s="114">
        <v>0</v>
      </c>
      <c r="AD103" s="114">
        <v>0</v>
      </c>
      <c r="AE103" s="114">
        <v>0</v>
      </c>
      <c r="AF103" s="114">
        <v>0</v>
      </c>
      <c r="AG103" s="114">
        <v>0</v>
      </c>
      <c r="AH103" s="114">
        <v>0</v>
      </c>
      <c r="AI103" s="114">
        <v>1</v>
      </c>
      <c r="AJ103" s="114">
        <v>0</v>
      </c>
      <c r="AK103" s="114">
        <v>0</v>
      </c>
      <c r="AL103" s="114">
        <v>0</v>
      </c>
      <c r="AM103" s="114">
        <v>0</v>
      </c>
      <c r="AN103" s="114">
        <v>0</v>
      </c>
      <c r="AO103" s="114">
        <v>0</v>
      </c>
      <c r="AP103" s="114">
        <v>0</v>
      </c>
      <c r="AQ103" s="114">
        <v>0</v>
      </c>
      <c r="AR103" s="114">
        <v>0</v>
      </c>
      <c r="AS103" s="114">
        <v>0</v>
      </c>
      <c r="AT103" s="114">
        <v>0</v>
      </c>
      <c r="AU103" s="114">
        <v>0</v>
      </c>
      <c r="AV103" s="114">
        <v>0</v>
      </c>
      <c r="AW103" s="114">
        <v>0</v>
      </c>
      <c r="AX103" s="114">
        <v>0</v>
      </c>
      <c r="AY103" s="114">
        <v>0</v>
      </c>
      <c r="AZ103" s="114">
        <v>0</v>
      </c>
      <c r="BA103" s="114">
        <v>0</v>
      </c>
      <c r="BB103" s="246">
        <v>1</v>
      </c>
    </row>
    <row r="104" spans="2:54" ht="21" customHeight="1">
      <c r="B104" s="182">
        <v>99</v>
      </c>
      <c r="C104" s="27" t="s">
        <v>416</v>
      </c>
      <c r="D104" s="28" t="s">
        <v>417</v>
      </c>
      <c r="E104" s="32" t="s">
        <v>128</v>
      </c>
      <c r="F104" s="29" t="s">
        <v>418</v>
      </c>
      <c r="G104" s="29" t="s">
        <v>174</v>
      </c>
      <c r="H104" s="30">
        <v>40733</v>
      </c>
      <c r="I104" s="30">
        <v>44196</v>
      </c>
      <c r="J104" s="31">
        <f>DATEDIF(Table14[[#This Row],[mission_startdate]],Table14[[#This Row],[mission_enddate]],"M")</f>
        <v>113</v>
      </c>
      <c r="K104" s="31" t="s">
        <v>131</v>
      </c>
      <c r="L104" s="30" t="str">
        <f>'SOUTH SUDAN'!H4</f>
        <v>MAX</v>
      </c>
      <c r="M104" s="251" t="s">
        <v>419</v>
      </c>
      <c r="N104" s="245">
        <v>1</v>
      </c>
      <c r="O104" s="114">
        <v>1</v>
      </c>
      <c r="P104" s="114">
        <v>1</v>
      </c>
      <c r="Q104" s="114">
        <v>0</v>
      </c>
      <c r="R104" s="114">
        <v>1</v>
      </c>
      <c r="S104" s="114">
        <v>0</v>
      </c>
      <c r="T104" s="114">
        <v>1</v>
      </c>
      <c r="U104" s="114">
        <v>0</v>
      </c>
      <c r="V104" s="114">
        <v>1</v>
      </c>
      <c r="W104" s="114">
        <v>1</v>
      </c>
      <c r="X104" s="114">
        <v>1</v>
      </c>
      <c r="Y104" s="114">
        <v>1</v>
      </c>
      <c r="Z104" s="114">
        <v>1</v>
      </c>
      <c r="AA104" s="114">
        <v>0</v>
      </c>
      <c r="AB104" s="114">
        <v>0</v>
      </c>
      <c r="AC104" s="114">
        <v>0</v>
      </c>
      <c r="AD104" s="114">
        <v>1</v>
      </c>
      <c r="AE104" s="114">
        <v>0</v>
      </c>
      <c r="AF104" s="114">
        <v>0</v>
      </c>
      <c r="AG104" s="114">
        <v>1</v>
      </c>
      <c r="AH104" s="114">
        <v>0</v>
      </c>
      <c r="AI104" s="114">
        <v>1</v>
      </c>
      <c r="AJ104" s="114">
        <v>0</v>
      </c>
      <c r="AK104" s="114">
        <v>1</v>
      </c>
      <c r="AL104" s="114">
        <v>1</v>
      </c>
      <c r="AM104" s="114">
        <v>1</v>
      </c>
      <c r="AN104" s="114">
        <v>0</v>
      </c>
      <c r="AO104" s="114">
        <v>1</v>
      </c>
      <c r="AP104" s="114">
        <v>1</v>
      </c>
      <c r="AQ104" s="114">
        <v>0</v>
      </c>
      <c r="AR104" s="114">
        <v>1</v>
      </c>
      <c r="AS104" s="114">
        <v>1</v>
      </c>
      <c r="AT104" s="114">
        <v>1</v>
      </c>
      <c r="AU104" s="114">
        <v>0</v>
      </c>
      <c r="AV104" s="114">
        <v>1</v>
      </c>
      <c r="AW104" s="114">
        <v>1</v>
      </c>
      <c r="AX104" s="114">
        <v>1</v>
      </c>
      <c r="AY104" s="114">
        <v>1</v>
      </c>
      <c r="AZ104" s="114">
        <v>0</v>
      </c>
      <c r="BA104" s="114">
        <v>1</v>
      </c>
      <c r="BB104" s="246">
        <v>1</v>
      </c>
    </row>
    <row r="105" spans="2:54" ht="21" customHeight="1">
      <c r="B105" s="182">
        <v>100</v>
      </c>
      <c r="C105" s="27" t="s">
        <v>420</v>
      </c>
      <c r="D105" s="28" t="s">
        <v>421</v>
      </c>
      <c r="E105" s="31" t="s">
        <v>140</v>
      </c>
      <c r="F105" s="29" t="s">
        <v>2040</v>
      </c>
      <c r="G105" s="29" t="s">
        <v>174</v>
      </c>
      <c r="H105" s="30">
        <v>40756</v>
      </c>
      <c r="I105" s="30">
        <v>43374</v>
      </c>
      <c r="J105" s="31">
        <f>DATEDIF(Table14[[#This Row],[mission_startdate]],Table14[[#This Row],[mission_enddate]],"M")</f>
        <v>86</v>
      </c>
      <c r="K105" s="31" t="s">
        <v>131</v>
      </c>
      <c r="L105" s="30" t="str">
        <f>'SUDAN SOUTH SUDAN'!H5</f>
        <v>MIN</v>
      </c>
      <c r="M105" s="251" t="s">
        <v>415</v>
      </c>
      <c r="N105" s="245">
        <v>1</v>
      </c>
      <c r="O105" s="114">
        <v>0</v>
      </c>
      <c r="P105" s="114">
        <v>0</v>
      </c>
      <c r="Q105" s="114">
        <v>0</v>
      </c>
      <c r="R105" s="114">
        <v>1</v>
      </c>
      <c r="S105" s="114">
        <v>0</v>
      </c>
      <c r="T105" s="114">
        <v>0</v>
      </c>
      <c r="U105" s="114">
        <v>0</v>
      </c>
      <c r="V105" s="114">
        <v>0</v>
      </c>
      <c r="W105" s="114">
        <v>0</v>
      </c>
      <c r="X105" s="114">
        <v>0</v>
      </c>
      <c r="Y105" s="114">
        <v>0</v>
      </c>
      <c r="Z105" s="114">
        <v>0</v>
      </c>
      <c r="AA105" s="114">
        <v>0</v>
      </c>
      <c r="AB105" s="114">
        <v>0</v>
      </c>
      <c r="AC105" s="114">
        <v>0</v>
      </c>
      <c r="AD105" s="114">
        <v>0</v>
      </c>
      <c r="AE105" s="114">
        <v>0</v>
      </c>
      <c r="AF105" s="114">
        <v>0</v>
      </c>
      <c r="AG105" s="114">
        <v>0</v>
      </c>
      <c r="AH105" s="114">
        <v>0</v>
      </c>
      <c r="AI105" s="114">
        <v>0</v>
      </c>
      <c r="AJ105" s="114">
        <v>0</v>
      </c>
      <c r="AK105" s="114">
        <v>0</v>
      </c>
      <c r="AL105" s="114">
        <v>0</v>
      </c>
      <c r="AM105" s="114">
        <v>0</v>
      </c>
      <c r="AN105" s="114">
        <v>0</v>
      </c>
      <c r="AO105" s="114">
        <v>0</v>
      </c>
      <c r="AP105" s="114">
        <v>0</v>
      </c>
      <c r="AQ105" s="114">
        <v>0</v>
      </c>
      <c r="AR105" s="114">
        <v>0</v>
      </c>
      <c r="AS105" s="114">
        <v>0</v>
      </c>
      <c r="AT105" s="114">
        <v>0</v>
      </c>
      <c r="AU105" s="114">
        <v>0</v>
      </c>
      <c r="AV105" s="114">
        <v>0</v>
      </c>
      <c r="AW105" s="114">
        <v>0</v>
      </c>
      <c r="AX105" s="114">
        <v>0</v>
      </c>
      <c r="AY105" s="114">
        <v>0</v>
      </c>
      <c r="AZ105" s="114">
        <v>0</v>
      </c>
      <c r="BA105" s="114">
        <v>0</v>
      </c>
      <c r="BB105" s="246">
        <v>0</v>
      </c>
    </row>
    <row r="106" spans="2:54" ht="21" customHeight="1">
      <c r="B106" s="182">
        <v>101</v>
      </c>
      <c r="C106" s="27" t="s">
        <v>422</v>
      </c>
      <c r="D106" s="28" t="s">
        <v>423</v>
      </c>
      <c r="E106" s="32" t="s">
        <v>163</v>
      </c>
      <c r="F106" s="29" t="s">
        <v>424</v>
      </c>
      <c r="G106" s="29" t="s">
        <v>130</v>
      </c>
      <c r="H106" s="30">
        <v>40802</v>
      </c>
      <c r="I106" s="30">
        <v>44196</v>
      </c>
      <c r="J106" s="31">
        <f>DATEDIF(Table14[[#This Row],[mission_startdate]],Table14[[#This Row],[mission_enddate]],"M")</f>
        <v>111</v>
      </c>
      <c r="K106" s="31" t="s">
        <v>131</v>
      </c>
      <c r="L106" s="30" t="str">
        <f>LIBYA!H4</f>
        <v>MAX</v>
      </c>
      <c r="M106" s="251" t="s">
        <v>425</v>
      </c>
      <c r="N106" s="245">
        <v>1</v>
      </c>
      <c r="O106" s="114">
        <v>1</v>
      </c>
      <c r="P106" s="114">
        <v>1</v>
      </c>
      <c r="Q106" s="114">
        <v>1</v>
      </c>
      <c r="R106" s="114">
        <v>1</v>
      </c>
      <c r="S106" s="114">
        <v>1</v>
      </c>
      <c r="T106" s="114">
        <v>0</v>
      </c>
      <c r="U106" s="114">
        <v>0</v>
      </c>
      <c r="V106" s="114">
        <v>0</v>
      </c>
      <c r="W106" s="114">
        <v>0</v>
      </c>
      <c r="X106" s="114">
        <v>0</v>
      </c>
      <c r="Y106" s="114">
        <v>0</v>
      </c>
      <c r="Z106" s="114">
        <v>1</v>
      </c>
      <c r="AA106" s="114">
        <v>1</v>
      </c>
      <c r="AB106" s="114">
        <v>0</v>
      </c>
      <c r="AC106" s="114">
        <v>0</v>
      </c>
      <c r="AD106" s="114">
        <v>1</v>
      </c>
      <c r="AE106" s="114">
        <v>1</v>
      </c>
      <c r="AF106" s="114">
        <v>0</v>
      </c>
      <c r="AG106" s="114">
        <v>0</v>
      </c>
      <c r="AH106" s="114">
        <v>0</v>
      </c>
      <c r="AI106" s="114">
        <v>0</v>
      </c>
      <c r="AJ106" s="114">
        <v>1</v>
      </c>
      <c r="AK106" s="114">
        <v>0</v>
      </c>
      <c r="AL106" s="114">
        <v>1</v>
      </c>
      <c r="AM106" s="114">
        <v>0</v>
      </c>
      <c r="AN106" s="114">
        <v>0</v>
      </c>
      <c r="AO106" s="114">
        <v>1</v>
      </c>
      <c r="AP106" s="114">
        <v>1</v>
      </c>
      <c r="AQ106" s="114">
        <v>1</v>
      </c>
      <c r="AR106" s="114">
        <v>0</v>
      </c>
      <c r="AS106" s="114">
        <v>1</v>
      </c>
      <c r="AT106" s="114">
        <v>1</v>
      </c>
      <c r="AU106" s="114">
        <v>1</v>
      </c>
      <c r="AV106" s="114">
        <v>0</v>
      </c>
      <c r="AW106" s="114">
        <v>1</v>
      </c>
      <c r="AX106" s="114">
        <v>1</v>
      </c>
      <c r="AY106" s="114">
        <v>1</v>
      </c>
      <c r="AZ106" s="114">
        <v>1</v>
      </c>
      <c r="BA106" s="114">
        <v>1</v>
      </c>
      <c r="BB106" s="246">
        <v>0</v>
      </c>
    </row>
    <row r="107" spans="2:54" ht="21" customHeight="1">
      <c r="B107" s="182">
        <v>102</v>
      </c>
      <c r="C107" s="27" t="s">
        <v>426</v>
      </c>
      <c r="D107" s="28" t="s">
        <v>427</v>
      </c>
      <c r="E107" s="31" t="s">
        <v>140</v>
      </c>
      <c r="F107" s="29" t="s">
        <v>428</v>
      </c>
      <c r="G107" s="29" t="s">
        <v>130</v>
      </c>
      <c r="H107" s="30">
        <v>40962</v>
      </c>
      <c r="I107" s="30">
        <v>44196</v>
      </c>
      <c r="J107" s="31">
        <f>DATEDIF(Table14[[#This Row],[mission_startdate]],Table14[[#This Row],[mission_enddate]],"M")</f>
        <v>106</v>
      </c>
      <c r="K107" s="31" t="s">
        <v>2064</v>
      </c>
      <c r="L107" s="30" t="str">
        <f>SYRIA!H4</f>
        <v>MIN</v>
      </c>
      <c r="M107" s="251" t="s">
        <v>429</v>
      </c>
      <c r="N107" s="245">
        <v>0</v>
      </c>
      <c r="O107" s="114">
        <v>0</v>
      </c>
      <c r="P107" s="114">
        <v>0</v>
      </c>
      <c r="Q107" s="114">
        <v>0</v>
      </c>
      <c r="R107" s="114">
        <v>1</v>
      </c>
      <c r="S107" s="114">
        <v>0</v>
      </c>
      <c r="T107" s="114">
        <v>0</v>
      </c>
      <c r="U107" s="114">
        <v>0</v>
      </c>
      <c r="V107" s="114">
        <v>0</v>
      </c>
      <c r="W107" s="114">
        <v>0</v>
      </c>
      <c r="X107" s="114">
        <v>0</v>
      </c>
      <c r="Y107" s="114">
        <v>0</v>
      </c>
      <c r="Z107" s="114">
        <v>0</v>
      </c>
      <c r="AA107" s="114">
        <v>0</v>
      </c>
      <c r="AB107" s="114">
        <v>0</v>
      </c>
      <c r="AC107" s="114">
        <v>0</v>
      </c>
      <c r="AD107" s="114">
        <v>0</v>
      </c>
      <c r="AE107" s="114">
        <v>0</v>
      </c>
      <c r="AF107" s="114">
        <v>0</v>
      </c>
      <c r="AG107" s="114">
        <v>0</v>
      </c>
      <c r="AH107" s="114">
        <v>0</v>
      </c>
      <c r="AI107" s="114">
        <v>0</v>
      </c>
      <c r="AJ107" s="114">
        <v>0</v>
      </c>
      <c r="AK107" s="114">
        <v>0</v>
      </c>
      <c r="AL107" s="114">
        <v>0</v>
      </c>
      <c r="AM107" s="114">
        <v>0</v>
      </c>
      <c r="AN107" s="114">
        <v>0</v>
      </c>
      <c r="AO107" s="114">
        <v>0</v>
      </c>
      <c r="AP107" s="114">
        <v>0</v>
      </c>
      <c r="AQ107" s="114">
        <v>0</v>
      </c>
      <c r="AR107" s="114">
        <v>0</v>
      </c>
      <c r="AS107" s="114">
        <v>0</v>
      </c>
      <c r="AT107" s="114">
        <v>0</v>
      </c>
      <c r="AU107" s="114">
        <v>0</v>
      </c>
      <c r="AV107" s="114">
        <v>0</v>
      </c>
      <c r="AW107" s="114">
        <v>0</v>
      </c>
      <c r="AX107" s="114">
        <v>0</v>
      </c>
      <c r="AY107" s="114">
        <v>0</v>
      </c>
      <c r="AZ107" s="114">
        <v>0</v>
      </c>
      <c r="BA107" s="114">
        <v>0</v>
      </c>
      <c r="BB107" s="246">
        <v>0</v>
      </c>
    </row>
    <row r="108" spans="2:54" ht="21" customHeight="1">
      <c r="B108" s="182">
        <v>103</v>
      </c>
      <c r="C108" s="27" t="s">
        <v>430</v>
      </c>
      <c r="D108" s="28" t="s">
        <v>431</v>
      </c>
      <c r="E108" s="32" t="s">
        <v>128</v>
      </c>
      <c r="F108" s="29" t="s">
        <v>428</v>
      </c>
      <c r="G108" s="29" t="s">
        <v>130</v>
      </c>
      <c r="H108" s="30">
        <v>41020</v>
      </c>
      <c r="I108" s="30">
        <v>41140</v>
      </c>
      <c r="J108" s="31">
        <f>DATEDIF(Table14[[#This Row],[mission_startdate]],Table14[[#This Row],[mission_enddate]],"M")</f>
        <v>3</v>
      </c>
      <c r="K108" s="31" t="s">
        <v>131</v>
      </c>
      <c r="L108" s="30" t="str">
        <f>SYRIA!H5</f>
        <v>MIN</v>
      </c>
      <c r="M108" s="251" t="s">
        <v>429</v>
      </c>
      <c r="N108" s="245">
        <v>0</v>
      </c>
      <c r="O108" s="114">
        <v>1</v>
      </c>
      <c r="P108" s="114">
        <v>0</v>
      </c>
      <c r="Q108" s="114">
        <v>0</v>
      </c>
      <c r="R108" s="114">
        <v>0</v>
      </c>
      <c r="S108" s="114">
        <v>0</v>
      </c>
      <c r="T108" s="114">
        <v>1</v>
      </c>
      <c r="U108" s="114">
        <v>0</v>
      </c>
      <c r="V108" s="114">
        <v>0</v>
      </c>
      <c r="W108" s="114">
        <v>0</v>
      </c>
      <c r="X108" s="114">
        <v>1</v>
      </c>
      <c r="Y108" s="114">
        <v>0</v>
      </c>
      <c r="Z108" s="114">
        <v>0</v>
      </c>
      <c r="AA108" s="114">
        <v>0</v>
      </c>
      <c r="AB108" s="114">
        <v>0</v>
      </c>
      <c r="AC108" s="114">
        <v>0</v>
      </c>
      <c r="AD108" s="114">
        <v>0</v>
      </c>
      <c r="AE108" s="114">
        <v>0</v>
      </c>
      <c r="AF108" s="114">
        <v>0</v>
      </c>
      <c r="AG108" s="114">
        <v>0</v>
      </c>
      <c r="AH108" s="114">
        <v>0</v>
      </c>
      <c r="AI108" s="114">
        <v>0</v>
      </c>
      <c r="AJ108" s="114">
        <v>0</v>
      </c>
      <c r="AK108" s="114">
        <v>0</v>
      </c>
      <c r="AL108" s="114">
        <v>0</v>
      </c>
      <c r="AM108" s="114">
        <v>0</v>
      </c>
      <c r="AN108" s="114">
        <v>0</v>
      </c>
      <c r="AO108" s="114">
        <v>0</v>
      </c>
      <c r="AP108" s="114">
        <v>0</v>
      </c>
      <c r="AQ108" s="114">
        <v>0</v>
      </c>
      <c r="AR108" s="114">
        <v>0</v>
      </c>
      <c r="AS108" s="114">
        <v>0</v>
      </c>
      <c r="AT108" s="114">
        <v>0</v>
      </c>
      <c r="AU108" s="114">
        <v>0</v>
      </c>
      <c r="AV108" s="114">
        <v>0</v>
      </c>
      <c r="AW108" s="114">
        <v>0</v>
      </c>
      <c r="AX108" s="114">
        <v>0</v>
      </c>
      <c r="AY108" s="114">
        <v>0</v>
      </c>
      <c r="AZ108" s="114">
        <v>0</v>
      </c>
      <c r="BA108" s="114">
        <v>0</v>
      </c>
      <c r="BB108" s="246">
        <v>0</v>
      </c>
    </row>
    <row r="109" spans="2:54" ht="21" customHeight="1">
      <c r="B109" s="182">
        <v>104</v>
      </c>
      <c r="C109" s="27" t="s">
        <v>432</v>
      </c>
      <c r="D109" s="28" t="s">
        <v>433</v>
      </c>
      <c r="E109" s="31" t="s">
        <v>140</v>
      </c>
      <c r="F109" s="29" t="s">
        <v>434</v>
      </c>
      <c r="G109" s="29" t="s">
        <v>130</v>
      </c>
      <c r="H109" s="30">
        <v>40634</v>
      </c>
      <c r="I109" s="30">
        <v>44196</v>
      </c>
      <c r="J109" s="31">
        <f>DATEDIF(Table14[[#This Row],[mission_startdate]],Table14[[#This Row],[mission_enddate]],"M")</f>
        <v>116</v>
      </c>
      <c r="K109" s="31" t="s">
        <v>131</v>
      </c>
      <c r="L109" s="30" t="str">
        <f>YEMEN!H4</f>
        <v>MIN</v>
      </c>
      <c r="M109" s="251" t="s">
        <v>435</v>
      </c>
      <c r="N109" s="245">
        <v>1</v>
      </c>
      <c r="O109" s="114">
        <v>0</v>
      </c>
      <c r="P109" s="114">
        <v>0</v>
      </c>
      <c r="Q109" s="114">
        <v>0</v>
      </c>
      <c r="R109" s="114">
        <v>1</v>
      </c>
      <c r="S109" s="114">
        <v>0</v>
      </c>
      <c r="T109" s="114">
        <v>0</v>
      </c>
      <c r="U109" s="114">
        <v>0</v>
      </c>
      <c r="V109" s="114">
        <v>0</v>
      </c>
      <c r="W109" s="114">
        <v>0</v>
      </c>
      <c r="X109" s="114">
        <v>0</v>
      </c>
      <c r="Y109" s="114">
        <v>0</v>
      </c>
      <c r="Z109" s="114">
        <v>0</v>
      </c>
      <c r="AA109" s="114">
        <v>0</v>
      </c>
      <c r="AB109" s="114">
        <v>0</v>
      </c>
      <c r="AC109" s="114">
        <v>0</v>
      </c>
      <c r="AD109" s="114">
        <v>0</v>
      </c>
      <c r="AE109" s="114">
        <v>0</v>
      </c>
      <c r="AF109" s="114">
        <v>0</v>
      </c>
      <c r="AG109" s="114">
        <v>0</v>
      </c>
      <c r="AH109" s="114">
        <v>0</v>
      </c>
      <c r="AI109" s="114">
        <v>0</v>
      </c>
      <c r="AJ109" s="114">
        <v>0</v>
      </c>
      <c r="AK109" s="114">
        <v>0</v>
      </c>
      <c r="AL109" s="114">
        <v>0</v>
      </c>
      <c r="AM109" s="114">
        <v>0</v>
      </c>
      <c r="AN109" s="114">
        <v>0</v>
      </c>
      <c r="AO109" s="114">
        <v>0</v>
      </c>
      <c r="AP109" s="114">
        <v>0</v>
      </c>
      <c r="AQ109" s="114">
        <v>0</v>
      </c>
      <c r="AR109" s="114">
        <v>0</v>
      </c>
      <c r="AS109" s="114">
        <v>0</v>
      </c>
      <c r="AT109" s="114">
        <v>0</v>
      </c>
      <c r="AU109" s="114">
        <v>0</v>
      </c>
      <c r="AV109" s="114">
        <v>0</v>
      </c>
      <c r="AW109" s="114">
        <v>0</v>
      </c>
      <c r="AX109" s="114">
        <v>0</v>
      </c>
      <c r="AY109" s="114">
        <v>0</v>
      </c>
      <c r="AZ109" s="114">
        <v>0</v>
      </c>
      <c r="BA109" s="114">
        <v>0</v>
      </c>
      <c r="BB109" s="246">
        <v>0</v>
      </c>
    </row>
    <row r="110" spans="2:54" ht="21" customHeight="1">
      <c r="B110" s="182">
        <v>105</v>
      </c>
      <c r="C110" s="27" t="s">
        <v>436</v>
      </c>
      <c r="D110" s="28" t="s">
        <v>437</v>
      </c>
      <c r="E110" s="32" t="s">
        <v>163</v>
      </c>
      <c r="F110" s="29" t="s">
        <v>428</v>
      </c>
      <c r="G110" s="29" t="s">
        <v>130</v>
      </c>
      <c r="H110" s="30">
        <v>41563</v>
      </c>
      <c r="I110" s="30">
        <v>41912</v>
      </c>
      <c r="J110" s="31">
        <f>DATEDIF(Table14[[#This Row],[mission_startdate]],Table14[[#This Row],[mission_enddate]],"M")</f>
        <v>11</v>
      </c>
      <c r="K110" s="31" t="s">
        <v>131</v>
      </c>
      <c r="L110" s="30" t="str">
        <f>SYRIA!H6</f>
        <v>MIN</v>
      </c>
      <c r="M110" s="251" t="s">
        <v>429</v>
      </c>
      <c r="N110" s="245">
        <v>0</v>
      </c>
      <c r="O110" s="114">
        <v>0</v>
      </c>
      <c r="P110" s="114">
        <v>0</v>
      </c>
      <c r="Q110" s="114">
        <v>1</v>
      </c>
      <c r="R110" s="114">
        <v>0</v>
      </c>
      <c r="S110" s="114">
        <v>0</v>
      </c>
      <c r="T110" s="114">
        <v>0</v>
      </c>
      <c r="U110" s="114">
        <v>0</v>
      </c>
      <c r="V110" s="114">
        <v>0</v>
      </c>
      <c r="W110" s="114">
        <v>0</v>
      </c>
      <c r="X110" s="114">
        <v>0</v>
      </c>
      <c r="Y110" s="114">
        <v>0</v>
      </c>
      <c r="Z110" s="114">
        <v>0</v>
      </c>
      <c r="AA110" s="114">
        <v>0</v>
      </c>
      <c r="AB110" s="114">
        <v>0</v>
      </c>
      <c r="AC110" s="114">
        <v>0</v>
      </c>
      <c r="AD110" s="114">
        <v>0</v>
      </c>
      <c r="AE110" s="114">
        <v>0</v>
      </c>
      <c r="AF110" s="114">
        <v>0</v>
      </c>
      <c r="AG110" s="114">
        <v>0</v>
      </c>
      <c r="AH110" s="114">
        <v>0</v>
      </c>
      <c r="AI110" s="114">
        <v>0</v>
      </c>
      <c r="AJ110" s="114">
        <v>0</v>
      </c>
      <c r="AK110" s="114">
        <v>0</v>
      </c>
      <c r="AL110" s="114">
        <v>0</v>
      </c>
      <c r="AM110" s="114">
        <v>0</v>
      </c>
      <c r="AN110" s="114">
        <v>0</v>
      </c>
      <c r="AO110" s="114">
        <v>0</v>
      </c>
      <c r="AP110" s="114">
        <v>0</v>
      </c>
      <c r="AQ110" s="114">
        <v>0</v>
      </c>
      <c r="AR110" s="114">
        <v>0</v>
      </c>
      <c r="AS110" s="114">
        <v>0</v>
      </c>
      <c r="AT110" s="114">
        <v>0</v>
      </c>
      <c r="AU110" s="114">
        <v>0</v>
      </c>
      <c r="AV110" s="114">
        <v>0</v>
      </c>
      <c r="AW110" s="114">
        <v>0</v>
      </c>
      <c r="AX110" s="114">
        <v>0</v>
      </c>
      <c r="AY110" s="114">
        <v>0</v>
      </c>
      <c r="AZ110" s="114">
        <v>0</v>
      </c>
      <c r="BA110" s="114">
        <v>0</v>
      </c>
      <c r="BB110" s="246">
        <v>0</v>
      </c>
    </row>
    <row r="111" spans="2:54" ht="21" customHeight="1">
      <c r="B111" s="182">
        <v>106</v>
      </c>
      <c r="C111" s="27" t="s">
        <v>438</v>
      </c>
      <c r="D111" s="28" t="s">
        <v>439</v>
      </c>
      <c r="E111" s="31" t="s">
        <v>140</v>
      </c>
      <c r="F111" s="29" t="s">
        <v>440</v>
      </c>
      <c r="G111" s="29" t="s">
        <v>174</v>
      </c>
      <c r="H111" s="30">
        <v>41361</v>
      </c>
      <c r="I111" s="30">
        <v>44196</v>
      </c>
      <c r="J111" s="31">
        <f>DATEDIF(Table14[[#This Row],[mission_startdate]],Table14[[#This Row],[mission_enddate]],"M")</f>
        <v>93</v>
      </c>
      <c r="K111" s="31" t="s">
        <v>131</v>
      </c>
      <c r="L111" s="30" t="str">
        <f>'GREAT LAKES'!H4</f>
        <v>MIN</v>
      </c>
      <c r="M111" s="251" t="s">
        <v>441</v>
      </c>
      <c r="N111" s="245">
        <v>1</v>
      </c>
      <c r="O111" s="114">
        <v>0</v>
      </c>
      <c r="P111" s="114">
        <v>0</v>
      </c>
      <c r="Q111" s="114">
        <v>0</v>
      </c>
      <c r="R111" s="114">
        <v>1</v>
      </c>
      <c r="S111" s="114">
        <v>0</v>
      </c>
      <c r="T111" s="114">
        <v>0</v>
      </c>
      <c r="U111" s="114">
        <v>0</v>
      </c>
      <c r="V111" s="114">
        <v>0</v>
      </c>
      <c r="W111" s="114">
        <v>0</v>
      </c>
      <c r="X111" s="114">
        <v>0</v>
      </c>
      <c r="Y111" s="114">
        <v>0</v>
      </c>
      <c r="Z111" s="114">
        <v>0</v>
      </c>
      <c r="AA111" s="114">
        <v>0</v>
      </c>
      <c r="AB111" s="114">
        <v>0</v>
      </c>
      <c r="AC111" s="114">
        <v>0</v>
      </c>
      <c r="AD111" s="114">
        <v>0</v>
      </c>
      <c r="AE111" s="114">
        <v>0</v>
      </c>
      <c r="AF111" s="114">
        <v>0</v>
      </c>
      <c r="AG111" s="114">
        <v>0</v>
      </c>
      <c r="AH111" s="114">
        <v>0</v>
      </c>
      <c r="AI111" s="114">
        <v>0</v>
      </c>
      <c r="AJ111" s="114">
        <v>0</v>
      </c>
      <c r="AK111" s="114">
        <v>0</v>
      </c>
      <c r="AL111" s="114">
        <v>0</v>
      </c>
      <c r="AM111" s="114">
        <v>0</v>
      </c>
      <c r="AN111" s="114">
        <v>0</v>
      </c>
      <c r="AO111" s="114">
        <v>0</v>
      </c>
      <c r="AP111" s="114">
        <v>0</v>
      </c>
      <c r="AQ111" s="114">
        <v>0</v>
      </c>
      <c r="AR111" s="114">
        <v>0</v>
      </c>
      <c r="AS111" s="114">
        <v>0</v>
      </c>
      <c r="AT111" s="114">
        <v>0</v>
      </c>
      <c r="AU111" s="114">
        <v>0</v>
      </c>
      <c r="AV111" s="114">
        <v>0</v>
      </c>
      <c r="AW111" s="114">
        <v>0</v>
      </c>
      <c r="AX111" s="114">
        <v>0</v>
      </c>
      <c r="AY111" s="114">
        <v>0</v>
      </c>
      <c r="AZ111" s="114">
        <v>0</v>
      </c>
      <c r="BA111" s="114">
        <v>0</v>
      </c>
      <c r="BB111" s="246">
        <v>0</v>
      </c>
    </row>
    <row r="112" spans="2:54" ht="21" customHeight="1">
      <c r="B112" s="182">
        <v>107</v>
      </c>
      <c r="C112" s="27" t="s">
        <v>442</v>
      </c>
      <c r="D112" s="28" t="s">
        <v>443</v>
      </c>
      <c r="E112" s="32" t="s">
        <v>128</v>
      </c>
      <c r="F112" s="29" t="s">
        <v>444</v>
      </c>
      <c r="G112" s="29" t="s">
        <v>174</v>
      </c>
      <c r="H112" s="30">
        <v>41389</v>
      </c>
      <c r="I112" s="30">
        <v>44196</v>
      </c>
      <c r="J112" s="31">
        <f>DATEDIF(Table14[[#This Row],[mission_startdate]],Table14[[#This Row],[mission_enddate]],"M")</f>
        <v>92</v>
      </c>
      <c r="K112" s="31" t="s">
        <v>131</v>
      </c>
      <c r="L112" s="30" t="str">
        <f>MALI!H4</f>
        <v>MAX</v>
      </c>
      <c r="M112" s="251" t="s">
        <v>445</v>
      </c>
      <c r="N112" s="245">
        <v>1</v>
      </c>
      <c r="O112" s="114">
        <v>0</v>
      </c>
      <c r="P112" s="114">
        <v>1</v>
      </c>
      <c r="Q112" s="114">
        <v>0</v>
      </c>
      <c r="R112" s="114">
        <v>1</v>
      </c>
      <c r="S112" s="114">
        <v>0</v>
      </c>
      <c r="T112" s="114">
        <v>0</v>
      </c>
      <c r="U112" s="114">
        <v>0</v>
      </c>
      <c r="V112" s="114">
        <v>1</v>
      </c>
      <c r="W112" s="114">
        <v>0</v>
      </c>
      <c r="X112" s="114">
        <v>1</v>
      </c>
      <c r="Y112" s="114">
        <v>1</v>
      </c>
      <c r="Z112" s="114">
        <v>1</v>
      </c>
      <c r="AA112" s="114">
        <v>1</v>
      </c>
      <c r="AB112" s="114">
        <v>1</v>
      </c>
      <c r="AC112" s="114">
        <v>0</v>
      </c>
      <c r="AD112" s="114">
        <v>1</v>
      </c>
      <c r="AE112" s="114">
        <v>0</v>
      </c>
      <c r="AF112" s="114">
        <v>1</v>
      </c>
      <c r="AG112" s="114">
        <v>1</v>
      </c>
      <c r="AH112" s="114">
        <v>1</v>
      </c>
      <c r="AI112" s="114">
        <v>1</v>
      </c>
      <c r="AJ112" s="114">
        <v>1</v>
      </c>
      <c r="AK112" s="114">
        <v>0</v>
      </c>
      <c r="AL112" s="114">
        <v>1</v>
      </c>
      <c r="AM112" s="114">
        <v>0</v>
      </c>
      <c r="AN112" s="114">
        <v>0</v>
      </c>
      <c r="AO112" s="114">
        <v>1</v>
      </c>
      <c r="AP112" s="114">
        <v>1</v>
      </c>
      <c r="AQ112" s="114">
        <v>1</v>
      </c>
      <c r="AR112" s="114">
        <v>0</v>
      </c>
      <c r="AS112" s="114">
        <v>1</v>
      </c>
      <c r="AT112" s="114">
        <v>0</v>
      </c>
      <c r="AU112" s="114">
        <v>0</v>
      </c>
      <c r="AV112" s="114">
        <v>1</v>
      </c>
      <c r="AW112" s="114">
        <v>0</v>
      </c>
      <c r="AX112" s="114">
        <v>1</v>
      </c>
      <c r="AY112" s="114">
        <v>1</v>
      </c>
      <c r="AZ112" s="114">
        <v>0</v>
      </c>
      <c r="BA112" s="114">
        <v>1</v>
      </c>
      <c r="BB112" s="246">
        <v>1</v>
      </c>
    </row>
    <row r="113" spans="2:54" ht="21" customHeight="1">
      <c r="B113" s="182">
        <v>108</v>
      </c>
      <c r="C113" s="27" t="s">
        <v>446</v>
      </c>
      <c r="D113" s="28" t="s">
        <v>447</v>
      </c>
      <c r="E113" s="32" t="s">
        <v>163</v>
      </c>
      <c r="F113" s="29" t="s">
        <v>196</v>
      </c>
      <c r="G113" s="29" t="s">
        <v>174</v>
      </c>
      <c r="H113" s="30">
        <v>41396</v>
      </c>
      <c r="I113" s="30">
        <v>44196</v>
      </c>
      <c r="J113" s="31">
        <f>DATEDIF(Table14[[#This Row],[mission_startdate]],Table14[[#This Row],[mission_enddate]],"M")</f>
        <v>91</v>
      </c>
      <c r="K113" s="31" t="s">
        <v>131</v>
      </c>
      <c r="L113" s="30" t="str">
        <f>SOMALIA!H7</f>
        <v>MAX</v>
      </c>
      <c r="M113" s="251" t="s">
        <v>197</v>
      </c>
      <c r="N113" s="245">
        <v>0</v>
      </c>
      <c r="O113" s="114">
        <v>0</v>
      </c>
      <c r="P113" s="114">
        <v>1</v>
      </c>
      <c r="Q113" s="114">
        <v>0</v>
      </c>
      <c r="R113" s="114">
        <v>1</v>
      </c>
      <c r="S113" s="114">
        <v>0</v>
      </c>
      <c r="T113" s="114">
        <v>0</v>
      </c>
      <c r="U113" s="114">
        <v>0</v>
      </c>
      <c r="V113" s="114">
        <v>0</v>
      </c>
      <c r="W113" s="114">
        <v>0</v>
      </c>
      <c r="X113" s="114">
        <v>0</v>
      </c>
      <c r="Y113" s="114">
        <v>0</v>
      </c>
      <c r="Z113" s="114">
        <v>1</v>
      </c>
      <c r="AA113" s="114">
        <v>1</v>
      </c>
      <c r="AB113" s="114">
        <v>0</v>
      </c>
      <c r="AC113" s="114">
        <v>0</v>
      </c>
      <c r="AD113" s="114">
        <v>1</v>
      </c>
      <c r="AE113" s="114">
        <v>0</v>
      </c>
      <c r="AF113" s="114">
        <v>0</v>
      </c>
      <c r="AG113" s="114">
        <v>1</v>
      </c>
      <c r="AH113" s="114">
        <v>1</v>
      </c>
      <c r="AI113" s="114">
        <v>0</v>
      </c>
      <c r="AJ113" s="114">
        <v>0</v>
      </c>
      <c r="AK113" s="114">
        <v>0</v>
      </c>
      <c r="AL113" s="114">
        <v>1</v>
      </c>
      <c r="AM113" s="114">
        <v>0</v>
      </c>
      <c r="AN113" s="114">
        <v>0</v>
      </c>
      <c r="AO113" s="114">
        <v>1</v>
      </c>
      <c r="AP113" s="114">
        <v>1</v>
      </c>
      <c r="AQ113" s="114">
        <v>0</v>
      </c>
      <c r="AR113" s="114">
        <v>0</v>
      </c>
      <c r="AS113" s="114">
        <v>1</v>
      </c>
      <c r="AT113" s="114">
        <v>0</v>
      </c>
      <c r="AU113" s="114">
        <v>1</v>
      </c>
      <c r="AV113" s="114">
        <v>1</v>
      </c>
      <c r="AW113" s="114">
        <v>1</v>
      </c>
      <c r="AX113" s="114">
        <v>1</v>
      </c>
      <c r="AY113" s="114">
        <v>1</v>
      </c>
      <c r="AZ113" s="114">
        <v>0</v>
      </c>
      <c r="BA113" s="114">
        <v>1</v>
      </c>
      <c r="BB113" s="246">
        <v>0</v>
      </c>
    </row>
    <row r="114" spans="2:54" ht="21" customHeight="1">
      <c r="B114" s="182">
        <v>109</v>
      </c>
      <c r="C114" s="27" t="s">
        <v>448</v>
      </c>
      <c r="D114" s="28" t="s">
        <v>449</v>
      </c>
      <c r="E114" s="32" t="s">
        <v>128</v>
      </c>
      <c r="F114" s="29" t="s">
        <v>293</v>
      </c>
      <c r="G114" s="29" t="s">
        <v>174</v>
      </c>
      <c r="H114" s="30">
        <v>41739</v>
      </c>
      <c r="I114" s="30">
        <v>44196</v>
      </c>
      <c r="J114" s="31">
        <f>DATEDIF(Table14[[#This Row],[mission_startdate]],Table14[[#This Row],[mission_enddate]],"M")</f>
        <v>80</v>
      </c>
      <c r="K114" s="31" t="s">
        <v>131</v>
      </c>
      <c r="L114" s="30" t="str">
        <f>CAR!H7</f>
        <v>MAX</v>
      </c>
      <c r="M114" s="251" t="s">
        <v>294</v>
      </c>
      <c r="N114" s="245">
        <v>1</v>
      </c>
      <c r="O114" s="114">
        <v>0</v>
      </c>
      <c r="P114" s="114">
        <v>0</v>
      </c>
      <c r="Q114" s="114">
        <v>0</v>
      </c>
      <c r="R114" s="114">
        <v>1</v>
      </c>
      <c r="S114" s="114">
        <v>0</v>
      </c>
      <c r="T114" s="114">
        <v>0</v>
      </c>
      <c r="U114" s="114">
        <v>0</v>
      </c>
      <c r="V114" s="114">
        <v>1</v>
      </c>
      <c r="W114" s="114">
        <v>1</v>
      </c>
      <c r="X114" s="114">
        <v>1</v>
      </c>
      <c r="Y114" s="114">
        <v>0</v>
      </c>
      <c r="Z114" s="114">
        <v>1</v>
      </c>
      <c r="AA114" s="114">
        <v>1</v>
      </c>
      <c r="AB114" s="114">
        <v>0</v>
      </c>
      <c r="AC114" s="114">
        <v>0</v>
      </c>
      <c r="AD114" s="114">
        <v>1</v>
      </c>
      <c r="AE114" s="114">
        <v>0</v>
      </c>
      <c r="AF114" s="114">
        <v>1</v>
      </c>
      <c r="AG114" s="114">
        <v>1</v>
      </c>
      <c r="AH114" s="114">
        <v>1</v>
      </c>
      <c r="AI114" s="114">
        <v>1</v>
      </c>
      <c r="AJ114" s="114">
        <v>1</v>
      </c>
      <c r="AK114" s="114">
        <v>1</v>
      </c>
      <c r="AL114" s="114">
        <v>1</v>
      </c>
      <c r="AM114" s="114">
        <v>1</v>
      </c>
      <c r="AN114" s="114">
        <v>0</v>
      </c>
      <c r="AO114" s="114">
        <v>1</v>
      </c>
      <c r="AP114" s="114">
        <v>1</v>
      </c>
      <c r="AQ114" s="114">
        <v>1</v>
      </c>
      <c r="AR114" s="114">
        <v>0</v>
      </c>
      <c r="AS114" s="114">
        <v>1</v>
      </c>
      <c r="AT114" s="114">
        <v>0</v>
      </c>
      <c r="AU114" s="114">
        <v>1</v>
      </c>
      <c r="AV114" s="114">
        <v>1</v>
      </c>
      <c r="AW114" s="114">
        <v>1</v>
      </c>
      <c r="AX114" s="114">
        <v>1</v>
      </c>
      <c r="AY114" s="114">
        <v>1</v>
      </c>
      <c r="AZ114" s="114">
        <v>1</v>
      </c>
      <c r="BA114" s="114">
        <v>1</v>
      </c>
      <c r="BB114" s="246">
        <v>1</v>
      </c>
    </row>
    <row r="115" spans="2:54" ht="21" customHeight="1">
      <c r="B115" s="182">
        <v>110</v>
      </c>
      <c r="C115" s="27" t="s">
        <v>450</v>
      </c>
      <c r="D115" s="28" t="s">
        <v>451</v>
      </c>
      <c r="E115" s="32" t="s">
        <v>163</v>
      </c>
      <c r="F115" s="29" t="s">
        <v>204</v>
      </c>
      <c r="G115" s="29" t="s">
        <v>174</v>
      </c>
      <c r="H115" s="30">
        <v>42005</v>
      </c>
      <c r="I115" s="30">
        <v>42326</v>
      </c>
      <c r="J115" s="31">
        <f>DATEDIF(Table14[[#This Row],[mission_startdate]],Table14[[#This Row],[mission_enddate]],"M")</f>
        <v>10</v>
      </c>
      <c r="K115" s="31" t="s">
        <v>131</v>
      </c>
      <c r="L115" s="30" t="str">
        <f>BURUNDI!H8</f>
        <v>MOD</v>
      </c>
      <c r="M115" s="251" t="s">
        <v>205</v>
      </c>
      <c r="N115" s="245">
        <v>0</v>
      </c>
      <c r="O115" s="114">
        <v>0</v>
      </c>
      <c r="P115" s="114">
        <v>0</v>
      </c>
      <c r="Q115" s="114">
        <v>0</v>
      </c>
      <c r="R115" s="114">
        <v>0</v>
      </c>
      <c r="S115" s="114">
        <v>0</v>
      </c>
      <c r="T115" s="114">
        <v>0</v>
      </c>
      <c r="U115" s="114">
        <v>0</v>
      </c>
      <c r="V115" s="114">
        <v>0</v>
      </c>
      <c r="W115" s="114">
        <v>0</v>
      </c>
      <c r="X115" s="114">
        <v>0</v>
      </c>
      <c r="Y115" s="114">
        <v>0</v>
      </c>
      <c r="Z115" s="114">
        <v>0</v>
      </c>
      <c r="AA115" s="114">
        <v>1</v>
      </c>
      <c r="AB115" s="114">
        <v>0</v>
      </c>
      <c r="AC115" s="114">
        <v>0</v>
      </c>
      <c r="AD115" s="114">
        <v>0</v>
      </c>
      <c r="AE115" s="114">
        <v>0</v>
      </c>
      <c r="AF115" s="114">
        <v>0</v>
      </c>
      <c r="AG115" s="114">
        <v>0</v>
      </c>
      <c r="AH115" s="114">
        <v>0</v>
      </c>
      <c r="AI115" s="114">
        <v>0</v>
      </c>
      <c r="AJ115" s="114">
        <v>0</v>
      </c>
      <c r="AK115" s="114">
        <v>0</v>
      </c>
      <c r="AL115" s="114">
        <v>0</v>
      </c>
      <c r="AM115" s="114">
        <v>0</v>
      </c>
      <c r="AN115" s="114">
        <v>0</v>
      </c>
      <c r="AO115" s="114">
        <v>0</v>
      </c>
      <c r="AP115" s="114">
        <v>0</v>
      </c>
      <c r="AQ115" s="114">
        <v>0</v>
      </c>
      <c r="AR115" s="114">
        <v>0</v>
      </c>
      <c r="AS115" s="114">
        <v>0</v>
      </c>
      <c r="AT115" s="114">
        <v>0</v>
      </c>
      <c r="AU115" s="114">
        <v>0</v>
      </c>
      <c r="AV115" s="114">
        <v>0</v>
      </c>
      <c r="AW115" s="114">
        <v>0</v>
      </c>
      <c r="AX115" s="114">
        <v>0</v>
      </c>
      <c r="AY115" s="114">
        <v>0</v>
      </c>
      <c r="AZ115" s="114">
        <v>0</v>
      </c>
      <c r="BA115" s="114">
        <v>0</v>
      </c>
      <c r="BB115" s="246">
        <v>0</v>
      </c>
    </row>
    <row r="116" spans="2:54" ht="21" customHeight="1">
      <c r="B116" s="182">
        <v>111</v>
      </c>
      <c r="C116" s="27" t="s">
        <v>452</v>
      </c>
      <c r="D116" s="28" t="s">
        <v>453</v>
      </c>
      <c r="E116" s="32" t="s">
        <v>128</v>
      </c>
      <c r="F116" s="29" t="s">
        <v>196</v>
      </c>
      <c r="G116" s="29" t="s">
        <v>174</v>
      </c>
      <c r="H116" s="30">
        <v>42317</v>
      </c>
      <c r="I116" s="30">
        <v>44196</v>
      </c>
      <c r="J116" s="31">
        <f>DATEDIF(Table14[[#This Row],[mission_startdate]],Table14[[#This Row],[mission_enddate]],"M")</f>
        <v>61</v>
      </c>
      <c r="K116" s="31" t="s">
        <v>131</v>
      </c>
      <c r="L116" s="30" t="str">
        <f>SOMALIA!H8</f>
        <v>MIN</v>
      </c>
      <c r="M116" s="251" t="s">
        <v>197</v>
      </c>
      <c r="N116" s="245">
        <v>1</v>
      </c>
      <c r="O116" s="114">
        <v>0</v>
      </c>
      <c r="P116" s="114">
        <v>0</v>
      </c>
      <c r="Q116" s="114">
        <v>0</v>
      </c>
      <c r="R116" s="114">
        <v>0</v>
      </c>
      <c r="S116" s="114">
        <v>0</v>
      </c>
      <c r="T116" s="114">
        <v>1</v>
      </c>
      <c r="U116" s="114">
        <v>0</v>
      </c>
      <c r="V116" s="114">
        <v>0</v>
      </c>
      <c r="W116" s="114">
        <v>0</v>
      </c>
      <c r="X116" s="114">
        <v>0</v>
      </c>
      <c r="Y116" s="114">
        <v>0</v>
      </c>
      <c r="Z116" s="114">
        <v>0</v>
      </c>
      <c r="AA116" s="114">
        <v>0</v>
      </c>
      <c r="AB116" s="114">
        <v>0</v>
      </c>
      <c r="AC116" s="114">
        <v>0</v>
      </c>
      <c r="AD116" s="114">
        <v>0</v>
      </c>
      <c r="AE116" s="114">
        <v>0</v>
      </c>
      <c r="AF116" s="114">
        <v>0</v>
      </c>
      <c r="AG116" s="114">
        <v>0</v>
      </c>
      <c r="AH116" s="114">
        <v>0</v>
      </c>
      <c r="AI116" s="114">
        <v>0</v>
      </c>
      <c r="AJ116" s="114">
        <v>0</v>
      </c>
      <c r="AK116" s="114">
        <v>0</v>
      </c>
      <c r="AL116" s="114">
        <v>0</v>
      </c>
      <c r="AM116" s="114">
        <v>0</v>
      </c>
      <c r="AN116" s="114">
        <v>0</v>
      </c>
      <c r="AO116" s="114">
        <v>0</v>
      </c>
      <c r="AP116" s="114">
        <v>0</v>
      </c>
      <c r="AQ116" s="114">
        <v>0</v>
      </c>
      <c r="AR116" s="114">
        <v>0</v>
      </c>
      <c r="AS116" s="114">
        <v>0</v>
      </c>
      <c r="AT116" s="114">
        <v>0</v>
      </c>
      <c r="AU116" s="114">
        <v>0</v>
      </c>
      <c r="AV116" s="114">
        <v>0</v>
      </c>
      <c r="AW116" s="114">
        <v>0</v>
      </c>
      <c r="AX116" s="114">
        <v>0</v>
      </c>
      <c r="AY116" s="114">
        <v>0</v>
      </c>
      <c r="AZ116" s="114">
        <v>0</v>
      </c>
      <c r="BA116" s="114">
        <v>0</v>
      </c>
      <c r="BB116" s="246">
        <v>0</v>
      </c>
    </row>
    <row r="117" spans="2:54" ht="21" customHeight="1">
      <c r="B117" s="182">
        <v>112</v>
      </c>
      <c r="C117" s="27" t="s">
        <v>454</v>
      </c>
      <c r="D117" s="28" t="s">
        <v>455</v>
      </c>
      <c r="E117" s="31" t="s">
        <v>140</v>
      </c>
      <c r="F117" s="29" t="s">
        <v>204</v>
      </c>
      <c r="G117" s="29" t="s">
        <v>174</v>
      </c>
      <c r="H117" s="30">
        <v>42320</v>
      </c>
      <c r="I117" s="30">
        <v>44196</v>
      </c>
      <c r="J117" s="31">
        <f>DATEDIF(Table14[[#This Row],[mission_startdate]],Table14[[#This Row],[mission_enddate]],"M")</f>
        <v>61</v>
      </c>
      <c r="K117" s="31" t="s">
        <v>131</v>
      </c>
      <c r="L117" s="30" t="str">
        <f>BURUNDI!H9</f>
        <v>MAX</v>
      </c>
      <c r="M117" s="251" t="s">
        <v>205</v>
      </c>
      <c r="N117" s="245">
        <v>1</v>
      </c>
      <c r="O117" s="114">
        <v>0</v>
      </c>
      <c r="P117" s="114">
        <v>0</v>
      </c>
      <c r="Q117" s="114">
        <v>0</v>
      </c>
      <c r="R117" s="114">
        <v>1</v>
      </c>
      <c r="S117" s="114">
        <v>0</v>
      </c>
      <c r="T117" s="114">
        <v>0</v>
      </c>
      <c r="U117" s="114">
        <v>1</v>
      </c>
      <c r="V117" s="114">
        <v>0</v>
      </c>
      <c r="W117" s="114">
        <v>0</v>
      </c>
      <c r="X117" s="114">
        <v>0</v>
      </c>
      <c r="Y117" s="114">
        <v>0</v>
      </c>
      <c r="Z117" s="114">
        <v>0</v>
      </c>
      <c r="AA117" s="114">
        <v>0</v>
      </c>
      <c r="AB117" s="114">
        <v>0</v>
      </c>
      <c r="AC117" s="114">
        <v>0</v>
      </c>
      <c r="AD117" s="114">
        <v>0</v>
      </c>
      <c r="AE117" s="114">
        <v>0</v>
      </c>
      <c r="AF117" s="114">
        <v>0</v>
      </c>
      <c r="AG117" s="114">
        <v>0</v>
      </c>
      <c r="AH117" s="114">
        <v>0</v>
      </c>
      <c r="AI117" s="114">
        <v>0</v>
      </c>
      <c r="AJ117" s="114">
        <v>1</v>
      </c>
      <c r="AK117" s="114">
        <v>0</v>
      </c>
      <c r="AL117" s="114">
        <v>0</v>
      </c>
      <c r="AM117" s="114">
        <v>0</v>
      </c>
      <c r="AN117" s="114">
        <v>0</v>
      </c>
      <c r="AO117" s="114">
        <v>0</v>
      </c>
      <c r="AP117" s="114">
        <v>1</v>
      </c>
      <c r="AQ117" s="114">
        <v>0</v>
      </c>
      <c r="AR117" s="114">
        <v>0</v>
      </c>
      <c r="AS117" s="114">
        <v>0</v>
      </c>
      <c r="AT117" s="114">
        <v>0</v>
      </c>
      <c r="AU117" s="114">
        <v>0</v>
      </c>
      <c r="AV117" s="114">
        <v>0</v>
      </c>
      <c r="AW117" s="114">
        <v>1</v>
      </c>
      <c r="AX117" s="114">
        <v>1</v>
      </c>
      <c r="AY117" s="114">
        <v>0</v>
      </c>
      <c r="AZ117" s="114">
        <v>0</v>
      </c>
      <c r="BA117" s="114">
        <v>1</v>
      </c>
      <c r="BB117" s="246">
        <v>0</v>
      </c>
    </row>
    <row r="118" spans="2:54" ht="21" customHeight="1">
      <c r="B118" s="182">
        <v>113</v>
      </c>
      <c r="C118" s="27" t="s">
        <v>456</v>
      </c>
      <c r="D118" s="28" t="s">
        <v>457</v>
      </c>
      <c r="E118" s="31" t="s">
        <v>163</v>
      </c>
      <c r="F118" s="29" t="s">
        <v>458</v>
      </c>
      <c r="G118" s="29" t="s">
        <v>174</v>
      </c>
      <c r="H118" s="30">
        <v>42383</v>
      </c>
      <c r="I118" s="30">
        <v>44196</v>
      </c>
      <c r="J118" s="31">
        <f>DATEDIF(Table14[[#This Row],[mission_startdate]],Table14[[#This Row],[mission_enddate]],"M")</f>
        <v>59</v>
      </c>
      <c r="K118" s="31" t="s">
        <v>131</v>
      </c>
      <c r="L118" s="30" t="str">
        <f>'WEST AFRICA SAHEL'!H4</f>
        <v>MAX</v>
      </c>
      <c r="M118" s="251" t="s">
        <v>459</v>
      </c>
      <c r="N118" s="245">
        <v>1</v>
      </c>
      <c r="O118" s="114">
        <v>0</v>
      </c>
      <c r="P118" s="114">
        <v>0</v>
      </c>
      <c r="Q118" s="114">
        <v>0</v>
      </c>
      <c r="R118" s="114">
        <v>1</v>
      </c>
      <c r="S118" s="114">
        <v>1</v>
      </c>
      <c r="T118" s="114">
        <v>0</v>
      </c>
      <c r="U118" s="114">
        <v>0</v>
      </c>
      <c r="V118" s="114">
        <v>0</v>
      </c>
      <c r="W118" s="114">
        <v>0</v>
      </c>
      <c r="X118" s="114">
        <v>0</v>
      </c>
      <c r="Y118" s="114">
        <v>1</v>
      </c>
      <c r="Z118" s="114">
        <v>0</v>
      </c>
      <c r="AA118" s="114">
        <v>1</v>
      </c>
      <c r="AB118" s="114">
        <v>0</v>
      </c>
      <c r="AC118" s="114">
        <v>0</v>
      </c>
      <c r="AD118" s="114">
        <v>0</v>
      </c>
      <c r="AE118" s="114">
        <v>0</v>
      </c>
      <c r="AF118" s="114">
        <v>1</v>
      </c>
      <c r="AG118" s="114">
        <v>0</v>
      </c>
      <c r="AH118" s="114">
        <v>0</v>
      </c>
      <c r="AI118" s="114">
        <v>0</v>
      </c>
      <c r="AJ118" s="114">
        <v>1</v>
      </c>
      <c r="AK118" s="114">
        <v>1</v>
      </c>
      <c r="AL118" s="114">
        <v>1</v>
      </c>
      <c r="AM118" s="114">
        <v>1</v>
      </c>
      <c r="AN118" s="114">
        <v>0</v>
      </c>
      <c r="AO118" s="114">
        <v>1</v>
      </c>
      <c r="AP118" s="114">
        <v>1</v>
      </c>
      <c r="AQ118" s="114">
        <v>0</v>
      </c>
      <c r="AR118" s="114">
        <v>0</v>
      </c>
      <c r="AS118" s="114">
        <v>0</v>
      </c>
      <c r="AT118" s="114">
        <v>0</v>
      </c>
      <c r="AU118" s="114">
        <v>0</v>
      </c>
      <c r="AV118" s="114">
        <v>0</v>
      </c>
      <c r="AW118" s="114">
        <v>0</v>
      </c>
      <c r="AX118" s="114">
        <v>0</v>
      </c>
      <c r="AY118" s="114">
        <v>0</v>
      </c>
      <c r="AZ118" s="114">
        <v>0</v>
      </c>
      <c r="BA118" s="114">
        <v>1</v>
      </c>
      <c r="BB118" s="246">
        <v>0</v>
      </c>
    </row>
    <row r="119" spans="2:54" ht="21" customHeight="1">
      <c r="B119" s="182">
        <v>114</v>
      </c>
      <c r="C119" s="27" t="s">
        <v>460</v>
      </c>
      <c r="D119" s="28" t="s">
        <v>461</v>
      </c>
      <c r="E119" s="32" t="s">
        <v>163</v>
      </c>
      <c r="F119" s="29" t="s">
        <v>462</v>
      </c>
      <c r="G119" s="29" t="s">
        <v>174</v>
      </c>
      <c r="H119" s="30">
        <v>42626</v>
      </c>
      <c r="I119" s="30">
        <v>42992</v>
      </c>
      <c r="J119" s="31">
        <f>DATEDIF(Table14[[#This Row],[mission_startdate]],Table14[[#This Row],[mission_enddate]],"M")</f>
        <v>12</v>
      </c>
      <c r="K119" s="31" t="s">
        <v>131</v>
      </c>
      <c r="L119" s="30" t="str">
        <f>COLOMBIA!H4</f>
        <v>MIN</v>
      </c>
      <c r="M119" s="251" t="s">
        <v>463</v>
      </c>
      <c r="N119" s="245">
        <v>0</v>
      </c>
      <c r="O119" s="114">
        <v>0</v>
      </c>
      <c r="P119" s="114">
        <v>0</v>
      </c>
      <c r="Q119" s="114">
        <v>0</v>
      </c>
      <c r="R119" s="114">
        <v>0</v>
      </c>
      <c r="S119" s="114">
        <v>0</v>
      </c>
      <c r="T119" s="114">
        <v>1</v>
      </c>
      <c r="U119" s="114">
        <v>0</v>
      </c>
      <c r="V119" s="114">
        <v>0</v>
      </c>
      <c r="W119" s="114">
        <v>0</v>
      </c>
      <c r="X119" s="114">
        <v>0</v>
      </c>
      <c r="Y119" s="114">
        <v>0</v>
      </c>
      <c r="Z119" s="114">
        <v>0</v>
      </c>
      <c r="AA119" s="114">
        <v>0</v>
      </c>
      <c r="AB119" s="114">
        <v>0</v>
      </c>
      <c r="AC119" s="114">
        <v>0</v>
      </c>
      <c r="AD119" s="114">
        <v>0</v>
      </c>
      <c r="AE119" s="114">
        <v>0</v>
      </c>
      <c r="AF119" s="114">
        <v>0</v>
      </c>
      <c r="AG119" s="114">
        <v>0</v>
      </c>
      <c r="AH119" s="114">
        <v>0</v>
      </c>
      <c r="AI119" s="114">
        <v>0</v>
      </c>
      <c r="AJ119" s="114">
        <v>0</v>
      </c>
      <c r="AK119" s="114">
        <v>0</v>
      </c>
      <c r="AL119" s="114">
        <v>0</v>
      </c>
      <c r="AM119" s="114">
        <v>0</v>
      </c>
      <c r="AN119" s="114">
        <v>0</v>
      </c>
      <c r="AO119" s="114">
        <v>0</v>
      </c>
      <c r="AP119" s="114">
        <v>0</v>
      </c>
      <c r="AQ119" s="114">
        <v>0</v>
      </c>
      <c r="AR119" s="114">
        <v>0</v>
      </c>
      <c r="AS119" s="114">
        <v>0</v>
      </c>
      <c r="AT119" s="114">
        <v>0</v>
      </c>
      <c r="AU119" s="114">
        <v>0</v>
      </c>
      <c r="AV119" s="114">
        <v>0</v>
      </c>
      <c r="AW119" s="114">
        <v>0</v>
      </c>
      <c r="AX119" s="114">
        <v>0</v>
      </c>
      <c r="AY119" s="114">
        <v>0</v>
      </c>
      <c r="AZ119" s="114">
        <v>0</v>
      </c>
      <c r="BA119" s="114">
        <v>0</v>
      </c>
      <c r="BB119" s="246">
        <v>0</v>
      </c>
    </row>
    <row r="120" spans="2:54" ht="21" customHeight="1">
      <c r="B120" s="182">
        <v>115</v>
      </c>
      <c r="C120" s="27" t="s">
        <v>464</v>
      </c>
      <c r="D120" s="28" t="s">
        <v>465</v>
      </c>
      <c r="E120" s="32" t="s">
        <v>163</v>
      </c>
      <c r="F120" s="29" t="s">
        <v>462</v>
      </c>
      <c r="G120" s="29" t="s">
        <v>157</v>
      </c>
      <c r="H120" s="30">
        <v>42992</v>
      </c>
      <c r="I120" s="30">
        <v>44196</v>
      </c>
      <c r="J120" s="31">
        <f>DATEDIF(Table14[[#This Row],[mission_startdate]],Table14[[#This Row],[mission_enddate]],"M")</f>
        <v>39</v>
      </c>
      <c r="K120" s="31" t="s">
        <v>131</v>
      </c>
      <c r="L120" s="30" t="str">
        <f>COLOMBIA!H5</f>
        <v>MIN</v>
      </c>
      <c r="M120" s="251" t="s">
        <v>463</v>
      </c>
      <c r="N120" s="245">
        <v>0</v>
      </c>
      <c r="O120" s="114">
        <v>0</v>
      </c>
      <c r="P120" s="114">
        <v>0</v>
      </c>
      <c r="Q120" s="114">
        <v>0</v>
      </c>
      <c r="R120" s="114">
        <v>0</v>
      </c>
      <c r="S120" s="114">
        <v>0</v>
      </c>
      <c r="T120" s="114">
        <v>1</v>
      </c>
      <c r="U120" s="114">
        <v>0</v>
      </c>
      <c r="V120" s="114">
        <v>0</v>
      </c>
      <c r="W120" s="114">
        <v>0</v>
      </c>
      <c r="X120" s="114">
        <v>0</v>
      </c>
      <c r="Y120" s="114">
        <v>0</v>
      </c>
      <c r="Z120" s="114">
        <v>0</v>
      </c>
      <c r="AA120" s="114">
        <v>0</v>
      </c>
      <c r="AB120" s="114">
        <v>0</v>
      </c>
      <c r="AC120" s="114">
        <v>0</v>
      </c>
      <c r="AD120" s="114">
        <v>0</v>
      </c>
      <c r="AE120" s="114">
        <v>0</v>
      </c>
      <c r="AF120" s="114">
        <v>0</v>
      </c>
      <c r="AG120" s="114">
        <v>0</v>
      </c>
      <c r="AH120" s="114">
        <v>0</v>
      </c>
      <c r="AI120" s="114">
        <v>0</v>
      </c>
      <c r="AJ120" s="114">
        <v>0</v>
      </c>
      <c r="AK120" s="114">
        <v>0</v>
      </c>
      <c r="AL120" s="114">
        <v>0</v>
      </c>
      <c r="AM120" s="114">
        <v>0</v>
      </c>
      <c r="AN120" s="114">
        <v>0</v>
      </c>
      <c r="AO120" s="114">
        <v>0</v>
      </c>
      <c r="AP120" s="114">
        <v>0</v>
      </c>
      <c r="AQ120" s="114">
        <v>0</v>
      </c>
      <c r="AR120" s="114">
        <v>0</v>
      </c>
      <c r="AS120" s="114">
        <v>0</v>
      </c>
      <c r="AT120" s="114">
        <v>0</v>
      </c>
      <c r="AU120" s="114">
        <v>0</v>
      </c>
      <c r="AV120" s="114">
        <v>0</v>
      </c>
      <c r="AW120" s="114">
        <v>0</v>
      </c>
      <c r="AX120" s="114">
        <v>0</v>
      </c>
      <c r="AY120" s="114">
        <v>0</v>
      </c>
      <c r="AZ120" s="114">
        <v>0</v>
      </c>
      <c r="BA120" s="114">
        <v>0</v>
      </c>
      <c r="BB120" s="246">
        <v>0</v>
      </c>
    </row>
    <row r="121" spans="2:54" ht="21" customHeight="1">
      <c r="B121" s="182">
        <v>116</v>
      </c>
      <c r="C121" s="27" t="s">
        <v>466</v>
      </c>
      <c r="D121" s="28" t="s">
        <v>467</v>
      </c>
      <c r="E121" s="30" t="s">
        <v>163</v>
      </c>
      <c r="F121" s="29" t="s">
        <v>167</v>
      </c>
      <c r="G121" s="29" t="s">
        <v>130</v>
      </c>
      <c r="H121" s="30">
        <v>42999</v>
      </c>
      <c r="I121" s="30">
        <v>44196</v>
      </c>
      <c r="J121" s="31">
        <f>DATEDIF(Table14[[#This Row],[mission_startdate]],Table14[[#This Row],[mission_enddate]],"M")</f>
        <v>39</v>
      </c>
      <c r="K121" s="31" t="s">
        <v>131</v>
      </c>
      <c r="L121" s="30" t="str">
        <f>IRAQ!H8</f>
        <v>MAX</v>
      </c>
      <c r="M121" s="251" t="s">
        <v>168</v>
      </c>
      <c r="N121" s="245">
        <v>0</v>
      </c>
      <c r="O121" s="114">
        <v>0</v>
      </c>
      <c r="P121" s="114">
        <v>0</v>
      </c>
      <c r="Q121" s="114">
        <v>0</v>
      </c>
      <c r="R121" s="114">
        <v>0</v>
      </c>
      <c r="S121" s="114">
        <v>0</v>
      </c>
      <c r="T121" s="114">
        <v>0</v>
      </c>
      <c r="U121" s="114">
        <v>0</v>
      </c>
      <c r="V121" s="114">
        <v>0</v>
      </c>
      <c r="W121" s="114">
        <v>0</v>
      </c>
      <c r="X121" s="114">
        <v>0</v>
      </c>
      <c r="Y121" s="114">
        <v>0</v>
      </c>
      <c r="Z121" s="114">
        <v>0</v>
      </c>
      <c r="AA121" s="114">
        <v>0</v>
      </c>
      <c r="AB121" s="114">
        <v>0</v>
      </c>
      <c r="AC121" s="114">
        <v>0</v>
      </c>
      <c r="AD121" s="114">
        <v>0</v>
      </c>
      <c r="AE121" s="114">
        <v>0</v>
      </c>
      <c r="AF121" s="114">
        <v>0</v>
      </c>
      <c r="AG121" s="114">
        <v>0</v>
      </c>
      <c r="AH121" s="114">
        <v>0</v>
      </c>
      <c r="AI121" s="114">
        <v>0</v>
      </c>
      <c r="AJ121" s="114">
        <v>0</v>
      </c>
      <c r="AK121" s="114">
        <v>0</v>
      </c>
      <c r="AL121" s="114">
        <v>0</v>
      </c>
      <c r="AM121" s="114">
        <v>0</v>
      </c>
      <c r="AN121" s="114">
        <v>0</v>
      </c>
      <c r="AO121" s="114">
        <v>0</v>
      </c>
      <c r="AP121" s="114">
        <v>0</v>
      </c>
      <c r="AQ121" s="114">
        <v>0</v>
      </c>
      <c r="AR121" s="114">
        <v>0</v>
      </c>
      <c r="AS121" s="114">
        <v>0</v>
      </c>
      <c r="AT121" s="114">
        <v>0</v>
      </c>
      <c r="AU121" s="114">
        <v>0</v>
      </c>
      <c r="AV121" s="114">
        <v>0</v>
      </c>
      <c r="AW121" s="114">
        <v>0</v>
      </c>
      <c r="AX121" s="114">
        <v>0</v>
      </c>
      <c r="AY121" s="114">
        <v>1</v>
      </c>
      <c r="AZ121" s="114">
        <v>0</v>
      </c>
      <c r="BA121" s="114">
        <v>0</v>
      </c>
      <c r="BB121" s="246">
        <v>0</v>
      </c>
    </row>
    <row r="122" spans="2:54" ht="21" customHeight="1">
      <c r="B122" s="182">
        <v>117</v>
      </c>
      <c r="C122" s="27" t="s">
        <v>468</v>
      </c>
      <c r="D122" s="28" t="s">
        <v>469</v>
      </c>
      <c r="E122" s="32" t="s">
        <v>128</v>
      </c>
      <c r="F122" s="29" t="s">
        <v>164</v>
      </c>
      <c r="G122" s="29" t="s">
        <v>157</v>
      </c>
      <c r="H122" s="30">
        <v>43023</v>
      </c>
      <c r="I122" s="30">
        <v>43753</v>
      </c>
      <c r="J122" s="31">
        <f>DATEDIF(Table14[[#This Row],[mission_startdate]],Table14[[#This Row],[mission_enddate]],"M")</f>
        <v>24</v>
      </c>
      <c r="K122" s="31" t="s">
        <v>131</v>
      </c>
      <c r="L122" s="30" t="str">
        <f>HAITI!H11</f>
        <v>MAX</v>
      </c>
      <c r="M122" s="251" t="s">
        <v>209</v>
      </c>
      <c r="N122" s="245">
        <v>0</v>
      </c>
      <c r="O122" s="114">
        <v>0</v>
      </c>
      <c r="P122" s="114">
        <v>0</v>
      </c>
      <c r="Q122" s="114">
        <v>0</v>
      </c>
      <c r="R122" s="114">
        <v>1</v>
      </c>
      <c r="S122" s="114">
        <v>0</v>
      </c>
      <c r="T122" s="114">
        <v>0</v>
      </c>
      <c r="U122" s="114">
        <v>0</v>
      </c>
      <c r="V122" s="114">
        <v>0</v>
      </c>
      <c r="W122" s="114">
        <v>1</v>
      </c>
      <c r="X122" s="114">
        <v>0</v>
      </c>
      <c r="Y122" s="114">
        <v>0</v>
      </c>
      <c r="Z122" s="114">
        <v>1</v>
      </c>
      <c r="AA122" s="114">
        <v>0</v>
      </c>
      <c r="AB122" s="114">
        <v>1</v>
      </c>
      <c r="AC122" s="114">
        <v>0</v>
      </c>
      <c r="AD122" s="114">
        <v>0</v>
      </c>
      <c r="AE122" s="114">
        <v>0</v>
      </c>
      <c r="AF122" s="114">
        <v>0</v>
      </c>
      <c r="AG122" s="114">
        <v>0</v>
      </c>
      <c r="AH122" s="114">
        <v>0</v>
      </c>
      <c r="AI122" s="114">
        <v>0</v>
      </c>
      <c r="AJ122" s="114">
        <v>1</v>
      </c>
      <c r="AK122" s="114">
        <v>0</v>
      </c>
      <c r="AL122" s="114">
        <v>0</v>
      </c>
      <c r="AM122" s="114">
        <v>0</v>
      </c>
      <c r="AN122" s="114">
        <v>0</v>
      </c>
      <c r="AO122" s="114">
        <v>0</v>
      </c>
      <c r="AP122" s="114">
        <v>1</v>
      </c>
      <c r="AQ122" s="114">
        <v>0</v>
      </c>
      <c r="AR122" s="114">
        <v>0</v>
      </c>
      <c r="AS122" s="114">
        <v>1</v>
      </c>
      <c r="AT122" s="114">
        <v>0</v>
      </c>
      <c r="AU122" s="114">
        <v>1</v>
      </c>
      <c r="AV122" s="114">
        <v>1</v>
      </c>
      <c r="AW122" s="114">
        <v>0</v>
      </c>
      <c r="AX122" s="114">
        <v>1</v>
      </c>
      <c r="AY122" s="114">
        <v>1</v>
      </c>
      <c r="AZ122" s="114">
        <v>0</v>
      </c>
      <c r="BA122" s="114">
        <v>1</v>
      </c>
      <c r="BB122" s="246">
        <v>0</v>
      </c>
    </row>
    <row r="123" spans="2:54" ht="21" customHeight="1">
      <c r="B123" s="182">
        <v>118</v>
      </c>
      <c r="C123" s="27" t="s">
        <v>470</v>
      </c>
      <c r="D123" s="28" t="s">
        <v>471</v>
      </c>
      <c r="E123" s="31" t="s">
        <v>140</v>
      </c>
      <c r="F123" s="29" t="s">
        <v>472</v>
      </c>
      <c r="G123" s="29" t="s">
        <v>137</v>
      </c>
      <c r="H123" s="30">
        <v>43216</v>
      </c>
      <c r="I123" s="30">
        <v>44196</v>
      </c>
      <c r="J123" s="31">
        <f>DATEDIF(Table14[[#This Row],[mission_startdate]],Table14[[#This Row],[mission_enddate]],"M")</f>
        <v>32</v>
      </c>
      <c r="K123" s="31" t="s">
        <v>131</v>
      </c>
      <c r="L123" s="30" t="str">
        <f>MYANMAR!H4</f>
        <v>MIN</v>
      </c>
      <c r="M123" s="251" t="s">
        <v>473</v>
      </c>
      <c r="N123" s="245">
        <v>0</v>
      </c>
      <c r="O123" s="114">
        <v>0</v>
      </c>
      <c r="P123" s="114">
        <v>0</v>
      </c>
      <c r="Q123" s="114">
        <v>0</v>
      </c>
      <c r="R123" s="114">
        <v>1</v>
      </c>
      <c r="S123" s="114">
        <v>0</v>
      </c>
      <c r="T123" s="114">
        <v>0</v>
      </c>
      <c r="U123" s="114">
        <v>0</v>
      </c>
      <c r="V123" s="114">
        <v>0</v>
      </c>
      <c r="W123" s="114">
        <v>0</v>
      </c>
      <c r="X123" s="114">
        <v>0</v>
      </c>
      <c r="Y123" s="114">
        <v>0</v>
      </c>
      <c r="Z123" s="114">
        <v>0</v>
      </c>
      <c r="AA123" s="114">
        <v>0</v>
      </c>
      <c r="AB123" s="114">
        <v>0</v>
      </c>
      <c r="AC123" s="114">
        <v>0</v>
      </c>
      <c r="AD123" s="114">
        <v>0</v>
      </c>
      <c r="AE123" s="114">
        <v>0</v>
      </c>
      <c r="AF123" s="114">
        <v>0</v>
      </c>
      <c r="AG123" s="114">
        <v>0</v>
      </c>
      <c r="AH123" s="114">
        <v>0</v>
      </c>
      <c r="AI123" s="114">
        <v>0</v>
      </c>
      <c r="AJ123" s="114">
        <v>0</v>
      </c>
      <c r="AK123" s="114">
        <v>0</v>
      </c>
      <c r="AL123" s="114">
        <v>0</v>
      </c>
      <c r="AM123" s="114">
        <v>0</v>
      </c>
      <c r="AN123" s="114">
        <v>0</v>
      </c>
      <c r="AO123" s="114">
        <v>0</v>
      </c>
      <c r="AP123" s="114">
        <v>0</v>
      </c>
      <c r="AQ123" s="114">
        <v>0</v>
      </c>
      <c r="AR123" s="114">
        <v>0</v>
      </c>
      <c r="AS123" s="114">
        <v>0</v>
      </c>
      <c r="AT123" s="114">
        <v>0</v>
      </c>
      <c r="AU123" s="114">
        <v>0</v>
      </c>
      <c r="AV123" s="114">
        <v>0</v>
      </c>
      <c r="AW123" s="114">
        <v>0</v>
      </c>
      <c r="AX123" s="114">
        <v>0</v>
      </c>
      <c r="AY123" s="114">
        <v>0</v>
      </c>
      <c r="AZ123" s="114">
        <v>0</v>
      </c>
      <c r="BA123" s="114">
        <v>0</v>
      </c>
      <c r="BB123" s="246">
        <v>0</v>
      </c>
    </row>
    <row r="124" spans="2:54" ht="21" customHeight="1">
      <c r="B124" s="182">
        <v>119</v>
      </c>
      <c r="C124" s="27" t="s">
        <v>474</v>
      </c>
      <c r="D124" s="28" t="s">
        <v>475</v>
      </c>
      <c r="E124" s="32" t="s">
        <v>163</v>
      </c>
      <c r="F124" s="29" t="s">
        <v>434</v>
      </c>
      <c r="G124" s="29" t="s">
        <v>130</v>
      </c>
      <c r="H124" s="30">
        <v>43481</v>
      </c>
      <c r="I124" s="30">
        <v>44196</v>
      </c>
      <c r="J124" s="31">
        <f>DATEDIF(Table14[[#This Row],[mission_startdate]],Table14[[#This Row],[mission_enddate]],"M")</f>
        <v>23</v>
      </c>
      <c r="K124" s="31" t="s">
        <v>131</v>
      </c>
      <c r="L124" s="30" t="str">
        <f>YEMEN!H5</f>
        <v>MIN</v>
      </c>
      <c r="M124" s="251" t="s">
        <v>435</v>
      </c>
      <c r="N124" s="245">
        <v>1</v>
      </c>
      <c r="O124" s="114">
        <v>0</v>
      </c>
      <c r="P124" s="114">
        <v>1</v>
      </c>
      <c r="Q124" s="114">
        <v>0</v>
      </c>
      <c r="R124" s="114">
        <v>0</v>
      </c>
      <c r="S124" s="114">
        <v>0</v>
      </c>
      <c r="T124" s="114">
        <v>1</v>
      </c>
      <c r="U124" s="114">
        <v>1</v>
      </c>
      <c r="V124" s="114">
        <v>0</v>
      </c>
      <c r="W124" s="114">
        <v>0</v>
      </c>
      <c r="X124" s="114">
        <v>0</v>
      </c>
      <c r="Y124" s="114">
        <v>0</v>
      </c>
      <c r="Z124" s="114">
        <v>0</v>
      </c>
      <c r="AA124" s="114">
        <v>0</v>
      </c>
      <c r="AB124" s="114">
        <v>0</v>
      </c>
      <c r="AC124" s="114">
        <v>0</v>
      </c>
      <c r="AD124" s="114">
        <v>0</v>
      </c>
      <c r="AE124" s="114">
        <v>0</v>
      </c>
      <c r="AF124" s="114">
        <v>0</v>
      </c>
      <c r="AG124" s="114">
        <v>0</v>
      </c>
      <c r="AH124" s="114">
        <v>0</v>
      </c>
      <c r="AI124" s="114">
        <v>0</v>
      </c>
      <c r="AJ124" s="114">
        <v>0</v>
      </c>
      <c r="AK124" s="114">
        <v>0</v>
      </c>
      <c r="AL124" s="114">
        <v>0</v>
      </c>
      <c r="AM124" s="114">
        <v>0</v>
      </c>
      <c r="AN124" s="114">
        <v>0</v>
      </c>
      <c r="AO124" s="114">
        <v>0</v>
      </c>
      <c r="AP124" s="114">
        <v>0</v>
      </c>
      <c r="AQ124" s="114">
        <v>0</v>
      </c>
      <c r="AR124" s="114">
        <v>0</v>
      </c>
      <c r="AS124" s="114">
        <v>0</v>
      </c>
      <c r="AT124" s="114">
        <v>0</v>
      </c>
      <c r="AU124" s="114">
        <v>0</v>
      </c>
      <c r="AV124" s="114">
        <v>0</v>
      </c>
      <c r="AW124" s="114">
        <v>0</v>
      </c>
      <c r="AX124" s="114">
        <v>0</v>
      </c>
      <c r="AY124" s="114">
        <v>0</v>
      </c>
      <c r="AZ124" s="114">
        <v>0</v>
      </c>
      <c r="BA124" s="114">
        <v>0</v>
      </c>
      <c r="BB124" s="246">
        <v>0</v>
      </c>
    </row>
    <row r="125" spans="2:54" ht="21" customHeight="1">
      <c r="B125" s="182">
        <v>120</v>
      </c>
      <c r="C125" s="27" t="s">
        <v>476</v>
      </c>
      <c r="D125" s="28" t="s">
        <v>477</v>
      </c>
      <c r="E125" s="32" t="s">
        <v>163</v>
      </c>
      <c r="F125" s="29" t="s">
        <v>164</v>
      </c>
      <c r="G125" s="29" t="s">
        <v>157</v>
      </c>
      <c r="H125" s="30">
        <v>43641</v>
      </c>
      <c r="I125" s="30">
        <v>44196</v>
      </c>
      <c r="J125" s="31">
        <f>DATEDIF(Table14[[#This Row],[mission_startdate]],Table14[[#This Row],[mission_enddate]],"M")</f>
        <v>18</v>
      </c>
      <c r="K125" s="31" t="s">
        <v>131</v>
      </c>
      <c r="L125" s="30" t="str">
        <f>HAITI!H12</f>
        <v>MAX</v>
      </c>
      <c r="M125" s="251" t="s">
        <v>209</v>
      </c>
      <c r="N125" s="245">
        <v>1</v>
      </c>
      <c r="O125" s="114">
        <v>0</v>
      </c>
      <c r="P125" s="114">
        <v>0</v>
      </c>
      <c r="Q125" s="114">
        <v>0</v>
      </c>
      <c r="R125" s="114">
        <v>1</v>
      </c>
      <c r="S125" s="114">
        <v>0</v>
      </c>
      <c r="T125" s="114">
        <v>0</v>
      </c>
      <c r="U125" s="114">
        <v>0</v>
      </c>
      <c r="V125" s="114">
        <v>0</v>
      </c>
      <c r="W125" s="114">
        <v>0</v>
      </c>
      <c r="X125" s="114">
        <v>0</v>
      </c>
      <c r="Y125" s="114">
        <v>0</v>
      </c>
      <c r="Z125" s="114">
        <v>1</v>
      </c>
      <c r="AA125" s="114">
        <v>1</v>
      </c>
      <c r="AB125" s="114">
        <v>0</v>
      </c>
      <c r="AC125" s="114">
        <v>0</v>
      </c>
      <c r="AD125" s="114">
        <v>1</v>
      </c>
      <c r="AE125" s="114">
        <v>0</v>
      </c>
      <c r="AF125" s="114">
        <v>0</v>
      </c>
      <c r="AG125" s="114">
        <v>0</v>
      </c>
      <c r="AH125" s="114">
        <v>0</v>
      </c>
      <c r="AI125" s="114">
        <v>0</v>
      </c>
      <c r="AJ125" s="114">
        <v>0</v>
      </c>
      <c r="AK125" s="114">
        <v>0</v>
      </c>
      <c r="AL125" s="114">
        <v>1</v>
      </c>
      <c r="AM125" s="114">
        <v>0</v>
      </c>
      <c r="AN125" s="114">
        <v>0</v>
      </c>
      <c r="AO125" s="114">
        <v>1</v>
      </c>
      <c r="AP125" s="114">
        <v>1</v>
      </c>
      <c r="AQ125" s="114">
        <v>0</v>
      </c>
      <c r="AR125" s="114">
        <v>0</v>
      </c>
      <c r="AS125" s="114">
        <v>1</v>
      </c>
      <c r="AT125" s="114">
        <v>0</v>
      </c>
      <c r="AU125" s="114">
        <v>1</v>
      </c>
      <c r="AV125" s="114">
        <v>1</v>
      </c>
      <c r="AW125" s="114">
        <v>0</v>
      </c>
      <c r="AX125" s="114">
        <v>1</v>
      </c>
      <c r="AY125" s="114">
        <v>1</v>
      </c>
      <c r="AZ125" s="114">
        <v>0</v>
      </c>
      <c r="BA125" s="114">
        <v>1</v>
      </c>
      <c r="BB125" s="246">
        <v>0</v>
      </c>
    </row>
    <row r="126" spans="2:54" ht="21" customHeight="1" thickBot="1">
      <c r="B126" s="182">
        <v>121</v>
      </c>
      <c r="C126" s="27" t="s">
        <v>478</v>
      </c>
      <c r="D126" s="28" t="s">
        <v>479</v>
      </c>
      <c r="E126" s="31" t="s">
        <v>140</v>
      </c>
      <c r="F126" s="29" t="s">
        <v>200</v>
      </c>
      <c r="G126" s="29" t="s">
        <v>174</v>
      </c>
      <c r="H126" s="30">
        <v>43655</v>
      </c>
      <c r="I126" s="30">
        <v>44196</v>
      </c>
      <c r="J126" s="31">
        <f>DATEDIF(Table14[[#This Row],[mission_startdate]],Table14[[#This Row],[mission_enddate]],"M")</f>
        <v>17</v>
      </c>
      <c r="K126" s="31" t="s">
        <v>131</v>
      </c>
      <c r="L126" s="30" t="str">
        <f>MOZAMBIQUE!H5</f>
        <v>MIN</v>
      </c>
      <c r="M126" s="251" t="s">
        <v>201</v>
      </c>
      <c r="N126" s="247">
        <v>0</v>
      </c>
      <c r="O126" s="248">
        <v>0</v>
      </c>
      <c r="P126" s="248">
        <v>0</v>
      </c>
      <c r="Q126" s="248">
        <v>0</v>
      </c>
      <c r="R126" s="248">
        <v>1</v>
      </c>
      <c r="S126" s="248">
        <v>0</v>
      </c>
      <c r="T126" s="248">
        <v>0</v>
      </c>
      <c r="U126" s="248">
        <v>0</v>
      </c>
      <c r="V126" s="248">
        <v>0</v>
      </c>
      <c r="W126" s="248">
        <v>0</v>
      </c>
      <c r="X126" s="248">
        <v>0</v>
      </c>
      <c r="Y126" s="248">
        <v>0</v>
      </c>
      <c r="Z126" s="248">
        <v>0</v>
      </c>
      <c r="AA126" s="248">
        <v>0</v>
      </c>
      <c r="AB126" s="248">
        <v>0</v>
      </c>
      <c r="AC126" s="248">
        <v>0</v>
      </c>
      <c r="AD126" s="248">
        <v>0</v>
      </c>
      <c r="AE126" s="248">
        <v>0</v>
      </c>
      <c r="AF126" s="248">
        <v>0</v>
      </c>
      <c r="AG126" s="248">
        <v>0</v>
      </c>
      <c r="AH126" s="248">
        <v>0</v>
      </c>
      <c r="AI126" s="248">
        <v>0</v>
      </c>
      <c r="AJ126" s="248">
        <v>0</v>
      </c>
      <c r="AK126" s="248">
        <v>0</v>
      </c>
      <c r="AL126" s="248">
        <v>0</v>
      </c>
      <c r="AM126" s="248">
        <v>0</v>
      </c>
      <c r="AN126" s="248">
        <v>0</v>
      </c>
      <c r="AO126" s="248">
        <v>0</v>
      </c>
      <c r="AP126" s="248">
        <v>0</v>
      </c>
      <c r="AQ126" s="248">
        <v>0</v>
      </c>
      <c r="AR126" s="248">
        <v>0</v>
      </c>
      <c r="AS126" s="248">
        <v>0</v>
      </c>
      <c r="AT126" s="248">
        <v>0</v>
      </c>
      <c r="AU126" s="248">
        <v>0</v>
      </c>
      <c r="AV126" s="248">
        <v>0</v>
      </c>
      <c r="AW126" s="248">
        <v>0</v>
      </c>
      <c r="AX126" s="248">
        <v>0</v>
      </c>
      <c r="AY126" s="248">
        <v>0</v>
      </c>
      <c r="AZ126" s="248">
        <v>0</v>
      </c>
      <c r="BA126" s="248">
        <v>0</v>
      </c>
      <c r="BB126" s="249">
        <v>0</v>
      </c>
    </row>
    <row r="128" spans="2:54">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row>
    <row r="129" spans="14:54">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row>
    <row r="130" spans="14:54">
      <c r="N130" s="125"/>
      <c r="P130" s="125"/>
      <c r="Y130" s="125"/>
      <c r="AJ130" s="125"/>
      <c r="AK130" s="125"/>
    </row>
    <row r="131" spans="14:54">
      <c r="N131" s="125"/>
      <c r="P131" s="125"/>
    </row>
    <row r="132" spans="14:54">
      <c r="N132" s="125"/>
    </row>
    <row r="133" spans="14:54">
      <c r="N133" s="125"/>
    </row>
    <row r="134" spans="14:54">
      <c r="N134" s="125"/>
    </row>
    <row r="135" spans="14:54">
      <c r="N135" s="125"/>
    </row>
    <row r="136" spans="14:54">
      <c r="N136" s="125"/>
    </row>
  </sheetData>
  <mergeCells count="5">
    <mergeCell ref="J2:K2"/>
    <mergeCell ref="L2:M2"/>
    <mergeCell ref="N2:Q3"/>
    <mergeCell ref="AY2:BB2"/>
    <mergeCell ref="B2:I3"/>
  </mergeCells>
  <conditionalFormatting sqref="M3">
    <cfRule type="iconSet" priority="71">
      <iconSet>
        <cfvo type="percent" val="0"/>
        <cfvo type="percent" val="33"/>
        <cfvo type="percent" val="67"/>
      </iconSet>
    </cfRule>
  </conditionalFormatting>
  <conditionalFormatting sqref="L3">
    <cfRule type="expression" dxfId="423" priority="72">
      <formula>#REF!="YES"</formula>
    </cfRule>
    <cfRule type="expression" dxfId="422" priority="73">
      <formula>$K3&lt;#REF!</formula>
    </cfRule>
  </conditionalFormatting>
  <conditionalFormatting sqref="M5 B5:K5">
    <cfRule type="expression" dxfId="421" priority="70">
      <formula>$I5=DATE(2020,4,1)</formula>
    </cfRule>
  </conditionalFormatting>
  <conditionalFormatting sqref="L5">
    <cfRule type="expression" dxfId="420" priority="69">
      <formula>$I5=DATE(2020,4,1)</formula>
    </cfRule>
  </conditionalFormatting>
  <conditionalFormatting sqref="V25 N35:P35 T35:X35 N49:N51 O51:P51 R51:X51 N26:X26 N21:X21 N6:X6 N11:X11 N53:X53 N68:X80 N16:X19 O49:X50 N28:X28 N101:X121 N126:X126 N36:X47 N34:X34 N55:X66 N82:X85 N123:X124 X22:X25 N22:T25 U23:W24 N87:X99">
    <cfRule type="cellIs" dxfId="419" priority="61" operator="equal">
      <formula>1</formula>
    </cfRule>
  </conditionalFormatting>
  <conditionalFormatting sqref="U22:W23 U25 W25">
    <cfRule type="cellIs" dxfId="418" priority="60" operator="equal">
      <formula>1</formula>
    </cfRule>
  </conditionalFormatting>
  <conditionalFormatting sqref="N10:X10">
    <cfRule type="cellIs" dxfId="417" priority="59" operator="equal">
      <formula>1</formula>
    </cfRule>
  </conditionalFormatting>
  <conditionalFormatting sqref="N27:X27 N33:X33 N48:X48 N52:X52 N54:X54 N67:X67 N81:X81 N122:X122 N15:X15 N125:X125">
    <cfRule type="cellIs" dxfId="416" priority="58" operator="equal">
      <formula>1</formula>
    </cfRule>
  </conditionalFormatting>
  <conditionalFormatting sqref="N29:X29">
    <cfRule type="cellIs" dxfId="415" priority="57" operator="equal">
      <formula>1</formula>
    </cfRule>
  </conditionalFormatting>
  <conditionalFormatting sqref="N30:X31">
    <cfRule type="cellIs" dxfId="414" priority="56" operator="equal">
      <formula>1</formula>
    </cfRule>
  </conditionalFormatting>
  <conditionalFormatting sqref="N32:X32">
    <cfRule type="cellIs" dxfId="413" priority="55" operator="equal">
      <formula>1</formula>
    </cfRule>
  </conditionalFormatting>
  <conditionalFormatting sqref="Q35:S35">
    <cfRule type="cellIs" dxfId="412" priority="54" operator="equal">
      <formula>1</formula>
    </cfRule>
  </conditionalFormatting>
  <conditionalFormatting sqref="Q51">
    <cfRule type="cellIs" dxfId="411" priority="53" operator="equal">
      <formula>1</formula>
    </cfRule>
  </conditionalFormatting>
  <conditionalFormatting sqref="AZ3">
    <cfRule type="iconSet" priority="50">
      <iconSet>
        <cfvo type="percent" val="0"/>
        <cfvo type="percent" val="33"/>
        <cfvo type="percent" val="67"/>
      </iconSet>
    </cfRule>
  </conditionalFormatting>
  <conditionalFormatting sqref="AY3">
    <cfRule type="expression" dxfId="410" priority="51">
      <formula>#REF!="YES"</formula>
    </cfRule>
    <cfRule type="expression" dxfId="409" priority="52">
      <formula>$K3&lt;#REF!</formula>
    </cfRule>
  </conditionalFormatting>
  <conditionalFormatting sqref="BA3">
    <cfRule type="iconSet" priority="49">
      <iconSet>
        <cfvo type="percent" val="0"/>
        <cfvo type="percent" val="33"/>
        <cfvo type="percent" val="67"/>
      </iconSet>
    </cfRule>
  </conditionalFormatting>
  <conditionalFormatting sqref="N86:X86">
    <cfRule type="cellIs" dxfId="408" priority="48" operator="equal">
      <formula>1</formula>
    </cfRule>
  </conditionalFormatting>
  <conditionalFormatting sqref="AJ6:BA6 AJ10:BA11 AJ15:BA19 AJ101:BA126 AJ21:BA99">
    <cfRule type="cellIs" dxfId="407" priority="42" operator="equal">
      <formula>1</formula>
    </cfRule>
  </conditionalFormatting>
  <conditionalFormatting sqref="Y6:AI6 Y10:AI11 Y15:AI19 Y101:AI126 Y21:AI99">
    <cfRule type="cellIs" dxfId="406" priority="41" operator="equal">
      <formula>1</formula>
    </cfRule>
  </conditionalFormatting>
  <conditionalFormatting sqref="BB3">
    <cfRule type="iconSet" priority="40">
      <iconSet>
        <cfvo type="percent" val="0"/>
        <cfvo type="percent" val="33"/>
        <cfvo type="percent" val="67"/>
      </iconSet>
    </cfRule>
  </conditionalFormatting>
  <conditionalFormatting sqref="N20:X20">
    <cfRule type="cellIs" dxfId="405" priority="39" operator="equal">
      <formula>1</formula>
    </cfRule>
  </conditionalFormatting>
  <conditionalFormatting sqref="AJ20:BA20">
    <cfRule type="cellIs" dxfId="404" priority="38" operator="equal">
      <formula>1</formula>
    </cfRule>
  </conditionalFormatting>
  <conditionalFormatting sqref="Y20:AI20">
    <cfRule type="cellIs" dxfId="403" priority="37" operator="equal">
      <formula>1</formula>
    </cfRule>
  </conditionalFormatting>
  <conditionalFormatting sqref="BB6 BB10:BB11 BB101:BB126 BB15:BB99">
    <cfRule type="cellIs" dxfId="402" priority="36" operator="equal">
      <formula>1</formula>
    </cfRule>
  </conditionalFormatting>
  <conditionalFormatting sqref="N7:X7">
    <cfRule type="cellIs" dxfId="401" priority="35" operator="equal">
      <formula>1</formula>
    </cfRule>
  </conditionalFormatting>
  <conditionalFormatting sqref="AJ7:BA7">
    <cfRule type="cellIs" dxfId="400" priority="34" operator="equal">
      <formula>1</formula>
    </cfRule>
  </conditionalFormatting>
  <conditionalFormatting sqref="Y7:AI7">
    <cfRule type="cellIs" dxfId="399" priority="33" operator="equal">
      <formula>1</formula>
    </cfRule>
  </conditionalFormatting>
  <conditionalFormatting sqref="BB7">
    <cfRule type="cellIs" dxfId="398" priority="32" operator="equal">
      <formula>1</formula>
    </cfRule>
  </conditionalFormatting>
  <conditionalFormatting sqref="N8:X8">
    <cfRule type="cellIs" dxfId="397" priority="31" operator="equal">
      <formula>1</formula>
    </cfRule>
  </conditionalFormatting>
  <conditionalFormatting sqref="AJ8:BA8">
    <cfRule type="cellIs" dxfId="396" priority="30" operator="equal">
      <formula>1</formula>
    </cfRule>
  </conditionalFormatting>
  <conditionalFormatting sqref="Y8:AI8">
    <cfRule type="cellIs" dxfId="395" priority="29" operator="equal">
      <formula>1</formula>
    </cfRule>
  </conditionalFormatting>
  <conditionalFormatting sqref="BB8">
    <cfRule type="cellIs" dxfId="394" priority="28" operator="equal">
      <formula>1</formula>
    </cfRule>
  </conditionalFormatting>
  <conditionalFormatting sqref="N9:X9">
    <cfRule type="cellIs" dxfId="393" priority="27" operator="equal">
      <formula>1</formula>
    </cfRule>
  </conditionalFormatting>
  <conditionalFormatting sqref="AJ9:BA9">
    <cfRule type="cellIs" dxfId="392" priority="26" operator="equal">
      <formula>1</formula>
    </cfRule>
  </conditionalFormatting>
  <conditionalFormatting sqref="Y9:AI9">
    <cfRule type="cellIs" dxfId="391" priority="25" operator="equal">
      <formula>1</formula>
    </cfRule>
  </conditionalFormatting>
  <conditionalFormatting sqref="BB9">
    <cfRule type="cellIs" dxfId="390" priority="24" operator="equal">
      <formula>1</formula>
    </cfRule>
  </conditionalFormatting>
  <conditionalFormatting sqref="N12:X12">
    <cfRule type="cellIs" dxfId="389" priority="23" operator="equal">
      <formula>1</formula>
    </cfRule>
  </conditionalFormatting>
  <conditionalFormatting sqref="AJ12:BA12">
    <cfRule type="cellIs" dxfId="388" priority="22" operator="equal">
      <formula>1</formula>
    </cfRule>
  </conditionalFormatting>
  <conditionalFormatting sqref="Y12:AI12">
    <cfRule type="cellIs" dxfId="387" priority="21" operator="equal">
      <formula>1</formula>
    </cfRule>
  </conditionalFormatting>
  <conditionalFormatting sqref="BB12">
    <cfRule type="cellIs" dxfId="386" priority="20" operator="equal">
      <formula>1</formula>
    </cfRule>
  </conditionalFormatting>
  <conditionalFormatting sqref="N13:X13">
    <cfRule type="cellIs" dxfId="385" priority="19" operator="equal">
      <formula>1</formula>
    </cfRule>
  </conditionalFormatting>
  <conditionalFormatting sqref="AJ13:BA13">
    <cfRule type="cellIs" dxfId="384" priority="18" operator="equal">
      <formula>1</formula>
    </cfRule>
  </conditionalFormatting>
  <conditionalFormatting sqref="Y13:AI13">
    <cfRule type="cellIs" dxfId="383" priority="17" operator="equal">
      <formula>1</formula>
    </cfRule>
  </conditionalFormatting>
  <conditionalFormatting sqref="BB13">
    <cfRule type="cellIs" dxfId="382" priority="16" operator="equal">
      <formula>1</formula>
    </cfRule>
  </conditionalFormatting>
  <conditionalFormatting sqref="M6:M8 M50 J6:K15 J50:K50 J51:M60 J16:M49 B6:I60 B62:M91 L61 B93:M126 L92 M10:M14">
    <cfRule type="expression" dxfId="381" priority="15">
      <formula>$I6=DATE(2020,12,31)</formula>
    </cfRule>
  </conditionalFormatting>
  <conditionalFormatting sqref="L6:L14">
    <cfRule type="expression" dxfId="380" priority="14">
      <formula>$I6=DATE(2020,4,1)</formula>
    </cfRule>
  </conditionalFormatting>
  <conditionalFormatting sqref="L51:L126 L16:L49 L6:L14">
    <cfRule type="containsText" dxfId="379" priority="11" operator="containsText" text="MAX">
      <formula>NOT(ISERROR(SEARCH("MAX",L6)))</formula>
    </cfRule>
    <cfRule type="containsText" dxfId="378" priority="12" operator="containsText" text="MOD">
      <formula>NOT(ISERROR(SEARCH("MOD",L6)))</formula>
    </cfRule>
    <cfRule type="containsText" dxfId="377" priority="13" operator="containsText" text="MIN">
      <formula>NOT(ISERROR(SEARCH("MIN",L6)))</formula>
    </cfRule>
  </conditionalFormatting>
  <conditionalFormatting sqref="L50">
    <cfRule type="expression" dxfId="376" priority="10">
      <formula>$I50=DATE(2020,4,1)</formula>
    </cfRule>
  </conditionalFormatting>
  <conditionalFormatting sqref="L50">
    <cfRule type="containsText" dxfId="375" priority="7" operator="containsText" text="MAX">
      <formula>NOT(ISERROR(SEARCH("MAX",L50)))</formula>
    </cfRule>
    <cfRule type="containsText" dxfId="374" priority="8" operator="containsText" text="MOD">
      <formula>NOT(ISERROR(SEARCH("MOD",L50)))</formula>
    </cfRule>
    <cfRule type="containsText" dxfId="373" priority="9" operator="containsText" text="MIN">
      <formula>NOT(ISERROR(SEARCH("MIN",L50)))</formula>
    </cfRule>
  </conditionalFormatting>
  <conditionalFormatting sqref="M15">
    <cfRule type="expression" dxfId="372" priority="6">
      <formula>$I15=DATE(2020,4,1)</formula>
    </cfRule>
  </conditionalFormatting>
  <conditionalFormatting sqref="L15">
    <cfRule type="expression" dxfId="371" priority="5">
      <formula>$I15=DATE(2020,4,1)</formula>
    </cfRule>
  </conditionalFormatting>
  <conditionalFormatting sqref="L15">
    <cfRule type="containsText" dxfId="370" priority="2" operator="containsText" text="MAX">
      <formula>NOT(ISERROR(SEARCH("MAX",L15)))</formula>
    </cfRule>
    <cfRule type="containsText" dxfId="369" priority="3" operator="containsText" text="MOD">
      <formula>NOT(ISERROR(SEARCH("MOD",L15)))</formula>
    </cfRule>
    <cfRule type="containsText" dxfId="368" priority="4" operator="containsText" text="MIN">
      <formula>NOT(ISERROR(SEARCH("MIN",L15)))</formula>
    </cfRule>
  </conditionalFormatting>
  <conditionalFormatting sqref="M9">
    <cfRule type="expression" dxfId="367" priority="1">
      <formula>$I9=DATE(2020,12,31)</formula>
    </cfRule>
  </conditionalFormatting>
  <hyperlinks>
    <hyperlink ref="AX3" location="'MASTER SHEET'!N5" display="RETURN LEFT" xr:uid="{D6D7DD52-8B30-604E-A8E6-A20CB456F68A}"/>
    <hyperlink ref="M74" location="AFGHANISTAN!B1" display="AFGHANISTAN" xr:uid="{69EA880A-92DF-BC4B-9B37-F68283B9723E}"/>
    <hyperlink ref="M35" location="AFGHANISTAN!B1" display="AFGHANISTAN" xr:uid="{077091DF-7ACF-2347-BE00-B8CB387F540A}"/>
    <hyperlink ref="M36" location="'AOUZOU STRIP'!B1" display="AOUZOU STRIP" xr:uid="{0B5BFE02-BB67-FA42-8B8B-66581469F573}"/>
    <hyperlink ref="M22" location="'B&amp;H'!B1" display="B&amp;H" xr:uid="{1D83EA79-28B9-7E46-9B25-6FB74AF67EF4}"/>
    <hyperlink ref="M44" location="'B&amp;H'!B1" display="B&amp;H" xr:uid="{3F2CB694-7DD1-2B44-AB48-627236601BBC}"/>
    <hyperlink ref="M26" location="BURUNDI!B1" display="BURUNDI" xr:uid="{85E67C2A-5BCB-4345-9691-F6B9B00E9A32}"/>
    <hyperlink ref="M82" location="BURUNDI!B1" display="BURUNDI" xr:uid="{942474A3-7F7C-C740-AF4B-4CEF7BC3686E}"/>
    <hyperlink ref="M87" location="BURUNDI!B1" display="BURUNDI" xr:uid="{D3AA7EB7-6DD8-874E-A59A-ACCEC04D2022}"/>
    <hyperlink ref="M101" location="BURUNDI!B1" display="BURUNDI" xr:uid="{E044E6C7-9955-D84D-BAB8-7164514E966B}"/>
    <hyperlink ref="M115" location="BURUNDI!B1" display="BURUNDI" xr:uid="{6CF546C7-743B-DC4D-ABCA-97CBD8001FF4}"/>
    <hyperlink ref="M117" location="BURUNDI!B1" display="BURUNDI" xr:uid="{BB024642-9B2C-3E4F-9BC5-70E6E3AED679}"/>
    <hyperlink ref="M21" location="CAMBODIA!B1" display="CAMBODIA" xr:uid="{82FD8570-D07A-3D42-916B-7BBE35251B74}"/>
    <hyperlink ref="M23" location="CAMBODIA!B1" display="CAMBODIA" xr:uid="{47FCB35F-ABB3-134D-A234-4701D9763B94}"/>
    <hyperlink ref="M57" location="CAR!B1" display="CAR" xr:uid="{61F13DD2-1616-844E-862F-E2A8CCA8C4C4}"/>
    <hyperlink ref="M70" location="CAR!B1" display="CAR" xr:uid="{AF662500-43CA-2D41-A154-81D0CC8DD83F}"/>
    <hyperlink ref="M96" location="CAR!B1" display="CAR" xr:uid="{B9C6D96C-1679-CE44-BF4F-216CA6A6C123}"/>
    <hyperlink ref="M114" location="CAR!B1" display="CAR" xr:uid="{C11DB784-034C-BF4C-87E5-2ECD470ADA00}"/>
    <hyperlink ref="M93" location="'CHAD CAR'!B1" display="CHAD CAR" xr:uid="{99B75930-0008-6E4F-ABBE-61F18E563BC7}"/>
    <hyperlink ref="M119" location="COLOMBIA!B1" display="COLOMBIA" xr:uid="{FBC8EAA6-F38F-5B45-91C2-B2DAF8ED4965}"/>
    <hyperlink ref="M120" location="COLOMBIA!B1" display="COLOMBIA" xr:uid="{39B78342-F9CA-FA44-A7DA-57973C8E4ACF}"/>
    <hyperlink ref="M66" location="DRC!B1" display="DRC" xr:uid="{EBADDD73-74DE-2644-8CEE-F5A4B212AA3C}"/>
    <hyperlink ref="M99" location="DRC!B1" display="DRC" xr:uid="{56F4A107-2F13-5648-9FDF-9A75C2FB55B5}"/>
    <hyperlink ref="M19" location="'EL SALVADOR'!B1" display="EL SALVADOR" xr:uid="{C3A58517-5C6B-8142-B4ED-CEE38937ECD2}"/>
    <hyperlink ref="M39" location="'EL SALVADOR'!B1" display="EL SALVADOR" xr:uid="{78CAEAC4-47A7-F14B-A458-6DE9E3212F1D}"/>
    <hyperlink ref="M45" location="'EL SALVADOR'!B1" display="EL SALVADOR" xr:uid="{E70DD19B-0EB4-3A4C-A640-6BE9FC118868}"/>
    <hyperlink ref="M31" location="GEORGIA!B1" display="GEORGIA" xr:uid="{49B47E08-CA8D-C147-B462-86FBA116D280}"/>
    <hyperlink ref="M97" location="GEORGIA!B1" display="GEORGIA" xr:uid="{79D1CF81-DD44-EE4C-BCD0-59C4F1D8A200}"/>
    <hyperlink ref="M95" location="GUINEA!B1" display="GUINEA" xr:uid="{DAC1A9C4-3E4E-9D43-BAB0-87640D8690F7}"/>
    <hyperlink ref="M60" location="'GUINEA-BISSAU'!B1" display="GUINEA-BISSAU" xr:uid="{C51F519B-A6D6-2742-9AEE-A2E2F87FD158}"/>
    <hyperlink ref="M61" location="'GUINEA-BISSAU'!B1" display="GUINEA-BISSAU" xr:uid="{9A3D9DDF-C40D-FE4B-AF48-5DB33385F94F}"/>
    <hyperlink ref="M27" location="HAITI!B1" display="HAITI" xr:uid="{6B46DA23-76B4-C745-B40E-01D7E17A7746}"/>
    <hyperlink ref="M33" location="HAITI!B1" display="HAITI" xr:uid="{5173601C-4139-6D4B-81C4-0D4D125653D8}"/>
    <hyperlink ref="M48" location="HAITI!B1" display="HAITI" xr:uid="{90E58093-3BF0-0E44-9CFF-785E4FC788DD}"/>
    <hyperlink ref="M52" location="HAITI!B1" display="HAITI" xr:uid="{FA495DF7-66D5-8A41-B314-B5A5463E9C68}"/>
    <hyperlink ref="M54" location="HAITI!B1" display="HAITI" xr:uid="{F7EF4B7D-6F29-0043-AFB1-9C528EEDE1BC}"/>
    <hyperlink ref="M67" location="HAITI!B1" display="HAITI" xr:uid="{A87B0B46-E8F4-6F4F-8108-DA4B06DFE1A8}"/>
    <hyperlink ref="M81" location="HAITI!B1" display="HAITI" xr:uid="{E82ED0CA-F418-DA4F-8032-6ECEF2A15DAF}"/>
    <hyperlink ref="M122" location="HAITI!B1" display="HAITI" xr:uid="{F141D8B3-F971-2249-87B5-7DF059C35A6A}"/>
    <hyperlink ref="M125" location="HAITI!B1" display="HAITI" xr:uid="{CE6A24E3-3E4B-6340-82E3-3BEA4DEBF46A}"/>
    <hyperlink ref="M17" location="IRAQ!B1" display="IRAQ" xr:uid="{002EBB00-A352-BE40-82ED-B32D2AB0D9CD}"/>
    <hyperlink ref="M77" location="IRAQ!B1" display="IRAQ" xr:uid="{37112A03-BB6F-E54F-910F-EC9D96C0C72B}"/>
    <hyperlink ref="M11" location="LEBANON!B1" display="LEBANON" xr:uid="{A912338B-D35F-B141-BFC4-939B903352E7}"/>
    <hyperlink ref="M85" location="LEBANON!B1" display="LEBANON" xr:uid="{F2E240A8-09DF-8B43-9233-A08E111BBBB2}"/>
    <hyperlink ref="M72" location="LEBANON!B1" display="LEBANON" xr:uid="{88DF09FF-0588-C943-B4C3-A70047448142}"/>
    <hyperlink ref="M106" location="LIBYA!B1" display="LIBYA" xr:uid="{19A181FB-E56E-E04B-A868-2CA49669A32D}"/>
    <hyperlink ref="M112" location="MALI!B1" display="MALI" xr:uid="{7F7650BC-23DA-E447-A565-3C1B9312D8FB}"/>
    <hyperlink ref="M98" location="PAKISTAN!B1" display="PAKISTAN" xr:uid="{6BBE2292-3D39-B44D-8360-0E33C6E8664F}"/>
    <hyperlink ref="M58" location="'SIERRA LEONE'!B1" display="SIERRA LEONE" xr:uid="{4B1D710D-FDAE-8A46-A7AF-A3B2D73F9AE4}"/>
    <hyperlink ref="M64" location="'SIERRA LEONE'!B1" display="SIERRA LEONE" xr:uid="{F61A12AC-ABAA-124A-A9DF-E2A4EFFBE61E}"/>
    <hyperlink ref="M83" location="'SIERRA LEONE'!B1" display="SIERRA LEONE" xr:uid="{47469910-4159-7241-BC96-75C171E01559}"/>
    <hyperlink ref="M94" location="'SIERRA LEONE'!B1" display="SIERRA LEONE" xr:uid="{3BC62215-DA91-534D-8826-41E8E9EC9DBD}"/>
    <hyperlink ref="M24" location="SOMALIA!B1" display="SOMALIA" xr:uid="{A26BD765-14E7-704B-8A84-B1F8D6D62223}"/>
    <hyperlink ref="M28" location="SOMALIA!B1" display="SOMALIA" xr:uid="{DB7EC3C5-DAC8-994A-BAD6-C4A99E33A421}"/>
    <hyperlink ref="M40" location="SOMALIA!B1" display="SOMALIA" xr:uid="{23EC85FF-E41B-2840-8CEF-7E323284CD9E}"/>
    <hyperlink ref="M113" location="SOMALIA!B1" display="SOMALIA" xr:uid="{2B79E229-FA7E-464D-8AF1-1EFFA4A6A514}"/>
    <hyperlink ref="M116" location="SOMALIA!B1" display="SOMALIA" xr:uid="{F25C9DEB-319D-9F43-B3EC-D32A9E1483A0}"/>
    <hyperlink ref="M104" location="'SOUTH SUDAN'!B1" display="SOUTH SUDAN" xr:uid="{AA3F2085-8574-DC46-B817-6E3FF1F75CA6}"/>
    <hyperlink ref="M84" location="'SUDAN (DARFUR)'!B1" display="SUDAN (DARFUR)" xr:uid="{8E5F0FF6-D9F0-7547-A931-4482E7947B2C}"/>
    <hyperlink ref="M92" location="'SUDAN (DARFUR)'!B1" display="SUDAN (DARFUR)" xr:uid="{A6A01973-EAB9-2043-A1A3-5947780BFAB1}"/>
    <hyperlink ref="M103" location="'SUDAN SOUTH SUDAN'!B1" display="SUDAN SOUTH SUDAN" xr:uid="{E6C5985C-6421-8842-9D9B-0C1ED841D6DA}"/>
    <hyperlink ref="M105" location="'SUDAN SOUTH SUDAN'!B1" display="SUDAN SOUTH SUDAN" xr:uid="{8AB4E7AB-8B8A-9046-B87B-DC60CD08E98D}"/>
    <hyperlink ref="M107" location="SYRIA!B1" display="SYRIA" xr:uid="{EC9070F8-842F-B040-894A-F90F0B6A19AD}"/>
    <hyperlink ref="M108" location="SYRIA!B1" display="SYRIA" xr:uid="{BED39344-496D-4A4B-AF0F-EFEA20E2F112}"/>
    <hyperlink ref="M110" location="SYRIA!B1" display="SYRIA" xr:uid="{5EFE70E4-EEB5-EE4B-ACB3-03AF4AFC77F3}"/>
    <hyperlink ref="M109" location="YEMEN!B1" display="YEMEN" xr:uid="{A5E2047D-2B23-E24D-B69B-D631C1194FFE}"/>
    <hyperlink ref="M124" location="YEMEN!B1" display="YEMEN" xr:uid="{0DAC3131-54E2-ED4A-AA1C-B21DCABAA21B}"/>
    <hyperlink ref="M20" location="ANGOLA!B1" display="ANGOLA" xr:uid="{AF7F7101-7D49-0D4C-AF01-AAF8D6439991}"/>
    <hyperlink ref="M41" location="ANGOLA!B1" display="ANGOLA" xr:uid="{7150BBCD-981F-5E4D-BB04-1F43737E8EDC}"/>
    <hyperlink ref="M51" location="ANGOLA!B1" display="ANGOLA" xr:uid="{4AE413AB-05D1-5846-A8EA-0B651F2D889D}"/>
    <hyperlink ref="M59" location="ANGOLA!B1" display="ANGOLA" xr:uid="{549C34A4-E210-AB4B-B139-E3BB2A9A5481}"/>
    <hyperlink ref="M73" location="ANGOLA!B1" display="ANGOLA" xr:uid="{95B78FDE-78F8-734C-9782-068B96CB1CCE}"/>
    <hyperlink ref="M56" location="BOUGAINVILLE!B1" display="BOUGAINVILLE" xr:uid="{DE9777D0-45BA-8942-95BC-932DE45D05B4}"/>
    <hyperlink ref="M79" location="BOUGAINVILLE!B1" display="BOUGAINVILLE" xr:uid="{BE5D9156-E152-544D-ACBF-0AE696C4D6CE}"/>
    <hyperlink ref="M102" location="'CENTRAL AFRICA'!B1" display="CENTRAL AFRICA" xr:uid="{D500DD1D-D478-CA4E-BD77-6D4A6EA4CE14}"/>
    <hyperlink ref="M91" location="'CENTRAL ASIA'!B1" display="CENTRAL ASIA" xr:uid="{9992EA63-47DC-B140-A097-C0E32CBB5E99}"/>
    <hyperlink ref="M76" location="'CÔTE D''IVOIRE'!B1" display="CÔTE D'IVOIRE" xr:uid="{DD52F18F-8533-284B-AE7C-AE2939EAA338}"/>
    <hyperlink ref="M80" location="'CÔTE D''IVOIRE'!B1" display="CÔTE D'IVOIRE" xr:uid="{810DC459-7F1A-4244-A085-7AA187C6F959}"/>
    <hyperlink ref="M42" location="CROATIA!B1" display="CROATIA" xr:uid="{BEE86E9A-9A46-2B48-AB86-80BBE0D3155A}"/>
    <hyperlink ref="M46" location="CROATIA!B1" display="CROATIA" xr:uid="{C805A6CD-EA8D-C34C-A5B0-7993186E7223}"/>
    <hyperlink ref="M55" location="CROATIA!B1" display="CROATIA" xr:uid="{F61E40AE-C5CA-0143-8201-BA8D2F5976F7}"/>
    <hyperlink ref="M47" location="CROATIA!B1" display="CROATIA" xr:uid="{752696B7-495E-7946-8E46-71AC0DA006FE}"/>
    <hyperlink ref="M71" location="'ETHIOPIA ERITREA'!B1" display="ETHIOPIA ERITREA" xr:uid="{D1F668DD-CBE4-8E41-90F7-63734C688B7A}"/>
    <hyperlink ref="M111" location="'GREAT LAKES'!B1" display="GREAT LAKES" xr:uid="{D5263EC1-A22E-C248-8E03-21FCF943E3BC}"/>
    <hyperlink ref="M89" location="GUATEMALA!B1" display="GUATEMALA" xr:uid="{731CAEAA-5B2C-764D-BA26-02A962E6ABD9}"/>
    <hyperlink ref="M49" location="GUATEMALA!B1" display="GUATEMALA" xr:uid="{567430BC-A14F-084D-8ED9-DAC2A1936C76}"/>
    <hyperlink ref="M62" location="KOSOVO!B1" display="KOSOVO" xr:uid="{7177C47A-3531-1842-B1A1-CC8C36A6CB33}"/>
    <hyperlink ref="M32" location="LIBERIA!B1" display="LIBERIA" xr:uid="{F7B8A722-334F-2A42-B194-89095A168263}"/>
    <hyperlink ref="M53" location="LIBERIA!B1" display="LIBERIA" xr:uid="{4E358203-5076-7A4E-9B96-240A711EBF0E}"/>
    <hyperlink ref="M78" location="LIBERIA!B1" display="LIBERIA" xr:uid="{D5AEE6DD-B53B-3642-82BC-C5E44BF147F1}"/>
    <hyperlink ref="M25" location="MOZAMBIQUE!B1" display="MOZAMBIQUE" xr:uid="{FC33913C-DF97-454F-BE59-AA55BBF7FA47}"/>
    <hyperlink ref="M126" location="MOZAMBIQUE!B1" display="MOZAMBIQUE" xr:uid="{A63B96A8-CF0D-814C-BD28-39DA8CA0764F}"/>
    <hyperlink ref="M123" location="MYANMAR!B1" display="MYANMAR" xr:uid="{13A0342C-AE9F-A342-8F7C-D75CF9C10D7C}"/>
    <hyperlink ref="M90" location="NEPAL!B1" display="NEPAL" xr:uid="{2F8DC281-3378-0C47-947B-4D0B5B537C9C}"/>
    <hyperlink ref="M37" location="'ISRAEL PALESTINE'!B1" display="ISRAEL PALESTINE" xr:uid="{5404E84E-26C0-2B4C-AED7-7AFBD856DA6D}"/>
    <hyperlink ref="M29" location="'NORTH MACEDONIA'!B1" display="NORTH MACEDONIA" xr:uid="{2D05EB55-DE5E-704A-BEA1-DE65A1BEACFD}"/>
    <hyperlink ref="M43" location="'NORTH MACEDONIA'!B1" display="NORTH MACEDONIA" xr:uid="{1ED9EE03-A7CF-F948-B5F7-2B3BE856B719}"/>
    <hyperlink ref="M30" location="RWANDA!B1" display="RWANDA" xr:uid="{BA668CA6-3CA4-B041-B684-76B5A98FFEB4}"/>
    <hyperlink ref="M34" location="RWANDA!B1" display="RWANDA" xr:uid="{CBA54D75-7B1B-534F-9B95-873E0397E32E}"/>
    <hyperlink ref="M38" location="TAJIKISTAN!B1" display="TAJIKISTAN" xr:uid="{978DF319-CA54-E245-8A10-B8FCD4173717}"/>
    <hyperlink ref="M69" location="TAJIKISTAN!B1" display="TAJIKISTAN" xr:uid="{BFC88B89-A247-0746-8B33-DA115D073A9E}"/>
    <hyperlink ref="M86" location="'TIMOR-LESTE'!B1" display="TIMOR-LESTE" xr:uid="{D636461D-1DAB-A840-9D29-08AFC6F5BD4C}"/>
    <hyperlink ref="M88" location="'TIMOR-LESTE'!B1" display="TIMOR-LESTE" xr:uid="{EA077803-9E61-0249-B3A7-17EDB821A110}"/>
    <hyperlink ref="M63" location="'TIMOR-LESTE'!B1" display="TIMOR-LESTE" xr:uid="{0940CA53-7B10-E54B-A7EC-F42BA9EDD0EB}"/>
    <hyperlink ref="M65" location="'TIMOR-LESTE'!B1" display="TIMOR-LESTE" xr:uid="{F74D6D93-CDB1-974B-810C-31C2535311BD}"/>
    <hyperlink ref="M75" location="'TIMOR-LESTE'!B1" display="TIMOR-LESTE" xr:uid="{197646AC-AF5D-D346-AB0B-E4B5F2B811A3}"/>
    <hyperlink ref="M118" location="'WEST AFRICA SAHEL'!B1" display="WEST AFRICA SAHEL" xr:uid="{53B44229-7D1D-834A-80BE-21D83F95687F}"/>
    <hyperlink ref="M18" location="'WESTERN SAHARA'!B1" display="WESTERN SAHARA" xr:uid="{4C8DE9C6-2244-1D4F-95DD-86899B76E8BB}"/>
    <hyperlink ref="M50" location="'WESTERN SAHARA'!B1" display="WESTERN SAHARA" xr:uid="{0A5EA805-9D5C-FE48-9971-005E9419541F}"/>
    <hyperlink ref="M16" location="IRAQ!B1" display="IRAQ" xr:uid="{4911242D-AD76-F04C-81CD-FAED0CB021C7}"/>
    <hyperlink ref="M68" location="IRAQ!B1" display="IRAQ" xr:uid="{C1EF5399-BFCD-FA4A-AC48-2391054C6A12}"/>
    <hyperlink ref="M121" location="IRAQ!B1" display="IRAQ" xr:uid="{2C9D4F85-FCCD-A145-BB97-0724492A3C59}"/>
    <hyperlink ref="M9" location="CYPRUS!A1" display="CYPRUS" xr:uid="{FA1CC5BB-118F-F547-A371-A6C633D8854C}"/>
  </hyperlinks>
  <pageMargins left="0.7" right="0.7" top="0.75" bottom="0.75" header="0.3" footer="0.3"/>
  <pageSetup orientation="portrait" horizontalDpi="4294967294" verticalDpi="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B8F5-F540-7049-8A55-440940EB8492}">
  <sheetPr>
    <tabColor theme="0" tint="-0.34998626667073579"/>
  </sheetPr>
  <dimension ref="B1:AM51"/>
  <sheetViews>
    <sheetView showGridLines="0" zoomScale="80" zoomScaleNormal="80" workbookViewId="0">
      <pane xSplit="2" topLeftCell="C1" activePane="topRight" state="frozen"/>
      <selection pane="topRight" activeCell="B2" sqref="B2:B3"/>
    </sheetView>
  </sheetViews>
  <sheetFormatPr defaultColWidth="10.83203125" defaultRowHeight="15.5"/>
  <cols>
    <col min="1" max="1" width="3" style="1" customWidth="1"/>
    <col min="2" max="2" width="66" style="2" customWidth="1"/>
    <col min="3" max="9" width="20" style="1" customWidth="1"/>
    <col min="10" max="12" width="20" style="2" customWidth="1"/>
    <col min="13" max="48" width="20" style="1" customWidth="1"/>
    <col min="49" max="16384" width="10.83203125" style="1"/>
  </cols>
  <sheetData>
    <row r="1" spans="2:39" ht="14" customHeight="1"/>
    <row r="2" spans="2:39" ht="21" customHeight="1">
      <c r="B2" s="360" t="s">
        <v>2065</v>
      </c>
      <c r="C2" s="285"/>
      <c r="D2" s="285"/>
      <c r="E2" s="285"/>
      <c r="F2" s="277"/>
      <c r="G2" s="126"/>
      <c r="H2" s="6"/>
      <c r="I2" s="7"/>
      <c r="J2" s="131"/>
      <c r="K2" s="132"/>
      <c r="L2" s="132"/>
      <c r="M2" s="133"/>
    </row>
    <row r="3" spans="2:39" ht="20" customHeight="1">
      <c r="B3" s="360"/>
      <c r="E3" s="297"/>
      <c r="F3" s="297"/>
      <c r="G3" s="297"/>
      <c r="H3" s="6"/>
      <c r="I3" s="7"/>
      <c r="J3" s="131"/>
      <c r="K3" s="132"/>
      <c r="L3" s="132"/>
      <c r="M3" s="133"/>
      <c r="O3" s="125"/>
      <c r="Q3" s="125"/>
      <c r="AE3" s="23"/>
      <c r="AM3" s="23"/>
    </row>
    <row r="4" spans="2:39" ht="26" customHeight="1">
      <c r="B4" s="296" t="s">
        <v>2129</v>
      </c>
      <c r="E4" s="297"/>
      <c r="F4" s="297"/>
      <c r="G4" s="297"/>
      <c r="H4" s="6"/>
      <c r="I4" s="7"/>
      <c r="J4" s="131"/>
      <c r="K4" s="132"/>
      <c r="L4" s="132"/>
      <c r="M4" s="133"/>
      <c r="O4" s="125"/>
      <c r="Q4" s="125"/>
      <c r="AE4" s="23"/>
      <c r="AM4" s="23"/>
    </row>
    <row r="5" spans="2:39" ht="14" customHeight="1">
      <c r="B5" s="295"/>
      <c r="C5" s="285"/>
      <c r="D5" s="285"/>
      <c r="E5" s="285"/>
      <c r="F5" s="277"/>
      <c r="G5" s="126"/>
      <c r="H5" s="6"/>
      <c r="I5" s="7"/>
      <c r="J5" s="131"/>
      <c r="K5" s="132"/>
      <c r="L5" s="132"/>
      <c r="M5" s="133"/>
      <c r="O5" s="125"/>
      <c r="Q5" s="125"/>
      <c r="AM5" s="23"/>
    </row>
    <row r="6" spans="2:39" ht="21" customHeight="1">
      <c r="B6" s="286" t="s">
        <v>487</v>
      </c>
      <c r="C6" s="287">
        <v>1991</v>
      </c>
      <c r="D6" s="287">
        <f t="shared" ref="D6:AF6" si="0">C6+1</f>
        <v>1992</v>
      </c>
      <c r="E6" s="287">
        <f t="shared" si="0"/>
        <v>1993</v>
      </c>
      <c r="F6" s="287">
        <f t="shared" si="0"/>
        <v>1994</v>
      </c>
      <c r="G6" s="287">
        <f t="shared" si="0"/>
        <v>1995</v>
      </c>
      <c r="H6" s="287">
        <f t="shared" si="0"/>
        <v>1996</v>
      </c>
      <c r="I6" s="287">
        <f t="shared" si="0"/>
        <v>1997</v>
      </c>
      <c r="J6" s="287">
        <f t="shared" si="0"/>
        <v>1998</v>
      </c>
      <c r="K6" s="287">
        <f t="shared" si="0"/>
        <v>1999</v>
      </c>
      <c r="L6" s="287">
        <f t="shared" si="0"/>
        <v>2000</v>
      </c>
      <c r="M6" s="287">
        <f t="shared" si="0"/>
        <v>2001</v>
      </c>
      <c r="N6" s="287">
        <f t="shared" si="0"/>
        <v>2002</v>
      </c>
      <c r="O6" s="287">
        <f t="shared" si="0"/>
        <v>2003</v>
      </c>
      <c r="P6" s="287">
        <f t="shared" si="0"/>
        <v>2004</v>
      </c>
      <c r="Q6" s="287">
        <f t="shared" si="0"/>
        <v>2005</v>
      </c>
      <c r="R6" s="287">
        <f t="shared" si="0"/>
        <v>2006</v>
      </c>
      <c r="S6" s="287">
        <f t="shared" si="0"/>
        <v>2007</v>
      </c>
      <c r="T6" s="287">
        <f t="shared" si="0"/>
        <v>2008</v>
      </c>
      <c r="U6" s="287">
        <f t="shared" si="0"/>
        <v>2009</v>
      </c>
      <c r="V6" s="287">
        <f t="shared" si="0"/>
        <v>2010</v>
      </c>
      <c r="W6" s="287">
        <f t="shared" si="0"/>
        <v>2011</v>
      </c>
      <c r="X6" s="287">
        <f t="shared" si="0"/>
        <v>2012</v>
      </c>
      <c r="Y6" s="287">
        <f t="shared" si="0"/>
        <v>2013</v>
      </c>
      <c r="Z6" s="287">
        <f t="shared" si="0"/>
        <v>2014</v>
      </c>
      <c r="AA6" s="287">
        <f t="shared" si="0"/>
        <v>2015</v>
      </c>
      <c r="AB6" s="287">
        <f t="shared" si="0"/>
        <v>2016</v>
      </c>
      <c r="AC6" s="287">
        <f t="shared" si="0"/>
        <v>2017</v>
      </c>
      <c r="AD6" s="287">
        <f t="shared" si="0"/>
        <v>2018</v>
      </c>
      <c r="AE6" s="287">
        <f t="shared" si="0"/>
        <v>2019</v>
      </c>
      <c r="AF6" s="287">
        <f t="shared" si="0"/>
        <v>2020</v>
      </c>
    </row>
    <row r="7" spans="2:39" ht="21" customHeight="1">
      <c r="B7" s="282" t="s">
        <v>493</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row>
    <row r="8" spans="2:39" ht="21" customHeight="1">
      <c r="B8" s="281" t="s">
        <v>85</v>
      </c>
      <c r="C8" s="298" t="s">
        <v>484</v>
      </c>
      <c r="D8" s="288" t="s">
        <v>484</v>
      </c>
      <c r="E8" s="288" t="s">
        <v>2089</v>
      </c>
      <c r="F8" s="288" t="s">
        <v>2101</v>
      </c>
      <c r="G8" s="288" t="s">
        <v>2114</v>
      </c>
      <c r="H8" s="288" t="s">
        <v>2130</v>
      </c>
      <c r="I8" s="288" t="s">
        <v>2138</v>
      </c>
      <c r="J8" s="288" t="s">
        <v>2415</v>
      </c>
      <c r="K8" s="288" t="s">
        <v>2158</v>
      </c>
      <c r="L8" s="288" t="s">
        <v>2176</v>
      </c>
      <c r="M8" s="298" t="s">
        <v>484</v>
      </c>
      <c r="N8" s="288" t="s">
        <v>2186</v>
      </c>
      <c r="O8" s="288" t="s">
        <v>2194</v>
      </c>
      <c r="P8" s="288" t="s">
        <v>2201</v>
      </c>
      <c r="Q8" s="314" t="s">
        <v>2221</v>
      </c>
      <c r="R8" s="288" t="s">
        <v>2227</v>
      </c>
      <c r="S8" s="288" t="s">
        <v>2241</v>
      </c>
      <c r="T8" s="288" t="s">
        <v>2255</v>
      </c>
      <c r="U8" s="288" t="s">
        <v>2256</v>
      </c>
      <c r="V8" s="288" t="s">
        <v>2183</v>
      </c>
      <c r="W8" s="288" t="s">
        <v>2271</v>
      </c>
      <c r="X8" s="288" t="s">
        <v>2279</v>
      </c>
      <c r="Y8" s="288" t="s">
        <v>2282</v>
      </c>
      <c r="Z8" s="288" t="s">
        <v>2293</v>
      </c>
      <c r="AA8" s="288" t="s">
        <v>2296</v>
      </c>
      <c r="AB8" s="288" t="s">
        <v>2300</v>
      </c>
      <c r="AC8" s="288" t="s">
        <v>484</v>
      </c>
      <c r="AD8" s="288" t="s">
        <v>484</v>
      </c>
      <c r="AE8" s="288" t="s">
        <v>2307</v>
      </c>
      <c r="AF8" s="288" t="s">
        <v>2310</v>
      </c>
    </row>
    <row r="9" spans="2:39" ht="21" customHeight="1">
      <c r="B9" s="281" t="s">
        <v>86</v>
      </c>
      <c r="C9" s="298" t="s">
        <v>484</v>
      </c>
      <c r="D9" s="288" t="s">
        <v>2315</v>
      </c>
      <c r="E9" s="288" t="s">
        <v>2090</v>
      </c>
      <c r="F9" s="288" t="s">
        <v>2102</v>
      </c>
      <c r="G9" s="288" t="s">
        <v>2115</v>
      </c>
      <c r="H9" s="288" t="s">
        <v>2131</v>
      </c>
      <c r="I9" s="298" t="s">
        <v>484</v>
      </c>
      <c r="J9" s="288" t="s">
        <v>2152</v>
      </c>
      <c r="K9" s="288" t="s">
        <v>2159</v>
      </c>
      <c r="L9" s="298" t="s">
        <v>484</v>
      </c>
      <c r="M9" s="298" t="s">
        <v>484</v>
      </c>
      <c r="N9" s="298" t="s">
        <v>484</v>
      </c>
      <c r="O9" s="288" t="s">
        <v>484</v>
      </c>
      <c r="P9" s="288" t="s">
        <v>484</v>
      </c>
      <c r="Q9" s="288" t="s">
        <v>484</v>
      </c>
      <c r="R9" s="288" t="s">
        <v>2228</v>
      </c>
      <c r="S9" s="288" t="s">
        <v>2242</v>
      </c>
      <c r="T9" s="288" t="s">
        <v>484</v>
      </c>
      <c r="U9" s="288" t="s">
        <v>484</v>
      </c>
      <c r="V9" s="288" t="s">
        <v>484</v>
      </c>
      <c r="W9" s="288" t="s">
        <v>2272</v>
      </c>
      <c r="X9" s="288" t="s">
        <v>2280</v>
      </c>
      <c r="Y9" s="288" t="s">
        <v>484</v>
      </c>
      <c r="Z9" s="288" t="s">
        <v>484</v>
      </c>
      <c r="AA9" s="288" t="s">
        <v>2275</v>
      </c>
      <c r="AB9" s="288" t="s">
        <v>484</v>
      </c>
      <c r="AC9" s="288" t="s">
        <v>484</v>
      </c>
      <c r="AD9" s="288" t="s">
        <v>484</v>
      </c>
      <c r="AE9" s="288" t="s">
        <v>484</v>
      </c>
      <c r="AF9" s="288" t="s">
        <v>484</v>
      </c>
    </row>
    <row r="10" spans="2:39" ht="21" customHeight="1">
      <c r="B10" s="281" t="s">
        <v>87</v>
      </c>
      <c r="C10" s="298" t="s">
        <v>484</v>
      </c>
      <c r="D10" s="288" t="s">
        <v>2078</v>
      </c>
      <c r="E10" s="288" t="s">
        <v>2091</v>
      </c>
      <c r="F10" s="298" t="s">
        <v>484</v>
      </c>
      <c r="G10" s="288" t="s">
        <v>2116</v>
      </c>
      <c r="H10" s="288" t="s">
        <v>2132</v>
      </c>
      <c r="I10" s="288" t="s">
        <v>2139</v>
      </c>
      <c r="J10" s="298" t="s">
        <v>484</v>
      </c>
      <c r="K10" s="288" t="s">
        <v>2160</v>
      </c>
      <c r="L10" s="288" t="s">
        <v>2177</v>
      </c>
      <c r="M10" s="298" t="s">
        <v>484</v>
      </c>
      <c r="N10" s="288" t="s">
        <v>2187</v>
      </c>
      <c r="O10" s="288" t="s">
        <v>484</v>
      </c>
      <c r="P10" s="288" t="s">
        <v>484</v>
      </c>
      <c r="Q10" s="288" t="s">
        <v>2222</v>
      </c>
      <c r="R10" s="288" t="s">
        <v>484</v>
      </c>
      <c r="S10" s="288" t="s">
        <v>2242</v>
      </c>
      <c r="T10" s="288" t="s">
        <v>484</v>
      </c>
      <c r="U10" s="288" t="s">
        <v>484</v>
      </c>
      <c r="V10" s="288" t="s">
        <v>2183</v>
      </c>
      <c r="W10" s="288" t="s">
        <v>2273</v>
      </c>
      <c r="X10" s="288" t="s">
        <v>2276</v>
      </c>
      <c r="Y10" s="288" t="s">
        <v>2283</v>
      </c>
      <c r="Z10" s="288" t="s">
        <v>484</v>
      </c>
      <c r="AA10" s="288" t="s">
        <v>484</v>
      </c>
      <c r="AB10" s="288" t="s">
        <v>484</v>
      </c>
      <c r="AC10" s="288" t="s">
        <v>484</v>
      </c>
      <c r="AD10" s="288" t="s">
        <v>484</v>
      </c>
      <c r="AE10" s="288" t="s">
        <v>2307</v>
      </c>
      <c r="AF10" s="288" t="s">
        <v>484</v>
      </c>
    </row>
    <row r="11" spans="2:39" ht="21" customHeight="1">
      <c r="B11" s="281" t="s">
        <v>88</v>
      </c>
      <c r="C11" s="288" t="s">
        <v>2073</v>
      </c>
      <c r="D11" s="288" t="s">
        <v>484</v>
      </c>
      <c r="E11" s="288" t="s">
        <v>484</v>
      </c>
      <c r="F11" s="298" t="s">
        <v>484</v>
      </c>
      <c r="G11" s="298" t="s">
        <v>484</v>
      </c>
      <c r="H11" s="298" t="s">
        <v>484</v>
      </c>
      <c r="I11" s="298" t="s">
        <v>484</v>
      </c>
      <c r="J11" s="298" t="s">
        <v>484</v>
      </c>
      <c r="K11" s="288" t="s">
        <v>2161</v>
      </c>
      <c r="L11" s="298" t="s">
        <v>484</v>
      </c>
      <c r="M11" s="298" t="s">
        <v>484</v>
      </c>
      <c r="N11" s="298" t="s">
        <v>484</v>
      </c>
      <c r="O11" s="288" t="s">
        <v>484</v>
      </c>
      <c r="P11" s="288" t="s">
        <v>484</v>
      </c>
      <c r="Q11" s="288" t="s">
        <v>484</v>
      </c>
      <c r="R11" s="288" t="s">
        <v>484</v>
      </c>
      <c r="S11" s="288" t="s">
        <v>484</v>
      </c>
      <c r="T11" s="288" t="s">
        <v>484</v>
      </c>
      <c r="U11" s="288" t="s">
        <v>484</v>
      </c>
      <c r="V11" s="288" t="s">
        <v>484</v>
      </c>
      <c r="W11" s="288" t="s">
        <v>484</v>
      </c>
      <c r="X11" s="288" t="s">
        <v>2276</v>
      </c>
      <c r="Y11" s="288" t="s">
        <v>2284</v>
      </c>
      <c r="Z11" s="288" t="s">
        <v>484</v>
      </c>
      <c r="AA11" s="288" t="s">
        <v>484</v>
      </c>
      <c r="AB11" s="288" t="s">
        <v>484</v>
      </c>
      <c r="AC11" s="288" t="s">
        <v>484</v>
      </c>
      <c r="AD11" s="288" t="s">
        <v>484</v>
      </c>
      <c r="AE11" s="288" t="s">
        <v>484</v>
      </c>
      <c r="AF11" s="288" t="s">
        <v>484</v>
      </c>
    </row>
    <row r="12" spans="2:39" ht="21" customHeight="1">
      <c r="B12" s="281" t="s">
        <v>89</v>
      </c>
      <c r="C12" s="298" t="s">
        <v>484</v>
      </c>
      <c r="D12" s="288" t="s">
        <v>2076</v>
      </c>
      <c r="E12" s="288" t="s">
        <v>2092</v>
      </c>
      <c r="F12" s="288" t="s">
        <v>2103</v>
      </c>
      <c r="G12" s="288" t="s">
        <v>2117</v>
      </c>
      <c r="H12" s="298" t="s">
        <v>484</v>
      </c>
      <c r="I12" s="288" t="s">
        <v>2140</v>
      </c>
      <c r="J12" s="288" t="s">
        <v>2416</v>
      </c>
      <c r="K12" s="288" t="s">
        <v>2162</v>
      </c>
      <c r="L12" s="288" t="s">
        <v>2178</v>
      </c>
      <c r="M12" s="298" t="s">
        <v>484</v>
      </c>
      <c r="N12" s="288" t="s">
        <v>2188</v>
      </c>
      <c r="O12" s="288" t="s">
        <v>2195</v>
      </c>
      <c r="P12" s="288" t="s">
        <v>2202</v>
      </c>
      <c r="Q12" s="288" t="s">
        <v>2222</v>
      </c>
      <c r="R12" s="288" t="s">
        <v>484</v>
      </c>
      <c r="S12" s="288" t="s">
        <v>2243</v>
      </c>
      <c r="T12" s="288" t="s">
        <v>484</v>
      </c>
      <c r="U12" s="288" t="s">
        <v>2257</v>
      </c>
      <c r="V12" s="288" t="s">
        <v>2266</v>
      </c>
      <c r="W12" s="288" t="s">
        <v>2271</v>
      </c>
      <c r="X12" s="288" t="s">
        <v>2281</v>
      </c>
      <c r="Y12" s="288" t="s">
        <v>2285</v>
      </c>
      <c r="Z12" s="288" t="s">
        <v>2293</v>
      </c>
      <c r="AA12" s="288" t="s">
        <v>2297</v>
      </c>
      <c r="AB12" s="288" t="s">
        <v>2300</v>
      </c>
      <c r="AC12" s="288" t="s">
        <v>2303</v>
      </c>
      <c r="AD12" s="288" t="s">
        <v>2306</v>
      </c>
      <c r="AE12" s="288" t="s">
        <v>2308</v>
      </c>
      <c r="AF12" s="288" t="s">
        <v>484</v>
      </c>
    </row>
    <row r="13" spans="2:39" ht="21" customHeight="1">
      <c r="B13" s="281" t="s">
        <v>90</v>
      </c>
      <c r="C13" s="298" t="s">
        <v>484</v>
      </c>
      <c r="D13" s="288" t="s">
        <v>2079</v>
      </c>
      <c r="E13" s="288" t="s">
        <v>2093</v>
      </c>
      <c r="F13" s="298" t="s">
        <v>484</v>
      </c>
      <c r="G13" s="288" t="s">
        <v>2118</v>
      </c>
      <c r="H13" s="298" t="s">
        <v>484</v>
      </c>
      <c r="I13" s="288" t="s">
        <v>2141</v>
      </c>
      <c r="J13" s="298" t="s">
        <v>2417</v>
      </c>
      <c r="K13" s="288" t="s">
        <v>2163</v>
      </c>
      <c r="L13" s="288" t="s">
        <v>2179</v>
      </c>
      <c r="M13" s="298" t="s">
        <v>484</v>
      </c>
      <c r="N13" s="288" t="s">
        <v>2189</v>
      </c>
      <c r="O13" s="288" t="s">
        <v>2148</v>
      </c>
      <c r="P13" s="288" t="s">
        <v>2203</v>
      </c>
      <c r="Q13" s="288" t="s">
        <v>2222</v>
      </c>
      <c r="R13" s="288" t="s">
        <v>484</v>
      </c>
      <c r="S13" s="288" t="s">
        <v>2244</v>
      </c>
      <c r="T13" s="288" t="s">
        <v>2255</v>
      </c>
      <c r="U13" s="288" t="s">
        <v>2258</v>
      </c>
      <c r="V13" s="288" t="s">
        <v>484</v>
      </c>
      <c r="W13" s="288" t="s">
        <v>484</v>
      </c>
      <c r="X13" s="288" t="s">
        <v>484</v>
      </c>
      <c r="Y13" s="288" t="s">
        <v>2260</v>
      </c>
      <c r="Z13" s="288" t="s">
        <v>484</v>
      </c>
      <c r="AA13" s="288" t="s">
        <v>2276</v>
      </c>
      <c r="AB13" s="288" t="s">
        <v>2300</v>
      </c>
      <c r="AC13" s="288" t="s">
        <v>484</v>
      </c>
      <c r="AD13" s="288" t="s">
        <v>484</v>
      </c>
      <c r="AE13" s="288" t="s">
        <v>484</v>
      </c>
      <c r="AF13" s="288" t="s">
        <v>484</v>
      </c>
    </row>
    <row r="14" spans="2:39" ht="21" customHeight="1">
      <c r="B14" s="281" t="s">
        <v>91</v>
      </c>
      <c r="C14" s="288" t="s">
        <v>2074</v>
      </c>
      <c r="D14" s="288" t="s">
        <v>2080</v>
      </c>
      <c r="E14" s="288" t="s">
        <v>2094</v>
      </c>
      <c r="F14" s="288" t="s">
        <v>2104</v>
      </c>
      <c r="G14" s="288" t="s">
        <v>2119</v>
      </c>
      <c r="H14" s="288" t="s">
        <v>2133</v>
      </c>
      <c r="I14" s="288" t="s">
        <v>2142</v>
      </c>
      <c r="J14" s="288" t="s">
        <v>2153</v>
      </c>
      <c r="K14" s="288" t="s">
        <v>2164</v>
      </c>
      <c r="L14" s="288" t="s">
        <v>2180</v>
      </c>
      <c r="M14" s="298" t="s">
        <v>484</v>
      </c>
      <c r="N14" s="298" t="s">
        <v>484</v>
      </c>
      <c r="O14" s="288" t="s">
        <v>2196</v>
      </c>
      <c r="P14" s="288" t="s">
        <v>2204</v>
      </c>
      <c r="Q14" s="288" t="s">
        <v>2222</v>
      </c>
      <c r="R14" s="288" t="s">
        <v>2228</v>
      </c>
      <c r="S14" s="288" t="s">
        <v>2245</v>
      </c>
      <c r="T14" s="288" t="s">
        <v>484</v>
      </c>
      <c r="U14" s="288" t="s">
        <v>2258</v>
      </c>
      <c r="V14" s="288" t="s">
        <v>2183</v>
      </c>
      <c r="W14" s="288" t="s">
        <v>2274</v>
      </c>
      <c r="X14" s="288" t="s">
        <v>2280</v>
      </c>
      <c r="Y14" s="288" t="s">
        <v>484</v>
      </c>
      <c r="Z14" s="288" t="s">
        <v>484</v>
      </c>
      <c r="AA14" s="288" t="s">
        <v>2298</v>
      </c>
      <c r="AB14" s="288" t="s">
        <v>2302</v>
      </c>
      <c r="AC14" s="288" t="s">
        <v>2304</v>
      </c>
      <c r="AD14" s="288" t="s">
        <v>484</v>
      </c>
      <c r="AE14" s="288" t="s">
        <v>2307</v>
      </c>
      <c r="AF14" s="288" t="s">
        <v>484</v>
      </c>
    </row>
    <row r="15" spans="2:39" ht="21" customHeight="1">
      <c r="B15" s="281" t="s">
        <v>92</v>
      </c>
      <c r="C15" s="288" t="s">
        <v>2075</v>
      </c>
      <c r="D15" s="288" t="s">
        <v>2081</v>
      </c>
      <c r="E15" s="288" t="s">
        <v>2090</v>
      </c>
      <c r="F15" s="288" t="s">
        <v>2105</v>
      </c>
      <c r="G15" s="288" t="s">
        <v>2120</v>
      </c>
      <c r="H15" s="288" t="s">
        <v>2132</v>
      </c>
      <c r="I15" s="288" t="s">
        <v>2143</v>
      </c>
      <c r="J15" s="298" t="s">
        <v>484</v>
      </c>
      <c r="K15" s="288" t="s">
        <v>2165</v>
      </c>
      <c r="L15" s="298" t="s">
        <v>484</v>
      </c>
      <c r="M15" s="298" t="s">
        <v>484</v>
      </c>
      <c r="N15" s="298" t="s">
        <v>484</v>
      </c>
      <c r="O15" s="288" t="s">
        <v>2197</v>
      </c>
      <c r="P15" s="288" t="s">
        <v>2205</v>
      </c>
      <c r="Q15" s="288" t="s">
        <v>484</v>
      </c>
      <c r="R15" s="288" t="s">
        <v>484</v>
      </c>
      <c r="S15" s="288" t="s">
        <v>2242</v>
      </c>
      <c r="T15" s="288" t="s">
        <v>484</v>
      </c>
      <c r="U15" s="288" t="s">
        <v>484</v>
      </c>
      <c r="V15" s="288" t="s">
        <v>484</v>
      </c>
      <c r="W15" s="288" t="s">
        <v>484</v>
      </c>
      <c r="X15" s="288" t="s">
        <v>484</v>
      </c>
      <c r="Y15" s="288" t="s">
        <v>484</v>
      </c>
      <c r="Z15" s="288" t="s">
        <v>484</v>
      </c>
      <c r="AA15" s="288" t="s">
        <v>484</v>
      </c>
      <c r="AB15" s="288" t="s">
        <v>2297</v>
      </c>
      <c r="AC15" s="288" t="s">
        <v>484</v>
      </c>
      <c r="AD15" s="288" t="s">
        <v>484</v>
      </c>
      <c r="AE15" s="288" t="s">
        <v>2307</v>
      </c>
      <c r="AF15" s="288" t="s">
        <v>484</v>
      </c>
    </row>
    <row r="16" spans="2:39" ht="21" customHeight="1">
      <c r="B16" s="281" t="s">
        <v>93</v>
      </c>
      <c r="C16" s="298" t="s">
        <v>484</v>
      </c>
      <c r="D16" s="288" t="s">
        <v>2082</v>
      </c>
      <c r="E16" s="288" t="s">
        <v>2095</v>
      </c>
      <c r="F16" s="288" t="s">
        <v>2106</v>
      </c>
      <c r="G16" s="288" t="s">
        <v>2121</v>
      </c>
      <c r="H16" s="288" t="s">
        <v>2132</v>
      </c>
      <c r="I16" s="288" t="s">
        <v>2144</v>
      </c>
      <c r="J16" s="298" t="s">
        <v>484</v>
      </c>
      <c r="K16" s="288" t="s">
        <v>2159</v>
      </c>
      <c r="L16" s="298" t="s">
        <v>484</v>
      </c>
      <c r="M16" s="298" t="s">
        <v>484</v>
      </c>
      <c r="N16" s="288" t="s">
        <v>2190</v>
      </c>
      <c r="O16" s="288" t="s">
        <v>2197</v>
      </c>
      <c r="P16" s="288" t="s">
        <v>2206</v>
      </c>
      <c r="Q16" s="288" t="s">
        <v>2222</v>
      </c>
      <c r="R16" s="288" t="s">
        <v>2229</v>
      </c>
      <c r="S16" s="288" t="s">
        <v>2246</v>
      </c>
      <c r="T16" s="288" t="s">
        <v>484</v>
      </c>
      <c r="U16" s="288" t="s">
        <v>2258</v>
      </c>
      <c r="V16" s="288" t="s">
        <v>2183</v>
      </c>
      <c r="W16" s="288" t="s">
        <v>484</v>
      </c>
      <c r="X16" s="288" t="s">
        <v>484</v>
      </c>
      <c r="Y16" s="288" t="s">
        <v>2286</v>
      </c>
      <c r="Z16" s="288" t="s">
        <v>2293</v>
      </c>
      <c r="AA16" s="288" t="s">
        <v>2275</v>
      </c>
      <c r="AB16" s="288" t="s">
        <v>484</v>
      </c>
      <c r="AC16" s="288" t="s">
        <v>484</v>
      </c>
      <c r="AD16" s="288" t="s">
        <v>484</v>
      </c>
      <c r="AE16" s="288" t="s">
        <v>484</v>
      </c>
      <c r="AF16" s="288" t="s">
        <v>2189</v>
      </c>
      <c r="AG16" s="1" t="s">
        <v>484</v>
      </c>
    </row>
    <row r="17" spans="2:33" ht="21" customHeight="1">
      <c r="B17" s="281" t="s">
        <v>94</v>
      </c>
      <c r="C17" s="298" t="s">
        <v>484</v>
      </c>
      <c r="D17" s="288" t="s">
        <v>484</v>
      </c>
      <c r="E17" s="288" t="s">
        <v>2095</v>
      </c>
      <c r="F17" s="298" t="s">
        <v>484</v>
      </c>
      <c r="G17" s="298" t="s">
        <v>484</v>
      </c>
      <c r="H17" s="298" t="s">
        <v>484</v>
      </c>
      <c r="I17" s="298" t="s">
        <v>484</v>
      </c>
      <c r="J17" s="298" t="s">
        <v>484</v>
      </c>
      <c r="K17" s="298" t="s">
        <v>484</v>
      </c>
      <c r="L17" s="298" t="s">
        <v>484</v>
      </c>
      <c r="M17" s="298" t="s">
        <v>484</v>
      </c>
      <c r="N17" s="288" t="s">
        <v>484</v>
      </c>
      <c r="O17" s="288" t="s">
        <v>484</v>
      </c>
      <c r="P17" s="288" t="s">
        <v>2207</v>
      </c>
      <c r="Q17" s="288" t="s">
        <v>484</v>
      </c>
      <c r="R17" s="288" t="s">
        <v>2230</v>
      </c>
      <c r="S17" s="288" t="s">
        <v>484</v>
      </c>
      <c r="T17" s="288" t="s">
        <v>484</v>
      </c>
      <c r="U17" s="288" t="s">
        <v>2259</v>
      </c>
      <c r="V17" s="288" t="s">
        <v>484</v>
      </c>
      <c r="W17" s="288" t="s">
        <v>2275</v>
      </c>
      <c r="X17" s="288" t="s">
        <v>484</v>
      </c>
      <c r="Y17" s="288" t="s">
        <v>484</v>
      </c>
      <c r="Z17" s="288" t="s">
        <v>484</v>
      </c>
      <c r="AA17" s="288" t="s">
        <v>484</v>
      </c>
      <c r="AB17" s="288" t="s">
        <v>484</v>
      </c>
      <c r="AC17" s="288" t="s">
        <v>484</v>
      </c>
      <c r="AD17" s="288" t="s">
        <v>2293</v>
      </c>
      <c r="AE17" s="288" t="s">
        <v>2303</v>
      </c>
      <c r="AF17" s="288" t="s">
        <v>484</v>
      </c>
    </row>
    <row r="18" spans="2:33" ht="21" customHeight="1">
      <c r="B18" s="281" t="s">
        <v>95</v>
      </c>
      <c r="C18" s="298" t="s">
        <v>484</v>
      </c>
      <c r="D18" s="288" t="s">
        <v>2083</v>
      </c>
      <c r="E18" s="288" t="s">
        <v>2096</v>
      </c>
      <c r="F18" s="288" t="s">
        <v>2107</v>
      </c>
      <c r="G18" s="298" t="s">
        <v>484</v>
      </c>
      <c r="H18" s="288" t="s">
        <v>2132</v>
      </c>
      <c r="I18" s="288" t="s">
        <v>2145</v>
      </c>
      <c r="J18" s="288" t="s">
        <v>2151</v>
      </c>
      <c r="K18" s="288" t="s">
        <v>2166</v>
      </c>
      <c r="L18" s="298" t="s">
        <v>484</v>
      </c>
      <c r="M18" s="298" t="s">
        <v>484</v>
      </c>
      <c r="N18" s="288" t="s">
        <v>2191</v>
      </c>
      <c r="O18" s="288" t="s">
        <v>2197</v>
      </c>
      <c r="P18" s="288" t="s">
        <v>2206</v>
      </c>
      <c r="Q18" s="288" t="s">
        <v>2222</v>
      </c>
      <c r="R18" s="288" t="s">
        <v>2231</v>
      </c>
      <c r="S18" s="288" t="s">
        <v>2247</v>
      </c>
      <c r="T18" s="288" t="s">
        <v>484</v>
      </c>
      <c r="U18" s="288" t="s">
        <v>2258</v>
      </c>
      <c r="V18" s="288" t="s">
        <v>484</v>
      </c>
      <c r="W18" s="288" t="s">
        <v>2273</v>
      </c>
      <c r="X18" s="288" t="s">
        <v>2280</v>
      </c>
      <c r="Y18" s="288" t="s">
        <v>2287</v>
      </c>
      <c r="Z18" s="288" t="s">
        <v>2293</v>
      </c>
      <c r="AA18" s="288" t="s">
        <v>484</v>
      </c>
      <c r="AB18" s="288" t="s">
        <v>484</v>
      </c>
      <c r="AC18" s="288" t="s">
        <v>484</v>
      </c>
      <c r="AD18" s="288" t="s">
        <v>484</v>
      </c>
      <c r="AE18" s="288" t="s">
        <v>484</v>
      </c>
      <c r="AF18" s="288" t="s">
        <v>2418</v>
      </c>
      <c r="AG18" s="1" t="s">
        <v>484</v>
      </c>
    </row>
    <row r="19" spans="2:33" ht="21" customHeight="1">
      <c r="B19" s="280" t="s">
        <v>523</v>
      </c>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row>
    <row r="20" spans="2:33" ht="21" customHeight="1">
      <c r="B20" s="279" t="s">
        <v>96</v>
      </c>
      <c r="C20" s="288" t="s">
        <v>484</v>
      </c>
      <c r="D20" s="288" t="s">
        <v>484</v>
      </c>
      <c r="E20" s="288" t="s">
        <v>484</v>
      </c>
      <c r="F20" s="288" t="s">
        <v>484</v>
      </c>
      <c r="G20" s="288" t="s">
        <v>484</v>
      </c>
      <c r="H20" s="288" t="s">
        <v>484</v>
      </c>
      <c r="I20" s="288" t="s">
        <v>484</v>
      </c>
      <c r="J20" s="288" t="s">
        <v>484</v>
      </c>
      <c r="K20" s="288" t="s">
        <v>2160</v>
      </c>
      <c r="L20" s="288" t="s">
        <v>2181</v>
      </c>
      <c r="M20" s="288" t="s">
        <v>484</v>
      </c>
      <c r="N20" s="288" t="s">
        <v>484</v>
      </c>
      <c r="O20" s="288" t="s">
        <v>484</v>
      </c>
      <c r="P20" s="288" t="s">
        <v>484</v>
      </c>
      <c r="Q20" s="288" t="s">
        <v>484</v>
      </c>
      <c r="R20" s="288" t="s">
        <v>2232</v>
      </c>
      <c r="S20" s="288" t="s">
        <v>2248</v>
      </c>
      <c r="T20" s="288" t="s">
        <v>2255</v>
      </c>
      <c r="U20" s="288" t="s">
        <v>484</v>
      </c>
      <c r="V20" s="288" t="s">
        <v>2183</v>
      </c>
      <c r="W20" s="288" t="s">
        <v>2275</v>
      </c>
      <c r="X20" s="288" t="s">
        <v>484</v>
      </c>
      <c r="Y20" s="288" t="s">
        <v>2287</v>
      </c>
      <c r="Z20" s="288" t="s">
        <v>484</v>
      </c>
      <c r="AA20" s="288" t="s">
        <v>484</v>
      </c>
      <c r="AB20" s="288" t="s">
        <v>2300</v>
      </c>
      <c r="AC20" s="288" t="s">
        <v>484</v>
      </c>
      <c r="AD20" s="288" t="s">
        <v>484</v>
      </c>
      <c r="AE20" s="288" t="s">
        <v>484</v>
      </c>
      <c r="AF20" s="288" t="s">
        <v>484</v>
      </c>
    </row>
    <row r="21" spans="2:33" ht="21" customHeight="1">
      <c r="B21" s="279" t="s">
        <v>97</v>
      </c>
      <c r="C21" s="288" t="s">
        <v>2075</v>
      </c>
      <c r="D21" s="288" t="s">
        <v>2084</v>
      </c>
      <c r="E21" s="288" t="s">
        <v>2091</v>
      </c>
      <c r="F21" s="288" t="s">
        <v>484</v>
      </c>
      <c r="G21" s="288" t="s">
        <v>484</v>
      </c>
      <c r="H21" s="288" t="s">
        <v>484</v>
      </c>
      <c r="I21" s="288" t="s">
        <v>2146</v>
      </c>
      <c r="J21" s="288" t="s">
        <v>2154</v>
      </c>
      <c r="K21" s="288" t="s">
        <v>2167</v>
      </c>
      <c r="L21" s="288" t="s">
        <v>2181</v>
      </c>
      <c r="M21" s="288" t="s">
        <v>484</v>
      </c>
      <c r="N21" s="288" t="s">
        <v>2187</v>
      </c>
      <c r="O21" s="288" t="s">
        <v>2198</v>
      </c>
      <c r="P21" s="288" t="s">
        <v>2206</v>
      </c>
      <c r="Q21" s="288" t="s">
        <v>2222</v>
      </c>
      <c r="R21" s="288" t="s">
        <v>2233</v>
      </c>
      <c r="S21" s="288" t="s">
        <v>2249</v>
      </c>
      <c r="T21" s="288" t="s">
        <v>484</v>
      </c>
      <c r="U21" s="288" t="s">
        <v>2260</v>
      </c>
      <c r="V21" s="288" t="s">
        <v>2183</v>
      </c>
      <c r="W21" s="288" t="s">
        <v>2275</v>
      </c>
      <c r="X21" s="288" t="s">
        <v>2276</v>
      </c>
      <c r="Y21" s="288" t="s">
        <v>2288</v>
      </c>
      <c r="Z21" s="288" t="s">
        <v>2293</v>
      </c>
      <c r="AA21" s="288" t="s">
        <v>484</v>
      </c>
      <c r="AB21" s="288" t="s">
        <v>484</v>
      </c>
      <c r="AC21" s="288" t="s">
        <v>484</v>
      </c>
      <c r="AD21" s="288" t="s">
        <v>484</v>
      </c>
      <c r="AE21" s="288" t="s">
        <v>2309</v>
      </c>
      <c r="AF21" s="288" t="s">
        <v>484</v>
      </c>
    </row>
    <row r="22" spans="2:33" ht="21" customHeight="1">
      <c r="B22" s="279" t="s">
        <v>98</v>
      </c>
      <c r="C22" s="288" t="s">
        <v>484</v>
      </c>
      <c r="D22" s="288" t="s">
        <v>2085</v>
      </c>
      <c r="E22" s="288" t="s">
        <v>2097</v>
      </c>
      <c r="F22" s="288" t="s">
        <v>2108</v>
      </c>
      <c r="G22" s="288" t="s">
        <v>2122</v>
      </c>
      <c r="H22" s="288" t="s">
        <v>2132</v>
      </c>
      <c r="I22" s="288" t="s">
        <v>2147</v>
      </c>
      <c r="J22" s="288" t="s">
        <v>2155</v>
      </c>
      <c r="K22" s="288" t="s">
        <v>2168</v>
      </c>
      <c r="L22" s="288" t="s">
        <v>2181</v>
      </c>
      <c r="M22" s="288" t="s">
        <v>484</v>
      </c>
      <c r="N22" s="288" t="s">
        <v>2187</v>
      </c>
      <c r="O22" s="288" t="s">
        <v>2199</v>
      </c>
      <c r="P22" s="288" t="s">
        <v>2208</v>
      </c>
      <c r="Q22" s="288" t="s">
        <v>2222</v>
      </c>
      <c r="R22" s="288" t="s">
        <v>2234</v>
      </c>
      <c r="S22" s="288" t="s">
        <v>2250</v>
      </c>
      <c r="T22" s="288" t="s">
        <v>484</v>
      </c>
      <c r="U22" s="288" t="s">
        <v>2260</v>
      </c>
      <c r="V22" s="288" t="s">
        <v>2267</v>
      </c>
      <c r="W22" s="288" t="s">
        <v>2276</v>
      </c>
      <c r="X22" s="288" t="s">
        <v>2066</v>
      </c>
      <c r="Y22" s="288" t="s">
        <v>2289</v>
      </c>
      <c r="Z22" s="288" t="s">
        <v>2293</v>
      </c>
      <c r="AA22" s="288" t="s">
        <v>2299</v>
      </c>
      <c r="AB22" s="288" t="s">
        <v>484</v>
      </c>
      <c r="AC22" s="288" t="s">
        <v>484</v>
      </c>
      <c r="AD22" s="288" t="s">
        <v>484</v>
      </c>
      <c r="AE22" s="288" t="s">
        <v>2310</v>
      </c>
      <c r="AF22" s="288" t="s">
        <v>2419</v>
      </c>
      <c r="AG22" s="1" t="s">
        <v>484</v>
      </c>
    </row>
    <row r="23" spans="2:33" ht="21" customHeight="1">
      <c r="B23" s="279" t="s">
        <v>99</v>
      </c>
      <c r="C23" s="288" t="s">
        <v>484</v>
      </c>
      <c r="D23" s="288" t="s">
        <v>2086</v>
      </c>
      <c r="E23" s="288" t="s">
        <v>2090</v>
      </c>
      <c r="F23" s="288" t="s">
        <v>484</v>
      </c>
      <c r="G23" s="288" t="s">
        <v>484</v>
      </c>
      <c r="H23" s="288" t="s">
        <v>2107</v>
      </c>
      <c r="I23" s="288" t="s">
        <v>484</v>
      </c>
      <c r="J23" s="288" t="s">
        <v>484</v>
      </c>
      <c r="K23" s="288" t="s">
        <v>2169</v>
      </c>
      <c r="L23" s="288" t="s">
        <v>484</v>
      </c>
      <c r="M23" s="288" t="s">
        <v>484</v>
      </c>
      <c r="N23" s="288" t="s">
        <v>484</v>
      </c>
      <c r="O23" s="288" t="s">
        <v>2195</v>
      </c>
      <c r="P23" s="288" t="s">
        <v>2209</v>
      </c>
      <c r="Q23" s="288" t="s">
        <v>2183</v>
      </c>
      <c r="R23" s="288" t="s">
        <v>2231</v>
      </c>
      <c r="S23" s="288" t="s">
        <v>484</v>
      </c>
      <c r="T23" s="288" t="s">
        <v>484</v>
      </c>
      <c r="U23" s="288" t="s">
        <v>484</v>
      </c>
      <c r="V23" s="288" t="s">
        <v>484</v>
      </c>
      <c r="W23" s="288" t="s">
        <v>484</v>
      </c>
      <c r="X23" s="288" t="s">
        <v>484</v>
      </c>
      <c r="Y23" s="288" t="s">
        <v>2286</v>
      </c>
      <c r="Z23" s="288" t="s">
        <v>484</v>
      </c>
      <c r="AA23" s="288" t="s">
        <v>484</v>
      </c>
      <c r="AB23" s="288" t="s">
        <v>484</v>
      </c>
      <c r="AC23" s="288" t="s">
        <v>484</v>
      </c>
      <c r="AD23" s="288" t="s">
        <v>484</v>
      </c>
      <c r="AE23" s="288" t="s">
        <v>2303</v>
      </c>
      <c r="AF23" s="288" t="s">
        <v>484</v>
      </c>
    </row>
    <row r="24" spans="2:33" ht="21" customHeight="1">
      <c r="B24" s="279" t="s">
        <v>100</v>
      </c>
      <c r="C24" s="288" t="s">
        <v>484</v>
      </c>
      <c r="D24" s="288" t="s">
        <v>2087</v>
      </c>
      <c r="E24" s="288" t="s">
        <v>484</v>
      </c>
      <c r="F24" s="288" t="s">
        <v>2099</v>
      </c>
      <c r="G24" s="288" t="s">
        <v>484</v>
      </c>
      <c r="H24" s="288" t="s">
        <v>484</v>
      </c>
      <c r="I24" s="288" t="s">
        <v>2141</v>
      </c>
      <c r="J24" s="288" t="s">
        <v>2152</v>
      </c>
      <c r="K24" s="288" t="s">
        <v>2169</v>
      </c>
      <c r="L24" s="288" t="s">
        <v>2182</v>
      </c>
      <c r="M24" s="288" t="s">
        <v>484</v>
      </c>
      <c r="N24" s="288" t="s">
        <v>2189</v>
      </c>
      <c r="O24" s="288" t="s">
        <v>2197</v>
      </c>
      <c r="P24" s="288" t="s">
        <v>2210</v>
      </c>
      <c r="Q24" s="288" t="s">
        <v>2222</v>
      </c>
      <c r="R24" s="288" t="s">
        <v>2235</v>
      </c>
      <c r="S24" s="288" t="s">
        <v>484</v>
      </c>
      <c r="T24" s="288" t="s">
        <v>484</v>
      </c>
      <c r="U24" s="288" t="s">
        <v>2242</v>
      </c>
      <c r="V24" s="288" t="s">
        <v>2183</v>
      </c>
      <c r="W24" s="288" t="s">
        <v>484</v>
      </c>
      <c r="X24" s="288" t="s">
        <v>484</v>
      </c>
      <c r="Y24" s="288" t="s">
        <v>484</v>
      </c>
      <c r="Z24" s="288" t="s">
        <v>484</v>
      </c>
      <c r="AA24" s="288" t="s">
        <v>484</v>
      </c>
      <c r="AB24" s="288" t="s">
        <v>484</v>
      </c>
      <c r="AC24" s="288" t="s">
        <v>484</v>
      </c>
      <c r="AD24" s="288" t="s">
        <v>484</v>
      </c>
      <c r="AE24" s="288" t="s">
        <v>484</v>
      </c>
      <c r="AF24" s="288" t="s">
        <v>484</v>
      </c>
    </row>
    <row r="25" spans="2:33" ht="21" customHeight="1">
      <c r="B25" s="279" t="s">
        <v>101</v>
      </c>
      <c r="C25" s="288" t="s">
        <v>2076</v>
      </c>
      <c r="D25" s="288" t="s">
        <v>2086</v>
      </c>
      <c r="E25" s="288" t="s">
        <v>2098</v>
      </c>
      <c r="F25" s="288" t="s">
        <v>484</v>
      </c>
      <c r="G25" s="288" t="s">
        <v>484</v>
      </c>
      <c r="H25" s="288" t="s">
        <v>2134</v>
      </c>
      <c r="I25" s="288" t="s">
        <v>2141</v>
      </c>
      <c r="J25" s="288" t="s">
        <v>2156</v>
      </c>
      <c r="K25" s="288" t="s">
        <v>2160</v>
      </c>
      <c r="L25" s="288" t="s">
        <v>2180</v>
      </c>
      <c r="M25" s="288" t="s">
        <v>484</v>
      </c>
      <c r="N25" s="288" t="s">
        <v>2189</v>
      </c>
      <c r="O25" s="288" t="s">
        <v>2183</v>
      </c>
      <c r="P25" s="288" t="s">
        <v>2211</v>
      </c>
      <c r="Q25" s="288" t="s">
        <v>2223</v>
      </c>
      <c r="R25" s="288" t="s">
        <v>484</v>
      </c>
      <c r="S25" s="288" t="s">
        <v>484</v>
      </c>
      <c r="T25" s="288" t="s">
        <v>484</v>
      </c>
      <c r="U25" s="288" t="s">
        <v>2261</v>
      </c>
      <c r="V25" s="288" t="s">
        <v>2183</v>
      </c>
      <c r="W25" s="288" t="s">
        <v>2275</v>
      </c>
      <c r="X25" s="288" t="s">
        <v>484</v>
      </c>
      <c r="Y25" s="288" t="s">
        <v>2283</v>
      </c>
      <c r="Z25" s="288" t="s">
        <v>2293</v>
      </c>
      <c r="AA25" s="288" t="s">
        <v>484</v>
      </c>
      <c r="AB25" s="288" t="s">
        <v>484</v>
      </c>
      <c r="AC25" s="288" t="s">
        <v>484</v>
      </c>
      <c r="AD25" s="288" t="s">
        <v>484</v>
      </c>
      <c r="AE25" s="288" t="s">
        <v>2310</v>
      </c>
      <c r="AF25" s="288" t="s">
        <v>2276</v>
      </c>
    </row>
    <row r="26" spans="2:33" ht="21" customHeight="1">
      <c r="B26" s="279" t="s">
        <v>102</v>
      </c>
      <c r="C26" s="288" t="s">
        <v>2077</v>
      </c>
      <c r="D26" s="288" t="s">
        <v>2078</v>
      </c>
      <c r="E26" s="288" t="s">
        <v>2095</v>
      </c>
      <c r="F26" s="288" t="s">
        <v>484</v>
      </c>
      <c r="G26" s="288" t="s">
        <v>2123</v>
      </c>
      <c r="H26" s="288" t="s">
        <v>2135</v>
      </c>
      <c r="I26" s="288" t="s">
        <v>2148</v>
      </c>
      <c r="J26" s="288" t="s">
        <v>484</v>
      </c>
      <c r="K26" s="288" t="s">
        <v>2170</v>
      </c>
      <c r="L26" s="288" t="s">
        <v>2181</v>
      </c>
      <c r="M26" s="288" t="s">
        <v>484</v>
      </c>
      <c r="N26" s="288" t="s">
        <v>2187</v>
      </c>
      <c r="O26" s="288" t="s">
        <v>484</v>
      </c>
      <c r="P26" s="288" t="s">
        <v>2212</v>
      </c>
      <c r="Q26" s="288" t="s">
        <v>484</v>
      </c>
      <c r="R26" s="288" t="s">
        <v>484</v>
      </c>
      <c r="S26" s="288" t="s">
        <v>2251</v>
      </c>
      <c r="T26" s="288" t="s">
        <v>484</v>
      </c>
      <c r="U26" s="288" t="s">
        <v>484</v>
      </c>
      <c r="V26" s="288" t="s">
        <v>2268</v>
      </c>
      <c r="W26" s="288" t="s">
        <v>2276</v>
      </c>
      <c r="X26" s="288" t="s">
        <v>484</v>
      </c>
      <c r="Y26" s="288" t="s">
        <v>484</v>
      </c>
      <c r="Z26" s="288" t="s">
        <v>484</v>
      </c>
      <c r="AA26" s="288" t="s">
        <v>484</v>
      </c>
      <c r="AB26" s="288" t="s">
        <v>484</v>
      </c>
      <c r="AC26" s="288" t="s">
        <v>484</v>
      </c>
      <c r="AD26" s="288" t="s">
        <v>484</v>
      </c>
      <c r="AE26" s="288" t="s">
        <v>484</v>
      </c>
      <c r="AF26" s="288" t="s">
        <v>484</v>
      </c>
    </row>
    <row r="27" spans="2:33" ht="21" customHeight="1">
      <c r="B27" s="279" t="s">
        <v>103</v>
      </c>
      <c r="C27" s="288" t="s">
        <v>484</v>
      </c>
      <c r="D27" s="288" t="s">
        <v>484</v>
      </c>
      <c r="E27" s="288" t="s">
        <v>484</v>
      </c>
      <c r="F27" s="288" t="s">
        <v>484</v>
      </c>
      <c r="G27" s="288" t="s">
        <v>484</v>
      </c>
      <c r="H27" s="288" t="s">
        <v>2132</v>
      </c>
      <c r="I27" s="288" t="s">
        <v>484</v>
      </c>
      <c r="J27" s="288" t="s">
        <v>484</v>
      </c>
      <c r="K27" s="288" t="s">
        <v>2160</v>
      </c>
      <c r="L27" s="288" t="s">
        <v>484</v>
      </c>
      <c r="M27" s="288" t="s">
        <v>484</v>
      </c>
      <c r="N27" s="288" t="s">
        <v>484</v>
      </c>
      <c r="O27" s="288" t="s">
        <v>2183</v>
      </c>
      <c r="P27" s="288" t="s">
        <v>484</v>
      </c>
      <c r="Q27" s="288" t="s">
        <v>2197</v>
      </c>
      <c r="R27" s="288" t="s">
        <v>484</v>
      </c>
      <c r="S27" s="288" t="s">
        <v>484</v>
      </c>
      <c r="T27" s="288" t="s">
        <v>484</v>
      </c>
      <c r="U27" s="288" t="s">
        <v>484</v>
      </c>
      <c r="V27" s="288" t="s">
        <v>2183</v>
      </c>
      <c r="W27" s="288" t="s">
        <v>484</v>
      </c>
      <c r="X27" s="288" t="s">
        <v>484</v>
      </c>
      <c r="Y27" s="288" t="s">
        <v>2286</v>
      </c>
      <c r="Z27" s="288" t="s">
        <v>2293</v>
      </c>
      <c r="AA27" s="288" t="s">
        <v>484</v>
      </c>
      <c r="AB27" s="288" t="s">
        <v>2300</v>
      </c>
      <c r="AC27" s="288" t="s">
        <v>484</v>
      </c>
      <c r="AD27" s="288" t="s">
        <v>484</v>
      </c>
      <c r="AE27" s="288" t="s">
        <v>484</v>
      </c>
      <c r="AF27" s="288" t="s">
        <v>2189</v>
      </c>
      <c r="AG27" s="1" t="s">
        <v>484</v>
      </c>
    </row>
    <row r="28" spans="2:33" ht="21" customHeight="1">
      <c r="B28" s="279" t="s">
        <v>104</v>
      </c>
      <c r="C28" s="288" t="s">
        <v>484</v>
      </c>
      <c r="D28" s="288" t="s">
        <v>484</v>
      </c>
      <c r="E28" s="288" t="s">
        <v>484</v>
      </c>
      <c r="F28" s="288" t="s">
        <v>484</v>
      </c>
      <c r="G28" s="288" t="s">
        <v>484</v>
      </c>
      <c r="H28" s="288" t="s">
        <v>484</v>
      </c>
      <c r="I28" s="288" t="s">
        <v>484</v>
      </c>
      <c r="J28" s="288" t="s">
        <v>484</v>
      </c>
      <c r="K28" s="288" t="s">
        <v>484</v>
      </c>
      <c r="L28" s="288" t="s">
        <v>484</v>
      </c>
      <c r="M28" s="288" t="s">
        <v>484</v>
      </c>
      <c r="N28" s="288" t="s">
        <v>2187</v>
      </c>
      <c r="O28" s="288" t="s">
        <v>2198</v>
      </c>
      <c r="P28" s="288" t="s">
        <v>2206</v>
      </c>
      <c r="Q28" s="288" t="s">
        <v>2222</v>
      </c>
      <c r="R28" s="288" t="s">
        <v>2227</v>
      </c>
      <c r="S28" s="288" t="s">
        <v>2253</v>
      </c>
      <c r="T28" s="288" t="s">
        <v>484</v>
      </c>
      <c r="U28" s="288" t="s">
        <v>2260</v>
      </c>
      <c r="V28" s="288" t="s">
        <v>2183</v>
      </c>
      <c r="W28" s="288" t="s">
        <v>2275</v>
      </c>
      <c r="X28" s="288" t="s">
        <v>484</v>
      </c>
      <c r="Y28" s="288" t="s">
        <v>2288</v>
      </c>
      <c r="Z28" s="288" t="s">
        <v>2293</v>
      </c>
      <c r="AA28" s="288" t="s">
        <v>484</v>
      </c>
      <c r="AB28" s="288" t="s">
        <v>484</v>
      </c>
      <c r="AC28" s="288" t="s">
        <v>484</v>
      </c>
      <c r="AD28" s="288" t="s">
        <v>2218</v>
      </c>
      <c r="AE28" s="288" t="s">
        <v>484</v>
      </c>
      <c r="AF28" s="288" t="s">
        <v>484</v>
      </c>
    </row>
    <row r="29" spans="2:33" ht="21" customHeight="1">
      <c r="B29" s="279" t="s">
        <v>105</v>
      </c>
      <c r="C29" s="288" t="s">
        <v>484</v>
      </c>
      <c r="D29" s="288" t="s">
        <v>484</v>
      </c>
      <c r="E29" s="288" t="s">
        <v>484</v>
      </c>
      <c r="F29" s="288" t="s">
        <v>484</v>
      </c>
      <c r="G29" s="288" t="s">
        <v>484</v>
      </c>
      <c r="H29" s="288" t="s">
        <v>484</v>
      </c>
      <c r="I29" s="288" t="s">
        <v>484</v>
      </c>
      <c r="J29" s="288" t="s">
        <v>484</v>
      </c>
      <c r="K29" s="288" t="s">
        <v>484</v>
      </c>
      <c r="L29" s="288" t="s">
        <v>484</v>
      </c>
      <c r="M29" s="288" t="s">
        <v>484</v>
      </c>
      <c r="N29" s="288" t="s">
        <v>484</v>
      </c>
      <c r="O29" s="288" t="s">
        <v>484</v>
      </c>
      <c r="P29" s="288" t="s">
        <v>484</v>
      </c>
      <c r="Q29" s="288" t="s">
        <v>484</v>
      </c>
      <c r="R29" s="288" t="s">
        <v>484</v>
      </c>
      <c r="S29" s="288" t="s">
        <v>484</v>
      </c>
      <c r="T29" s="288" t="s">
        <v>484</v>
      </c>
      <c r="U29" s="288" t="s">
        <v>2247</v>
      </c>
      <c r="V29" s="288" t="s">
        <v>2183</v>
      </c>
      <c r="W29" s="288" t="s">
        <v>484</v>
      </c>
      <c r="X29" s="288" t="s">
        <v>484</v>
      </c>
      <c r="Y29" s="288" t="s">
        <v>2283</v>
      </c>
      <c r="Z29" s="288" t="s">
        <v>2293</v>
      </c>
      <c r="AA29" s="288" t="s">
        <v>484</v>
      </c>
      <c r="AB29" s="288" t="s">
        <v>484</v>
      </c>
      <c r="AC29" s="288" t="s">
        <v>484</v>
      </c>
      <c r="AD29" s="288" t="s">
        <v>484</v>
      </c>
      <c r="AE29" s="288" t="s">
        <v>484</v>
      </c>
      <c r="AF29" s="288" t="s">
        <v>484</v>
      </c>
    </row>
    <row r="30" spans="2:33" ht="21" customHeight="1">
      <c r="B30" s="279" t="s">
        <v>106</v>
      </c>
      <c r="C30" s="288" t="s">
        <v>484</v>
      </c>
      <c r="D30" s="288" t="s">
        <v>484</v>
      </c>
      <c r="E30" s="288" t="s">
        <v>484</v>
      </c>
      <c r="F30" s="288" t="s">
        <v>484</v>
      </c>
      <c r="G30" s="288" t="s">
        <v>484</v>
      </c>
      <c r="H30" s="288" t="s">
        <v>484</v>
      </c>
      <c r="I30" s="288" t="s">
        <v>484</v>
      </c>
      <c r="J30" s="288" t="s">
        <v>484</v>
      </c>
      <c r="K30" s="288" t="s">
        <v>2167</v>
      </c>
      <c r="L30" s="288" t="s">
        <v>2183</v>
      </c>
      <c r="M30" s="288" t="s">
        <v>484</v>
      </c>
      <c r="N30" s="288" t="s">
        <v>484</v>
      </c>
      <c r="O30" s="288" t="s">
        <v>2197</v>
      </c>
      <c r="P30" s="288" t="s">
        <v>2206</v>
      </c>
      <c r="Q30" s="288" t="s">
        <v>2222</v>
      </c>
      <c r="R30" s="288" t="s">
        <v>2231</v>
      </c>
      <c r="S30" s="288" t="s">
        <v>2253</v>
      </c>
      <c r="T30" s="288" t="s">
        <v>484</v>
      </c>
      <c r="U30" s="288" t="s">
        <v>484</v>
      </c>
      <c r="V30" s="288" t="s">
        <v>2183</v>
      </c>
      <c r="W30" s="288" t="s">
        <v>2273</v>
      </c>
      <c r="X30" s="288" t="s">
        <v>484</v>
      </c>
      <c r="Y30" s="288" t="s">
        <v>2286</v>
      </c>
      <c r="Z30" s="288" t="s">
        <v>2293</v>
      </c>
      <c r="AA30" s="288" t="s">
        <v>484</v>
      </c>
      <c r="AB30" s="288" t="s">
        <v>484</v>
      </c>
      <c r="AC30" s="288" t="s">
        <v>484</v>
      </c>
      <c r="AD30" s="288" t="s">
        <v>484</v>
      </c>
      <c r="AE30" s="288" t="s">
        <v>484</v>
      </c>
      <c r="AF30" s="288" t="s">
        <v>484</v>
      </c>
    </row>
    <row r="31" spans="2:33" ht="21" customHeight="1">
      <c r="B31" s="284" t="s">
        <v>555</v>
      </c>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row>
    <row r="32" spans="2:33" ht="21" customHeight="1">
      <c r="B32" s="279" t="s">
        <v>107</v>
      </c>
      <c r="C32" s="288" t="s">
        <v>484</v>
      </c>
      <c r="D32" s="288" t="s">
        <v>484</v>
      </c>
      <c r="E32" s="288" t="s">
        <v>484</v>
      </c>
      <c r="F32" s="288" t="s">
        <v>2099</v>
      </c>
      <c r="G32" s="288" t="s">
        <v>484</v>
      </c>
      <c r="H32" s="288" t="s">
        <v>2107</v>
      </c>
      <c r="I32" s="288" t="s">
        <v>484</v>
      </c>
      <c r="J32" s="291" t="s">
        <v>484</v>
      </c>
      <c r="K32" s="288" t="s">
        <v>2171</v>
      </c>
      <c r="L32" s="288" t="s">
        <v>2181</v>
      </c>
      <c r="M32" s="288" t="s">
        <v>484</v>
      </c>
      <c r="N32" s="288" t="s">
        <v>484</v>
      </c>
      <c r="O32" s="288" t="s">
        <v>484</v>
      </c>
      <c r="P32" s="288" t="s">
        <v>484</v>
      </c>
      <c r="Q32" s="288" t="s">
        <v>2224</v>
      </c>
      <c r="R32" s="288" t="s">
        <v>2236</v>
      </c>
      <c r="S32" s="288" t="s">
        <v>2252</v>
      </c>
      <c r="T32" s="288" t="s">
        <v>2255</v>
      </c>
      <c r="U32" s="288" t="s">
        <v>2242</v>
      </c>
      <c r="V32" s="288" t="s">
        <v>2269</v>
      </c>
      <c r="W32" s="288" t="s">
        <v>484</v>
      </c>
      <c r="X32" s="288" t="s">
        <v>2276</v>
      </c>
      <c r="Y32" s="288" t="s">
        <v>2287</v>
      </c>
      <c r="Z32" s="288" t="s">
        <v>2293</v>
      </c>
      <c r="AA32" s="288" t="s">
        <v>2297</v>
      </c>
      <c r="AB32" s="288" t="s">
        <v>2300</v>
      </c>
      <c r="AC32" s="288" t="s">
        <v>484</v>
      </c>
      <c r="AD32" s="288" t="s">
        <v>484</v>
      </c>
      <c r="AE32" s="288" t="s">
        <v>2303</v>
      </c>
      <c r="AF32" s="288" t="s">
        <v>484</v>
      </c>
    </row>
    <row r="33" spans="2:33" ht="21" customHeight="1">
      <c r="B33" s="279" t="s">
        <v>108</v>
      </c>
      <c r="C33" s="288" t="s">
        <v>484</v>
      </c>
      <c r="D33" s="288" t="s">
        <v>484</v>
      </c>
      <c r="E33" s="288" t="s">
        <v>484</v>
      </c>
      <c r="F33" s="288" t="s">
        <v>2075</v>
      </c>
      <c r="G33" s="288" t="s">
        <v>484</v>
      </c>
      <c r="H33" s="288" t="s">
        <v>484</v>
      </c>
      <c r="I33" s="288" t="s">
        <v>2141</v>
      </c>
      <c r="J33" s="298" t="s">
        <v>2417</v>
      </c>
      <c r="K33" s="288" t="s">
        <v>484</v>
      </c>
      <c r="L33" s="288" t="s">
        <v>484</v>
      </c>
      <c r="M33" s="288" t="s">
        <v>484</v>
      </c>
      <c r="N33" s="288" t="s">
        <v>2189</v>
      </c>
      <c r="O33" s="288" t="s">
        <v>484</v>
      </c>
      <c r="P33" s="288" t="s">
        <v>484</v>
      </c>
      <c r="Q33" s="288" t="s">
        <v>484</v>
      </c>
      <c r="R33" s="288" t="s">
        <v>2183</v>
      </c>
      <c r="S33" s="288" t="s">
        <v>484</v>
      </c>
      <c r="T33" s="288" t="s">
        <v>484</v>
      </c>
      <c r="U33" s="288" t="s">
        <v>2262</v>
      </c>
      <c r="V33" s="288" t="s">
        <v>2183</v>
      </c>
      <c r="W33" s="288" t="s">
        <v>2275</v>
      </c>
      <c r="X33" s="288" t="s">
        <v>484</v>
      </c>
      <c r="Y33" s="288" t="s">
        <v>484</v>
      </c>
      <c r="Z33" s="288" t="s">
        <v>2294</v>
      </c>
      <c r="AA33" s="288" t="s">
        <v>484</v>
      </c>
      <c r="AB33" s="288" t="s">
        <v>484</v>
      </c>
      <c r="AC33" s="288" t="s">
        <v>484</v>
      </c>
      <c r="AD33" s="288" t="s">
        <v>484</v>
      </c>
      <c r="AE33" s="288" t="s">
        <v>484</v>
      </c>
      <c r="AF33" s="288" t="s">
        <v>2300</v>
      </c>
      <c r="AG33" s="1" t="s">
        <v>484</v>
      </c>
    </row>
    <row r="34" spans="2:33" ht="21" customHeight="1">
      <c r="B34" s="279" t="s">
        <v>109</v>
      </c>
      <c r="C34" s="288" t="s">
        <v>484</v>
      </c>
      <c r="D34" s="288" t="s">
        <v>484</v>
      </c>
      <c r="E34" s="288" t="s">
        <v>2095</v>
      </c>
      <c r="F34" s="288" t="s">
        <v>2109</v>
      </c>
      <c r="G34" s="288" t="s">
        <v>2124</v>
      </c>
      <c r="H34" s="288" t="s">
        <v>2130</v>
      </c>
      <c r="I34" s="288" t="s">
        <v>2149</v>
      </c>
      <c r="J34" s="288" t="s">
        <v>2151</v>
      </c>
      <c r="K34" s="288" t="s">
        <v>2172</v>
      </c>
      <c r="L34" s="288" t="s">
        <v>2184</v>
      </c>
      <c r="M34" s="288" t="s">
        <v>484</v>
      </c>
      <c r="N34" s="288" t="s">
        <v>2189</v>
      </c>
      <c r="O34" s="288" t="s">
        <v>2183</v>
      </c>
      <c r="P34" s="288" t="s">
        <v>2213</v>
      </c>
      <c r="Q34" s="288" t="s">
        <v>2222</v>
      </c>
      <c r="R34" s="288" t="s">
        <v>2231</v>
      </c>
      <c r="S34" s="288" t="s">
        <v>484</v>
      </c>
      <c r="T34" s="288" t="s">
        <v>484</v>
      </c>
      <c r="U34" s="288" t="s">
        <v>2263</v>
      </c>
      <c r="V34" s="288" t="s">
        <v>2270</v>
      </c>
      <c r="W34" s="288" t="s">
        <v>2277</v>
      </c>
      <c r="X34" s="288" t="s">
        <v>484</v>
      </c>
      <c r="Y34" s="288" t="s">
        <v>2288</v>
      </c>
      <c r="Z34" s="288" t="s">
        <v>2293</v>
      </c>
      <c r="AA34" s="288" t="s">
        <v>484</v>
      </c>
      <c r="AB34" s="288" t="s">
        <v>484</v>
      </c>
      <c r="AC34" s="288" t="s">
        <v>484</v>
      </c>
      <c r="AD34" s="288" t="s">
        <v>484</v>
      </c>
      <c r="AE34" s="288" t="s">
        <v>2310</v>
      </c>
      <c r="AF34" s="288" t="s">
        <v>2300</v>
      </c>
      <c r="AG34" s="1" t="s">
        <v>484</v>
      </c>
    </row>
    <row r="35" spans="2:33" ht="21" customHeight="1">
      <c r="B35" s="279" t="s">
        <v>110</v>
      </c>
      <c r="C35" s="288" t="s">
        <v>484</v>
      </c>
      <c r="D35" s="288" t="s">
        <v>484</v>
      </c>
      <c r="E35" s="288" t="s">
        <v>2095</v>
      </c>
      <c r="F35" s="288" t="s">
        <v>484</v>
      </c>
      <c r="G35" s="288" t="s">
        <v>484</v>
      </c>
      <c r="H35" s="288" t="s">
        <v>484</v>
      </c>
      <c r="I35" s="288" t="s">
        <v>2141</v>
      </c>
      <c r="J35" s="291" t="s">
        <v>484</v>
      </c>
      <c r="K35" s="288" t="s">
        <v>484</v>
      </c>
      <c r="L35" s="288" t="s">
        <v>484</v>
      </c>
      <c r="M35" s="288" t="s">
        <v>484</v>
      </c>
      <c r="N35" s="288" t="s">
        <v>2189</v>
      </c>
      <c r="O35" s="288" t="s">
        <v>2183</v>
      </c>
      <c r="P35" s="288" t="s">
        <v>484</v>
      </c>
      <c r="Q35" s="288" t="s">
        <v>484</v>
      </c>
      <c r="R35" s="288" t="s">
        <v>484</v>
      </c>
      <c r="S35" s="288" t="s">
        <v>2242</v>
      </c>
      <c r="T35" s="288" t="s">
        <v>484</v>
      </c>
      <c r="U35" s="288" t="s">
        <v>484</v>
      </c>
      <c r="V35" s="288" t="s">
        <v>484</v>
      </c>
      <c r="W35" s="288" t="s">
        <v>2275</v>
      </c>
      <c r="X35" s="288" t="s">
        <v>484</v>
      </c>
      <c r="Y35" s="288" t="s">
        <v>484</v>
      </c>
      <c r="Z35" s="288" t="s">
        <v>2293</v>
      </c>
      <c r="AA35" s="288" t="s">
        <v>484</v>
      </c>
      <c r="AB35" s="288" t="s">
        <v>484</v>
      </c>
      <c r="AC35" s="288" t="s">
        <v>484</v>
      </c>
      <c r="AD35" s="288" t="s">
        <v>484</v>
      </c>
      <c r="AE35" s="288" t="s">
        <v>484</v>
      </c>
      <c r="AF35" s="288" t="s">
        <v>2300</v>
      </c>
      <c r="AG35" s="1" t="s">
        <v>484</v>
      </c>
    </row>
    <row r="36" spans="2:33" ht="21" customHeight="1">
      <c r="B36" s="278" t="s">
        <v>111</v>
      </c>
      <c r="C36" s="288" t="s">
        <v>484</v>
      </c>
      <c r="D36" s="288" t="s">
        <v>484</v>
      </c>
      <c r="E36" s="288" t="s">
        <v>484</v>
      </c>
      <c r="F36" s="288" t="s">
        <v>484</v>
      </c>
      <c r="G36" s="288" t="s">
        <v>484</v>
      </c>
      <c r="H36" s="288" t="s">
        <v>484</v>
      </c>
      <c r="I36" s="288" t="s">
        <v>484</v>
      </c>
      <c r="J36" s="291" t="s">
        <v>484</v>
      </c>
      <c r="K36" s="288" t="s">
        <v>2160</v>
      </c>
      <c r="L36" s="288" t="s">
        <v>2181</v>
      </c>
      <c r="M36" s="288" t="s">
        <v>484</v>
      </c>
      <c r="N36" s="288" t="s">
        <v>484</v>
      </c>
      <c r="O36" s="288" t="s">
        <v>484</v>
      </c>
      <c r="P36" s="288" t="s">
        <v>484</v>
      </c>
      <c r="Q36" s="288" t="s">
        <v>2183</v>
      </c>
      <c r="R36" s="288" t="s">
        <v>2234</v>
      </c>
      <c r="S36" s="288" t="s">
        <v>2218</v>
      </c>
      <c r="T36" s="288" t="s">
        <v>484</v>
      </c>
      <c r="U36" s="288" t="s">
        <v>484</v>
      </c>
      <c r="V36" s="288" t="s">
        <v>2270</v>
      </c>
      <c r="W36" s="288" t="s">
        <v>484</v>
      </c>
      <c r="X36" s="288" t="s">
        <v>484</v>
      </c>
      <c r="Y36" s="288" t="s">
        <v>484</v>
      </c>
      <c r="Z36" s="288" t="s">
        <v>484</v>
      </c>
      <c r="AA36" s="288" t="s">
        <v>484</v>
      </c>
      <c r="AB36" s="288" t="s">
        <v>484</v>
      </c>
      <c r="AC36" s="288" t="s">
        <v>484</v>
      </c>
      <c r="AD36" s="288" t="s">
        <v>484</v>
      </c>
      <c r="AE36" s="288" t="s">
        <v>484</v>
      </c>
      <c r="AF36" s="288" t="s">
        <v>484</v>
      </c>
    </row>
    <row r="37" spans="2:33" ht="21" customHeight="1">
      <c r="B37" s="279" t="s">
        <v>112</v>
      </c>
      <c r="C37" s="288" t="s">
        <v>484</v>
      </c>
      <c r="D37" s="288" t="s">
        <v>2086</v>
      </c>
      <c r="E37" s="288" t="s">
        <v>484</v>
      </c>
      <c r="F37" s="288" t="s">
        <v>484</v>
      </c>
      <c r="G37" s="288" t="s">
        <v>2124</v>
      </c>
      <c r="H37" s="288" t="s">
        <v>484</v>
      </c>
      <c r="I37" s="288" t="s">
        <v>2149</v>
      </c>
      <c r="J37" s="288" t="s">
        <v>2151</v>
      </c>
      <c r="K37" s="288" t="s">
        <v>2172</v>
      </c>
      <c r="L37" s="288" t="s">
        <v>2181</v>
      </c>
      <c r="M37" s="288" t="s">
        <v>484</v>
      </c>
      <c r="N37" s="288" t="s">
        <v>2187</v>
      </c>
      <c r="O37" s="288" t="s">
        <v>2197</v>
      </c>
      <c r="P37" s="288" t="s">
        <v>2214</v>
      </c>
      <c r="Q37" s="288" t="s">
        <v>2225</v>
      </c>
      <c r="R37" s="288" t="s">
        <v>2227</v>
      </c>
      <c r="S37" s="288" t="s">
        <v>2252</v>
      </c>
      <c r="T37" s="288" t="s">
        <v>2255</v>
      </c>
      <c r="U37" s="288" t="s">
        <v>2260</v>
      </c>
      <c r="V37" s="288" t="s">
        <v>2183</v>
      </c>
      <c r="W37" s="288" t="s">
        <v>2275</v>
      </c>
      <c r="X37" s="288" t="s">
        <v>2276</v>
      </c>
      <c r="Y37" s="288" t="s">
        <v>2288</v>
      </c>
      <c r="Z37" s="288" t="s">
        <v>484</v>
      </c>
      <c r="AA37" s="288" t="s">
        <v>484</v>
      </c>
      <c r="AB37" s="288" t="s">
        <v>2300</v>
      </c>
      <c r="AC37" s="288" t="s">
        <v>484</v>
      </c>
      <c r="AD37" s="288" t="s">
        <v>2293</v>
      </c>
      <c r="AE37" s="288" t="s">
        <v>2310</v>
      </c>
      <c r="AF37" s="288" t="s">
        <v>2189</v>
      </c>
      <c r="AG37" s="1" t="s">
        <v>484</v>
      </c>
    </row>
    <row r="38" spans="2:33" ht="21" customHeight="1">
      <c r="B38" s="278" t="s">
        <v>113</v>
      </c>
      <c r="C38" s="288" t="s">
        <v>2076</v>
      </c>
      <c r="D38" s="288" t="s">
        <v>2086</v>
      </c>
      <c r="E38" s="288" t="s">
        <v>2099</v>
      </c>
      <c r="F38" s="288" t="s">
        <v>484</v>
      </c>
      <c r="G38" s="288" t="s">
        <v>2125</v>
      </c>
      <c r="H38" s="288" t="s">
        <v>2136</v>
      </c>
      <c r="I38" s="288" t="s">
        <v>2150</v>
      </c>
      <c r="J38" s="288" t="s">
        <v>2157</v>
      </c>
      <c r="K38" s="288" t="s">
        <v>2173</v>
      </c>
      <c r="L38" s="288" t="s">
        <v>2184</v>
      </c>
      <c r="M38" s="288" t="s">
        <v>484</v>
      </c>
      <c r="N38" s="288" t="s">
        <v>2186</v>
      </c>
      <c r="O38" s="288" t="s">
        <v>2200</v>
      </c>
      <c r="P38" s="288" t="s">
        <v>2215</v>
      </c>
      <c r="Q38" s="288" t="s">
        <v>2226</v>
      </c>
      <c r="R38" s="288" t="s">
        <v>2227</v>
      </c>
      <c r="S38" s="288" t="s">
        <v>2247</v>
      </c>
      <c r="T38" s="288" t="s">
        <v>2255</v>
      </c>
      <c r="U38" s="288" t="s">
        <v>2263</v>
      </c>
      <c r="V38" s="288" t="s">
        <v>2269</v>
      </c>
      <c r="W38" s="288" t="s">
        <v>2277</v>
      </c>
      <c r="X38" s="288" t="s">
        <v>484</v>
      </c>
      <c r="Y38" s="288" t="s">
        <v>2288</v>
      </c>
      <c r="Z38" s="288" t="s">
        <v>2293</v>
      </c>
      <c r="AA38" s="288" t="s">
        <v>484</v>
      </c>
      <c r="AB38" s="288" t="s">
        <v>2301</v>
      </c>
      <c r="AC38" s="288" t="s">
        <v>2303</v>
      </c>
      <c r="AD38" s="288" t="s">
        <v>484</v>
      </c>
      <c r="AE38" s="288" t="s">
        <v>2310</v>
      </c>
      <c r="AF38" s="288" t="s">
        <v>484</v>
      </c>
    </row>
    <row r="39" spans="2:33" ht="21" customHeight="1">
      <c r="B39" s="278" t="s">
        <v>114</v>
      </c>
      <c r="C39" s="288" t="s">
        <v>484</v>
      </c>
      <c r="D39" s="288" t="s">
        <v>2086</v>
      </c>
      <c r="E39" s="288" t="s">
        <v>484</v>
      </c>
      <c r="F39" s="288" t="s">
        <v>484</v>
      </c>
      <c r="G39" s="288" t="s">
        <v>484</v>
      </c>
      <c r="H39" s="288" t="s">
        <v>2132</v>
      </c>
      <c r="I39" s="288" t="s">
        <v>484</v>
      </c>
      <c r="J39" s="288" t="s">
        <v>484</v>
      </c>
      <c r="K39" s="288" t="s">
        <v>2160</v>
      </c>
      <c r="L39" s="288" t="s">
        <v>484</v>
      </c>
      <c r="M39" s="288" t="s">
        <v>484</v>
      </c>
      <c r="N39" s="288" t="s">
        <v>2189</v>
      </c>
      <c r="O39" s="288" t="s">
        <v>2198</v>
      </c>
      <c r="P39" s="288" t="s">
        <v>2216</v>
      </c>
      <c r="Q39" s="288" t="s">
        <v>484</v>
      </c>
      <c r="R39" s="288" t="s">
        <v>2231</v>
      </c>
      <c r="S39" s="288" t="s">
        <v>484</v>
      </c>
      <c r="T39" s="288" t="s">
        <v>484</v>
      </c>
      <c r="U39" s="288" t="s">
        <v>2258</v>
      </c>
      <c r="V39" s="288" t="s">
        <v>484</v>
      </c>
      <c r="W39" s="288" t="s">
        <v>2276</v>
      </c>
      <c r="X39" s="288" t="s">
        <v>484</v>
      </c>
      <c r="Y39" s="288" t="s">
        <v>2287</v>
      </c>
      <c r="Z39" s="288" t="s">
        <v>2293</v>
      </c>
      <c r="AA39" s="288" t="s">
        <v>484</v>
      </c>
      <c r="AB39" s="288" t="s">
        <v>484</v>
      </c>
      <c r="AC39" s="288" t="s">
        <v>484</v>
      </c>
      <c r="AD39" s="288" t="s">
        <v>484</v>
      </c>
      <c r="AE39" s="288" t="s">
        <v>484</v>
      </c>
      <c r="AF39" s="288" t="s">
        <v>484</v>
      </c>
    </row>
    <row r="40" spans="2:33" ht="21" customHeight="1">
      <c r="B40" s="279" t="s">
        <v>115</v>
      </c>
      <c r="C40" s="288" t="s">
        <v>484</v>
      </c>
      <c r="D40" s="288" t="s">
        <v>2086</v>
      </c>
      <c r="E40" s="288" t="s">
        <v>484</v>
      </c>
      <c r="F40" s="288" t="s">
        <v>484</v>
      </c>
      <c r="G40" s="288" t="s">
        <v>484</v>
      </c>
      <c r="H40" s="288" t="s">
        <v>484</v>
      </c>
      <c r="I40" s="288" t="s">
        <v>484</v>
      </c>
      <c r="J40" s="288" t="s">
        <v>484</v>
      </c>
      <c r="K40" s="288" t="s">
        <v>484</v>
      </c>
      <c r="L40" s="288" t="s">
        <v>484</v>
      </c>
      <c r="M40" s="288" t="s">
        <v>484</v>
      </c>
      <c r="N40" s="288" t="s">
        <v>2183</v>
      </c>
      <c r="O40" s="288" t="s">
        <v>2197</v>
      </c>
      <c r="P40" s="288" t="s">
        <v>2203</v>
      </c>
      <c r="Q40" s="288" t="s">
        <v>484</v>
      </c>
      <c r="R40" s="288" t="s">
        <v>2237</v>
      </c>
      <c r="S40" s="288" t="s">
        <v>484</v>
      </c>
      <c r="T40" s="288" t="s">
        <v>2255</v>
      </c>
      <c r="U40" s="288" t="s">
        <v>484</v>
      </c>
      <c r="V40" s="288" t="s">
        <v>2183</v>
      </c>
      <c r="W40" s="288" t="s">
        <v>2275</v>
      </c>
      <c r="X40" s="288" t="s">
        <v>484</v>
      </c>
      <c r="Y40" s="288" t="s">
        <v>484</v>
      </c>
      <c r="Z40" s="288" t="s">
        <v>484</v>
      </c>
      <c r="AA40" s="288" t="s">
        <v>484</v>
      </c>
      <c r="AB40" s="288" t="s">
        <v>484</v>
      </c>
      <c r="AC40" s="288" t="s">
        <v>484</v>
      </c>
      <c r="AD40" s="288" t="s">
        <v>484</v>
      </c>
      <c r="AE40" s="288" t="s">
        <v>484</v>
      </c>
      <c r="AF40" s="288" t="s">
        <v>484</v>
      </c>
    </row>
    <row r="41" spans="2:33" ht="21" customHeight="1">
      <c r="B41" s="279" t="s">
        <v>116</v>
      </c>
      <c r="C41" s="288" t="s">
        <v>484</v>
      </c>
      <c r="D41" s="288" t="s">
        <v>2088</v>
      </c>
      <c r="E41" s="288" t="s">
        <v>484</v>
      </c>
      <c r="F41" s="288" t="s">
        <v>2110</v>
      </c>
      <c r="G41" s="288" t="s">
        <v>2126</v>
      </c>
      <c r="H41" s="288" t="s">
        <v>484</v>
      </c>
      <c r="I41" s="288" t="s">
        <v>484</v>
      </c>
      <c r="J41" s="288" t="s">
        <v>2134</v>
      </c>
      <c r="K41" s="288" t="s">
        <v>2174</v>
      </c>
      <c r="L41" s="288" t="s">
        <v>2181</v>
      </c>
      <c r="M41" s="288" t="s">
        <v>484</v>
      </c>
      <c r="N41" s="288" t="s">
        <v>2188</v>
      </c>
      <c r="O41" s="288" t="s">
        <v>2198</v>
      </c>
      <c r="P41" s="288" t="s">
        <v>2217</v>
      </c>
      <c r="Q41" s="288" t="s">
        <v>2222</v>
      </c>
      <c r="R41" s="288" t="s">
        <v>2238</v>
      </c>
      <c r="S41" s="288" t="s">
        <v>2247</v>
      </c>
      <c r="T41" s="288" t="s">
        <v>484</v>
      </c>
      <c r="U41" s="288" t="s">
        <v>2264</v>
      </c>
      <c r="V41" s="288" t="s">
        <v>2269</v>
      </c>
      <c r="W41" s="288" t="s">
        <v>2275</v>
      </c>
      <c r="X41" s="288" t="s">
        <v>2276</v>
      </c>
      <c r="Y41" s="288" t="s">
        <v>2283</v>
      </c>
      <c r="Z41" s="288" t="s">
        <v>2293</v>
      </c>
      <c r="AA41" s="288" t="s">
        <v>484</v>
      </c>
      <c r="AB41" s="288" t="s">
        <v>484</v>
      </c>
      <c r="AC41" s="288" t="s">
        <v>2303</v>
      </c>
      <c r="AD41" s="288" t="s">
        <v>484</v>
      </c>
      <c r="AE41" s="288" t="s">
        <v>2310</v>
      </c>
      <c r="AF41" s="288" t="s">
        <v>484</v>
      </c>
    </row>
    <row r="42" spans="2:33" ht="21" customHeight="1">
      <c r="B42" s="279" t="s">
        <v>117</v>
      </c>
      <c r="C42" s="288" t="s">
        <v>484</v>
      </c>
      <c r="D42" s="288" t="s">
        <v>2088</v>
      </c>
      <c r="E42" s="288" t="s">
        <v>484</v>
      </c>
      <c r="F42" s="288" t="s">
        <v>484</v>
      </c>
      <c r="G42" s="288" t="s">
        <v>484</v>
      </c>
      <c r="H42" s="288" t="s">
        <v>484</v>
      </c>
      <c r="I42" s="288" t="s">
        <v>484</v>
      </c>
      <c r="J42" s="288" t="s">
        <v>2134</v>
      </c>
      <c r="K42" s="288" t="s">
        <v>2160</v>
      </c>
      <c r="L42" s="288" t="s">
        <v>484</v>
      </c>
      <c r="M42" s="288" t="s">
        <v>484</v>
      </c>
      <c r="N42" s="288" t="s">
        <v>2187</v>
      </c>
      <c r="O42" s="288" t="s">
        <v>2198</v>
      </c>
      <c r="P42" s="288" t="s">
        <v>2218</v>
      </c>
      <c r="Q42" s="288" t="s">
        <v>2222</v>
      </c>
      <c r="R42" s="288" t="s">
        <v>484</v>
      </c>
      <c r="S42" s="288" t="s">
        <v>2242</v>
      </c>
      <c r="T42" s="288" t="s">
        <v>484</v>
      </c>
      <c r="U42" s="288" t="s">
        <v>484</v>
      </c>
      <c r="V42" s="288" t="s">
        <v>2269</v>
      </c>
      <c r="W42" s="288" t="s">
        <v>2275</v>
      </c>
      <c r="X42" s="288" t="s">
        <v>484</v>
      </c>
      <c r="Y42" s="288" t="s">
        <v>2276</v>
      </c>
      <c r="Z42" s="288" t="s">
        <v>484</v>
      </c>
      <c r="AA42" s="288" t="s">
        <v>484</v>
      </c>
      <c r="AB42" s="288" t="s">
        <v>484</v>
      </c>
      <c r="AC42" s="288" t="s">
        <v>484</v>
      </c>
      <c r="AD42" s="288" t="s">
        <v>484</v>
      </c>
      <c r="AE42" s="288" t="s">
        <v>484</v>
      </c>
      <c r="AF42" s="288" t="s">
        <v>484</v>
      </c>
    </row>
    <row r="43" spans="2:33" ht="21" customHeight="1">
      <c r="B43" s="278" t="s">
        <v>118</v>
      </c>
      <c r="C43" s="288" t="s">
        <v>484</v>
      </c>
      <c r="D43" s="288" t="s">
        <v>484</v>
      </c>
      <c r="E43" s="288" t="s">
        <v>484</v>
      </c>
      <c r="F43" s="288" t="s">
        <v>2111</v>
      </c>
      <c r="G43" s="288" t="s">
        <v>2126</v>
      </c>
      <c r="H43" s="288" t="s">
        <v>484</v>
      </c>
      <c r="I43" s="288" t="s">
        <v>484</v>
      </c>
      <c r="J43" s="288" t="s">
        <v>484</v>
      </c>
      <c r="K43" s="288" t="s">
        <v>2174</v>
      </c>
      <c r="L43" s="288" t="s">
        <v>484</v>
      </c>
      <c r="M43" s="288" t="s">
        <v>484</v>
      </c>
      <c r="N43" s="288" t="s">
        <v>484</v>
      </c>
      <c r="O43" s="288" t="s">
        <v>2198</v>
      </c>
      <c r="P43" s="288" t="s">
        <v>2209</v>
      </c>
      <c r="Q43" s="288" t="s">
        <v>484</v>
      </c>
      <c r="R43" s="288" t="s">
        <v>2237</v>
      </c>
      <c r="S43" s="288" t="s">
        <v>2242</v>
      </c>
      <c r="T43" s="288" t="s">
        <v>484</v>
      </c>
      <c r="U43" s="288" t="s">
        <v>484</v>
      </c>
      <c r="V43" s="288" t="s">
        <v>2183</v>
      </c>
      <c r="W43" s="288" t="s">
        <v>484</v>
      </c>
      <c r="X43" s="288" t="s">
        <v>2276</v>
      </c>
      <c r="Y43" s="314" t="s">
        <v>2290</v>
      </c>
      <c r="Z43" s="288" t="s">
        <v>2293</v>
      </c>
      <c r="AA43" s="288" t="s">
        <v>484</v>
      </c>
      <c r="AB43" s="288" t="s">
        <v>484</v>
      </c>
      <c r="AC43" s="288" t="s">
        <v>2303</v>
      </c>
      <c r="AD43" s="288" t="s">
        <v>484</v>
      </c>
      <c r="AE43" s="288" t="s">
        <v>2310</v>
      </c>
      <c r="AF43" s="288" t="s">
        <v>484</v>
      </c>
    </row>
    <row r="44" spans="2:33" ht="21" customHeight="1">
      <c r="B44" s="278" t="s">
        <v>119</v>
      </c>
      <c r="C44" s="288" t="s">
        <v>484</v>
      </c>
      <c r="D44" s="288" t="s">
        <v>484</v>
      </c>
      <c r="E44" s="288" t="s">
        <v>484</v>
      </c>
      <c r="F44" s="288" t="s">
        <v>484</v>
      </c>
      <c r="G44" s="288" t="s">
        <v>484</v>
      </c>
      <c r="H44" s="288" t="s">
        <v>484</v>
      </c>
      <c r="I44" s="288" t="s">
        <v>484</v>
      </c>
      <c r="J44" s="291" t="s">
        <v>484</v>
      </c>
      <c r="K44" s="288" t="s">
        <v>484</v>
      </c>
      <c r="L44" s="288" t="s">
        <v>484</v>
      </c>
      <c r="M44" s="288" t="s">
        <v>484</v>
      </c>
      <c r="N44" s="288" t="s">
        <v>484</v>
      </c>
      <c r="O44" s="288" t="s">
        <v>2198</v>
      </c>
      <c r="P44" s="288" t="s">
        <v>2203</v>
      </c>
      <c r="Q44" s="288" t="s">
        <v>484</v>
      </c>
      <c r="R44" s="288" t="s">
        <v>2233</v>
      </c>
      <c r="S44" s="288" t="s">
        <v>2242</v>
      </c>
      <c r="T44" s="288" t="s">
        <v>484</v>
      </c>
      <c r="U44" s="288" t="s">
        <v>484</v>
      </c>
      <c r="V44" s="288" t="s">
        <v>2183</v>
      </c>
      <c r="W44" s="288" t="s">
        <v>2275</v>
      </c>
      <c r="X44" s="288" t="s">
        <v>484</v>
      </c>
      <c r="Y44" s="288" t="s">
        <v>2283</v>
      </c>
      <c r="Z44" s="288" t="s">
        <v>2293</v>
      </c>
      <c r="AA44" s="288" t="s">
        <v>484</v>
      </c>
      <c r="AB44" s="288" t="s">
        <v>484</v>
      </c>
      <c r="AC44" s="288" t="s">
        <v>484</v>
      </c>
      <c r="AD44" s="288" t="s">
        <v>484</v>
      </c>
      <c r="AE44" s="288" t="s">
        <v>2309</v>
      </c>
      <c r="AF44" s="288" t="s">
        <v>2189</v>
      </c>
      <c r="AG44" s="1" t="s">
        <v>484</v>
      </c>
    </row>
    <row r="45" spans="2:33" ht="21" customHeight="1">
      <c r="B45" s="278" t="s">
        <v>120</v>
      </c>
      <c r="C45" s="288" t="s">
        <v>484</v>
      </c>
      <c r="D45" s="288" t="s">
        <v>484</v>
      </c>
      <c r="E45" s="288" t="s">
        <v>484</v>
      </c>
      <c r="F45" s="288" t="s">
        <v>484</v>
      </c>
      <c r="G45" s="288" t="s">
        <v>484</v>
      </c>
      <c r="H45" s="288" t="s">
        <v>484</v>
      </c>
      <c r="I45" s="288" t="s">
        <v>484</v>
      </c>
      <c r="J45" s="288" t="s">
        <v>484</v>
      </c>
      <c r="K45" s="288" t="s">
        <v>484</v>
      </c>
      <c r="L45" s="288" t="s">
        <v>484</v>
      </c>
      <c r="M45" s="288" t="s">
        <v>484</v>
      </c>
      <c r="N45" s="288" t="s">
        <v>484</v>
      </c>
      <c r="O45" s="288" t="s">
        <v>2183</v>
      </c>
      <c r="P45" s="288" t="s">
        <v>2219</v>
      </c>
      <c r="Q45" s="288" t="s">
        <v>484</v>
      </c>
      <c r="R45" s="288" t="s">
        <v>2239</v>
      </c>
      <c r="S45" s="288" t="s">
        <v>484</v>
      </c>
      <c r="T45" s="288" t="s">
        <v>484</v>
      </c>
      <c r="U45" s="288" t="s">
        <v>2265</v>
      </c>
      <c r="V45" s="288" t="s">
        <v>2183</v>
      </c>
      <c r="W45" s="288" t="s">
        <v>2275</v>
      </c>
      <c r="X45" s="288" t="s">
        <v>484</v>
      </c>
      <c r="Y45" s="288" t="s">
        <v>2291</v>
      </c>
      <c r="Z45" s="288" t="s">
        <v>484</v>
      </c>
      <c r="AA45" s="288" t="s">
        <v>484</v>
      </c>
      <c r="AB45" s="288" t="s">
        <v>2297</v>
      </c>
      <c r="AC45" s="288" t="s">
        <v>484</v>
      </c>
      <c r="AD45" s="288" t="s">
        <v>2293</v>
      </c>
      <c r="AE45" s="288" t="s">
        <v>484</v>
      </c>
      <c r="AF45" s="288" t="s">
        <v>484</v>
      </c>
    </row>
    <row r="46" spans="2:33" ht="21" customHeight="1">
      <c r="B46" s="278" t="s">
        <v>121</v>
      </c>
      <c r="C46" s="288" t="s">
        <v>484</v>
      </c>
      <c r="D46" s="288" t="s">
        <v>2076</v>
      </c>
      <c r="E46" s="288" t="s">
        <v>2095</v>
      </c>
      <c r="F46" s="288" t="s">
        <v>2112</v>
      </c>
      <c r="G46" s="288" t="s">
        <v>484</v>
      </c>
      <c r="H46" s="288" t="s">
        <v>2137</v>
      </c>
      <c r="I46" s="288" t="s">
        <v>2145</v>
      </c>
      <c r="J46" s="288" t="s">
        <v>2151</v>
      </c>
      <c r="K46" s="288" t="s">
        <v>2174</v>
      </c>
      <c r="L46" s="288" t="s">
        <v>2181</v>
      </c>
      <c r="M46" s="288" t="s">
        <v>484</v>
      </c>
      <c r="N46" s="288" t="s">
        <v>2193</v>
      </c>
      <c r="O46" s="288" t="s">
        <v>2198</v>
      </c>
      <c r="P46" s="288" t="s">
        <v>2220</v>
      </c>
      <c r="Q46" s="288" t="s">
        <v>2226</v>
      </c>
      <c r="R46" s="288" t="s">
        <v>2240</v>
      </c>
      <c r="S46" s="288" t="s">
        <v>2242</v>
      </c>
      <c r="T46" s="288" t="s">
        <v>484</v>
      </c>
      <c r="U46" s="288" t="s">
        <v>2265</v>
      </c>
      <c r="V46" s="288" t="s">
        <v>2269</v>
      </c>
      <c r="W46" s="288" t="s">
        <v>2275</v>
      </c>
      <c r="X46" s="288" t="s">
        <v>484</v>
      </c>
      <c r="Y46" s="288" t="s">
        <v>2292</v>
      </c>
      <c r="Z46" s="288" t="s">
        <v>2293</v>
      </c>
      <c r="AA46" s="288" t="s">
        <v>484</v>
      </c>
      <c r="AB46" s="288" t="s">
        <v>2297</v>
      </c>
      <c r="AC46" s="288" t="s">
        <v>2303</v>
      </c>
      <c r="AD46" s="288" t="s">
        <v>484</v>
      </c>
      <c r="AE46" s="288" t="s">
        <v>2310</v>
      </c>
      <c r="AF46" s="288" t="s">
        <v>484</v>
      </c>
    </row>
    <row r="47" spans="2:33" ht="21" customHeight="1">
      <c r="B47" s="278" t="s">
        <v>122</v>
      </c>
      <c r="C47" s="288" t="s">
        <v>484</v>
      </c>
      <c r="D47" s="288" t="s">
        <v>2081</v>
      </c>
      <c r="E47" s="288" t="s">
        <v>484</v>
      </c>
      <c r="F47" s="288" t="s">
        <v>2110</v>
      </c>
      <c r="G47" s="288" t="s">
        <v>2124</v>
      </c>
      <c r="H47" s="288" t="s">
        <v>2135</v>
      </c>
      <c r="I47" s="288" t="s">
        <v>2141</v>
      </c>
      <c r="J47" s="288" t="s">
        <v>484</v>
      </c>
      <c r="K47" s="288" t="s">
        <v>2175</v>
      </c>
      <c r="L47" s="288" t="s">
        <v>2185</v>
      </c>
      <c r="M47" s="288" t="s">
        <v>484</v>
      </c>
      <c r="N47" s="288" t="s">
        <v>2192</v>
      </c>
      <c r="O47" s="288" t="s">
        <v>2196</v>
      </c>
      <c r="P47" s="288" t="s">
        <v>2208</v>
      </c>
      <c r="Q47" s="288" t="s">
        <v>484</v>
      </c>
      <c r="R47" s="288" t="s">
        <v>2240</v>
      </c>
      <c r="S47" s="288" t="s">
        <v>2183</v>
      </c>
      <c r="T47" s="288" t="s">
        <v>2255</v>
      </c>
      <c r="U47" s="288" t="s">
        <v>2263</v>
      </c>
      <c r="V47" s="288" t="s">
        <v>2269</v>
      </c>
      <c r="W47" s="288" t="s">
        <v>2275</v>
      </c>
      <c r="X47" s="288" t="s">
        <v>484</v>
      </c>
      <c r="Y47" s="288" t="s">
        <v>2288</v>
      </c>
      <c r="Z47" s="288" t="s">
        <v>2293</v>
      </c>
      <c r="AA47" s="288" t="s">
        <v>2276</v>
      </c>
      <c r="AB47" s="288" t="s">
        <v>484</v>
      </c>
      <c r="AC47" s="288" t="s">
        <v>2305</v>
      </c>
      <c r="AD47" s="288" t="s">
        <v>484</v>
      </c>
      <c r="AE47" s="288" t="s">
        <v>2310</v>
      </c>
      <c r="AF47" s="288" t="s">
        <v>484</v>
      </c>
    </row>
    <row r="48" spans="2:33" ht="21" customHeight="1">
      <c r="B48" s="278" t="s">
        <v>123</v>
      </c>
      <c r="C48" s="288" t="s">
        <v>484</v>
      </c>
      <c r="D48" s="288" t="s">
        <v>484</v>
      </c>
      <c r="E48" s="288" t="s">
        <v>484</v>
      </c>
      <c r="F48" s="288" t="s">
        <v>484</v>
      </c>
      <c r="G48" s="288" t="s">
        <v>484</v>
      </c>
      <c r="H48" s="288" t="s">
        <v>484</v>
      </c>
      <c r="I48" s="288" t="s">
        <v>484</v>
      </c>
      <c r="J48" s="288" t="s">
        <v>484</v>
      </c>
      <c r="K48" s="288" t="s">
        <v>2160</v>
      </c>
      <c r="L48" s="288" t="s">
        <v>484</v>
      </c>
      <c r="M48" s="288" t="s">
        <v>484</v>
      </c>
      <c r="N48" s="288" t="s">
        <v>2167</v>
      </c>
      <c r="O48" s="288" t="s">
        <v>2183</v>
      </c>
      <c r="P48" s="288" t="s">
        <v>484</v>
      </c>
      <c r="Q48" s="288" t="s">
        <v>2224</v>
      </c>
      <c r="R48" s="288" t="s">
        <v>2239</v>
      </c>
      <c r="S48" s="288" t="s">
        <v>484</v>
      </c>
      <c r="T48" s="288" t="s">
        <v>484</v>
      </c>
      <c r="U48" s="288" t="s">
        <v>484</v>
      </c>
      <c r="V48" s="288" t="s">
        <v>2269</v>
      </c>
      <c r="W48" s="288" t="s">
        <v>2276</v>
      </c>
      <c r="X48" s="288" t="s">
        <v>484</v>
      </c>
      <c r="Y48" s="288" t="s">
        <v>2260</v>
      </c>
      <c r="Z48" s="288" t="s">
        <v>2293</v>
      </c>
      <c r="AA48" s="288" t="s">
        <v>484</v>
      </c>
      <c r="AB48" s="288" t="s">
        <v>484</v>
      </c>
      <c r="AC48" s="288" t="s">
        <v>484</v>
      </c>
      <c r="AD48" s="288" t="s">
        <v>484</v>
      </c>
      <c r="AE48" s="288" t="s">
        <v>484</v>
      </c>
      <c r="AF48" s="288" t="s">
        <v>2189</v>
      </c>
      <c r="AG48" s="1" t="s">
        <v>484</v>
      </c>
    </row>
    <row r="49" spans="2:32" ht="21" customHeight="1">
      <c r="B49" s="278" t="s">
        <v>124</v>
      </c>
      <c r="C49" s="288" t="s">
        <v>484</v>
      </c>
      <c r="D49" s="288" t="s">
        <v>484</v>
      </c>
      <c r="E49" s="288" t="s">
        <v>484</v>
      </c>
      <c r="F49" s="288" t="s">
        <v>484</v>
      </c>
      <c r="G49" s="288" t="s">
        <v>484</v>
      </c>
      <c r="H49" s="288" t="s">
        <v>484</v>
      </c>
      <c r="I49" s="288" t="s">
        <v>484</v>
      </c>
      <c r="J49" s="288" t="s">
        <v>484</v>
      </c>
      <c r="K49" s="288" t="s">
        <v>484</v>
      </c>
      <c r="L49" s="288" t="s">
        <v>484</v>
      </c>
      <c r="M49" s="288" t="s">
        <v>484</v>
      </c>
      <c r="N49" s="288" t="s">
        <v>2189</v>
      </c>
      <c r="O49" s="288" t="s">
        <v>2198</v>
      </c>
      <c r="P49" s="288" t="s">
        <v>2206</v>
      </c>
      <c r="Q49" s="288" t="s">
        <v>2222</v>
      </c>
      <c r="R49" s="288" t="s">
        <v>2227</v>
      </c>
      <c r="S49" s="288" t="s">
        <v>2254</v>
      </c>
      <c r="T49" s="288" t="s">
        <v>2255</v>
      </c>
      <c r="U49" s="288" t="s">
        <v>2259</v>
      </c>
      <c r="V49" s="288" t="s">
        <v>484</v>
      </c>
      <c r="W49" s="288" t="s">
        <v>2278</v>
      </c>
      <c r="X49" s="288" t="s">
        <v>2276</v>
      </c>
      <c r="Y49" s="288" t="s">
        <v>2288</v>
      </c>
      <c r="Z49" s="288" t="s">
        <v>2295</v>
      </c>
      <c r="AA49" s="288" t="s">
        <v>2297</v>
      </c>
      <c r="AB49" s="288" t="s">
        <v>2300</v>
      </c>
      <c r="AC49" s="288" t="s">
        <v>484</v>
      </c>
      <c r="AD49" s="288" t="s">
        <v>2218</v>
      </c>
      <c r="AE49" s="288" t="s">
        <v>2309</v>
      </c>
      <c r="AF49" s="288" t="s">
        <v>484</v>
      </c>
    </row>
    <row r="50" spans="2:32" ht="21" customHeight="1">
      <c r="B50" s="283" t="s">
        <v>594</v>
      </c>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row>
    <row r="51" spans="2:32" ht="21" customHeight="1">
      <c r="B51" s="278" t="s">
        <v>125</v>
      </c>
      <c r="C51" s="288" t="s">
        <v>484</v>
      </c>
      <c r="D51" s="288" t="s">
        <v>2079</v>
      </c>
      <c r="E51" s="288" t="s">
        <v>2100</v>
      </c>
      <c r="F51" s="288" t="s">
        <v>2113</v>
      </c>
      <c r="G51" s="288" t="s">
        <v>484</v>
      </c>
      <c r="H51" s="288" t="s">
        <v>484</v>
      </c>
      <c r="I51" s="288" t="s">
        <v>484</v>
      </c>
      <c r="J51" s="288" t="s">
        <v>2151</v>
      </c>
      <c r="K51" s="288" t="s">
        <v>2167</v>
      </c>
      <c r="L51" s="288" t="s">
        <v>2183</v>
      </c>
      <c r="M51" s="293" t="s">
        <v>484</v>
      </c>
      <c r="N51" s="288" t="s">
        <v>2191</v>
      </c>
      <c r="O51" s="288" t="s">
        <v>2197</v>
      </c>
      <c r="P51" s="288" t="s">
        <v>2206</v>
      </c>
      <c r="Q51" s="288" t="s">
        <v>2222</v>
      </c>
      <c r="R51" s="293" t="s">
        <v>484</v>
      </c>
      <c r="S51" s="288" t="s">
        <v>2242</v>
      </c>
      <c r="T51" s="293" t="s">
        <v>484</v>
      </c>
      <c r="U51" s="288" t="s">
        <v>2252</v>
      </c>
      <c r="V51" s="288" t="s">
        <v>2183</v>
      </c>
      <c r="W51" s="288" t="s">
        <v>2273</v>
      </c>
      <c r="X51" s="293" t="s">
        <v>484</v>
      </c>
      <c r="Y51" s="288" t="s">
        <v>2286</v>
      </c>
      <c r="Z51" s="288" t="s">
        <v>2293</v>
      </c>
      <c r="AA51" s="293" t="s">
        <v>484</v>
      </c>
      <c r="AB51" s="293" t="s">
        <v>484</v>
      </c>
      <c r="AC51" s="293" t="s">
        <v>484</v>
      </c>
      <c r="AD51" s="293" t="s">
        <v>484</v>
      </c>
      <c r="AE51" s="293" t="s">
        <v>484</v>
      </c>
      <c r="AF51" s="293" t="s">
        <v>484</v>
      </c>
    </row>
  </sheetData>
  <mergeCells count="1">
    <mergeCell ref="B2:B3"/>
  </mergeCells>
  <pageMargins left="0.7" right="0.7" top="0.75" bottom="0.75" header="0.3" footer="0.3"/>
  <pageSetup orientation="portrait" horizontalDpi="4294967294"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7298C-7A51-5F4A-833A-6B29FC334B70}">
  <sheetPr codeName="Sheet3">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480</v>
      </c>
      <c r="C1" s="377"/>
      <c r="D1" s="377"/>
      <c r="E1" s="377"/>
      <c r="F1" s="377"/>
      <c r="G1" s="377"/>
      <c r="H1" s="377"/>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30</v>
      </c>
      <c r="C4" s="183" t="s">
        <v>233</v>
      </c>
      <c r="D4" s="140" t="s">
        <v>163</v>
      </c>
      <c r="E4" s="140">
        <v>1993</v>
      </c>
      <c r="F4" s="140">
        <v>2001</v>
      </c>
      <c r="G4" s="153">
        <f>((SUM(D10:AG20)*1)+(SUM(D22:AG32)*2)+(SUM(D34:AG51)*3))/(SUM(D10:AG20)+SUM(D22:AG32)+SUM(D34:AG51))</f>
        <v>2.25</v>
      </c>
      <c r="H4" s="140" t="s">
        <v>71</v>
      </c>
      <c r="I4" t="s">
        <v>484</v>
      </c>
      <c r="P4" s="16"/>
      <c r="Q4" s="16"/>
      <c r="R4" s="16"/>
      <c r="S4" s="16"/>
      <c r="T4" s="16"/>
      <c r="U4" s="16"/>
      <c r="V4" s="16"/>
      <c r="W4" s="16"/>
      <c r="X4" s="16"/>
      <c r="Y4" s="16"/>
      <c r="Z4" s="16"/>
      <c r="AA4" s="16"/>
      <c r="AB4" s="16"/>
      <c r="AC4" s="16"/>
      <c r="AD4" s="16"/>
      <c r="AE4" s="16"/>
      <c r="AF4" s="16"/>
      <c r="AG4" s="16"/>
      <c r="AH4" s="15"/>
    </row>
    <row r="5" spans="2:39" ht="30" customHeight="1">
      <c r="B5" s="152">
        <v>69</v>
      </c>
      <c r="C5" s="183" t="s">
        <v>339</v>
      </c>
      <c r="D5" s="140" t="s">
        <v>163</v>
      </c>
      <c r="E5" s="140">
        <v>2002</v>
      </c>
      <c r="F5" s="154" t="s">
        <v>66</v>
      </c>
      <c r="G5" s="153">
        <f>((SUM(D58:AG68)*1)+(SUM(D70:AG80)*2)+(SUM(D82:AG99)*3))/(SUM(D58:AG68)+SUM(D70:AG80)+SUM(D82:AG99))</f>
        <v>2.3333333333333335</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30</v>
      </c>
      <c r="C7" s="24" t="s">
        <v>233</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26"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494</v>
      </c>
      <c r="AJ9" s="53">
        <v>34324</v>
      </c>
      <c r="AK9" s="54" t="s">
        <v>495</v>
      </c>
      <c r="AL9" s="43" t="s">
        <v>233</v>
      </c>
      <c r="AM9" s="55" t="s">
        <v>496</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497</v>
      </c>
      <c r="AJ10" s="53">
        <v>34358</v>
      </c>
      <c r="AK10" s="54" t="s">
        <v>498</v>
      </c>
      <c r="AL10" s="56" t="s">
        <v>132</v>
      </c>
      <c r="AM10" s="55" t="s">
        <v>499</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500</v>
      </c>
      <c r="AJ11" s="53">
        <v>34516</v>
      </c>
      <c r="AK11" s="54" t="s">
        <v>501</v>
      </c>
      <c r="AL11" s="56" t="s">
        <v>132</v>
      </c>
      <c r="AM11" s="55" t="s">
        <v>502</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503</v>
      </c>
      <c r="AJ12" s="53">
        <v>34557</v>
      </c>
      <c r="AK12" s="54" t="s">
        <v>132</v>
      </c>
      <c r="AL12" s="56" t="s">
        <v>132</v>
      </c>
      <c r="AM12" s="55" t="s">
        <v>504</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505</v>
      </c>
      <c r="AJ13" s="53">
        <v>34660</v>
      </c>
      <c r="AK13" s="54" t="s">
        <v>506</v>
      </c>
      <c r="AL13" s="56" t="s">
        <v>132</v>
      </c>
      <c r="AM13" s="55" t="s">
        <v>507</v>
      </c>
    </row>
    <row r="14" spans="2:39" ht="30" customHeight="1">
      <c r="B14" s="365" t="s">
        <v>89</v>
      </c>
      <c r="C14" s="366"/>
      <c r="D14" s="143"/>
      <c r="E14" s="143"/>
      <c r="F14" s="143"/>
      <c r="G14" s="38">
        <v>1</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508</v>
      </c>
      <c r="AJ14" s="53">
        <v>34668</v>
      </c>
      <c r="AK14" s="54" t="s">
        <v>132</v>
      </c>
      <c r="AL14" s="56" t="s">
        <v>132</v>
      </c>
      <c r="AM14" s="55" t="s">
        <v>509</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510</v>
      </c>
      <c r="AJ15" s="53">
        <v>35110</v>
      </c>
      <c r="AK15" s="54" t="s">
        <v>132</v>
      </c>
      <c r="AL15" s="56" t="s">
        <v>132</v>
      </c>
      <c r="AM15" s="55" t="s">
        <v>511</v>
      </c>
    </row>
    <row r="16" spans="2:39" ht="30" customHeight="1">
      <c r="B16" s="365" t="s">
        <v>91</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512</v>
      </c>
      <c r="AJ16" s="53">
        <v>35360</v>
      </c>
      <c r="AK16" s="54" t="s">
        <v>132</v>
      </c>
      <c r="AL16" s="56" t="s">
        <v>132</v>
      </c>
      <c r="AM16" s="55" t="s">
        <v>513</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514</v>
      </c>
      <c r="AJ17" s="53">
        <v>35416</v>
      </c>
      <c r="AK17" s="54" t="s">
        <v>515</v>
      </c>
      <c r="AL17" s="56" t="s">
        <v>132</v>
      </c>
      <c r="AM17" s="57" t="s">
        <v>516</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517</v>
      </c>
      <c r="AJ18" s="53">
        <v>35536</v>
      </c>
      <c r="AK18" s="54" t="s">
        <v>132</v>
      </c>
      <c r="AL18" s="56" t="s">
        <v>132</v>
      </c>
      <c r="AM18" s="55" t="s">
        <v>518</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519</v>
      </c>
      <c r="AJ19" s="53">
        <v>35748</v>
      </c>
      <c r="AK19" s="54" t="s">
        <v>132</v>
      </c>
      <c r="AL19" s="56" t="s">
        <v>132</v>
      </c>
      <c r="AM19" s="55" t="s">
        <v>520</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521</v>
      </c>
      <c r="AJ20" s="53">
        <v>35780</v>
      </c>
      <c r="AK20" s="54" t="s">
        <v>132</v>
      </c>
      <c r="AL20" s="56" t="s">
        <v>132</v>
      </c>
      <c r="AM20" s="55" t="s">
        <v>522</v>
      </c>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524</v>
      </c>
      <c r="AJ21" s="53">
        <v>35853</v>
      </c>
      <c r="AK21" s="54" t="s">
        <v>132</v>
      </c>
      <c r="AL21" s="56" t="s">
        <v>132</v>
      </c>
      <c r="AM21" s="55" t="s">
        <v>525</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526</v>
      </c>
      <c r="AJ22" s="53">
        <v>35871</v>
      </c>
      <c r="AK22" s="54" t="s">
        <v>527</v>
      </c>
      <c r="AL22" s="43" t="s">
        <v>233</v>
      </c>
      <c r="AM22" s="57" t="s">
        <v>528</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529</v>
      </c>
      <c r="AJ23" s="53">
        <v>36137</v>
      </c>
      <c r="AK23" s="54" t="s">
        <v>530</v>
      </c>
      <c r="AL23" s="181" t="s">
        <v>233</v>
      </c>
      <c r="AM23" s="57" t="s">
        <v>531</v>
      </c>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532</v>
      </c>
      <c r="AJ24" s="53">
        <v>36787</v>
      </c>
      <c r="AK24" s="54" t="s">
        <v>530</v>
      </c>
      <c r="AL24" s="56" t="s">
        <v>132</v>
      </c>
      <c r="AM24" s="57" t="s">
        <v>533</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534</v>
      </c>
      <c r="AJ25" s="53">
        <v>36850</v>
      </c>
      <c r="AK25" s="54" t="s">
        <v>535</v>
      </c>
      <c r="AL25" s="56" t="s">
        <v>132</v>
      </c>
      <c r="AM25" s="57" t="s">
        <v>536</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537</v>
      </c>
      <c r="AJ26" s="53">
        <v>37000</v>
      </c>
      <c r="AK26" s="54" t="s">
        <v>538</v>
      </c>
      <c r="AL26" s="56" t="s">
        <v>132</v>
      </c>
      <c r="AM26" s="57" t="s">
        <v>539</v>
      </c>
    </row>
    <row r="27" spans="2:39" ht="30" customHeight="1">
      <c r="B27" s="368" t="s">
        <v>101</v>
      </c>
      <c r="C27" s="368"/>
      <c r="D27" s="143"/>
      <c r="E27" s="143"/>
      <c r="F27" s="143"/>
      <c r="G27" s="143"/>
      <c r="H27" s="143"/>
      <c r="I27" s="143"/>
      <c r="J27" s="143"/>
      <c r="K27" s="38">
        <v>1</v>
      </c>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540</v>
      </c>
      <c r="AJ27" s="53">
        <v>37230</v>
      </c>
      <c r="AK27" s="57" t="s">
        <v>541</v>
      </c>
      <c r="AL27" s="41" t="s">
        <v>339</v>
      </c>
      <c r="AM27" s="55" t="s">
        <v>542</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543</v>
      </c>
      <c r="AJ28" s="53">
        <v>37231</v>
      </c>
      <c r="AK28" s="57" t="s">
        <v>544</v>
      </c>
      <c r="AL28" s="45" t="s">
        <v>132</v>
      </c>
      <c r="AM28" s="55" t="s">
        <v>545</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546</v>
      </c>
      <c r="AJ29" s="53">
        <v>37245</v>
      </c>
      <c r="AK29" s="54" t="s">
        <v>132</v>
      </c>
      <c r="AL29" s="56" t="s">
        <v>132</v>
      </c>
      <c r="AM29" s="55" t="s">
        <v>547</v>
      </c>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548</v>
      </c>
      <c r="AJ30" s="53">
        <v>37333</v>
      </c>
      <c r="AK30" s="54" t="s">
        <v>549</v>
      </c>
      <c r="AL30" s="41" t="s">
        <v>339</v>
      </c>
      <c r="AM30" s="55" t="s">
        <v>550</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551</v>
      </c>
      <c r="AJ31" s="53">
        <v>37343</v>
      </c>
      <c r="AK31" s="54" t="s">
        <v>544</v>
      </c>
      <c r="AL31" s="56" t="s">
        <v>132</v>
      </c>
      <c r="AM31" s="58" t="s">
        <v>552</v>
      </c>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553</v>
      </c>
      <c r="AJ32" s="53">
        <v>37399</v>
      </c>
      <c r="AK32" s="54" t="s">
        <v>132</v>
      </c>
      <c r="AL32" s="56" t="s">
        <v>132</v>
      </c>
      <c r="AM32" s="58" t="s">
        <v>554</v>
      </c>
    </row>
    <row r="33" spans="2:39"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52" t="s">
        <v>556</v>
      </c>
      <c r="AJ33" s="53">
        <v>37587</v>
      </c>
      <c r="AK33" s="54" t="s">
        <v>132</v>
      </c>
      <c r="AL33" s="56" t="s">
        <v>132</v>
      </c>
      <c r="AM33" s="58" t="s">
        <v>557</v>
      </c>
    </row>
    <row r="34" spans="2:39"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558</v>
      </c>
      <c r="AJ34" s="53">
        <v>37698</v>
      </c>
      <c r="AK34" s="54" t="s">
        <v>132</v>
      </c>
      <c r="AL34" s="56" t="s">
        <v>132</v>
      </c>
      <c r="AM34" s="58" t="s">
        <v>559</v>
      </c>
    </row>
    <row r="35" spans="2:39"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560</v>
      </c>
      <c r="AJ35" s="53">
        <v>37708</v>
      </c>
      <c r="AK35" s="54" t="s">
        <v>132</v>
      </c>
      <c r="AL35" s="56" t="s">
        <v>132</v>
      </c>
      <c r="AM35" s="58" t="s">
        <v>561</v>
      </c>
    </row>
    <row r="36" spans="2:39" ht="30" customHeight="1">
      <c r="B36" s="368" t="s">
        <v>109</v>
      </c>
      <c r="C36" s="368"/>
      <c r="D36" s="143"/>
      <c r="E36" s="143"/>
      <c r="F36" s="143"/>
      <c r="G36" s="38">
        <v>1</v>
      </c>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562</v>
      </c>
      <c r="AJ36" s="53">
        <v>37907</v>
      </c>
      <c r="AK36" s="54" t="s">
        <v>132</v>
      </c>
      <c r="AL36" s="56" t="s">
        <v>132</v>
      </c>
      <c r="AM36" s="58" t="s">
        <v>563</v>
      </c>
    </row>
    <row r="37" spans="2:39"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564</v>
      </c>
      <c r="AJ37" s="53">
        <v>38072</v>
      </c>
      <c r="AK37" s="54" t="s">
        <v>132</v>
      </c>
      <c r="AL37" s="56" t="s">
        <v>132</v>
      </c>
      <c r="AM37" s="58" t="s">
        <v>565</v>
      </c>
    </row>
    <row r="38" spans="2:39"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2" t="s">
        <v>566</v>
      </c>
      <c r="AJ38" s="53">
        <v>38247</v>
      </c>
      <c r="AK38" s="54" t="s">
        <v>132</v>
      </c>
      <c r="AL38" s="56" t="s">
        <v>132</v>
      </c>
      <c r="AM38" s="58" t="s">
        <v>567</v>
      </c>
    </row>
    <row r="39" spans="2:39"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568</v>
      </c>
      <c r="AJ39" s="53">
        <v>38435</v>
      </c>
      <c r="AK39" s="54" t="s">
        <v>132</v>
      </c>
      <c r="AL39" s="56" t="s">
        <v>132</v>
      </c>
      <c r="AM39" s="58" t="s">
        <v>569</v>
      </c>
    </row>
    <row r="40" spans="2:39" ht="30" customHeight="1">
      <c r="B40" s="371" t="s">
        <v>113</v>
      </c>
      <c r="C40" s="371"/>
      <c r="D40" s="143"/>
      <c r="E40" s="143"/>
      <c r="F40" s="143"/>
      <c r="G40" s="143"/>
      <c r="H40" s="143"/>
      <c r="I40" s="143"/>
      <c r="J40" s="143"/>
      <c r="K40" s="38">
        <v>1</v>
      </c>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2" t="s">
        <v>570</v>
      </c>
      <c r="AJ40" s="53">
        <v>38608</v>
      </c>
      <c r="AK40" s="54" t="s">
        <v>132</v>
      </c>
      <c r="AL40" s="56" t="s">
        <v>132</v>
      </c>
      <c r="AM40" s="58" t="s">
        <v>571</v>
      </c>
    </row>
    <row r="41" spans="2:39"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572</v>
      </c>
      <c r="AJ41" s="53">
        <v>38799</v>
      </c>
      <c r="AK41" s="54" t="s">
        <v>132</v>
      </c>
      <c r="AL41" s="56" t="s">
        <v>132</v>
      </c>
      <c r="AM41" s="58" t="s">
        <v>573</v>
      </c>
    </row>
    <row r="42" spans="2:39"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574</v>
      </c>
      <c r="AJ42" s="53">
        <v>38972</v>
      </c>
      <c r="AK42" s="54" t="s">
        <v>132</v>
      </c>
      <c r="AL42" s="56" t="s">
        <v>132</v>
      </c>
      <c r="AM42" s="58" t="s">
        <v>575</v>
      </c>
    </row>
    <row r="43" spans="2:39"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52" t="s">
        <v>576</v>
      </c>
      <c r="AJ43" s="53">
        <v>39164</v>
      </c>
      <c r="AK43" s="54" t="s">
        <v>132</v>
      </c>
      <c r="AL43" s="56" t="s">
        <v>132</v>
      </c>
      <c r="AM43" s="58" t="s">
        <v>577</v>
      </c>
    </row>
    <row r="44" spans="2:39"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2" t="s">
        <v>578</v>
      </c>
      <c r="AJ44" s="53">
        <v>39344</v>
      </c>
      <c r="AK44" s="54" t="s">
        <v>132</v>
      </c>
      <c r="AL44" s="56" t="s">
        <v>132</v>
      </c>
      <c r="AM44" s="58" t="s">
        <v>579</v>
      </c>
    </row>
    <row r="45" spans="2:39"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52" t="s">
        <v>580</v>
      </c>
      <c r="AJ45" s="53">
        <v>39344</v>
      </c>
      <c r="AK45" s="54" t="s">
        <v>132</v>
      </c>
      <c r="AL45" s="56" t="s">
        <v>132</v>
      </c>
      <c r="AM45" s="58" t="s">
        <v>581</v>
      </c>
    </row>
    <row r="46" spans="2:39"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52" t="s">
        <v>582</v>
      </c>
      <c r="AJ46" s="53">
        <v>39713</v>
      </c>
      <c r="AK46" s="54" t="s">
        <v>132</v>
      </c>
      <c r="AL46" s="56" t="s">
        <v>132</v>
      </c>
      <c r="AM46" s="58" t="s">
        <v>583</v>
      </c>
    </row>
    <row r="47" spans="2:39"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52" t="s">
        <v>584</v>
      </c>
      <c r="AJ47" s="53">
        <v>39895</v>
      </c>
      <c r="AK47" s="54" t="s">
        <v>132</v>
      </c>
      <c r="AL47" s="56" t="s">
        <v>132</v>
      </c>
      <c r="AM47" s="58" t="s">
        <v>585</v>
      </c>
    </row>
    <row r="48" spans="2:39"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52" t="s">
        <v>586</v>
      </c>
      <c r="AJ48" s="53">
        <v>40094</v>
      </c>
      <c r="AK48" s="54" t="s">
        <v>132</v>
      </c>
      <c r="AL48" s="56" t="s">
        <v>132</v>
      </c>
      <c r="AM48" s="58" t="s">
        <v>587</v>
      </c>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52" t="s">
        <v>588</v>
      </c>
      <c r="AJ49" s="53">
        <v>40259</v>
      </c>
      <c r="AK49" s="54" t="s">
        <v>132</v>
      </c>
      <c r="AL49" s="56" t="s">
        <v>132</v>
      </c>
      <c r="AM49" s="58" t="s">
        <v>589</v>
      </c>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c r="AI50" s="52" t="s">
        <v>590</v>
      </c>
      <c r="AJ50" s="53">
        <v>40464</v>
      </c>
      <c r="AK50" s="54" t="s">
        <v>132</v>
      </c>
      <c r="AL50" s="56" t="s">
        <v>132</v>
      </c>
      <c r="AM50" s="58" t="s">
        <v>591</v>
      </c>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c r="AI51" s="52" t="s">
        <v>592</v>
      </c>
      <c r="AJ51" s="53">
        <v>40624</v>
      </c>
      <c r="AK51" s="54" t="s">
        <v>132</v>
      </c>
      <c r="AL51" s="56" t="s">
        <v>132</v>
      </c>
      <c r="AM51" s="58" t="s">
        <v>593</v>
      </c>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c r="AI52" s="52" t="s">
        <v>595</v>
      </c>
      <c r="AJ52" s="53">
        <v>40828</v>
      </c>
      <c r="AK52" s="54" t="s">
        <v>132</v>
      </c>
      <c r="AL52" s="56" t="s">
        <v>132</v>
      </c>
      <c r="AM52" s="58" t="s">
        <v>596</v>
      </c>
    </row>
    <row r="53" spans="2:40" ht="30" customHeight="1">
      <c r="B53" s="371" t="s">
        <v>125</v>
      </c>
      <c r="C53" s="371"/>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5"/>
      <c r="AI53" s="52" t="s">
        <v>597</v>
      </c>
      <c r="AJ53" s="53">
        <v>40990</v>
      </c>
      <c r="AK53" s="54" t="s">
        <v>132</v>
      </c>
      <c r="AL53" s="56" t="s">
        <v>132</v>
      </c>
      <c r="AM53" s="58" t="s">
        <v>598</v>
      </c>
    </row>
    <row r="54" spans="2:40" ht="30" customHeight="1">
      <c r="B54" s="15"/>
      <c r="AH54" s="15"/>
      <c r="AI54" s="52" t="s">
        <v>599</v>
      </c>
      <c r="AJ54" s="53">
        <v>41191</v>
      </c>
      <c r="AK54" s="54" t="s">
        <v>132</v>
      </c>
      <c r="AL54" s="56" t="s">
        <v>132</v>
      </c>
      <c r="AM54" s="58" t="s">
        <v>600</v>
      </c>
    </row>
    <row r="55" spans="2:40" ht="30" customHeight="1">
      <c r="B55" s="135">
        <v>69</v>
      </c>
      <c r="C55" s="24" t="s">
        <v>339</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I55" s="52" t="s">
        <v>602</v>
      </c>
      <c r="AJ55" s="53">
        <v>41352</v>
      </c>
      <c r="AK55" s="54" t="s">
        <v>132</v>
      </c>
      <c r="AL55" s="56" t="s">
        <v>132</v>
      </c>
      <c r="AM55" s="58" t="s">
        <v>603</v>
      </c>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c r="AI56" s="52" t="s">
        <v>604</v>
      </c>
      <c r="AJ56" s="53">
        <v>41557</v>
      </c>
      <c r="AK56" s="54" t="s">
        <v>132</v>
      </c>
      <c r="AL56" s="56" t="s">
        <v>132</v>
      </c>
      <c r="AM56" s="58" t="s">
        <v>605</v>
      </c>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c r="AI57" s="52" t="s">
        <v>606</v>
      </c>
      <c r="AJ57" s="53">
        <v>41715</v>
      </c>
      <c r="AK57" s="54" t="s">
        <v>132</v>
      </c>
      <c r="AL57" s="56" t="s">
        <v>132</v>
      </c>
      <c r="AM57" s="58" t="s">
        <v>607</v>
      </c>
    </row>
    <row r="58" spans="2:40" s="15" customFormat="1" ht="30" customHeight="1">
      <c r="B58" s="365" t="s">
        <v>85</v>
      </c>
      <c r="C58" s="366"/>
      <c r="D58" s="61"/>
      <c r="E58" s="61"/>
      <c r="F58" s="61"/>
      <c r="G58" s="61"/>
      <c r="H58" s="61"/>
      <c r="I58" s="61"/>
      <c r="J58" s="61"/>
      <c r="K58" s="61"/>
      <c r="L58" s="61"/>
      <c r="M58" s="61"/>
      <c r="N58" s="61"/>
      <c r="O58" s="38">
        <v>1</v>
      </c>
      <c r="P58" s="61"/>
      <c r="Q58" s="61"/>
      <c r="R58" s="61"/>
      <c r="S58" s="61"/>
      <c r="T58" s="61"/>
      <c r="U58" s="61"/>
      <c r="V58" s="61"/>
      <c r="W58" s="61"/>
      <c r="X58" s="61"/>
      <c r="Y58" s="61"/>
      <c r="Z58" s="61"/>
      <c r="AA58" s="61"/>
      <c r="AB58" s="61"/>
      <c r="AC58" s="61"/>
      <c r="AD58" s="61"/>
      <c r="AE58" s="61"/>
      <c r="AF58" s="61"/>
      <c r="AG58" s="61"/>
      <c r="AI58" s="52" t="s">
        <v>608</v>
      </c>
      <c r="AJ58" s="53">
        <v>41985</v>
      </c>
      <c r="AK58" s="54" t="s">
        <v>132</v>
      </c>
      <c r="AL58" s="56" t="s">
        <v>132</v>
      </c>
      <c r="AM58" s="58" t="s">
        <v>609</v>
      </c>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c r="AI59" s="52" t="s">
        <v>610</v>
      </c>
      <c r="AJ59" s="53">
        <v>42079</v>
      </c>
      <c r="AK59" s="54" t="s">
        <v>132</v>
      </c>
      <c r="AL59" s="56" t="s">
        <v>132</v>
      </c>
      <c r="AM59" s="58" t="s">
        <v>611</v>
      </c>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c r="AI60" s="52" t="s">
        <v>612</v>
      </c>
      <c r="AJ60" s="53">
        <v>42444</v>
      </c>
      <c r="AK60" s="54" t="s">
        <v>132</v>
      </c>
      <c r="AL60" s="56" t="s">
        <v>132</v>
      </c>
      <c r="AM60" s="58" t="s">
        <v>613</v>
      </c>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c r="AI61" s="52" t="s">
        <v>614</v>
      </c>
      <c r="AJ61" s="53">
        <v>42811</v>
      </c>
      <c r="AK61" s="54" t="s">
        <v>132</v>
      </c>
      <c r="AL61" s="56" t="s">
        <v>132</v>
      </c>
      <c r="AM61" s="58" t="s">
        <v>615</v>
      </c>
    </row>
    <row r="62" spans="2:40" ht="30" customHeight="1">
      <c r="B62" s="365" t="s">
        <v>89</v>
      </c>
      <c r="C62" s="366"/>
      <c r="D62" s="61"/>
      <c r="E62" s="61"/>
      <c r="F62" s="61"/>
      <c r="G62" s="38"/>
      <c r="H62" s="61"/>
      <c r="I62" s="61"/>
      <c r="J62" s="61"/>
      <c r="K62" s="61"/>
      <c r="L62" s="61"/>
      <c r="M62" s="61"/>
      <c r="N62" s="61"/>
      <c r="O62" s="38">
        <v>1</v>
      </c>
      <c r="P62" s="61"/>
      <c r="Q62" s="61"/>
      <c r="R62" s="61"/>
      <c r="S62" s="61"/>
      <c r="T62" s="61"/>
      <c r="U62" s="61"/>
      <c r="V62" s="61"/>
      <c r="W62" s="61"/>
      <c r="X62" s="61"/>
      <c r="Y62" s="61"/>
      <c r="Z62" s="61"/>
      <c r="AA62" s="61"/>
      <c r="AB62" s="61"/>
      <c r="AC62" s="61"/>
      <c r="AD62" s="61"/>
      <c r="AE62" s="61"/>
      <c r="AF62" s="61"/>
      <c r="AG62" s="61"/>
      <c r="AH62" s="15"/>
      <c r="AI62" s="52" t="s">
        <v>616</v>
      </c>
      <c r="AJ62" s="53">
        <v>43167</v>
      </c>
      <c r="AK62" s="54" t="s">
        <v>132</v>
      </c>
      <c r="AL62" s="56" t="s">
        <v>132</v>
      </c>
      <c r="AM62" s="58" t="s">
        <v>617</v>
      </c>
    </row>
    <row r="63" spans="2:40" ht="30" customHeight="1">
      <c r="B63" s="365" t="s">
        <v>90</v>
      </c>
      <c r="C63" s="366"/>
      <c r="D63" s="61"/>
      <c r="E63" s="61"/>
      <c r="F63" s="61"/>
      <c r="G63" s="61"/>
      <c r="H63" s="61"/>
      <c r="I63" s="61"/>
      <c r="J63" s="61"/>
      <c r="K63" s="61"/>
      <c r="L63" s="61"/>
      <c r="M63" s="61"/>
      <c r="N63" s="61"/>
      <c r="O63" s="38">
        <v>1</v>
      </c>
      <c r="P63" s="61"/>
      <c r="Q63" s="61"/>
      <c r="R63" s="61"/>
      <c r="S63" s="61"/>
      <c r="T63" s="61"/>
      <c r="U63" s="61"/>
      <c r="V63" s="61"/>
      <c r="W63" s="61"/>
      <c r="X63" s="61"/>
      <c r="Y63" s="61"/>
      <c r="Z63" s="61"/>
      <c r="AA63" s="61"/>
      <c r="AB63" s="61"/>
      <c r="AC63" s="61"/>
      <c r="AD63" s="61"/>
      <c r="AE63" s="61"/>
      <c r="AF63" s="61"/>
      <c r="AG63" s="61"/>
      <c r="AH63" s="15"/>
      <c r="AI63" s="59" t="s">
        <v>618</v>
      </c>
      <c r="AJ63" s="53">
        <v>43539</v>
      </c>
      <c r="AK63" s="54" t="s">
        <v>132</v>
      </c>
      <c r="AL63" s="56" t="s">
        <v>132</v>
      </c>
      <c r="AM63" s="58" t="s">
        <v>619</v>
      </c>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59" t="s">
        <v>620</v>
      </c>
      <c r="AJ64" s="53">
        <v>43725</v>
      </c>
      <c r="AK64" s="54" t="s">
        <v>132</v>
      </c>
      <c r="AL64" s="56" t="s">
        <v>132</v>
      </c>
      <c r="AM64" s="58" t="s">
        <v>621</v>
      </c>
    </row>
    <row r="65" spans="2:39"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52" t="s">
        <v>622</v>
      </c>
      <c r="AJ65" s="53">
        <v>43900</v>
      </c>
      <c r="AK65" s="54" t="s">
        <v>132</v>
      </c>
      <c r="AL65" s="56" t="s">
        <v>132</v>
      </c>
      <c r="AM65" s="58" t="s">
        <v>623</v>
      </c>
    </row>
    <row r="66" spans="2:39"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38">
        <v>1</v>
      </c>
      <c r="AH66" s="15"/>
      <c r="AI66" s="87" t="s">
        <v>2396</v>
      </c>
      <c r="AJ66" s="101">
        <v>44089</v>
      </c>
      <c r="AK66" s="54" t="s">
        <v>2398</v>
      </c>
      <c r="AL66" s="41" t="s">
        <v>339</v>
      </c>
      <c r="AM66" s="58" t="s">
        <v>2397</v>
      </c>
    </row>
    <row r="67" spans="2:39"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9"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51" t="s">
        <v>624</v>
      </c>
      <c r="AJ68" s="51" t="s">
        <v>491</v>
      </c>
    </row>
    <row r="69" spans="2:39"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c r="AI69" s="84" t="s">
        <v>625</v>
      </c>
      <c r="AJ69" s="60" t="s">
        <v>132</v>
      </c>
    </row>
    <row r="70" spans="2:39"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93" t="s">
        <v>626</v>
      </c>
      <c r="AJ70" s="41" t="s">
        <v>339</v>
      </c>
    </row>
    <row r="71" spans="2:39"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9"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38">
        <v>1</v>
      </c>
      <c r="AH72" s="15"/>
    </row>
    <row r="73" spans="2:39"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9" ht="30" customHeight="1">
      <c r="B74" s="368" t="s">
        <v>100</v>
      </c>
      <c r="C74" s="368"/>
      <c r="D74" s="61"/>
      <c r="E74" s="61"/>
      <c r="F74" s="61"/>
      <c r="G74" s="61"/>
      <c r="H74" s="61"/>
      <c r="I74" s="61"/>
      <c r="J74" s="61"/>
      <c r="K74" s="61"/>
      <c r="L74" s="61"/>
      <c r="M74" s="61"/>
      <c r="N74" s="61"/>
      <c r="O74" s="38">
        <v>1</v>
      </c>
      <c r="P74" s="61"/>
      <c r="Q74" s="61"/>
      <c r="R74" s="61"/>
      <c r="S74" s="61"/>
      <c r="T74" s="61"/>
      <c r="U74" s="61"/>
      <c r="V74" s="61"/>
      <c r="W74" s="61"/>
      <c r="X74" s="61"/>
      <c r="Y74" s="61"/>
      <c r="Z74" s="61"/>
      <c r="AA74" s="61"/>
      <c r="AB74" s="61"/>
      <c r="AC74" s="61"/>
      <c r="AD74" s="61"/>
      <c r="AE74" s="61"/>
      <c r="AF74" s="61"/>
      <c r="AG74" s="61"/>
      <c r="AH74" s="15"/>
    </row>
    <row r="75" spans="2:39" ht="30" customHeight="1">
      <c r="B75" s="368" t="s">
        <v>101</v>
      </c>
      <c r="C75" s="368"/>
      <c r="D75" s="61"/>
      <c r="E75" s="61"/>
      <c r="F75" s="61"/>
      <c r="G75" s="61"/>
      <c r="H75" s="61"/>
      <c r="I75" s="61"/>
      <c r="J75" s="61"/>
      <c r="K75" s="38"/>
      <c r="L75" s="61"/>
      <c r="M75" s="61"/>
      <c r="N75" s="61"/>
      <c r="O75" s="38">
        <v>1</v>
      </c>
      <c r="P75" s="61"/>
      <c r="Q75" s="61"/>
      <c r="R75" s="61"/>
      <c r="S75" s="61"/>
      <c r="T75" s="61"/>
      <c r="U75" s="61"/>
      <c r="V75" s="61"/>
      <c r="W75" s="61"/>
      <c r="X75" s="61"/>
      <c r="Y75" s="61"/>
      <c r="Z75" s="61"/>
      <c r="AA75" s="61"/>
      <c r="AB75" s="61"/>
      <c r="AC75" s="61"/>
      <c r="AD75" s="61"/>
      <c r="AE75" s="61"/>
      <c r="AF75" s="61"/>
      <c r="AG75" s="61"/>
    </row>
    <row r="76" spans="2:39"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9"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38">
        <v>1</v>
      </c>
    </row>
    <row r="78" spans="2:39" ht="30" customHeight="1">
      <c r="B78" s="368" t="s">
        <v>104</v>
      </c>
      <c r="C78" s="368"/>
      <c r="D78" s="61"/>
      <c r="E78" s="61"/>
      <c r="F78" s="61"/>
      <c r="G78" s="61"/>
      <c r="H78" s="61"/>
      <c r="I78" s="61"/>
      <c r="J78" s="61"/>
      <c r="K78" s="61"/>
      <c r="L78" s="61"/>
      <c r="M78" s="61"/>
      <c r="N78" s="61"/>
      <c r="O78" s="61"/>
      <c r="P78" s="61"/>
      <c r="Q78" s="61"/>
      <c r="R78" s="61"/>
      <c r="S78" s="61"/>
      <c r="T78" s="38">
        <v>1</v>
      </c>
      <c r="U78" s="61"/>
      <c r="V78" s="61"/>
      <c r="W78" s="61"/>
      <c r="X78" s="61"/>
      <c r="Y78" s="61"/>
      <c r="Z78" s="61"/>
      <c r="AA78" s="61"/>
      <c r="AB78" s="61"/>
      <c r="AC78" s="61"/>
      <c r="AD78" s="61"/>
      <c r="AE78" s="61"/>
      <c r="AF78" s="61"/>
      <c r="AG78" s="61"/>
    </row>
    <row r="79" spans="2:39"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9" ht="30" customHeight="1">
      <c r="B80" s="368" t="s">
        <v>106</v>
      </c>
      <c r="C80" s="368"/>
      <c r="D80" s="61"/>
      <c r="E80" s="61"/>
      <c r="F80" s="61"/>
      <c r="G80" s="61"/>
      <c r="H80" s="61"/>
      <c r="I80" s="61"/>
      <c r="J80" s="61"/>
      <c r="K80" s="61"/>
      <c r="L80" s="61"/>
      <c r="M80" s="61"/>
      <c r="N80" s="61"/>
      <c r="O80" s="61"/>
      <c r="P80" s="61"/>
      <c r="Q80" s="61"/>
      <c r="R80" s="61"/>
      <c r="S80" s="61"/>
      <c r="T80" s="38">
        <v>1</v>
      </c>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8"/>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38">
        <v>1</v>
      </c>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38">
        <v>1</v>
      </c>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8"/>
      <c r="L85" s="61"/>
      <c r="M85" s="61"/>
      <c r="N85" s="61"/>
      <c r="O85" s="38">
        <v>1</v>
      </c>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8"/>
      <c r="L86" s="61"/>
      <c r="M86" s="179"/>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38">
        <v>1</v>
      </c>
    </row>
    <row r="88" spans="2:33" ht="30" customHeight="1">
      <c r="B88" s="371" t="s">
        <v>113</v>
      </c>
      <c r="C88" s="371"/>
      <c r="D88" s="61"/>
      <c r="E88" s="61"/>
      <c r="F88" s="61"/>
      <c r="G88" s="61"/>
      <c r="H88" s="61"/>
      <c r="I88" s="61"/>
      <c r="J88" s="61"/>
      <c r="K88" s="61"/>
      <c r="L88" s="61"/>
      <c r="M88" s="61"/>
      <c r="N88" s="61"/>
      <c r="O88" s="38">
        <v>1</v>
      </c>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38">
        <v>1</v>
      </c>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8"/>
      <c r="H91" s="61"/>
      <c r="I91" s="61"/>
      <c r="J91" s="61"/>
      <c r="K91" s="61"/>
      <c r="L91" s="61"/>
      <c r="M91" s="61"/>
      <c r="N91" s="61"/>
      <c r="O91" s="38">
        <v>1</v>
      </c>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8"/>
      <c r="L94" s="61"/>
      <c r="M94" s="61"/>
      <c r="N94" s="61"/>
      <c r="O94" s="61"/>
      <c r="P94" s="61"/>
      <c r="Q94" s="61"/>
      <c r="R94" s="61"/>
      <c r="S94" s="61"/>
      <c r="T94" s="61"/>
      <c r="U94" s="61"/>
      <c r="V94" s="61"/>
      <c r="W94" s="61"/>
      <c r="X94" s="61"/>
      <c r="Y94" s="61"/>
      <c r="Z94" s="61"/>
      <c r="AA94" s="61"/>
      <c r="AB94" s="61"/>
      <c r="AC94" s="61"/>
      <c r="AD94" s="61"/>
      <c r="AE94" s="61"/>
      <c r="AF94" s="61"/>
      <c r="AG94" s="38">
        <v>1</v>
      </c>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38">
        <v>1</v>
      </c>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38">
        <v>1</v>
      </c>
    </row>
    <row r="99" spans="2:33" ht="30" customHeight="1">
      <c r="B99" s="371" t="s">
        <v>124</v>
      </c>
      <c r="C99" s="371"/>
      <c r="D99" s="61"/>
      <c r="E99" s="61"/>
      <c r="F99" s="61"/>
      <c r="G99" s="38"/>
      <c r="H99" s="61"/>
      <c r="I99" s="61"/>
      <c r="J99" s="61"/>
      <c r="K99" s="61"/>
      <c r="L99" s="61"/>
      <c r="M99" s="61"/>
      <c r="N99" s="61"/>
      <c r="O99" s="38">
        <v>1</v>
      </c>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row>
    <row r="102" spans="2:33" ht="30" customHeight="1"/>
  </sheetData>
  <mergeCells count="96">
    <mergeCell ref="B100:C100"/>
    <mergeCell ref="B101:C101"/>
    <mergeCell ref="B1:H1"/>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81:C81"/>
    <mergeCell ref="B70:C70"/>
    <mergeCell ref="B71:C71"/>
    <mergeCell ref="B72:C72"/>
    <mergeCell ref="B73:C73"/>
    <mergeCell ref="B74:C74"/>
    <mergeCell ref="B75:C75"/>
    <mergeCell ref="B76:C76"/>
    <mergeCell ref="B77:C77"/>
    <mergeCell ref="B78:C78"/>
    <mergeCell ref="B79:C79"/>
    <mergeCell ref="B80:C80"/>
    <mergeCell ref="B69:C69"/>
    <mergeCell ref="B58:C58"/>
    <mergeCell ref="B59:C59"/>
    <mergeCell ref="B60:C60"/>
    <mergeCell ref="B61:C61"/>
    <mergeCell ref="B62:C62"/>
    <mergeCell ref="B63:C63"/>
    <mergeCell ref="B64:C64"/>
    <mergeCell ref="B65:C65"/>
    <mergeCell ref="B66:C66"/>
    <mergeCell ref="B67:C67"/>
    <mergeCell ref="B68:C68"/>
    <mergeCell ref="B57:C57"/>
    <mergeCell ref="B44:C44"/>
    <mergeCell ref="B45:C45"/>
    <mergeCell ref="B46:C46"/>
    <mergeCell ref="B47:C47"/>
    <mergeCell ref="B48:C48"/>
    <mergeCell ref="B49:C49"/>
    <mergeCell ref="B50:C50"/>
    <mergeCell ref="B51:C51"/>
    <mergeCell ref="B52:C52"/>
    <mergeCell ref="B53:C53"/>
    <mergeCell ref="B56:C56"/>
    <mergeCell ref="B30:C30"/>
    <mergeCell ref="B43:C43"/>
    <mergeCell ref="B32:C32"/>
    <mergeCell ref="B33:C33"/>
    <mergeCell ref="B34:C34"/>
    <mergeCell ref="B35:C35"/>
    <mergeCell ref="B36:C36"/>
    <mergeCell ref="B37:C37"/>
    <mergeCell ref="B38:C38"/>
    <mergeCell ref="B39:C39"/>
    <mergeCell ref="B40:C40"/>
    <mergeCell ref="B41:C41"/>
    <mergeCell ref="B42:C42"/>
    <mergeCell ref="B25:C25"/>
    <mergeCell ref="B26:C26"/>
    <mergeCell ref="B27:C27"/>
    <mergeCell ref="B28:C28"/>
    <mergeCell ref="B29:C29"/>
    <mergeCell ref="B19:C19"/>
    <mergeCell ref="B20:C20"/>
    <mergeCell ref="B22:C22"/>
    <mergeCell ref="B23:C23"/>
    <mergeCell ref="B24:C24"/>
    <mergeCell ref="Z7:AB7"/>
    <mergeCell ref="AC7:AG7"/>
    <mergeCell ref="AE55:AG55"/>
    <mergeCell ref="B8:C8"/>
    <mergeCell ref="B9:C9"/>
    <mergeCell ref="B10:C10"/>
    <mergeCell ref="B11:C11"/>
    <mergeCell ref="B12:C12"/>
    <mergeCell ref="B13:C13"/>
    <mergeCell ref="B14:C14"/>
    <mergeCell ref="B21:C21"/>
    <mergeCell ref="B15:C15"/>
    <mergeCell ref="B16:C16"/>
    <mergeCell ref="B17:C17"/>
    <mergeCell ref="B18:C18"/>
    <mergeCell ref="B31:C31"/>
  </mergeCells>
  <conditionalFormatting sqref="G4:G5">
    <cfRule type="cellIs" dxfId="310" priority="5" operator="between">
      <formula>2.001</formula>
      <formula>3</formula>
    </cfRule>
    <cfRule type="cellIs" dxfId="309" priority="6" operator="between">
      <formula>1.001</formula>
      <formula>2</formula>
    </cfRule>
    <cfRule type="cellIs" dxfId="308" priority="7" operator="between">
      <formula>0</formula>
      <formula>1</formula>
    </cfRule>
  </conditionalFormatting>
  <conditionalFormatting sqref="H4:H5 I5">
    <cfRule type="containsText" dxfId="307" priority="1" operator="containsText" text="MAX">
      <formula>NOT(ISERROR(SEARCH("MAX",H4)))</formula>
    </cfRule>
    <cfRule type="containsText" dxfId="306" priority="2" operator="containsText" text="MOD">
      <formula>NOT(ISERROR(SEARCH("MOD",H4)))</formula>
    </cfRule>
    <cfRule type="containsText" dxfId="305" priority="3" operator="containsText" text="MIN">
      <formula>NOT(ISERROR(SEARCH("MIN",H4)))</formula>
    </cfRule>
  </conditionalFormatting>
  <hyperlinks>
    <hyperlink ref="AI10" r:id="rId1" xr:uid="{4195E882-2BCF-024E-B1B2-CD93D4388377}"/>
    <hyperlink ref="AI11" r:id="rId2" xr:uid="{23D070AF-97A0-3E4A-A0A9-83B6966FB763}"/>
    <hyperlink ref="AI14" r:id="rId3" xr:uid="{D8C67D4F-CD75-B84B-A3DD-32442CCB3078}"/>
    <hyperlink ref="AI12" r:id="rId4" xr:uid="{04924374-28E9-2043-9240-6606F4AE346B}"/>
    <hyperlink ref="AI13" r:id="rId5" xr:uid="{BA0CA4ED-65C9-5A42-AA58-36CF90D8F8A6}"/>
    <hyperlink ref="AI15" r:id="rId6" xr:uid="{CB0DC866-F815-D548-9013-ACFB1F1C49DA}"/>
    <hyperlink ref="AI16" r:id="rId7" xr:uid="{BB2C7BA6-ABA8-824F-B041-879816929284}"/>
    <hyperlink ref="AI18" r:id="rId8" xr:uid="{413F1FDC-6182-2A43-A07C-3B37829EE370}"/>
    <hyperlink ref="AI20" r:id="rId9" xr:uid="{3408CEB0-2E21-2845-85CB-90C568C54BFC}"/>
    <hyperlink ref="AI19" r:id="rId10" xr:uid="{86548943-2C16-B541-8695-41D6E7E72B82}"/>
    <hyperlink ref="AI17" r:id="rId11" xr:uid="{589B5CEF-C10B-1E49-9FFD-6CD44581C710}"/>
    <hyperlink ref="AI21" r:id="rId12" display="A/RES/52/211" xr:uid="{DBA190FF-9BAD-6E45-A8D3-378EF54F4B7C}"/>
    <hyperlink ref="AI22" r:id="rId13" xr:uid="{AEB8AFE7-5B1B-A641-9716-268F99D3A535}"/>
    <hyperlink ref="AI23" r:id="rId14" xr:uid="{977E743C-12AF-9447-B872-C577F6D19215}"/>
    <hyperlink ref="AI24" r:id="rId15" xr:uid="{1EF9451C-CFBD-5948-8555-31DF17FFD991}"/>
    <hyperlink ref="AI25" r:id="rId16" xr:uid="{04124CC4-EB7F-F74D-8A73-FE9CAC6DE555}"/>
    <hyperlink ref="AI26" r:id="rId17" xr:uid="{EF2EC520-EBEA-3F4C-81E7-B1B731D0B9AD}"/>
    <hyperlink ref="AI29" r:id="rId18" xr:uid="{591A6B34-3B25-B641-89B8-B9035A1007BA}"/>
    <hyperlink ref="AI30" r:id="rId19" xr:uid="{EB8349CE-D196-3048-B3AB-F7BAF2FC5D3E}"/>
    <hyperlink ref="AI31" r:id="rId20" xr:uid="{FF611C48-5EBF-6447-9A11-71A1CA25EB1E}"/>
    <hyperlink ref="AI33" r:id="rId21" xr:uid="{48EB2F34-F05B-B844-AFAB-7E0A120B81D6}"/>
    <hyperlink ref="AI35" r:id="rId22" xr:uid="{4524354D-A8F1-164E-B4FB-F3A690FBE717}"/>
    <hyperlink ref="AI34" r:id="rId23" xr:uid="{BFA8FA1E-A83F-FB4B-860C-30BCA9603DE2}"/>
    <hyperlink ref="AI36" r:id="rId24" xr:uid="{A4FE26F6-26C7-F94B-87EB-1E90BA0BE2E8}"/>
    <hyperlink ref="AI37" r:id="rId25" xr:uid="{42541B9F-6802-6F40-96E9-55C3CEB164D1}"/>
    <hyperlink ref="AI38" r:id="rId26" xr:uid="{2BC06833-847B-B941-8E03-3574E54322F8}"/>
    <hyperlink ref="AI39" r:id="rId27" xr:uid="{CEE92F3A-10D5-804B-BA85-FEDBCFF1B0A7}"/>
    <hyperlink ref="AI40" r:id="rId28" xr:uid="{C0FB0886-881B-EF4C-9DDA-40E10E6869C0}"/>
    <hyperlink ref="AI41" r:id="rId29" xr:uid="{7FBDB1F5-86B6-EC44-B8DC-8367DEBB92D1}"/>
    <hyperlink ref="AI42" r:id="rId30" xr:uid="{ECC6C8B5-47FD-8C4F-AD8F-D883A2DC8C12}"/>
    <hyperlink ref="AI43" r:id="rId31" xr:uid="{512D2563-EF2C-A843-9582-EC58D3731869}"/>
    <hyperlink ref="AI44" r:id="rId32" xr:uid="{1BEB8ED6-6F8E-4341-9B13-117701BD5145}"/>
    <hyperlink ref="AI45" r:id="rId33" xr:uid="{67850978-4B71-C146-8982-1C07A0E4BB22}"/>
    <hyperlink ref="AI46" r:id="rId34" xr:uid="{9A3B1EA4-C67B-EE4E-8398-CE10BE54ABE0}"/>
    <hyperlink ref="AI47" r:id="rId35" xr:uid="{9FF3E50A-3FEE-824C-9C0B-BB1E0FCA559F}"/>
    <hyperlink ref="AI48" r:id="rId36" xr:uid="{9EDA8A6A-31C1-6C48-A327-01BA94C530E1}"/>
    <hyperlink ref="AI49" r:id="rId37" xr:uid="{84138412-0E32-9744-9CE9-0804C3B90850}"/>
    <hyperlink ref="AI50" r:id="rId38" xr:uid="{F43F4D59-5DCB-5842-BE00-80B6451788B7}"/>
    <hyperlink ref="AI51" r:id="rId39" xr:uid="{D890CDB6-15F7-4D44-8F9F-61E1F128C3C4}"/>
    <hyperlink ref="AI52" r:id="rId40" xr:uid="{4EE88B7F-8283-7944-8F4D-A40695043A27}"/>
    <hyperlink ref="AI53" r:id="rId41" xr:uid="{A2151264-BC28-8A4A-9304-AE1EBCCB720A}"/>
    <hyperlink ref="AI55" r:id="rId42" xr:uid="{B2479ECE-57E6-1041-9988-49501E79AA80}"/>
    <hyperlink ref="AI57" r:id="rId43" xr:uid="{A7A7C331-BE49-0847-990E-8071B37D8A3A}"/>
    <hyperlink ref="AI58" r:id="rId44" xr:uid="{6CA5C7C5-BE31-CC48-BD99-B2E68BD6DCCF}"/>
    <hyperlink ref="AI59" r:id="rId45" xr:uid="{1E9454DF-B152-EE4B-BBB5-C4617F2A5AE5}"/>
    <hyperlink ref="AI60" r:id="rId46" xr:uid="{FBDBEC29-3238-7A4E-B2F9-307ADD46CEB0}"/>
    <hyperlink ref="AI61" r:id="rId47" xr:uid="{0B354393-E781-6B4C-9EC6-5027014F1126}"/>
    <hyperlink ref="AI62" r:id="rId48" xr:uid="{BCE36DEC-E84D-804B-8FC4-E50382E35246}"/>
    <hyperlink ref="AI63" r:id="rId49" xr:uid="{9E71A352-A890-CC48-B85C-CD34CD0D83B5}"/>
    <hyperlink ref="AI64" r:id="rId50" xr:uid="{64A21481-7729-BC4C-A01C-AF0941B7F52D}"/>
    <hyperlink ref="AI65" r:id="rId51" xr:uid="{FB0B4579-6E3B-EB4C-A0A1-887DCD09821D}"/>
    <hyperlink ref="AI54" r:id="rId52" xr:uid="{4EFFC715-DBCC-0D42-B512-94A1EF70A668}"/>
    <hyperlink ref="AI56" r:id="rId53" xr:uid="{5A4901B3-3339-4948-B41F-73C5B031A75E}"/>
    <hyperlink ref="AI70" r:id="rId54" xr:uid="{EB166506-8E73-754E-A10F-221395F9DD39}"/>
    <hyperlink ref="AI28" r:id="rId55" xr:uid="{AD198227-A03B-044B-88C1-E255A30A0AB1}"/>
    <hyperlink ref="AL9" location="AFGHANISTAN!C7" display="UNSMA" xr:uid="{C3D6BD5D-6234-2048-A6DB-5A581B027E4C}"/>
    <hyperlink ref="AL30" location="AFGHANISTAN!C55" display="UNAMA" xr:uid="{FDE10839-3831-4749-BB3E-393341081F28}"/>
    <hyperlink ref="AL27" location="AFGHANISTAN!C55" display="UNAMA" xr:uid="{C9BCEF97-823A-1845-80F2-5C9FDC09B66D}"/>
    <hyperlink ref="AE55" location="AFGHANISTAN!B1" display="BACK TO TOP" xr:uid="{F4920CF3-909B-6D47-9FC7-1EA5F3DF79ED}"/>
    <hyperlink ref="AI69" r:id="rId56" xr:uid="{0FCAEC50-86F4-A84E-902B-2EF3E2B95ED4}"/>
    <hyperlink ref="AI9" r:id="rId57" xr:uid="{DB70D835-2A73-3944-8F21-6EA16F684AB9}"/>
    <hyperlink ref="AI27" r:id="rId58" xr:uid="{4F9A5982-974E-5344-B682-0A4242DEB691}"/>
    <hyperlink ref="Z7" location="HOME!A1" display="Return HOME" xr:uid="{0759BAF9-5EB3-0C46-806E-95E161180B7B}"/>
    <hyperlink ref="AC7" location="'MASTER SHEET'!B2" display="RETURN TO MASTER SHEET" xr:uid="{F2DA8F1F-0647-2D4E-BE3E-F02BF56C170F}"/>
    <hyperlink ref="AL23" location="AFGHANISTAN!C7" display="UNSMA" xr:uid="{0E6941D5-FC23-9844-8FF4-4EDF8AF9090F}"/>
    <hyperlink ref="AL22" location="AFGHANISTAN!C7" display="UNSMA" xr:uid="{DC8318BB-AA53-8642-A4D7-AF613C8FCFBC}"/>
    <hyperlink ref="G14" location="AFGHANISTAN!AK9" display="AFGHANISTAN!AK9" xr:uid="{7B490A44-5D16-524D-B5D8-74257115FCAB}"/>
    <hyperlink ref="G36" location="AFGHANISTAN!AK9" display="AFGHANISTAN!AK9" xr:uid="{5BBAEE8D-E31F-FF4C-9667-98070E36CF27}"/>
    <hyperlink ref="K27" location="AFGHANISTAN!AK22" display="AFGHANISTAN!AK22" xr:uid="{F1DEBE15-CFF1-FD45-89DB-484919FD5FF0}"/>
    <hyperlink ref="K40" location="AFGHANISTAN!AK23" display="AFGHANISTAN!AK23" xr:uid="{E162EF1A-02B7-7C4A-9BB6-8672B7996C4B}"/>
    <hyperlink ref="O58" location="AFGHANISTAN!AK30" display="AFGHANISTAN!AK30" xr:uid="{76A71A88-1B13-524E-AFD4-D108CB850A34}"/>
    <hyperlink ref="O62" location="AFGHANISTAN!AK30" display="AFGHANISTAN!AK30" xr:uid="{A757D22F-F0A3-074D-831C-C9F9FC1E18B1}"/>
    <hyperlink ref="O63" location="AFGHANISTAN!AK30" display="AFGHANISTAN!AK30" xr:uid="{D869DE04-0218-BE4D-A099-AC26D059FB80}"/>
    <hyperlink ref="O74" location="AFGHANISTAN!AK30" display="AFGHANISTAN!AK30" xr:uid="{642CB4B3-7E7F-9E47-ADEA-FBC493A1E2EF}"/>
    <hyperlink ref="O84" location="AFGHANISTAN!AK30" display="AFGHANISTAN!AK30" xr:uid="{99B372FF-5A21-8D4E-9555-E20E6AD8C61B}"/>
    <hyperlink ref="O88" location="AFGHANISTAN!AK30" display="AFGHANISTAN!AK30" xr:uid="{1FEBD838-7E24-0D45-A7BF-FE982D613501}"/>
    <hyperlink ref="O97" location="AFGHANISTAN!AK30" display="AFGHANISTAN!AK30" xr:uid="{37E24675-1E44-3846-9ACA-906B749FD14A}"/>
    <hyperlink ref="O91" location="AFGHANISTAN!AK27" display="AFGHANISTAN!AK27" xr:uid="{1BEFD311-94C0-C348-8342-A16DDB652864}"/>
    <hyperlink ref="O99" location="AFGHANISTAN!AK27" display="AFGHANISTAN!AK27" xr:uid="{DE4971DD-B7B3-4A40-BE2F-805E070591EF}"/>
    <hyperlink ref="O75" location="AFGHANISTAN!AK30" display="AFGHANISTAN!AK30" xr:uid="{85A28B66-59D1-1B4C-B437-5B50FCF560D1}"/>
    <hyperlink ref="O89" location="AFGHANISTAN!AK30" display="AFGHANISTAN!AK30" xr:uid="{A46F4960-56F9-B646-AF4B-CAC9230F3DE8}"/>
    <hyperlink ref="AJ70" location="AFGHANISTAN!C55" display="UNAMA" xr:uid="{FC07EB53-B687-FB49-9DAC-9AF7F0CE386A}"/>
    <hyperlink ref="O85" location="AFGHANISTAN!AI70" display="AFGHANISTAN!AI70" xr:uid="{8473B5AE-A480-664D-9DC1-9C76D32326C7}"/>
    <hyperlink ref="O83" location="AFGHANISTAN!AK30" display="AFGHANISTAN!AK30" xr:uid="{E1B456CF-4EF8-C84C-AC85-A50FA2572A86}"/>
    <hyperlink ref="AI32" r:id="rId59" xr:uid="{B55F5911-18F1-7944-B1AB-26D44CE16386}"/>
    <hyperlink ref="C4" location="AFGHANISTAN!C7" display="UNSMA" xr:uid="{E4AE2131-201E-3344-BD26-097E26C98092}"/>
    <hyperlink ref="C5" location="AFGHANISTAN!C55" display="UNAMA" xr:uid="{2B1F882E-0799-CB49-A187-469D658CCA7B}"/>
    <hyperlink ref="Z7:AB7" location="HOME!B2" display="RETURN HOME" xr:uid="{30E80BF3-227D-E146-A872-0E4308070F8B}"/>
    <hyperlink ref="T78" location="AFGHANISTAN!AI70" display="AFGHANISTAN!AI70" xr:uid="{4F56E976-2BE8-CC43-B8C5-3538C7F3E75B}"/>
    <hyperlink ref="T80" location="AFGHANISTAN!AI70" display="AFGHANISTAN!AI70" xr:uid="{5B97C129-CCFA-1848-8DF0-DD003D3E2A0F}"/>
    <hyperlink ref="AL66" location="AFGHANISTAN!C55" display="UNAMA" xr:uid="{4C9138D8-31B5-2441-A2F8-60A8F1490A08}"/>
    <hyperlink ref="AI66" r:id="rId60" xr:uid="{AE687529-A3DD-214F-AD05-C2A659F463B9}"/>
    <hyperlink ref="AG72" location="AFGHANISTAN!AK66" display="AFGHANISTAN!AK66" xr:uid="{825412EC-7D3E-744A-A525-ED8AFA971509}"/>
    <hyperlink ref="AG77" location="AFGHANISTAN!AK66" display="AFGHANISTAN!AK66" xr:uid="{3E7A37BD-F49B-6D4C-A804-B00B642C63A5}"/>
    <hyperlink ref="AG98" location="AFGHANISTAN!AK66" display="AFGHANISTAN!AK66" xr:uid="{9C8741DC-BBE2-054D-B087-D1678FC8C208}"/>
    <hyperlink ref="AG94" location="AFGHANISTAN!AK66" display="AFGHANISTAN!AK66" xr:uid="{9039C8FF-8050-FA44-8FB1-40B908BA7282}"/>
    <hyperlink ref="AG87" location="AFGHANISTAN!AK66" display="AFGHANISTAN!AK66" xr:uid="{22373ED6-4B41-854B-9E64-518C9715948A}"/>
    <hyperlink ref="AG66" location="AFGHANISTAN!AK66" display="AFGHANISTAN!AK66" xr:uid="{AB433066-73C6-4649-8B93-380379BAC101}"/>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EC7AC-4F41-814B-BCAC-095827D75A69}">
  <sheetPr>
    <tabColor theme="8" tint="0.79998168889431442"/>
  </sheetPr>
  <dimension ref="B1:AN248"/>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627</v>
      </c>
      <c r="C1" s="377"/>
      <c r="D1" s="377"/>
      <c r="E1" s="377"/>
      <c r="F1" s="155"/>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15</v>
      </c>
      <c r="C4" s="183" t="s">
        <v>180</v>
      </c>
      <c r="D4" s="140" t="s">
        <v>128</v>
      </c>
      <c r="E4" s="140">
        <v>1991</v>
      </c>
      <c r="F4" s="140">
        <v>1995</v>
      </c>
      <c r="G4" s="153">
        <f>((SUM(D13:AG23)*1)+(SUM(D25:AG35)*2)+(SUM(D37:AG54)*3))/(SUM(D13:AG23)+SUM(D25:AG35)+SUM(D37:AG54))</f>
        <v>1.625</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36</v>
      </c>
      <c r="C5" s="183" t="s">
        <v>252</v>
      </c>
      <c r="D5" s="140" t="s">
        <v>128</v>
      </c>
      <c r="E5" s="140">
        <v>1995</v>
      </c>
      <c r="F5" s="140">
        <v>1997</v>
      </c>
      <c r="G5" s="153">
        <f>((SUM(D61:AG71)*1)+(SUM(D73:AG83)*2)+(SUM(D85:AG102)*3))/(SUM(D61:AG71)+SUM(D73:AG83)+SUM(D85:AG102))</f>
        <v>1.6</v>
      </c>
      <c r="H5" s="140" t="s">
        <v>70</v>
      </c>
      <c r="P5" s="16"/>
      <c r="Q5" s="16"/>
      <c r="R5" s="16"/>
      <c r="S5" s="16"/>
      <c r="T5" s="16"/>
      <c r="U5" s="16"/>
      <c r="V5" s="16"/>
      <c r="W5" s="16"/>
      <c r="X5" s="16"/>
      <c r="Y5" s="16"/>
      <c r="Z5" s="16"/>
      <c r="AA5" s="16"/>
      <c r="AB5" s="16"/>
      <c r="AC5" s="16"/>
      <c r="AD5" s="16"/>
      <c r="AE5" s="16"/>
      <c r="AF5" s="16"/>
      <c r="AG5" s="16"/>
      <c r="AH5" s="15"/>
    </row>
    <row r="6" spans="2:39" ht="30" customHeight="1">
      <c r="B6" s="152">
        <v>46</v>
      </c>
      <c r="C6" s="183" t="s">
        <v>277</v>
      </c>
      <c r="D6" s="140" t="s">
        <v>128</v>
      </c>
      <c r="E6" s="140">
        <v>1997</v>
      </c>
      <c r="F6" s="140">
        <v>1999</v>
      </c>
      <c r="G6" s="153">
        <f>((SUM(D109:AG119)*1)+(SUM(D121:AG131)*2)+(SUM(D133:AG150)*3))/(SUM(D109:AG119)+SUM(D121:AG131)+SUM(D133:AG150))</f>
        <v>2.0714285714285716</v>
      </c>
      <c r="H6" s="140" t="s">
        <v>71</v>
      </c>
      <c r="P6" s="16"/>
      <c r="Q6" s="16"/>
      <c r="R6" s="16"/>
      <c r="S6" s="16"/>
      <c r="T6" s="16"/>
      <c r="U6" s="16"/>
      <c r="V6" s="16"/>
      <c r="W6" s="16"/>
      <c r="X6" s="16"/>
      <c r="Y6" s="16"/>
      <c r="Z6" s="16"/>
      <c r="AA6" s="16"/>
      <c r="AB6" s="16"/>
      <c r="AC6" s="16"/>
      <c r="AD6" s="16"/>
      <c r="AE6" s="16"/>
      <c r="AF6" s="16"/>
      <c r="AG6" s="16"/>
      <c r="AH6" s="15"/>
    </row>
    <row r="7" spans="2:39" ht="30" customHeight="1">
      <c r="B7" s="152">
        <v>54</v>
      </c>
      <c r="C7" s="183" t="s">
        <v>299</v>
      </c>
      <c r="D7" s="140" t="s">
        <v>163</v>
      </c>
      <c r="E7" s="140">
        <v>1999</v>
      </c>
      <c r="F7" s="140">
        <v>2002</v>
      </c>
      <c r="G7" s="153">
        <f>((SUM(D157:AG167)*1)+(SUM(D169:AG179)*2)+(SUM(D181:AG198)*3))/(SUM(D157:AG167)+SUM(D169:AG179)+SUM(D181:AG198))</f>
        <v>1.8</v>
      </c>
      <c r="H7" s="140" t="s">
        <v>70</v>
      </c>
      <c r="P7" s="16"/>
      <c r="Q7" s="16"/>
      <c r="R7" s="16"/>
      <c r="S7" s="16"/>
      <c r="T7" s="16"/>
      <c r="U7" s="16"/>
      <c r="V7" s="16"/>
      <c r="W7" s="16"/>
      <c r="X7" s="16"/>
      <c r="Y7" s="16"/>
      <c r="Z7" s="16"/>
      <c r="AA7" s="16"/>
      <c r="AB7" s="16"/>
      <c r="AC7" s="16"/>
      <c r="AD7" s="16"/>
      <c r="AE7" s="16"/>
      <c r="AF7" s="16"/>
      <c r="AG7" s="16"/>
      <c r="AH7" s="15"/>
    </row>
    <row r="8" spans="2:39" ht="30" customHeight="1">
      <c r="B8" s="152">
        <v>68</v>
      </c>
      <c r="C8" s="183" t="s">
        <v>337</v>
      </c>
      <c r="D8" s="140" t="s">
        <v>163</v>
      </c>
      <c r="E8" s="140">
        <v>2002</v>
      </c>
      <c r="F8" s="140">
        <v>2003</v>
      </c>
      <c r="G8" s="153">
        <f>((SUM(D205:AG215)*1)+(SUM(D217:AG227)*2)+(SUM(D229:AG246)*3))/(SUM(D205:AG215)+SUM(D217:AG227)+SUM(D229:AG246))</f>
        <v>2.1428571428571428</v>
      </c>
      <c r="H8" s="140" t="s">
        <v>71</v>
      </c>
      <c r="I8" s="136" t="s">
        <v>484</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15</v>
      </c>
      <c r="C10" s="24" t="s">
        <v>628</v>
      </c>
      <c r="D10" s="16"/>
      <c r="E10" s="16"/>
      <c r="F10" s="16"/>
      <c r="G10" s="16"/>
      <c r="H10" s="16"/>
      <c r="I10" s="16"/>
      <c r="J10" s="16"/>
      <c r="K10" s="16"/>
      <c r="L10" s="16"/>
      <c r="M10" s="16"/>
      <c r="N10" s="16"/>
      <c r="O10" s="16"/>
      <c r="P10" s="16"/>
      <c r="Q10" s="16"/>
      <c r="R10" s="16"/>
      <c r="S10" s="16"/>
      <c r="T10" s="16"/>
      <c r="U10" s="16"/>
      <c r="V10" s="16"/>
      <c r="W10" s="16"/>
      <c r="X10" s="16"/>
      <c r="Y10" s="16"/>
      <c r="Z10" s="361" t="s">
        <v>65</v>
      </c>
      <c r="AA10" s="361"/>
      <c r="AB10" s="361"/>
      <c r="AC10" s="361" t="s">
        <v>485</v>
      </c>
      <c r="AD10" s="361"/>
      <c r="AE10" s="361"/>
      <c r="AF10" s="361"/>
      <c r="AG10" s="361"/>
      <c r="AH10" s="15"/>
      <c r="AI10" s="26" t="s">
        <v>486</v>
      </c>
      <c r="AL10" s="40"/>
    </row>
    <row r="11" spans="2:39" s="15" customFormat="1" ht="30" customHeight="1">
      <c r="B11" s="363" t="s">
        <v>487</v>
      </c>
      <c r="C11" s="363"/>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63" t="s">
        <v>488</v>
      </c>
      <c r="AJ11" s="63" t="s">
        <v>489</v>
      </c>
      <c r="AK11" s="63" t="s">
        <v>490</v>
      </c>
      <c r="AL11" s="63" t="s">
        <v>491</v>
      </c>
      <c r="AM11" s="63" t="s">
        <v>492</v>
      </c>
    </row>
    <row r="12" spans="2:39" ht="30" customHeight="1">
      <c r="B12" s="364" t="s">
        <v>493</v>
      </c>
      <c r="C12" s="364"/>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629</v>
      </c>
      <c r="AJ12" s="53">
        <v>33388</v>
      </c>
      <c r="AK12" s="57" t="s">
        <v>630</v>
      </c>
      <c r="AL12" s="45" t="s">
        <v>132</v>
      </c>
      <c r="AM12" s="57" t="s">
        <v>631</v>
      </c>
    </row>
    <row r="13" spans="2:39" ht="30" customHeight="1">
      <c r="B13" s="365" t="s">
        <v>85</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632</v>
      </c>
      <c r="AJ13" s="64">
        <v>33666</v>
      </c>
      <c r="AK13" s="65" t="s">
        <v>633</v>
      </c>
      <c r="AL13" s="66" t="s">
        <v>132</v>
      </c>
      <c r="AM13" s="57" t="s">
        <v>634</v>
      </c>
    </row>
    <row r="14" spans="2:39" ht="30" customHeight="1">
      <c r="B14" s="365" t="s">
        <v>86</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635</v>
      </c>
      <c r="AJ14" s="53">
        <v>33687</v>
      </c>
      <c r="AK14" s="57" t="s">
        <v>636</v>
      </c>
      <c r="AL14" s="45" t="s">
        <v>132</v>
      </c>
      <c r="AM14" s="57" t="s">
        <v>637</v>
      </c>
    </row>
    <row r="15" spans="2:39" ht="30" customHeight="1">
      <c r="B15" s="365" t="s">
        <v>87</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638</v>
      </c>
      <c r="AJ15" s="53">
        <v>33907</v>
      </c>
      <c r="AK15" s="57" t="s">
        <v>132</v>
      </c>
      <c r="AL15" s="45" t="s">
        <v>132</v>
      </c>
      <c r="AM15" s="57" t="s">
        <v>639</v>
      </c>
    </row>
    <row r="16" spans="2:39" ht="30" customHeight="1">
      <c r="B16" s="365" t="s">
        <v>88</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640</v>
      </c>
      <c r="AJ16" s="53">
        <v>33938</v>
      </c>
      <c r="AK16" s="57" t="s">
        <v>132</v>
      </c>
      <c r="AL16" s="45" t="s">
        <v>132</v>
      </c>
      <c r="AM16" s="57" t="s">
        <v>639</v>
      </c>
    </row>
    <row r="17" spans="2:39" ht="30" customHeight="1">
      <c r="B17" s="365" t="s">
        <v>89</v>
      </c>
      <c r="C17" s="366"/>
      <c r="D17" s="143"/>
      <c r="E17" s="143"/>
      <c r="F17" s="143"/>
      <c r="G17" s="38">
        <v>1</v>
      </c>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641</v>
      </c>
      <c r="AJ17" s="53">
        <v>33998</v>
      </c>
      <c r="AK17" s="57" t="s">
        <v>132</v>
      </c>
      <c r="AL17" s="45" t="s">
        <v>132</v>
      </c>
      <c r="AM17" s="57" t="s">
        <v>639</v>
      </c>
    </row>
    <row r="18" spans="2:39" ht="30" customHeight="1">
      <c r="B18" s="365" t="s">
        <v>90</v>
      </c>
      <c r="C18" s="366"/>
      <c r="D18" s="143"/>
      <c r="E18" s="143"/>
      <c r="F18" s="38">
        <v>1</v>
      </c>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642</v>
      </c>
      <c r="AJ18" s="53">
        <v>34227</v>
      </c>
      <c r="AK18" s="57" t="s">
        <v>132</v>
      </c>
      <c r="AL18" s="45" t="s">
        <v>132</v>
      </c>
      <c r="AM18" s="57" t="s">
        <v>639</v>
      </c>
    </row>
    <row r="19" spans="2:39" ht="30" customHeight="1">
      <c r="B19" s="365" t="s">
        <v>91</v>
      </c>
      <c r="C19" s="366"/>
      <c r="D19" s="38">
        <v>1</v>
      </c>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643</v>
      </c>
      <c r="AJ19" s="53">
        <v>34634</v>
      </c>
      <c r="AK19" s="57" t="s">
        <v>132</v>
      </c>
      <c r="AL19" s="45" t="s">
        <v>132</v>
      </c>
      <c r="AM19" s="57" t="s">
        <v>639</v>
      </c>
    </row>
    <row r="20" spans="2:39" ht="30" customHeight="1">
      <c r="B20" s="365" t="s">
        <v>92</v>
      </c>
      <c r="C20" s="366"/>
      <c r="D20" s="38">
        <v>1</v>
      </c>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644</v>
      </c>
      <c r="AJ20" s="53">
        <v>34676</v>
      </c>
      <c r="AK20" s="57" t="s">
        <v>645</v>
      </c>
      <c r="AL20" s="45" t="s">
        <v>132</v>
      </c>
      <c r="AM20" s="57" t="s">
        <v>646</v>
      </c>
    </row>
    <row r="21" spans="2:39" ht="30" customHeight="1">
      <c r="B21" s="365" t="s">
        <v>93</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647</v>
      </c>
      <c r="AJ21" s="53">
        <v>34676</v>
      </c>
      <c r="AK21" s="57" t="s">
        <v>132</v>
      </c>
      <c r="AL21" s="45" t="s">
        <v>132</v>
      </c>
      <c r="AM21" s="57" t="s">
        <v>639</v>
      </c>
    </row>
    <row r="22" spans="2:39" ht="30" customHeight="1">
      <c r="B22" s="365" t="s">
        <v>94</v>
      </c>
      <c r="C22" s="366"/>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648</v>
      </c>
      <c r="AJ22" s="53">
        <v>34738</v>
      </c>
      <c r="AK22" s="57" t="s">
        <v>649</v>
      </c>
      <c r="AL22" s="45" t="s">
        <v>132</v>
      </c>
      <c r="AM22" s="55" t="s">
        <v>650</v>
      </c>
    </row>
    <row r="23" spans="2:39" ht="30" customHeight="1">
      <c r="B23" s="365" t="s">
        <v>95</v>
      </c>
      <c r="C23" s="366"/>
      <c r="D23" s="143"/>
      <c r="E23" s="143"/>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651</v>
      </c>
      <c r="AJ23" s="53">
        <v>34763</v>
      </c>
      <c r="AK23" s="57" t="s">
        <v>132</v>
      </c>
      <c r="AL23" s="45" t="s">
        <v>132</v>
      </c>
      <c r="AM23" s="57" t="s">
        <v>652</v>
      </c>
    </row>
    <row r="24" spans="2:39" ht="30" customHeight="1">
      <c r="B24" s="367" t="s">
        <v>523</v>
      </c>
      <c r="C24" s="367"/>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2" t="s">
        <v>653</v>
      </c>
      <c r="AJ24" s="53">
        <v>34918</v>
      </c>
      <c r="AK24" s="57" t="s">
        <v>132</v>
      </c>
      <c r="AL24" s="45" t="s">
        <v>132</v>
      </c>
      <c r="AM24" s="57" t="s">
        <v>654</v>
      </c>
    </row>
    <row r="25" spans="2:39" ht="30" customHeight="1">
      <c r="B25" s="368" t="s">
        <v>96</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655</v>
      </c>
      <c r="AJ25" s="53">
        <v>35103</v>
      </c>
      <c r="AK25" s="57" t="s">
        <v>132</v>
      </c>
      <c r="AL25" s="45" t="s">
        <v>132</v>
      </c>
      <c r="AM25" s="57" t="s">
        <v>654</v>
      </c>
    </row>
    <row r="26" spans="2:39" ht="30" customHeight="1">
      <c r="B26" s="368" t="s">
        <v>97</v>
      </c>
      <c r="C26" s="368"/>
      <c r="D26" s="38">
        <v>1</v>
      </c>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656</v>
      </c>
      <c r="AJ26" s="53">
        <v>35193</v>
      </c>
      <c r="AK26" s="57" t="s">
        <v>132</v>
      </c>
      <c r="AL26" s="45" t="s">
        <v>132</v>
      </c>
      <c r="AM26" s="57" t="s">
        <v>654</v>
      </c>
    </row>
    <row r="27" spans="2:39" ht="30" customHeight="1">
      <c r="B27" s="368" t="s">
        <v>98</v>
      </c>
      <c r="C27" s="368"/>
      <c r="D27" s="143"/>
      <c r="E27" s="38">
        <v>1</v>
      </c>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9" t="s">
        <v>657</v>
      </c>
      <c r="AJ27" s="53">
        <v>35468</v>
      </c>
      <c r="AK27" s="57" t="s">
        <v>658</v>
      </c>
      <c r="AL27" s="45" t="s">
        <v>132</v>
      </c>
      <c r="AM27" s="57" t="s">
        <v>659</v>
      </c>
    </row>
    <row r="28" spans="2:39" ht="30" customHeight="1">
      <c r="B28" s="368" t="s">
        <v>99</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660</v>
      </c>
      <c r="AJ28" s="53">
        <v>35488</v>
      </c>
      <c r="AK28" s="57" t="s">
        <v>132</v>
      </c>
      <c r="AL28" s="45" t="s">
        <v>132</v>
      </c>
      <c r="AM28" s="57" t="s">
        <v>654</v>
      </c>
    </row>
    <row r="29" spans="2:39" ht="30" customHeight="1">
      <c r="B29" s="368" t="s">
        <v>100</v>
      </c>
      <c r="C29" s="368"/>
      <c r="D29" s="143"/>
      <c r="E29" s="38">
        <v>1</v>
      </c>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661</v>
      </c>
      <c r="AJ29" s="53">
        <v>35520</v>
      </c>
      <c r="AK29" s="57" t="s">
        <v>132</v>
      </c>
      <c r="AL29" s="45" t="s">
        <v>132</v>
      </c>
      <c r="AM29" s="57" t="s">
        <v>654</v>
      </c>
    </row>
    <row r="30" spans="2:39" ht="30" customHeight="1">
      <c r="B30" s="368" t="s">
        <v>101</v>
      </c>
      <c r="C30" s="368"/>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662</v>
      </c>
      <c r="AJ30" s="53">
        <v>35536</v>
      </c>
      <c r="AK30" s="57" t="s">
        <v>132</v>
      </c>
      <c r="AL30" s="189" t="s">
        <v>132</v>
      </c>
      <c r="AM30" s="57" t="s">
        <v>654</v>
      </c>
    </row>
    <row r="31" spans="2:39" ht="30" customHeight="1">
      <c r="B31" s="368" t="s">
        <v>102</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663</v>
      </c>
      <c r="AJ31" s="53">
        <v>35586</v>
      </c>
      <c r="AK31" s="187" t="s">
        <v>664</v>
      </c>
      <c r="AL31" s="41" t="s">
        <v>277</v>
      </c>
      <c r="AM31" s="188" t="s">
        <v>665</v>
      </c>
    </row>
    <row r="32" spans="2:39" ht="30" customHeight="1">
      <c r="B32" s="368" t="s">
        <v>103</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666</v>
      </c>
      <c r="AJ32" s="53">
        <v>35611</v>
      </c>
      <c r="AK32" s="57" t="s">
        <v>132</v>
      </c>
      <c r="AL32" s="190" t="s">
        <v>132</v>
      </c>
      <c r="AM32" s="57" t="s">
        <v>667</v>
      </c>
    </row>
    <row r="33" spans="2:39" ht="30" customHeight="1">
      <c r="B33" s="368" t="s">
        <v>104</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668</v>
      </c>
      <c r="AJ33" s="53">
        <v>36132</v>
      </c>
      <c r="AK33" s="57" t="s">
        <v>132</v>
      </c>
      <c r="AL33" s="45" t="s">
        <v>132</v>
      </c>
      <c r="AM33" s="57" t="s">
        <v>669</v>
      </c>
    </row>
    <row r="34" spans="2:39" ht="30" customHeight="1">
      <c r="B34" s="368" t="s">
        <v>105</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9" t="s">
        <v>670</v>
      </c>
      <c r="AJ34" s="53">
        <v>36217</v>
      </c>
      <c r="AK34" s="57"/>
      <c r="AL34" s="189" t="s">
        <v>132</v>
      </c>
      <c r="AM34" s="57" t="s">
        <v>671</v>
      </c>
    </row>
    <row r="35" spans="2:39" ht="30" customHeight="1">
      <c r="B35" s="368" t="s">
        <v>106</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672</v>
      </c>
      <c r="AJ35" s="53">
        <v>36448</v>
      </c>
      <c r="AK35" s="187" t="s">
        <v>673</v>
      </c>
      <c r="AL35" s="41" t="s">
        <v>299</v>
      </c>
      <c r="AM35" s="188" t="s">
        <v>674</v>
      </c>
    </row>
    <row r="36" spans="2:39" ht="30" customHeight="1">
      <c r="B36" s="369" t="s">
        <v>555</v>
      </c>
      <c r="C36" s="370"/>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c r="AI36" s="52" t="s">
        <v>675</v>
      </c>
      <c r="AJ36" s="64">
        <v>37174</v>
      </c>
      <c r="AK36" s="55" t="s">
        <v>676</v>
      </c>
      <c r="AL36" s="186" t="s">
        <v>299</v>
      </c>
      <c r="AM36" s="55" t="s">
        <v>677</v>
      </c>
    </row>
    <row r="37" spans="2:39" ht="30" customHeight="1">
      <c r="B37" s="368" t="s">
        <v>107</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678</v>
      </c>
      <c r="AJ37" s="53">
        <v>37463</v>
      </c>
      <c r="AK37" s="187" t="s">
        <v>679</v>
      </c>
      <c r="AL37" s="41" t="s">
        <v>337</v>
      </c>
      <c r="AM37" s="188" t="s">
        <v>680</v>
      </c>
    </row>
    <row r="38" spans="2:39" ht="30" customHeight="1">
      <c r="B38" s="368" t="s">
        <v>108</v>
      </c>
      <c r="C38" s="368"/>
      <c r="D38" s="143"/>
      <c r="E38" s="143"/>
      <c r="F38" s="143"/>
      <c r="G38" s="38">
        <v>1</v>
      </c>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2" t="s">
        <v>681</v>
      </c>
      <c r="AJ38" s="53">
        <v>37659</v>
      </c>
      <c r="AK38" s="57" t="s">
        <v>132</v>
      </c>
      <c r="AL38" s="190" t="s">
        <v>132</v>
      </c>
      <c r="AM38" s="57" t="s">
        <v>682</v>
      </c>
    </row>
    <row r="39" spans="2:39" ht="30" customHeight="1">
      <c r="B39" s="368" t="s">
        <v>109</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L39" s="40"/>
    </row>
    <row r="40" spans="2:39" ht="30" customHeight="1">
      <c r="B40" s="368" t="s">
        <v>110</v>
      </c>
      <c r="C40" s="368"/>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1" t="s">
        <v>624</v>
      </c>
      <c r="AJ40" s="63" t="s">
        <v>491</v>
      </c>
      <c r="AK40" s="40"/>
      <c r="AL40" s="40"/>
    </row>
    <row r="41" spans="2:39" ht="30" customHeight="1">
      <c r="B41" s="371" t="s">
        <v>111</v>
      </c>
      <c r="C41" s="371"/>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I41" s="184" t="s">
        <v>683</v>
      </c>
      <c r="AJ41" s="186" t="s">
        <v>180</v>
      </c>
      <c r="AK41" s="40"/>
      <c r="AL41" s="40"/>
    </row>
    <row r="42" spans="2:39" ht="30" customHeight="1">
      <c r="B42" s="368" t="s">
        <v>112</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184" t="s">
        <v>684</v>
      </c>
      <c r="AJ42" s="41" t="s">
        <v>252</v>
      </c>
      <c r="AK42" s="40"/>
      <c r="AL42" s="40"/>
    </row>
    <row r="43" spans="2:39" ht="30" customHeight="1">
      <c r="B43" s="371" t="s">
        <v>113</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685</v>
      </c>
      <c r="AJ43" s="185" t="s">
        <v>132</v>
      </c>
      <c r="AK43" s="40"/>
      <c r="AL43" s="40"/>
    </row>
    <row r="44" spans="2:39" ht="30" customHeight="1">
      <c r="B44" s="371" t="s">
        <v>114</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123" t="s">
        <v>686</v>
      </c>
      <c r="AJ44" s="68" t="s">
        <v>132</v>
      </c>
      <c r="AK44" s="40"/>
      <c r="AL44" s="40"/>
    </row>
    <row r="45" spans="2:39" ht="30" customHeight="1">
      <c r="B45" s="368" t="s">
        <v>115</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123" t="s">
        <v>687</v>
      </c>
      <c r="AJ45" s="68" t="s">
        <v>132</v>
      </c>
      <c r="AK45" s="40"/>
      <c r="AL45" s="40"/>
    </row>
    <row r="46" spans="2:39" ht="30" customHeight="1">
      <c r="B46" s="368" t="s">
        <v>116</v>
      </c>
      <c r="C46" s="368"/>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8" t="s">
        <v>117</v>
      </c>
      <c r="C47" s="36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118</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119</v>
      </c>
      <c r="C49" s="371"/>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120</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121</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122</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123</v>
      </c>
      <c r="C53" s="371"/>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1" t="s">
        <v>124</v>
      </c>
      <c r="C54" s="371"/>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2" t="s">
        <v>594</v>
      </c>
      <c r="C55" s="373"/>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71" t="s">
        <v>125</v>
      </c>
      <c r="C56" s="371"/>
      <c r="D56" s="150"/>
      <c r="E56" s="150"/>
      <c r="F56" s="150"/>
      <c r="G56" s="38">
        <v>1</v>
      </c>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36</v>
      </c>
      <c r="C58" s="24" t="s">
        <v>252</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62" t="s">
        <v>601</v>
      </c>
      <c r="AF58" s="362"/>
      <c r="AG58" s="362"/>
      <c r="AH58" s="15"/>
      <c r="AN58" s="15"/>
    </row>
    <row r="59" spans="2:40" ht="30" customHeight="1">
      <c r="B59" s="374" t="s">
        <v>487</v>
      </c>
      <c r="C59" s="374"/>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64" t="s">
        <v>493</v>
      </c>
      <c r="C60" s="364"/>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65" t="s">
        <v>85</v>
      </c>
      <c r="C61" s="366"/>
      <c r="D61" s="61"/>
      <c r="E61" s="61"/>
      <c r="F61" s="61"/>
      <c r="G61" s="61"/>
      <c r="H61" s="38">
        <v>1</v>
      </c>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N61"/>
    </row>
    <row r="62" spans="2:40" ht="30" customHeight="1">
      <c r="B62" s="365" t="s">
        <v>86</v>
      </c>
      <c r="C62" s="366"/>
      <c r="D62" s="61"/>
      <c r="E62" s="61"/>
      <c r="F62" s="61"/>
      <c r="G62" s="61"/>
      <c r="H62" s="38">
        <v>1</v>
      </c>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87</v>
      </c>
      <c r="C63" s="366"/>
      <c r="D63" s="61"/>
      <c r="E63" s="61"/>
      <c r="F63" s="61"/>
      <c r="G63" s="61"/>
      <c r="H63" s="38">
        <v>1</v>
      </c>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88</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89</v>
      </c>
      <c r="C65" s="366"/>
      <c r="D65" s="61"/>
      <c r="E65" s="61"/>
      <c r="F65" s="61"/>
      <c r="G65" s="37"/>
      <c r="H65" s="38">
        <v>1</v>
      </c>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90</v>
      </c>
      <c r="C66" s="366"/>
      <c r="D66" s="61"/>
      <c r="E66" s="61"/>
      <c r="F66" s="61"/>
      <c r="G66" s="61"/>
      <c r="H66" s="38">
        <v>1</v>
      </c>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91</v>
      </c>
      <c r="C67" s="366"/>
      <c r="D67" s="61"/>
      <c r="E67" s="61"/>
      <c r="F67" s="61"/>
      <c r="G67" s="61"/>
      <c r="H67" s="38">
        <v>1</v>
      </c>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92</v>
      </c>
      <c r="C68" s="366"/>
      <c r="D68" s="61"/>
      <c r="E68" s="61"/>
      <c r="F68" s="61"/>
      <c r="G68" s="61"/>
      <c r="H68" s="38">
        <v>1</v>
      </c>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5" t="s">
        <v>93</v>
      </c>
      <c r="C69" s="366"/>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row>
    <row r="70" spans="2:34" ht="30" customHeight="1">
      <c r="B70" s="365" t="s">
        <v>94</v>
      </c>
      <c r="C70" s="366"/>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5" t="s">
        <v>95</v>
      </c>
      <c r="C71" s="366"/>
      <c r="D71" s="61"/>
      <c r="E71" s="61"/>
      <c r="F71" s="61"/>
      <c r="G71" s="38"/>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7" t="s">
        <v>523</v>
      </c>
      <c r="C72" s="367"/>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row>
    <row r="73" spans="2:34" ht="30" customHeight="1">
      <c r="B73" s="368" t="s">
        <v>96</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97</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98</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4" ht="30" customHeight="1">
      <c r="B76" s="368" t="s">
        <v>99</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4" ht="30" customHeight="1">
      <c r="B77" s="368" t="s">
        <v>100</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4" ht="30" customHeight="1">
      <c r="B78" s="368" t="s">
        <v>101</v>
      </c>
      <c r="C78" s="368"/>
      <c r="D78" s="61"/>
      <c r="E78" s="61"/>
      <c r="F78" s="61"/>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102</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103</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104</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105</v>
      </c>
      <c r="C82" s="368"/>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106</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555</v>
      </c>
      <c r="C84" s="37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68" t="s">
        <v>107</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108</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109</v>
      </c>
      <c r="C87" s="368"/>
      <c r="D87" s="61"/>
      <c r="E87" s="61"/>
      <c r="F87" s="61"/>
      <c r="G87" s="61"/>
      <c r="H87" s="38">
        <v>1</v>
      </c>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110</v>
      </c>
      <c r="C88" s="368"/>
      <c r="D88" s="61"/>
      <c r="E88" s="61"/>
      <c r="F88" s="61"/>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111</v>
      </c>
      <c r="C89" s="371"/>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112</v>
      </c>
      <c r="C90" s="368"/>
      <c r="D90" s="61"/>
      <c r="E90" s="61"/>
      <c r="F90" s="61"/>
      <c r="G90" s="61"/>
      <c r="H90" s="38">
        <v>1</v>
      </c>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113</v>
      </c>
      <c r="C91" s="37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1" t="s">
        <v>114</v>
      </c>
      <c r="C92" s="37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115</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116</v>
      </c>
      <c r="C94" s="368"/>
      <c r="D94" s="61"/>
      <c r="E94" s="61"/>
      <c r="F94" s="61"/>
      <c r="G94" s="37"/>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8" t="s">
        <v>117</v>
      </c>
      <c r="C95" s="36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118</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119</v>
      </c>
      <c r="C97" s="371"/>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120</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121</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122</v>
      </c>
      <c r="C100" s="371"/>
      <c r="D100" s="61"/>
      <c r="E100" s="61"/>
      <c r="F100" s="61"/>
      <c r="G100" s="61"/>
      <c r="H100" s="38">
        <v>1</v>
      </c>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123</v>
      </c>
      <c r="C101" s="37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1" t="s">
        <v>124</v>
      </c>
      <c r="C102" s="371"/>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6" t="s">
        <v>594</v>
      </c>
      <c r="C103" s="376"/>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71" t="s">
        <v>125</v>
      </c>
      <c r="C104" s="371"/>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46</v>
      </c>
      <c r="C106" s="24" t="s">
        <v>277</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62" t="s">
        <v>601</v>
      </c>
      <c r="AF106" s="362"/>
      <c r="AG106" s="362"/>
    </row>
    <row r="107" spans="2:33" ht="30" customHeight="1">
      <c r="B107" s="374" t="s">
        <v>487</v>
      </c>
      <c r="C107" s="374"/>
      <c r="D107" s="139">
        <v>1991</v>
      </c>
      <c r="E107" s="139">
        <f t="shared" ref="E107" si="2">D107+1</f>
        <v>1992</v>
      </c>
      <c r="F107" s="139">
        <f t="shared" ref="F107" si="3">E107+1</f>
        <v>1993</v>
      </c>
      <c r="G107" s="139">
        <f t="shared" ref="G107" si="4">F107+1</f>
        <v>1994</v>
      </c>
      <c r="H107" s="139">
        <f t="shared" ref="H107" si="5">G107+1</f>
        <v>1995</v>
      </c>
      <c r="I107" s="139">
        <f t="shared" ref="I107" si="6">H107+1</f>
        <v>1996</v>
      </c>
      <c r="J107" s="139">
        <f t="shared" ref="J107" si="7">I107+1</f>
        <v>1997</v>
      </c>
      <c r="K107" s="139">
        <f t="shared" ref="K107" si="8">J107+1</f>
        <v>1998</v>
      </c>
      <c r="L107" s="139">
        <f t="shared" ref="L107" si="9">K107+1</f>
        <v>1999</v>
      </c>
      <c r="M107" s="139">
        <f t="shared" ref="M107" si="10">L107+1</f>
        <v>2000</v>
      </c>
      <c r="N107" s="139">
        <f t="shared" ref="N107" si="11">M107+1</f>
        <v>2001</v>
      </c>
      <c r="O107" s="139">
        <f t="shared" ref="O107" si="12">N107+1</f>
        <v>2002</v>
      </c>
      <c r="P107" s="139">
        <f t="shared" ref="P107" si="13">O107+1</f>
        <v>2003</v>
      </c>
      <c r="Q107" s="139">
        <f t="shared" ref="Q107" si="14">P107+1</f>
        <v>2004</v>
      </c>
      <c r="R107" s="139">
        <f t="shared" ref="R107" si="15">Q107+1</f>
        <v>2005</v>
      </c>
      <c r="S107" s="139">
        <f t="shared" ref="S107" si="16">R107+1</f>
        <v>2006</v>
      </c>
      <c r="T107" s="139">
        <f t="shared" ref="T107" si="17">S107+1</f>
        <v>2007</v>
      </c>
      <c r="U107" s="139">
        <f t="shared" ref="U107" si="18">T107+1</f>
        <v>2008</v>
      </c>
      <c r="V107" s="139">
        <f t="shared" ref="V107" si="19">U107+1</f>
        <v>2009</v>
      </c>
      <c r="W107" s="139">
        <f t="shared" ref="W107" si="20">V107+1</f>
        <v>2010</v>
      </c>
      <c r="X107" s="139">
        <f t="shared" ref="X107" si="21">W107+1</f>
        <v>2011</v>
      </c>
      <c r="Y107" s="139">
        <f t="shared" ref="Y107" si="22">X107+1</f>
        <v>2012</v>
      </c>
      <c r="Z107" s="139">
        <f t="shared" ref="Z107" si="23">Y107+1</f>
        <v>2013</v>
      </c>
      <c r="AA107" s="139">
        <f t="shared" ref="AA107" si="24">Z107+1</f>
        <v>2014</v>
      </c>
      <c r="AB107" s="139">
        <f t="shared" ref="AB107" si="25">AA107+1</f>
        <v>2015</v>
      </c>
      <c r="AC107" s="139">
        <f t="shared" ref="AC107" si="26">AB107+1</f>
        <v>2016</v>
      </c>
      <c r="AD107" s="139">
        <f t="shared" ref="AD107" si="27">AC107+1</f>
        <v>2017</v>
      </c>
      <c r="AE107" s="139">
        <f t="shared" ref="AE107" si="28">AD107+1</f>
        <v>2018</v>
      </c>
      <c r="AF107" s="139">
        <f t="shared" ref="AF107" si="29">AE107+1</f>
        <v>2019</v>
      </c>
      <c r="AG107" s="139">
        <f t="shared" ref="AG107" si="30">AF107+1</f>
        <v>2020</v>
      </c>
    </row>
    <row r="108" spans="2:33" ht="30" customHeight="1">
      <c r="B108" s="364" t="s">
        <v>493</v>
      </c>
      <c r="C108" s="364"/>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65" t="s">
        <v>85</v>
      </c>
      <c r="C109" s="366"/>
      <c r="D109" s="61"/>
      <c r="E109" s="61"/>
      <c r="F109" s="61"/>
      <c r="G109" s="61"/>
      <c r="H109" s="61"/>
      <c r="I109" s="61"/>
      <c r="J109" s="38">
        <v>1</v>
      </c>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86</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87</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88</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89</v>
      </c>
      <c r="C113" s="366"/>
      <c r="D113" s="61"/>
      <c r="E113" s="61"/>
      <c r="F113" s="61"/>
      <c r="G113" s="37"/>
      <c r="H113" s="61"/>
      <c r="I113" s="61"/>
      <c r="J113" s="38">
        <v>1</v>
      </c>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90</v>
      </c>
      <c r="C114" s="366"/>
      <c r="D114" s="61"/>
      <c r="E114" s="61"/>
      <c r="F114" s="61"/>
      <c r="G114" s="61"/>
      <c r="H114" s="61"/>
      <c r="I114" s="61"/>
      <c r="J114" s="38">
        <v>1</v>
      </c>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91</v>
      </c>
      <c r="C115" s="366"/>
      <c r="D115" s="61"/>
      <c r="E115" s="61"/>
      <c r="F115" s="61"/>
      <c r="G115" s="61"/>
      <c r="H115" s="61"/>
      <c r="I115" s="61"/>
      <c r="J115" s="38">
        <v>1</v>
      </c>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92</v>
      </c>
      <c r="C116" s="366"/>
      <c r="D116" s="61"/>
      <c r="E116" s="61"/>
      <c r="F116" s="61"/>
      <c r="G116" s="61"/>
      <c r="H116" s="61"/>
      <c r="I116" s="61"/>
      <c r="J116" s="38">
        <v>1</v>
      </c>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93</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94</v>
      </c>
      <c r="C118" s="366"/>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5" t="s">
        <v>95</v>
      </c>
      <c r="C119" s="366"/>
      <c r="D119" s="61"/>
      <c r="E119" s="61"/>
      <c r="F119" s="61"/>
      <c r="G119" s="38"/>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7" t="s">
        <v>523</v>
      </c>
      <c r="C120" s="367"/>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68" t="s">
        <v>96</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97</v>
      </c>
      <c r="C122" s="368"/>
      <c r="D122" s="61"/>
      <c r="E122" s="61"/>
      <c r="F122" s="61"/>
      <c r="G122" s="61"/>
      <c r="H122" s="61"/>
      <c r="I122" s="61"/>
      <c r="J122" s="38">
        <v>1</v>
      </c>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98</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99</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100</v>
      </c>
      <c r="C125" s="368"/>
      <c r="D125" s="61"/>
      <c r="E125" s="61"/>
      <c r="F125" s="61"/>
      <c r="G125" s="61"/>
      <c r="H125" s="61"/>
      <c r="I125" s="61"/>
      <c r="J125" s="38">
        <v>1</v>
      </c>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101</v>
      </c>
      <c r="C126" s="368"/>
      <c r="D126" s="61"/>
      <c r="E126" s="61"/>
      <c r="F126" s="61"/>
      <c r="G126" s="61"/>
      <c r="H126" s="61"/>
      <c r="I126" s="61"/>
      <c r="J126" s="38">
        <v>1</v>
      </c>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102</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103</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104</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105</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8" t="s">
        <v>106</v>
      </c>
      <c r="C131" s="368"/>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555</v>
      </c>
      <c r="C132" s="37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68" t="s">
        <v>107</v>
      </c>
      <c r="C133" s="368"/>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108</v>
      </c>
      <c r="C134" s="368"/>
      <c r="D134" s="61"/>
      <c r="E134" s="61"/>
      <c r="F134" s="61"/>
      <c r="G134" s="61"/>
      <c r="H134" s="61"/>
      <c r="I134" s="61"/>
      <c r="J134" s="38">
        <v>1</v>
      </c>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109</v>
      </c>
      <c r="C135" s="368"/>
      <c r="D135" s="61"/>
      <c r="E135" s="61"/>
      <c r="F135" s="61"/>
      <c r="G135" s="61"/>
      <c r="H135" s="61"/>
      <c r="I135" s="61"/>
      <c r="J135" s="38">
        <v>1</v>
      </c>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110</v>
      </c>
      <c r="C136" s="368"/>
      <c r="D136" s="61"/>
      <c r="E136" s="61"/>
      <c r="F136" s="61"/>
      <c r="G136" s="61"/>
      <c r="H136" s="61"/>
      <c r="I136" s="61"/>
      <c r="J136" s="38">
        <v>1</v>
      </c>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111</v>
      </c>
      <c r="C137" s="371"/>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8" t="s">
        <v>112</v>
      </c>
      <c r="C138" s="368"/>
      <c r="D138" s="61"/>
      <c r="E138" s="61"/>
      <c r="F138" s="61"/>
      <c r="G138" s="61"/>
      <c r="H138" s="61"/>
      <c r="I138" s="61"/>
      <c r="J138" s="38">
        <v>1</v>
      </c>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1" t="s">
        <v>113</v>
      </c>
      <c r="C139" s="371"/>
      <c r="D139" s="61"/>
      <c r="E139" s="61"/>
      <c r="F139" s="61"/>
      <c r="G139" s="61"/>
      <c r="H139" s="61"/>
      <c r="I139" s="61"/>
      <c r="J139" s="38">
        <v>1</v>
      </c>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71" t="s">
        <v>114</v>
      </c>
      <c r="C140" s="37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115</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116</v>
      </c>
      <c r="C142" s="368"/>
      <c r="D142" s="61"/>
      <c r="E142" s="61"/>
      <c r="F142" s="61"/>
      <c r="G142" s="37"/>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68" t="s">
        <v>117</v>
      </c>
      <c r="C143" s="368"/>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118</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119</v>
      </c>
      <c r="C145" s="371"/>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120</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121</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122</v>
      </c>
      <c r="C148" s="371"/>
      <c r="D148" s="61"/>
      <c r="E148" s="61"/>
      <c r="F148" s="61"/>
      <c r="G148" s="61"/>
      <c r="H148" s="61"/>
      <c r="I148" s="61"/>
      <c r="J148" s="38">
        <v>1</v>
      </c>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123</v>
      </c>
      <c r="C149" s="37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1" t="s">
        <v>124</v>
      </c>
      <c r="C150" s="371"/>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76" t="s">
        <v>594</v>
      </c>
      <c r="C151" s="376"/>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71" t="s">
        <v>125</v>
      </c>
      <c r="C152" s="371"/>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54</v>
      </c>
      <c r="C154" s="24" t="s">
        <v>299</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62" t="s">
        <v>601</v>
      </c>
      <c r="AF154" s="362"/>
      <c r="AG154" s="362"/>
    </row>
    <row r="155" spans="2:33" ht="30" customHeight="1">
      <c r="B155" s="374" t="s">
        <v>487</v>
      </c>
      <c r="C155" s="374"/>
      <c r="D155" s="139">
        <v>1991</v>
      </c>
      <c r="E155" s="139">
        <f t="shared" ref="E155" si="31">D155+1</f>
        <v>1992</v>
      </c>
      <c r="F155" s="139">
        <f t="shared" ref="F155" si="32">E155+1</f>
        <v>1993</v>
      </c>
      <c r="G155" s="139">
        <f t="shared" ref="G155" si="33">F155+1</f>
        <v>1994</v>
      </c>
      <c r="H155" s="139">
        <f t="shared" ref="H155" si="34">G155+1</f>
        <v>1995</v>
      </c>
      <c r="I155" s="139">
        <f t="shared" ref="I155" si="35">H155+1</f>
        <v>1996</v>
      </c>
      <c r="J155" s="139">
        <f t="shared" ref="J155" si="36">I155+1</f>
        <v>1997</v>
      </c>
      <c r="K155" s="139">
        <f t="shared" ref="K155" si="37">J155+1</f>
        <v>1998</v>
      </c>
      <c r="L155" s="139">
        <f t="shared" ref="L155" si="38">K155+1</f>
        <v>1999</v>
      </c>
      <c r="M155" s="139">
        <f t="shared" ref="M155" si="39">L155+1</f>
        <v>2000</v>
      </c>
      <c r="N155" s="139">
        <f t="shared" ref="N155" si="40">M155+1</f>
        <v>2001</v>
      </c>
      <c r="O155" s="139">
        <f t="shared" ref="O155" si="41">N155+1</f>
        <v>2002</v>
      </c>
      <c r="P155" s="139">
        <f t="shared" ref="P155" si="42">O155+1</f>
        <v>2003</v>
      </c>
      <c r="Q155" s="139">
        <f t="shared" ref="Q155" si="43">P155+1</f>
        <v>2004</v>
      </c>
      <c r="R155" s="139">
        <f t="shared" ref="R155" si="44">Q155+1</f>
        <v>2005</v>
      </c>
      <c r="S155" s="139">
        <f t="shared" ref="S155" si="45">R155+1</f>
        <v>2006</v>
      </c>
      <c r="T155" s="139">
        <f t="shared" ref="T155" si="46">S155+1</f>
        <v>2007</v>
      </c>
      <c r="U155" s="139">
        <f t="shared" ref="U155" si="47">T155+1</f>
        <v>2008</v>
      </c>
      <c r="V155" s="139">
        <f t="shared" ref="V155" si="48">U155+1</f>
        <v>2009</v>
      </c>
      <c r="W155" s="139">
        <f t="shared" ref="W155" si="49">V155+1</f>
        <v>2010</v>
      </c>
      <c r="X155" s="139">
        <f t="shared" ref="X155" si="50">W155+1</f>
        <v>2011</v>
      </c>
      <c r="Y155" s="139">
        <f t="shared" ref="Y155" si="51">X155+1</f>
        <v>2012</v>
      </c>
      <c r="Z155" s="139">
        <f t="shared" ref="Z155" si="52">Y155+1</f>
        <v>2013</v>
      </c>
      <c r="AA155" s="139">
        <f t="shared" ref="AA155" si="53">Z155+1</f>
        <v>2014</v>
      </c>
      <c r="AB155" s="139">
        <f t="shared" ref="AB155" si="54">AA155+1</f>
        <v>2015</v>
      </c>
      <c r="AC155" s="139">
        <f t="shared" ref="AC155" si="55">AB155+1</f>
        <v>2016</v>
      </c>
      <c r="AD155" s="139">
        <f t="shared" ref="AD155" si="56">AC155+1</f>
        <v>2017</v>
      </c>
      <c r="AE155" s="139">
        <f t="shared" ref="AE155" si="57">AD155+1</f>
        <v>2018</v>
      </c>
      <c r="AF155" s="139">
        <f t="shared" ref="AF155" si="58">AE155+1</f>
        <v>2019</v>
      </c>
      <c r="AG155" s="139">
        <f t="shared" ref="AG155" si="59">AF155+1</f>
        <v>2020</v>
      </c>
    </row>
    <row r="156" spans="2:33" ht="30" customHeight="1">
      <c r="B156" s="364" t="s">
        <v>493</v>
      </c>
      <c r="C156" s="364"/>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65" t="s">
        <v>85</v>
      </c>
      <c r="C157" s="366"/>
      <c r="D157" s="61"/>
      <c r="E157" s="61"/>
      <c r="F157" s="61"/>
      <c r="G157" s="61"/>
      <c r="H157" s="61"/>
      <c r="I157" s="61"/>
      <c r="J157" s="61"/>
      <c r="K157" s="61"/>
      <c r="L157" s="38">
        <v>1</v>
      </c>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5" t="s">
        <v>86</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87</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88</v>
      </c>
      <c r="C160" s="366"/>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5" t="s">
        <v>89</v>
      </c>
      <c r="C161" s="366"/>
      <c r="D161" s="61"/>
      <c r="E161" s="61"/>
      <c r="F161" s="61"/>
      <c r="G161" s="37"/>
      <c r="H161" s="61"/>
      <c r="I161" s="61"/>
      <c r="J161" s="61"/>
      <c r="K161" s="61"/>
      <c r="L161" s="38">
        <v>1</v>
      </c>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90</v>
      </c>
      <c r="C162" s="366"/>
      <c r="D162" s="61"/>
      <c r="E162" s="61"/>
      <c r="F162" s="61"/>
      <c r="G162" s="61"/>
      <c r="H162" s="61"/>
      <c r="I162" s="61"/>
      <c r="J162" s="61"/>
      <c r="K162" s="61"/>
      <c r="L162" s="38">
        <v>1</v>
      </c>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91</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92</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93</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94</v>
      </c>
      <c r="C166" s="366"/>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5" t="s">
        <v>95</v>
      </c>
      <c r="C167" s="366"/>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7" t="s">
        <v>523</v>
      </c>
      <c r="C168" s="367"/>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68" t="s">
        <v>96</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8" t="s">
        <v>97</v>
      </c>
      <c r="C170" s="368"/>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8" t="s">
        <v>98</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8" t="s">
        <v>99</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100</v>
      </c>
      <c r="C173" s="368"/>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101</v>
      </c>
      <c r="C174" s="368"/>
      <c r="D174" s="61"/>
      <c r="E174" s="61"/>
      <c r="F174" s="61"/>
      <c r="G174" s="61"/>
      <c r="H174" s="61"/>
      <c r="I174" s="61"/>
      <c r="J174" s="61"/>
      <c r="K174" s="37"/>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102</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103</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104</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8" t="s">
        <v>105</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8" t="s">
        <v>106</v>
      </c>
      <c r="C179" s="368"/>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75" t="s">
        <v>555</v>
      </c>
      <c r="C180" s="375"/>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68" t="s">
        <v>107</v>
      </c>
      <c r="C181" s="368"/>
      <c r="D181" s="61"/>
      <c r="E181" s="61"/>
      <c r="F181" s="61"/>
      <c r="G181" s="61"/>
      <c r="H181" s="61"/>
      <c r="I181" s="61"/>
      <c r="J181" s="61"/>
      <c r="K181" s="37"/>
      <c r="L181" s="38">
        <v>1</v>
      </c>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8" t="s">
        <v>108</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109</v>
      </c>
      <c r="C183" s="368"/>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68" t="s">
        <v>110</v>
      </c>
      <c r="C184" s="368"/>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1" t="s">
        <v>111</v>
      </c>
      <c r="C185" s="371"/>
      <c r="D185" s="61"/>
      <c r="E185" s="61"/>
      <c r="F185" s="61"/>
      <c r="G185" s="61"/>
      <c r="H185" s="61"/>
      <c r="I185" s="61"/>
      <c r="J185" s="61"/>
      <c r="K185" s="37"/>
      <c r="L185" s="61"/>
      <c r="M185" s="14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8" t="s">
        <v>112</v>
      </c>
      <c r="C186" s="368"/>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71" t="s">
        <v>113</v>
      </c>
      <c r="C187" s="371"/>
      <c r="D187" s="61"/>
      <c r="E187" s="61"/>
      <c r="F187" s="61"/>
      <c r="G187" s="61"/>
      <c r="H187" s="61"/>
      <c r="I187" s="61"/>
      <c r="J187" s="61"/>
      <c r="K187" s="61"/>
      <c r="L187" s="38">
        <v>1</v>
      </c>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71" t="s">
        <v>114</v>
      </c>
      <c r="C188" s="37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8" t="s">
        <v>115</v>
      </c>
      <c r="C189" s="368"/>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116</v>
      </c>
      <c r="C190" s="368"/>
      <c r="D190" s="61"/>
      <c r="E190" s="61"/>
      <c r="F190" s="61"/>
      <c r="G190" s="3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68" t="s">
        <v>117</v>
      </c>
      <c r="C191" s="368"/>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1" t="s">
        <v>118</v>
      </c>
      <c r="C192" s="37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1" t="s">
        <v>119</v>
      </c>
      <c r="C193" s="371"/>
      <c r="D193" s="61"/>
      <c r="E193" s="61"/>
      <c r="F193" s="61"/>
      <c r="G193" s="61"/>
      <c r="H193" s="61"/>
      <c r="I193" s="61"/>
      <c r="J193" s="61"/>
      <c r="K193" s="37"/>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1" t="s">
        <v>120</v>
      </c>
      <c r="C194" s="37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1" t="s">
        <v>121</v>
      </c>
      <c r="C195" s="37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1" t="s">
        <v>122</v>
      </c>
      <c r="C196" s="37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71" t="s">
        <v>123</v>
      </c>
      <c r="C197" s="37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1" t="s">
        <v>124</v>
      </c>
      <c r="C198" s="371"/>
      <c r="D198" s="61"/>
      <c r="E198" s="61"/>
      <c r="F198" s="61"/>
      <c r="G198" s="38"/>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row>
    <row r="199" spans="2:33" ht="30" customHeight="1">
      <c r="B199" s="376" t="s">
        <v>594</v>
      </c>
      <c r="C199" s="376"/>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71" t="s">
        <v>125</v>
      </c>
      <c r="C200" s="371"/>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68</v>
      </c>
      <c r="C202" s="24" t="s">
        <v>337</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62" t="s">
        <v>601</v>
      </c>
      <c r="AF202" s="362"/>
      <c r="AG202" s="362"/>
    </row>
    <row r="203" spans="2:33" ht="30" customHeight="1">
      <c r="B203" s="374" t="s">
        <v>487</v>
      </c>
      <c r="C203" s="374"/>
      <c r="D203" s="139">
        <v>1991</v>
      </c>
      <c r="E203" s="139">
        <f t="shared" ref="E203" si="60">D203+1</f>
        <v>1992</v>
      </c>
      <c r="F203" s="139">
        <f t="shared" ref="F203" si="61">E203+1</f>
        <v>1993</v>
      </c>
      <c r="G203" s="139">
        <f t="shared" ref="G203" si="62">F203+1</f>
        <v>1994</v>
      </c>
      <c r="H203" s="139">
        <f t="shared" ref="H203" si="63">G203+1</f>
        <v>1995</v>
      </c>
      <c r="I203" s="139">
        <f t="shared" ref="I203" si="64">H203+1</f>
        <v>1996</v>
      </c>
      <c r="J203" s="139">
        <f t="shared" ref="J203" si="65">I203+1</f>
        <v>1997</v>
      </c>
      <c r="K203" s="139">
        <f t="shared" ref="K203" si="66">J203+1</f>
        <v>1998</v>
      </c>
      <c r="L203" s="139">
        <f t="shared" ref="L203" si="67">K203+1</f>
        <v>1999</v>
      </c>
      <c r="M203" s="139">
        <f t="shared" ref="M203" si="68">L203+1</f>
        <v>2000</v>
      </c>
      <c r="N203" s="139">
        <f t="shared" ref="N203" si="69">M203+1</f>
        <v>2001</v>
      </c>
      <c r="O203" s="139">
        <f t="shared" ref="O203" si="70">N203+1</f>
        <v>2002</v>
      </c>
      <c r="P203" s="139">
        <f t="shared" ref="P203" si="71">O203+1</f>
        <v>2003</v>
      </c>
      <c r="Q203" s="139">
        <f t="shared" ref="Q203" si="72">P203+1</f>
        <v>2004</v>
      </c>
      <c r="R203" s="139">
        <f t="shared" ref="R203" si="73">Q203+1</f>
        <v>2005</v>
      </c>
      <c r="S203" s="139">
        <f t="shared" ref="S203" si="74">R203+1</f>
        <v>2006</v>
      </c>
      <c r="T203" s="139">
        <f t="shared" ref="T203" si="75">S203+1</f>
        <v>2007</v>
      </c>
      <c r="U203" s="139">
        <f t="shared" ref="U203" si="76">T203+1</f>
        <v>2008</v>
      </c>
      <c r="V203" s="139">
        <f t="shared" ref="V203" si="77">U203+1</f>
        <v>2009</v>
      </c>
      <c r="W203" s="139">
        <f t="shared" ref="W203" si="78">V203+1</f>
        <v>2010</v>
      </c>
      <c r="X203" s="139">
        <f t="shared" ref="X203" si="79">W203+1</f>
        <v>2011</v>
      </c>
      <c r="Y203" s="139">
        <f t="shared" ref="Y203" si="80">X203+1</f>
        <v>2012</v>
      </c>
      <c r="Z203" s="139">
        <f t="shared" ref="Z203" si="81">Y203+1</f>
        <v>2013</v>
      </c>
      <c r="AA203" s="139">
        <f t="shared" ref="AA203" si="82">Z203+1</f>
        <v>2014</v>
      </c>
      <c r="AB203" s="139">
        <f t="shared" ref="AB203" si="83">AA203+1</f>
        <v>2015</v>
      </c>
      <c r="AC203" s="139">
        <f t="shared" ref="AC203" si="84">AB203+1</f>
        <v>2016</v>
      </c>
      <c r="AD203" s="139">
        <f t="shared" ref="AD203" si="85">AC203+1</f>
        <v>2017</v>
      </c>
      <c r="AE203" s="139">
        <f t="shared" ref="AE203" si="86">AD203+1</f>
        <v>2018</v>
      </c>
      <c r="AF203" s="139">
        <f t="shared" ref="AF203" si="87">AE203+1</f>
        <v>2019</v>
      </c>
      <c r="AG203" s="139">
        <f t="shared" ref="AG203" si="88">AF203+1</f>
        <v>2020</v>
      </c>
    </row>
    <row r="204" spans="2:33" ht="30" customHeight="1">
      <c r="B204" s="364" t="s">
        <v>493</v>
      </c>
      <c r="C204" s="364"/>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65" t="s">
        <v>85</v>
      </c>
      <c r="C205" s="366"/>
      <c r="D205" s="61"/>
      <c r="E205" s="61"/>
      <c r="F205" s="61"/>
      <c r="G205" s="61"/>
      <c r="H205" s="61"/>
      <c r="I205" s="61"/>
      <c r="J205" s="61"/>
      <c r="K205" s="61"/>
      <c r="L205" s="61"/>
      <c r="M205" s="61"/>
      <c r="N205" s="61"/>
      <c r="O205" s="38">
        <v>1</v>
      </c>
      <c r="P205" s="61"/>
      <c r="Q205" s="61"/>
      <c r="R205" s="61"/>
      <c r="S205" s="61"/>
      <c r="T205" s="61"/>
      <c r="U205" s="61"/>
      <c r="V205" s="61"/>
      <c r="W205" s="61"/>
      <c r="X205" s="61"/>
      <c r="Y205" s="61"/>
      <c r="Z205" s="61"/>
      <c r="AA205" s="61"/>
      <c r="AB205" s="61"/>
      <c r="AC205" s="61"/>
      <c r="AD205" s="61"/>
      <c r="AE205" s="61"/>
      <c r="AF205" s="61"/>
      <c r="AG205" s="61"/>
    </row>
    <row r="206" spans="2:33" ht="30" customHeight="1">
      <c r="B206" s="365" t="s">
        <v>86</v>
      </c>
      <c r="C206" s="366"/>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5" t="s">
        <v>87</v>
      </c>
      <c r="C207" s="366"/>
      <c r="D207" s="61"/>
      <c r="E207" s="61"/>
      <c r="F207" s="61"/>
      <c r="G207" s="61"/>
      <c r="H207" s="61"/>
      <c r="I207" s="61"/>
      <c r="J207" s="61"/>
      <c r="K207" s="61"/>
      <c r="L207" s="61"/>
      <c r="M207" s="61"/>
      <c r="N207" s="61"/>
      <c r="O207" s="38">
        <v>1</v>
      </c>
      <c r="P207" s="61"/>
      <c r="Q207" s="61"/>
      <c r="R207" s="61"/>
      <c r="S207" s="61"/>
      <c r="T207" s="61"/>
      <c r="U207" s="61"/>
      <c r="V207" s="61"/>
      <c r="W207" s="61"/>
      <c r="X207" s="61"/>
      <c r="Y207" s="61"/>
      <c r="Z207" s="61"/>
      <c r="AA207" s="61"/>
      <c r="AB207" s="61"/>
      <c r="AC207" s="61"/>
      <c r="AD207" s="61"/>
      <c r="AE207" s="61"/>
      <c r="AF207" s="61"/>
      <c r="AG207" s="61"/>
    </row>
    <row r="208" spans="2:33" ht="30" customHeight="1">
      <c r="B208" s="365" t="s">
        <v>88</v>
      </c>
      <c r="C208" s="366"/>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5" t="s">
        <v>89</v>
      </c>
      <c r="C209" s="366"/>
      <c r="D209" s="61"/>
      <c r="E209" s="61"/>
      <c r="F209" s="61"/>
      <c r="G209" s="37"/>
      <c r="H209" s="61"/>
      <c r="I209" s="61"/>
      <c r="J209" s="61"/>
      <c r="K209" s="61"/>
      <c r="L209" s="61"/>
      <c r="M209" s="61"/>
      <c r="N209" s="61"/>
      <c r="O209" s="38">
        <v>1</v>
      </c>
      <c r="P209" s="61"/>
      <c r="Q209" s="61"/>
      <c r="R209" s="61"/>
      <c r="S209" s="61"/>
      <c r="T209" s="61"/>
      <c r="U209" s="61"/>
      <c r="V209" s="61"/>
      <c r="W209" s="61"/>
      <c r="X209" s="61"/>
      <c r="Y209" s="61"/>
      <c r="Z209" s="61"/>
      <c r="AA209" s="61"/>
      <c r="AB209" s="61"/>
      <c r="AC209" s="61"/>
      <c r="AD209" s="61"/>
      <c r="AE209" s="61"/>
      <c r="AF209" s="61"/>
      <c r="AG209" s="61"/>
    </row>
    <row r="210" spans="2:33" ht="30" customHeight="1">
      <c r="B210" s="365" t="s">
        <v>90</v>
      </c>
      <c r="C210" s="366"/>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5" t="s">
        <v>91</v>
      </c>
      <c r="C211" s="366"/>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5" t="s">
        <v>92</v>
      </c>
      <c r="C212" s="366"/>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5" t="s">
        <v>93</v>
      </c>
      <c r="C213" s="366"/>
      <c r="D213" s="61"/>
      <c r="E213" s="61"/>
      <c r="F213" s="61"/>
      <c r="G213" s="61"/>
      <c r="H213" s="61"/>
      <c r="I213" s="61"/>
      <c r="J213" s="61"/>
      <c r="K213" s="61"/>
      <c r="L213" s="61"/>
      <c r="M213" s="61"/>
      <c r="N213" s="61"/>
      <c r="O213" s="38">
        <v>1</v>
      </c>
      <c r="P213" s="61"/>
      <c r="Q213" s="61"/>
      <c r="R213" s="61"/>
      <c r="S213" s="61"/>
      <c r="T213" s="61"/>
      <c r="U213" s="61"/>
      <c r="V213" s="61"/>
      <c r="W213" s="61"/>
      <c r="X213" s="61"/>
      <c r="Y213" s="61"/>
      <c r="Z213" s="61"/>
      <c r="AA213" s="61"/>
      <c r="AB213" s="61"/>
      <c r="AC213" s="61"/>
      <c r="AD213" s="61"/>
      <c r="AE213" s="61"/>
      <c r="AF213" s="61"/>
      <c r="AG213" s="61"/>
    </row>
    <row r="214" spans="2:33" ht="30" customHeight="1">
      <c r="B214" s="365" t="s">
        <v>94</v>
      </c>
      <c r="C214" s="366"/>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5" t="s">
        <v>95</v>
      </c>
      <c r="C215" s="366"/>
      <c r="D215" s="61"/>
      <c r="E215" s="61"/>
      <c r="F215" s="61"/>
      <c r="G215" s="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7" t="s">
        <v>523</v>
      </c>
      <c r="C216" s="367"/>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68" t="s">
        <v>96</v>
      </c>
      <c r="C217" s="368"/>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8" t="s">
        <v>97</v>
      </c>
      <c r="C218" s="368"/>
      <c r="D218" s="61"/>
      <c r="E218" s="61"/>
      <c r="F218" s="61"/>
      <c r="G218" s="61"/>
      <c r="H218" s="61"/>
      <c r="I218" s="61"/>
      <c r="J218" s="61"/>
      <c r="K218" s="61"/>
      <c r="L218" s="61"/>
      <c r="M218" s="61"/>
      <c r="N218" s="61"/>
      <c r="O218" s="38">
        <v>1</v>
      </c>
      <c r="P218" s="61"/>
      <c r="Q218" s="61"/>
      <c r="R218" s="61"/>
      <c r="S218" s="61"/>
      <c r="T218" s="61"/>
      <c r="U218" s="61"/>
      <c r="V218" s="61"/>
      <c r="W218" s="61"/>
      <c r="X218" s="61"/>
      <c r="Y218" s="61"/>
      <c r="Z218" s="61"/>
      <c r="AA218" s="61"/>
      <c r="AB218" s="61"/>
      <c r="AC218" s="61"/>
      <c r="AD218" s="61"/>
      <c r="AE218" s="61"/>
      <c r="AF218" s="61"/>
      <c r="AG218" s="61"/>
    </row>
    <row r="219" spans="2:33" ht="30" customHeight="1">
      <c r="B219" s="368" t="s">
        <v>98</v>
      </c>
      <c r="C219" s="368"/>
      <c r="D219" s="61"/>
      <c r="E219" s="61"/>
      <c r="F219" s="61"/>
      <c r="G219" s="61"/>
      <c r="H219" s="61"/>
      <c r="I219" s="61"/>
      <c r="J219" s="61"/>
      <c r="K219" s="61"/>
      <c r="L219" s="61"/>
      <c r="M219" s="61"/>
      <c r="N219" s="61"/>
      <c r="O219" s="38">
        <v>1</v>
      </c>
      <c r="P219" s="61"/>
      <c r="Q219" s="61"/>
      <c r="R219" s="61"/>
      <c r="S219" s="61"/>
      <c r="T219" s="61"/>
      <c r="U219" s="61"/>
      <c r="V219" s="61"/>
      <c r="W219" s="61"/>
      <c r="X219" s="61"/>
      <c r="Y219" s="61"/>
      <c r="Z219" s="61"/>
      <c r="AA219" s="61"/>
      <c r="AB219" s="61"/>
      <c r="AC219" s="61"/>
      <c r="AD219" s="61"/>
      <c r="AE219" s="61"/>
      <c r="AF219" s="61"/>
      <c r="AG219" s="61"/>
    </row>
    <row r="220" spans="2:33" ht="30" customHeight="1">
      <c r="B220" s="368" t="s">
        <v>99</v>
      </c>
      <c r="C220" s="368"/>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row>
    <row r="221" spans="2:33" ht="30" customHeight="1">
      <c r="B221" s="368" t="s">
        <v>100</v>
      </c>
      <c r="C221" s="368"/>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8" t="s">
        <v>101</v>
      </c>
      <c r="C222" s="368"/>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8" t="s">
        <v>102</v>
      </c>
      <c r="C223" s="368"/>
      <c r="D223" s="61"/>
      <c r="E223" s="61"/>
      <c r="F223" s="61"/>
      <c r="G223" s="61"/>
      <c r="H223" s="61"/>
      <c r="I223" s="61"/>
      <c r="J223" s="61"/>
      <c r="K223" s="61"/>
      <c r="L223" s="61"/>
      <c r="M223" s="61"/>
      <c r="N223" s="61"/>
      <c r="O223" s="38">
        <v>1</v>
      </c>
      <c r="P223" s="61"/>
      <c r="Q223" s="61"/>
      <c r="R223" s="61"/>
      <c r="S223" s="61"/>
      <c r="T223" s="61"/>
      <c r="U223" s="61"/>
      <c r="V223" s="61"/>
      <c r="W223" s="61"/>
      <c r="X223" s="61"/>
      <c r="Y223" s="61"/>
      <c r="Z223" s="61"/>
      <c r="AA223" s="61"/>
      <c r="AB223" s="61"/>
      <c r="AC223" s="61"/>
      <c r="AD223" s="61"/>
      <c r="AE223" s="61"/>
      <c r="AF223" s="61"/>
      <c r="AG223" s="61"/>
    </row>
    <row r="224" spans="2:33" ht="30" customHeight="1">
      <c r="B224" s="368" t="s">
        <v>103</v>
      </c>
      <c r="C224" s="368"/>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8" t="s">
        <v>104</v>
      </c>
      <c r="C225" s="368"/>
      <c r="D225" s="61"/>
      <c r="E225" s="61"/>
      <c r="F225" s="61"/>
      <c r="G225" s="61"/>
      <c r="H225" s="61"/>
      <c r="I225" s="61"/>
      <c r="J225" s="61"/>
      <c r="K225" s="61"/>
      <c r="L225" s="61"/>
      <c r="M225" s="61"/>
      <c r="N225" s="61"/>
      <c r="O225" s="38">
        <v>1</v>
      </c>
      <c r="P225" s="61"/>
      <c r="Q225" s="61"/>
      <c r="R225" s="61"/>
      <c r="S225" s="61"/>
      <c r="T225" s="61"/>
      <c r="U225" s="61"/>
      <c r="V225" s="61"/>
      <c r="W225" s="61"/>
      <c r="X225" s="61"/>
      <c r="Y225" s="61"/>
      <c r="Z225" s="61"/>
      <c r="AA225" s="61"/>
      <c r="AB225" s="61"/>
      <c r="AC225" s="61"/>
      <c r="AD225" s="61"/>
      <c r="AE225" s="61"/>
      <c r="AF225" s="61"/>
      <c r="AG225" s="61"/>
    </row>
    <row r="226" spans="2:33" ht="30" customHeight="1">
      <c r="B226" s="368" t="s">
        <v>105</v>
      </c>
      <c r="C226" s="368"/>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8" t="s">
        <v>106</v>
      </c>
      <c r="C227" s="368"/>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75" t="s">
        <v>555</v>
      </c>
      <c r="C228" s="375"/>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68" t="s">
        <v>107</v>
      </c>
      <c r="C229" s="368"/>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8" t="s">
        <v>108</v>
      </c>
      <c r="C230" s="368"/>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8" t="s">
        <v>109</v>
      </c>
      <c r="C231" s="368"/>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68" t="s">
        <v>110</v>
      </c>
      <c r="C232" s="368"/>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71" t="s">
        <v>111</v>
      </c>
      <c r="C233" s="371"/>
      <c r="D233" s="61"/>
      <c r="E233" s="61"/>
      <c r="F233" s="61"/>
      <c r="G233" s="61"/>
      <c r="H233" s="61"/>
      <c r="I233" s="61"/>
      <c r="J233" s="61"/>
      <c r="K233" s="37"/>
      <c r="L233" s="61"/>
      <c r="M233" s="14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68" t="s">
        <v>112</v>
      </c>
      <c r="C234" s="368"/>
      <c r="D234" s="61"/>
      <c r="E234" s="61"/>
      <c r="F234" s="61"/>
      <c r="G234" s="61"/>
      <c r="H234" s="61"/>
      <c r="I234" s="61"/>
      <c r="J234" s="61"/>
      <c r="K234" s="61"/>
      <c r="L234" s="61"/>
      <c r="M234" s="61"/>
      <c r="N234" s="61"/>
      <c r="O234" s="38">
        <v>1</v>
      </c>
      <c r="P234" s="61"/>
      <c r="Q234" s="61"/>
      <c r="R234" s="61"/>
      <c r="S234" s="61"/>
      <c r="T234" s="61"/>
      <c r="U234" s="61"/>
      <c r="V234" s="61"/>
      <c r="W234" s="61"/>
      <c r="X234" s="61"/>
      <c r="Y234" s="61"/>
      <c r="Z234" s="61"/>
      <c r="AA234" s="61"/>
      <c r="AB234" s="61"/>
      <c r="AC234" s="61"/>
      <c r="AD234" s="61"/>
      <c r="AE234" s="61"/>
      <c r="AF234" s="61"/>
      <c r="AG234" s="61"/>
    </row>
    <row r="235" spans="2:33" ht="30" customHeight="1">
      <c r="B235" s="371" t="s">
        <v>113</v>
      </c>
      <c r="C235" s="371"/>
      <c r="D235" s="61"/>
      <c r="E235" s="61"/>
      <c r="F235" s="61"/>
      <c r="G235" s="61"/>
      <c r="H235" s="61"/>
      <c r="I235" s="61"/>
      <c r="J235" s="61"/>
      <c r="K235" s="61"/>
      <c r="L235" s="61"/>
      <c r="M235" s="61"/>
      <c r="N235" s="61"/>
      <c r="O235" s="38">
        <v>1</v>
      </c>
      <c r="P235" s="61"/>
      <c r="Q235" s="61"/>
      <c r="R235" s="61"/>
      <c r="S235" s="61"/>
      <c r="T235" s="61"/>
      <c r="U235" s="61"/>
      <c r="V235" s="61"/>
      <c r="W235" s="61"/>
      <c r="X235" s="61"/>
      <c r="Y235" s="61"/>
      <c r="Z235" s="61"/>
      <c r="AA235" s="61"/>
      <c r="AB235" s="61"/>
      <c r="AC235" s="61"/>
      <c r="AD235" s="61"/>
      <c r="AE235" s="61"/>
      <c r="AF235" s="61"/>
      <c r="AG235" s="61"/>
    </row>
    <row r="236" spans="2:33" ht="30" customHeight="1">
      <c r="B236" s="371" t="s">
        <v>114</v>
      </c>
      <c r="C236" s="37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68" t="s">
        <v>115</v>
      </c>
      <c r="C237" s="368"/>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8" t="s">
        <v>116</v>
      </c>
      <c r="C238" s="368"/>
      <c r="D238" s="61"/>
      <c r="E238" s="61"/>
      <c r="F238" s="61"/>
      <c r="G238" s="37"/>
      <c r="H238" s="61"/>
      <c r="I238" s="61"/>
      <c r="J238" s="61"/>
      <c r="K238" s="61"/>
      <c r="L238" s="61"/>
      <c r="M238" s="61"/>
      <c r="N238" s="61"/>
      <c r="O238" s="38">
        <v>1</v>
      </c>
      <c r="P238" s="61"/>
      <c r="Q238" s="61"/>
      <c r="R238" s="61"/>
      <c r="S238" s="61"/>
      <c r="T238" s="61"/>
      <c r="U238" s="61"/>
      <c r="V238" s="61"/>
      <c r="W238" s="61"/>
      <c r="X238" s="61"/>
      <c r="Y238" s="61"/>
      <c r="Z238" s="61"/>
      <c r="AA238" s="61"/>
      <c r="AB238" s="61"/>
      <c r="AC238" s="61"/>
      <c r="AD238" s="61"/>
      <c r="AE238" s="61"/>
      <c r="AF238" s="61"/>
      <c r="AG238" s="61"/>
    </row>
    <row r="239" spans="2:33" ht="30" customHeight="1">
      <c r="B239" s="368" t="s">
        <v>117</v>
      </c>
      <c r="C239" s="368"/>
      <c r="D239" s="61"/>
      <c r="E239" s="61"/>
      <c r="F239" s="61"/>
      <c r="G239" s="61"/>
      <c r="H239" s="61"/>
      <c r="I239" s="61"/>
      <c r="J239" s="61"/>
      <c r="K239" s="61"/>
      <c r="L239" s="61"/>
      <c r="M239" s="61"/>
      <c r="N239" s="61"/>
      <c r="O239" s="38">
        <v>1</v>
      </c>
      <c r="P239" s="61"/>
      <c r="Q239" s="61"/>
      <c r="R239" s="61"/>
      <c r="S239" s="61"/>
      <c r="T239" s="61"/>
      <c r="U239" s="61"/>
      <c r="V239" s="61"/>
      <c r="W239" s="61"/>
      <c r="X239" s="61"/>
      <c r="Y239" s="61"/>
      <c r="Z239" s="61"/>
      <c r="AA239" s="61"/>
      <c r="AB239" s="61"/>
      <c r="AC239" s="61"/>
      <c r="AD239" s="61"/>
      <c r="AE239" s="61"/>
      <c r="AF239" s="61"/>
      <c r="AG239" s="61"/>
    </row>
    <row r="240" spans="2:33" ht="30" customHeight="1">
      <c r="B240" s="371" t="s">
        <v>118</v>
      </c>
      <c r="C240" s="37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1" t="s">
        <v>119</v>
      </c>
      <c r="C241" s="371"/>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1" t="s">
        <v>120</v>
      </c>
      <c r="C242" s="37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71" t="s">
        <v>121</v>
      </c>
      <c r="C243" s="371"/>
      <c r="D243" s="61"/>
      <c r="E243" s="61"/>
      <c r="F243" s="61"/>
      <c r="G243" s="61"/>
      <c r="H243" s="61"/>
      <c r="I243" s="61"/>
      <c r="J243" s="61"/>
      <c r="K243" s="61"/>
      <c r="L243" s="61"/>
      <c r="M243" s="61"/>
      <c r="N243" s="61"/>
      <c r="O243" s="38">
        <v>1</v>
      </c>
      <c r="P243" s="61"/>
      <c r="Q243" s="61"/>
      <c r="R243" s="61"/>
      <c r="S243" s="61"/>
      <c r="T243" s="61"/>
      <c r="U243" s="61"/>
      <c r="V243" s="61"/>
      <c r="W243" s="61"/>
      <c r="X243" s="61"/>
      <c r="Y243" s="61"/>
      <c r="Z243" s="61"/>
      <c r="AA243" s="61"/>
      <c r="AB243" s="61"/>
      <c r="AC243" s="61"/>
      <c r="AD243" s="61"/>
      <c r="AE243" s="61"/>
      <c r="AF243" s="61"/>
      <c r="AG243" s="61"/>
    </row>
    <row r="244" spans="2:33" ht="30" customHeight="1">
      <c r="B244" s="371" t="s">
        <v>122</v>
      </c>
      <c r="C244" s="371"/>
      <c r="D244" s="61"/>
      <c r="E244" s="61"/>
      <c r="F244" s="61"/>
      <c r="G244" s="61"/>
      <c r="H244" s="61"/>
      <c r="I244" s="61"/>
      <c r="J244" s="61"/>
      <c r="K244" s="61"/>
      <c r="L244" s="61"/>
      <c r="M244" s="61"/>
      <c r="N244" s="61"/>
      <c r="O244" s="38">
        <v>1</v>
      </c>
      <c r="P244" s="61"/>
      <c r="Q244" s="61"/>
      <c r="R244" s="61"/>
      <c r="S244" s="61"/>
      <c r="T244" s="61"/>
      <c r="U244" s="61"/>
      <c r="V244" s="61"/>
      <c r="W244" s="61"/>
      <c r="X244" s="61"/>
      <c r="Y244" s="61"/>
      <c r="Z244" s="61"/>
      <c r="AA244" s="61"/>
      <c r="AB244" s="61"/>
      <c r="AC244" s="61"/>
      <c r="AD244" s="61"/>
      <c r="AE244" s="61"/>
      <c r="AF244" s="61"/>
      <c r="AG244" s="61"/>
    </row>
    <row r="245" spans="2:33" ht="30" customHeight="1">
      <c r="B245" s="371" t="s">
        <v>123</v>
      </c>
      <c r="C245" s="37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1" t="s">
        <v>124</v>
      </c>
      <c r="C246" s="371"/>
      <c r="D246" s="61"/>
      <c r="E246" s="61"/>
      <c r="F246" s="61"/>
      <c r="G246" s="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76" t="s">
        <v>594</v>
      </c>
      <c r="C247" s="376"/>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71" t="s">
        <v>125</v>
      </c>
      <c r="C248" s="371"/>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sheetData>
  <mergeCells count="237">
    <mergeCell ref="B16:C16"/>
    <mergeCell ref="B17:C17"/>
    <mergeCell ref="B18:C18"/>
    <mergeCell ref="B19:C19"/>
    <mergeCell ref="B20:C20"/>
    <mergeCell ref="B21:C21"/>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C38"/>
    <mergeCell ref="B39:C39"/>
    <mergeCell ref="B52:C52"/>
    <mergeCell ref="B53:C53"/>
    <mergeCell ref="B54:C54"/>
    <mergeCell ref="B55:C55"/>
    <mergeCell ref="B56:C56"/>
    <mergeCell ref="B59:C59"/>
    <mergeCell ref="B46:C46"/>
    <mergeCell ref="B47:C47"/>
    <mergeCell ref="B48:C48"/>
    <mergeCell ref="B49:C49"/>
    <mergeCell ref="B50:C50"/>
    <mergeCell ref="B51:C51"/>
    <mergeCell ref="B66:C66"/>
    <mergeCell ref="B67:C67"/>
    <mergeCell ref="B68:C68"/>
    <mergeCell ref="B69:C69"/>
    <mergeCell ref="B70:C70"/>
    <mergeCell ref="B71:C71"/>
    <mergeCell ref="B60:C60"/>
    <mergeCell ref="B61:C61"/>
    <mergeCell ref="B62:C62"/>
    <mergeCell ref="B63:C63"/>
    <mergeCell ref="B64:C64"/>
    <mergeCell ref="B65:C65"/>
    <mergeCell ref="B78:C78"/>
    <mergeCell ref="B79:C79"/>
    <mergeCell ref="B80:C80"/>
    <mergeCell ref="B81:C81"/>
    <mergeCell ref="B82:C82"/>
    <mergeCell ref="B83:C83"/>
    <mergeCell ref="B72:C72"/>
    <mergeCell ref="B73:C73"/>
    <mergeCell ref="B74:C74"/>
    <mergeCell ref="B75:C75"/>
    <mergeCell ref="B76:C76"/>
    <mergeCell ref="B77:C77"/>
    <mergeCell ref="B90:C90"/>
    <mergeCell ref="B91:C91"/>
    <mergeCell ref="B92:C92"/>
    <mergeCell ref="B93:C93"/>
    <mergeCell ref="B94:C94"/>
    <mergeCell ref="B95:C95"/>
    <mergeCell ref="B84:C84"/>
    <mergeCell ref="B85:C85"/>
    <mergeCell ref="B86:C86"/>
    <mergeCell ref="B87:C87"/>
    <mergeCell ref="B88:C88"/>
    <mergeCell ref="B89:C89"/>
    <mergeCell ref="B102:C102"/>
    <mergeCell ref="B103:C103"/>
    <mergeCell ref="B104:C104"/>
    <mergeCell ref="B107:C107"/>
    <mergeCell ref="B108:C108"/>
    <mergeCell ref="B109:C109"/>
    <mergeCell ref="B96:C96"/>
    <mergeCell ref="B97:C97"/>
    <mergeCell ref="B98:C98"/>
    <mergeCell ref="B99:C99"/>
    <mergeCell ref="B100:C100"/>
    <mergeCell ref="B101:C101"/>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52:C152"/>
    <mergeCell ref="B155:C155"/>
    <mergeCell ref="B156:C156"/>
    <mergeCell ref="B157:C157"/>
    <mergeCell ref="B158:C158"/>
    <mergeCell ref="B159:C159"/>
    <mergeCell ref="B146:C146"/>
    <mergeCell ref="B147:C147"/>
    <mergeCell ref="B148:C148"/>
    <mergeCell ref="B149:C149"/>
    <mergeCell ref="B150:C150"/>
    <mergeCell ref="B151:C151"/>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4:C204"/>
    <mergeCell ref="B205:C205"/>
    <mergeCell ref="B206:C206"/>
    <mergeCell ref="B207:C207"/>
    <mergeCell ref="B208:C208"/>
    <mergeCell ref="B209:C209"/>
    <mergeCell ref="B196:C196"/>
    <mergeCell ref="B197:C197"/>
    <mergeCell ref="B198:C198"/>
    <mergeCell ref="B199:C199"/>
    <mergeCell ref="B200:C200"/>
    <mergeCell ref="B203:C203"/>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30:C230"/>
    <mergeCell ref="B231:C231"/>
    <mergeCell ref="B232:C232"/>
    <mergeCell ref="B233:C233"/>
    <mergeCell ref="B222:C222"/>
    <mergeCell ref="B223:C223"/>
    <mergeCell ref="B224:C224"/>
    <mergeCell ref="B225:C225"/>
    <mergeCell ref="B226:C226"/>
    <mergeCell ref="B227:C227"/>
    <mergeCell ref="B246:C246"/>
    <mergeCell ref="B247:C247"/>
    <mergeCell ref="B248:C248"/>
    <mergeCell ref="B1:E1"/>
    <mergeCell ref="Z10:AB10"/>
    <mergeCell ref="AC10:AG10"/>
    <mergeCell ref="AE58:AG58"/>
    <mergeCell ref="AE106:AG106"/>
    <mergeCell ref="AE154:AG154"/>
    <mergeCell ref="AE202:AG202"/>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s>
  <conditionalFormatting sqref="G4:G8">
    <cfRule type="cellIs" dxfId="304" priority="4" operator="between">
      <formula>2.001</formula>
      <formula>3</formula>
    </cfRule>
    <cfRule type="cellIs" dxfId="303" priority="5" operator="between">
      <formula>1.001</formula>
      <formula>2</formula>
    </cfRule>
    <cfRule type="cellIs" dxfId="302" priority="6" operator="between">
      <formula>0</formula>
      <formula>1</formula>
    </cfRule>
  </conditionalFormatting>
  <conditionalFormatting sqref="H4:H8 I8">
    <cfRule type="containsText" dxfId="301" priority="1" operator="containsText" text="MAX">
      <formula>NOT(ISERROR(SEARCH("MAX",H4)))</formula>
    </cfRule>
    <cfRule type="containsText" dxfId="300" priority="2" operator="containsText" text="MOD">
      <formula>NOT(ISERROR(SEARCH("MOD",H4)))</formula>
    </cfRule>
    <cfRule type="containsText" dxfId="299" priority="3" operator="containsText" text="MIN">
      <formula>NOT(ISERROR(SEARCH("MIN",H4)))</formula>
    </cfRule>
  </conditionalFormatting>
  <hyperlinks>
    <hyperlink ref="AE58" location="ANGOLA!B1" display="BACK TO TOP" xr:uid="{FAB2576C-EB19-E940-B84C-E766C5101BBB}"/>
    <hyperlink ref="AI12" r:id="rId1" xr:uid="{B4D90147-6CEA-254B-9913-C5B8C14E367C}"/>
    <hyperlink ref="AI14" r:id="rId2" xr:uid="{BDE82478-387B-FD46-A833-20ADAD25D693}"/>
    <hyperlink ref="AI15" r:id="rId3" xr:uid="{B43485AA-A7D3-F044-8EC9-415903139150}"/>
    <hyperlink ref="AI16" r:id="rId4" xr:uid="{4D5EB579-B05C-5F4F-B103-EBC51ED62B97}"/>
    <hyperlink ref="AI17" r:id="rId5" xr:uid="{E229C10A-0437-8F4A-BBB2-1F5E856A60D2}"/>
    <hyperlink ref="AI18" r:id="rId6" xr:uid="{8F6BB24A-DCF4-B547-81AC-BEEAF87C9D97}"/>
    <hyperlink ref="AI19" r:id="rId7" xr:uid="{D5824118-4E82-1540-980F-4265EBF389E8}"/>
    <hyperlink ref="AI21" r:id="rId8" xr:uid="{F9F6E9AB-474C-984C-9DED-37BDD070DCCF}"/>
    <hyperlink ref="AI22" r:id="rId9" xr:uid="{40F4369E-9CF5-2E48-8A9E-537E3F4B503E}"/>
    <hyperlink ref="AI23" r:id="rId10" xr:uid="{9D8FB175-E3BC-1044-8E22-7970B05FC3AE}"/>
    <hyperlink ref="AI32" r:id="rId11" xr:uid="{EFAA6181-F130-B64F-B5FF-9CCC44A10A99}"/>
    <hyperlink ref="AI24" r:id="rId12" xr:uid="{6C71B082-E241-D544-A284-619546E691E6}"/>
    <hyperlink ref="AI25" r:id="rId13" xr:uid="{23AF3309-AA45-AC4A-80F1-F5DDCA8FDA7D}"/>
    <hyperlink ref="AI26" r:id="rId14" xr:uid="{26502446-5DF0-8444-AA12-69963B358D83}"/>
    <hyperlink ref="AI28" r:id="rId15" xr:uid="{CC54532A-A64C-5F4F-B17D-7B62DD675DF3}"/>
    <hyperlink ref="AI29" r:id="rId16" xr:uid="{EF6FB5ED-DDFE-CB4B-9C19-49A086599B08}"/>
    <hyperlink ref="AI30" r:id="rId17" xr:uid="{AEB32C3F-E5FC-B84E-B840-E97BB5D73A26}"/>
    <hyperlink ref="AI31" r:id="rId18" xr:uid="{1E3232B4-5BE3-9040-9645-C12CEA369672}"/>
    <hyperlink ref="AI27" r:id="rId19" xr:uid="{B0803584-DD23-B040-94D9-DCFED3B93C4F}"/>
    <hyperlink ref="AI33" r:id="rId20" xr:uid="{58D7A8F5-9709-9346-BFA9-E76C67B2002A}"/>
    <hyperlink ref="AI35" r:id="rId21" xr:uid="{C922CB4E-ACCA-E340-8B4D-4EED40D6FAD7}"/>
    <hyperlink ref="AI34" r:id="rId22" xr:uid="{C2D455AC-4629-024D-BE5E-62007C084D55}"/>
    <hyperlink ref="AI37" r:id="rId23" xr:uid="{A4D5CCB1-347B-854C-8D6D-B4B3EAC3E411}"/>
    <hyperlink ref="AI38" r:id="rId24" xr:uid="{DFF9AA0B-EE96-4F4A-8251-60D6CFF5171A}"/>
    <hyperlink ref="AI41" r:id="rId25" xr:uid="{86CC619C-ACCA-2E42-A6BA-3382C5B608C0}"/>
    <hyperlink ref="AI42" r:id="rId26" xr:uid="{8083CB74-C58F-3946-92D4-30940FB73B04}"/>
    <hyperlink ref="AI43" r:id="rId27" xr:uid="{4730C3CE-6DAE-3F44-B718-E0237BB00DB2}"/>
    <hyperlink ref="AI13" r:id="rId28" xr:uid="{12FB002C-3E2F-6F4D-B436-335C4E816371}"/>
    <hyperlink ref="AI36" r:id="rId29" xr:uid="{6AD2A1FF-42FA-804A-98D5-F9D5877EFA69}"/>
    <hyperlink ref="AI20" r:id="rId30" xr:uid="{074D27D8-C505-9044-9CD6-AAD9A6C4014E}"/>
    <hyperlink ref="AE106" location="ANGOLA!B1" display="BACK TO TOP" xr:uid="{72639C6B-7C9C-6F42-8634-24C7FE8C7E5D}"/>
    <hyperlink ref="AE154" location="ANGOLA!B1" display="BACK TO TOP" xr:uid="{29467674-48CA-0C4A-BEDA-F3CF69E3E2AA}"/>
    <hyperlink ref="AE202" location="ANGOLA!B1" display="BACK TO TOP" xr:uid="{A1568B17-A925-DB4D-BC6F-9CED25E9CABB}"/>
    <hyperlink ref="AC10" location="'MASTER SHEET'!B2" display="RETURN TO MASTER SHEET" xr:uid="{C94D4AB7-01DD-3844-BFC8-4D07F7860E2F}"/>
    <hyperlink ref="C4" location="ANGOLA!C10" display="UNAVEM II" xr:uid="{18F214D2-9F1F-3E42-9B5B-8166EC1D13CD}"/>
    <hyperlink ref="C5" location="ANGOLA!C58" display="UNAVEM III" xr:uid="{1A8FA710-09A0-4146-9496-A8AFCD6F810F}"/>
    <hyperlink ref="C6" location="ANGOLA!C106" display="MONUA" xr:uid="{1BEB0870-2395-6148-A294-9585A7F1C581}"/>
    <hyperlink ref="C7" location="ANGOLA!C154" display="UNOA" xr:uid="{8F089DAD-362E-DC41-85F5-3934E911AE98}"/>
    <hyperlink ref="C8" location="ANGOLA!C202" display="UNMA" xr:uid="{DDE6C1EE-D5DF-A742-B4F4-5ACD10849E42}"/>
    <hyperlink ref="AJ41" location="ANGOLA!C10" display="UNAVEM II" xr:uid="{52DAE78C-A2EA-6E47-B5B4-0ADB234A275E}"/>
    <hyperlink ref="D19" location="ANGOLA!AI41" display="ANGOLA!AI41" xr:uid="{22D48D25-5D0B-AF4B-B981-7840148AD445}"/>
    <hyperlink ref="D20" location="ANGOLA!AI41" display="ANGOLA!AI41" xr:uid="{F1CFB1D9-D423-824C-A846-00709B49EF84}"/>
    <hyperlink ref="G17" location="ANGOLA!AK20" display="ANGOLA!AK20" xr:uid="{E358511A-58FA-C947-A8EC-8566159FC91F}"/>
    <hyperlink ref="F18" location="ANGOLA!AI41" display="ANGOLA!AI41" xr:uid="{D33B2989-4D29-E947-8CD2-87B0D7409202}"/>
    <hyperlink ref="D26" location="ANGOLA!AI41" display="ANGOLA!AI41" xr:uid="{5175632F-81D8-CA4B-945B-A27A4E336020}"/>
    <hyperlink ref="E27" location="ANGOLA!AI41" display="ANGOLA!AI41" xr:uid="{41219463-31A7-3D42-936F-75F5F8F05C5F}"/>
    <hyperlink ref="E29" location="ANGOLA!AI41" display="ANGOLA!AI41" xr:uid="{DB23C0B3-28AF-C246-A5BA-EBE1B89238BE}"/>
    <hyperlink ref="G56" location="ANGOLA!AI41" display="ANGOLA!AI41" xr:uid="{59B24554-3287-DE42-BA27-BCFDF8F1DDCE}"/>
    <hyperlink ref="G38" location="ANGOLA!AK20" display="ANGOLA!AK20" xr:uid="{6919A8A9-3682-0748-B7DA-DE7C76B92F86}"/>
    <hyperlink ref="AJ42" location="ANGOLA!C58" display="UNAVEM III" xr:uid="{87E5A683-1543-E341-82E6-94CCE76EE34A}"/>
    <hyperlink ref="H61" location="ANGOLA!AI42" display="ANGOLA!AI42" xr:uid="{934B1552-CAFC-C448-9368-7ADFA7BC211E}"/>
    <hyperlink ref="H62" location="ANGOLA!AI42" display="ANGOLA!AI42" xr:uid="{48F9B10B-98E2-9D46-ABBE-427CFF886572}"/>
    <hyperlink ref="H63" location="ANGOLA!AI42" display="ANGOLA!AI42" xr:uid="{1366CB0C-FB30-8A4D-9D44-C1F8DD4E56EF}"/>
    <hyperlink ref="H65" location="ANGOLA!AI42" display="ANGOLA!AI42" xr:uid="{7F2F4B48-D9EF-BC47-B0F1-90F8E6B02E07}"/>
    <hyperlink ref="H66" location="ANGOLA!AI42" display="ANGOLA!AI42" xr:uid="{2C8E2A93-2A33-824B-919D-379D72D66152}"/>
    <hyperlink ref="H67" location="ANGOLA!AI42" display="ANGOLA!AI42" xr:uid="{2CC3B104-912B-7746-90FA-0FEFB3354CDB}"/>
    <hyperlink ref="H68" location="ANGOLA!AI42" display="ANGOLA!AI42" xr:uid="{FACA5AA9-00F4-C047-BDF1-DAEE8E941E69}"/>
    <hyperlink ref="H87" location="ANGOLA!AI42" display="ANGOLA!AI42" xr:uid="{34C682B8-28C0-D948-BAF2-468373F9A6B1}"/>
    <hyperlink ref="H90" location="ANGOLA!AI42" display="ANGOLA!AI42" xr:uid="{2A76FF68-A4B0-D24A-8818-B2DF9F38ABDE}"/>
    <hyperlink ref="H100" location="ANGOLA!AI42" display="ANGOLA!AI42" xr:uid="{C86C28DB-09A0-3B44-BEFD-4774ECD67899}"/>
    <hyperlink ref="AL31" location="ANGOLA!C106" display="MONUA" xr:uid="{C9368279-FF10-B441-8155-A726D0FCCCEF}"/>
    <hyperlink ref="J109" location="ANGOLA!AK31" display="ANGOLA!AK31" xr:uid="{2FA346A8-BF63-5F49-8147-E82E84F145E5}"/>
    <hyperlink ref="J113" location="ANGOLA!AK31" display="ANGOLA!AK31" xr:uid="{6AFFE3F0-507C-9249-BB71-4CD2D8F34190}"/>
    <hyperlink ref="J114" location="ANGOLA!AK31" display="ANGOLA!AK31" xr:uid="{F0AA3123-E5FF-BD4C-B17B-8BFEAF915331}"/>
    <hyperlink ref="J115" location="ANGOLA!AK31" display="ANGOLA!AK31" xr:uid="{EE04C669-99D5-844F-9708-4A3672771DFE}"/>
    <hyperlink ref="J116" location="ANGOLA!AK31" display="ANGOLA!AK31" xr:uid="{EC027D9B-FB69-CE40-A74F-B62196F9C0DC}"/>
    <hyperlink ref="J122" location="ANGOLA!AK31" display="ANGOLA!AK31" xr:uid="{1D2C8837-B305-DB41-9416-9047D6EE0FCB}"/>
    <hyperlink ref="J125" location="ANGOLA!AK31" display="ANGOLA!AK31" xr:uid="{7011C9AE-145F-194A-A066-D1E957F6BC0F}"/>
    <hyperlink ref="J126" location="ANGOLA!AK31" display="ANGOLA!AK31" xr:uid="{871B91AF-D126-874A-98F5-43C06F9F315A}"/>
    <hyperlink ref="J134" location="ANGOLA!AK31" display="ANGOLA!AK31" xr:uid="{AE059BC8-B2E2-BC47-B331-4AB5C004E9B9}"/>
    <hyperlink ref="J135" location="ANGOLA!AK31" display="ANGOLA!AK31" xr:uid="{CDF3B43D-ECD7-3B46-97CD-8DEDBE921FD9}"/>
    <hyperlink ref="J136" location="ANGOLA!AK31" display="ANGOLA!AK31" xr:uid="{7C693CBA-E58C-4C43-B33E-03574098015F}"/>
    <hyperlink ref="J138" location="ANGOLA!AK31" display="ANGOLA!AK31" xr:uid="{798C4486-4F43-3944-949A-575BA6C0C141}"/>
    <hyperlink ref="J139" location="ANGOLA!AK31" display="ANGOLA!AK31" xr:uid="{D11C815F-F052-1D4A-819A-F0378CA029FE}"/>
    <hyperlink ref="J148" location="ANGOLA!AK31" display="ANGOLA!AK31" xr:uid="{6AA5BE2F-45F7-7940-B1B0-071578138180}"/>
    <hyperlink ref="AL35" location="ANGOLA!C154" display="UNOA" xr:uid="{77DBDCC6-3CF3-2A4F-88B4-7224CB46379E}"/>
    <hyperlink ref="L157" location="ANGOLA!AK36" display="ANGOLA!AK36" xr:uid="{454BA811-E5B0-074C-9CEB-45CDCB70098B}"/>
    <hyperlink ref="L162" location="ANGOLA!AK35" display="ANGOLA!AK35" xr:uid="{D9212A86-76E1-E941-AA60-E5786944B219}"/>
    <hyperlink ref="L161" location="ANGOLA!AK36" display="ANGOLA!AK36" xr:uid="{05D4CA7E-860E-EA4C-A099-9DD0E66A1F33}"/>
    <hyperlink ref="AL36" location="ANGOLA!C154" display="UNOA" xr:uid="{F046C36F-1191-3248-94E3-0899C00CBB18}"/>
    <hyperlink ref="L181" location="ANGOLA!AK36" display="ANGOLA!AK36" xr:uid="{55F22E1E-3FBA-6049-9070-35856B14413D}"/>
    <hyperlink ref="L187" location="ANGOLA!AK36" display="ANGOLA!AK36" xr:uid="{78E87464-EB4A-0145-A038-877F91B9F183}"/>
    <hyperlink ref="AL37" location="ANGOLA!C202" display="UNMA" xr:uid="{60085274-04FA-3D49-BB31-4063ECA56F27}"/>
    <hyperlink ref="O205" location="ANGOLA!AK37" display="ANGOLA!AK37" xr:uid="{15009053-7865-994D-BD50-9EE3F1D508FE}"/>
    <hyperlink ref="O207" location="ANGOLA!AK37" display="ANGOLA!AK37" xr:uid="{F5D86A0D-2C8B-6945-8337-9637F9AA4CA9}"/>
    <hyperlink ref="O209" location="ANGOLA!AK37" display="ANGOLA!AK37" xr:uid="{F6D884F9-1CCF-8944-9C31-B65E1621E6A0}"/>
    <hyperlink ref="O213" location="ANGOLA!AK37" display="ANGOLA!AK37" xr:uid="{DAAC2A5E-A640-CC43-B521-7A6B3DCA31DB}"/>
    <hyperlink ref="O218" location="ANGOLA!AK37" display="ANGOLA!AK37" xr:uid="{C0EABFAE-7CC6-834F-8189-62349B24E452}"/>
    <hyperlink ref="O219" location="ANGOLA!AK37" display="ANGOLA!AK37" xr:uid="{B5A09F84-D86E-8A44-B33C-75A5A31C3C6F}"/>
    <hyperlink ref="O223" location="ANGOLA!AK37" display="ANGOLA!AK37" xr:uid="{D1F15ABF-6CDD-C94C-B2C0-205DBAB1D576}"/>
    <hyperlink ref="O225" location="ANGOLA!AK37" display="ANGOLA!AK37" xr:uid="{82C729D0-6D0D-DB4F-A105-0F13D392BFC4}"/>
    <hyperlink ref="O234" location="ANGOLA!AK37" display="ANGOLA!AK37" xr:uid="{9CB14A8E-6FB0-6645-B638-B56F042775B9}"/>
    <hyperlink ref="O235" location="ANGOLA!AK37" display="ANGOLA!AK37" xr:uid="{BCBA84AD-4977-6145-8511-591555E91D3F}"/>
    <hyperlink ref="O238" location="ANGOLA!AK37" display="ANGOLA!AK37" xr:uid="{C949F8FF-1158-CF4D-864F-7CC70E268197}"/>
    <hyperlink ref="O239" location="ANGOLA!AK37" display="ANGOLA!AK37" xr:uid="{3AE831D0-6499-994B-8A3C-022A8509AED5}"/>
    <hyperlink ref="O243" location="ANGOLA!AK37" display="ANGOLA!AK37" xr:uid="{6F91AAB3-7558-AE49-BF16-02101EA58368}"/>
    <hyperlink ref="O244" location="ANGOLA!AK37" display="ANGOLA!AK37" xr:uid="{C286ABD3-5BEB-DC4D-A2BF-C30061AB4441}"/>
    <hyperlink ref="Z10" location="HOME!A1" display="Return HOME" xr:uid="{CD025E09-3453-C940-BF20-DC3CDB05A179}"/>
    <hyperlink ref="Z10:AB10" location="HOME!B2" display="RETURN HOME" xr:uid="{B5A06310-B35C-3445-8749-582DEAA280E2}"/>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1421-865F-EC4B-86E0-93F65CA14F47}">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688</v>
      </c>
      <c r="C1" s="377"/>
      <c r="D1" s="377"/>
      <c r="E1" s="377"/>
      <c r="F1" s="377"/>
      <c r="G1" s="377"/>
      <c r="H1" s="377"/>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31</v>
      </c>
      <c r="C4" s="183" t="s">
        <v>237</v>
      </c>
      <c r="D4" s="140" t="s">
        <v>128</v>
      </c>
      <c r="E4" s="140">
        <v>1994</v>
      </c>
      <c r="F4" s="140">
        <v>1994</v>
      </c>
      <c r="G4" s="153">
        <f>((SUM(D9:AG19)*1)+(SUM(D21:AG31)*2)+(SUM(D33:AG50)*3))/(SUM(D9:AG19)+SUM(D21:AG31)+SUM(D33:AG50))</f>
        <v>1</v>
      </c>
      <c r="H4" s="140" t="s">
        <v>69</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31</v>
      </c>
      <c r="C6" s="24" t="s">
        <v>237</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3" t="s">
        <v>689</v>
      </c>
      <c r="AJ8" s="47">
        <v>34438</v>
      </c>
      <c r="AK8" s="46" t="s">
        <v>132</v>
      </c>
      <c r="AL8" s="45" t="s">
        <v>132</v>
      </c>
      <c r="AM8" s="46" t="s">
        <v>690</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c r="AI9" s="83" t="s">
        <v>691</v>
      </c>
      <c r="AJ9" s="47">
        <v>34451</v>
      </c>
      <c r="AK9" s="46" t="s">
        <v>692</v>
      </c>
      <c r="AL9" s="189" t="s">
        <v>132</v>
      </c>
      <c r="AM9" s="46" t="s">
        <v>693</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3" t="s">
        <v>694</v>
      </c>
      <c r="AJ10" s="47">
        <v>34458</v>
      </c>
      <c r="AK10" s="191" t="s">
        <v>695</v>
      </c>
      <c r="AL10" s="41" t="s">
        <v>237</v>
      </c>
      <c r="AM10" s="192" t="s">
        <v>696</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697</v>
      </c>
      <c r="AJ11" s="47">
        <v>34491</v>
      </c>
      <c r="AK11" s="46" t="s">
        <v>132</v>
      </c>
      <c r="AL11" s="190" t="s">
        <v>132</v>
      </c>
      <c r="AM11" s="46" t="s">
        <v>698</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699</v>
      </c>
      <c r="AJ12" s="47">
        <v>34498</v>
      </c>
      <c r="AK12" s="46" t="s">
        <v>132</v>
      </c>
      <c r="AL12" s="45" t="s">
        <v>132</v>
      </c>
      <c r="AM12" s="46" t="s">
        <v>700</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1" t="s">
        <v>624</v>
      </c>
      <c r="AJ14" s="50" t="s">
        <v>491</v>
      </c>
    </row>
    <row r="15" spans="2:39" ht="30" customHeight="1">
      <c r="B15" s="365" t="s">
        <v>91</v>
      </c>
      <c r="C15" s="366"/>
      <c r="D15" s="143"/>
      <c r="E15" s="143"/>
      <c r="F15" s="143"/>
      <c r="G15" s="38">
        <v>1</v>
      </c>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4" t="s">
        <v>701</v>
      </c>
      <c r="AJ15" s="45" t="s">
        <v>132</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11:C11"/>
    <mergeCell ref="B1:H1"/>
    <mergeCell ref="B7:C7"/>
    <mergeCell ref="B8:C8"/>
    <mergeCell ref="B9:C9"/>
    <mergeCell ref="B10:C10"/>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51:C51"/>
    <mergeCell ref="B52:C52"/>
    <mergeCell ref="B42:C42"/>
    <mergeCell ref="B43:C43"/>
    <mergeCell ref="B44:C44"/>
    <mergeCell ref="B45:C45"/>
    <mergeCell ref="B46:C46"/>
    <mergeCell ref="B47:C47"/>
    <mergeCell ref="Z6:AB6"/>
    <mergeCell ref="AC6:AG6"/>
    <mergeCell ref="B48:C48"/>
    <mergeCell ref="B49:C49"/>
    <mergeCell ref="B50:C50"/>
    <mergeCell ref="B36:C36"/>
    <mergeCell ref="B37:C37"/>
    <mergeCell ref="B38:C38"/>
    <mergeCell ref="B39:C39"/>
    <mergeCell ref="B40:C40"/>
    <mergeCell ref="B41:C41"/>
    <mergeCell ref="B30:C30"/>
    <mergeCell ref="B31:C31"/>
    <mergeCell ref="B32:C32"/>
    <mergeCell ref="B33:C33"/>
    <mergeCell ref="B34:C34"/>
  </mergeCells>
  <conditionalFormatting sqref="G4">
    <cfRule type="cellIs" dxfId="298" priority="4" operator="between">
      <formula>2.001</formula>
      <formula>3</formula>
    </cfRule>
    <cfRule type="cellIs" dxfId="297" priority="5" operator="between">
      <formula>1.001</formula>
      <formula>2</formula>
    </cfRule>
    <cfRule type="cellIs" dxfId="296" priority="6" operator="between">
      <formula>0</formula>
      <formula>1</formula>
    </cfRule>
  </conditionalFormatting>
  <conditionalFormatting sqref="H4">
    <cfRule type="containsText" dxfId="295" priority="1" operator="containsText" text="MAX">
      <formula>NOT(ISERROR(SEARCH("MAX",H4)))</formula>
    </cfRule>
    <cfRule type="containsText" dxfId="294" priority="2" operator="containsText" text="MOD">
      <formula>NOT(ISERROR(SEARCH("MOD",H4)))</formula>
    </cfRule>
    <cfRule type="containsText" dxfId="293" priority="3" operator="containsText" text="MIN">
      <formula>NOT(ISERROR(SEARCH("MIN",H4)))</formula>
    </cfRule>
  </conditionalFormatting>
  <hyperlinks>
    <hyperlink ref="AI8" r:id="rId1" xr:uid="{EC53AB94-E40F-0B43-AEF2-2D513331544A}"/>
    <hyperlink ref="AI9" r:id="rId2" xr:uid="{FA6621E7-F054-4F49-B32F-35E3318F7C85}"/>
    <hyperlink ref="AI10" r:id="rId3" xr:uid="{7CF8C521-040E-4142-B2EF-42B6F3A0F0FD}"/>
    <hyperlink ref="AI11" r:id="rId4" xr:uid="{9D0E7000-8F6F-FE44-B2FC-DE63CB2BDE1B}"/>
    <hyperlink ref="AI12" r:id="rId5" xr:uid="{D6E77434-EB38-B14D-B567-FD31275E465D}"/>
    <hyperlink ref="AI15" r:id="rId6" xr:uid="{2E36F067-2021-9845-87D2-216209C466B7}"/>
    <hyperlink ref="AC6" location="'MASTER SHEET'!B2" display="RETURN TO MASTER SHEET" xr:uid="{CEC2AD62-544B-A44F-A5EA-62ADBB7C9711}"/>
    <hyperlink ref="C4" location="'AOUZOU STRIP'!C6" display="UNASOG" xr:uid="{665E57E6-A3C3-1247-8807-A7575A774E5C}"/>
    <hyperlink ref="AL10" location="'AOUZOU STRIP'!C6" display="UNASOG" xr:uid="{476E287D-3BF8-E546-BB10-E93010D51B0E}"/>
    <hyperlink ref="G15" location="'AOUZOU STRIP'!AK10" display="'AOUZOU STRIP'!AK10" xr:uid="{C966474D-4DAC-104D-9993-4899097313F0}"/>
    <hyperlink ref="Z6" location="HOME!A1" display="Return HOME" xr:uid="{78A96CBA-6E2B-CA4A-9011-3711063DB704}"/>
    <hyperlink ref="Z6:AB6" location="HOME!B2" display="RETURN HOME" xr:uid="{2CF84115-91FB-8649-9520-4CF1095DFD82}"/>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AAFFA-6719-D440-83FE-628B8E5720C3}">
  <sheetPr>
    <tabColor theme="8" tint="0.79998168889431442"/>
  </sheetPr>
  <dimension ref="B1:AN102"/>
  <sheetViews>
    <sheetView showGridLines="0" zoomScale="80" zoomScaleNormal="80" workbookViewId="0">
      <selection activeCell="B1" sqref="B1:L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702</v>
      </c>
      <c r="C1" s="377"/>
      <c r="D1" s="377"/>
      <c r="E1" s="377"/>
      <c r="F1" s="377"/>
      <c r="G1" s="377"/>
      <c r="H1" s="377"/>
      <c r="I1" s="377"/>
      <c r="J1" s="377"/>
      <c r="K1" s="377"/>
      <c r="L1" s="37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17</v>
      </c>
      <c r="C4" s="183" t="s">
        <v>188</v>
      </c>
      <c r="D4" s="140" t="s">
        <v>128</v>
      </c>
      <c r="E4" s="140">
        <v>1992</v>
      </c>
      <c r="F4" s="140">
        <v>1995</v>
      </c>
      <c r="G4" s="153">
        <f>((SUM(D10:AG20)*1)+(SUM(D22:AG32)*2)+(SUM(D34:AG51)*3))/(SUM(D10:AG20)+SUM(D22:AG32)+SUM(D34:AG51))</f>
        <v>1.2857142857142858</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39</v>
      </c>
      <c r="C5" s="183" t="s">
        <v>261</v>
      </c>
      <c r="D5" s="140" t="s">
        <v>128</v>
      </c>
      <c r="E5" s="140">
        <v>1995</v>
      </c>
      <c r="F5" s="140">
        <v>2002</v>
      </c>
      <c r="G5" s="153">
        <f>((SUM(D58:AG68)*1)+(SUM(D70:AG80)*2)+(SUM(D82:AG99)*3))/(SUM(D58:AG68)+SUM(D70:AG80)+SUM(D82:AG99))</f>
        <v>2.1666666666666665</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17</v>
      </c>
      <c r="C7" s="24" t="s">
        <v>188</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26"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194" t="s">
        <v>488</v>
      </c>
      <c r="AJ8" s="194" t="s">
        <v>489</v>
      </c>
      <c r="AK8" s="194" t="s">
        <v>490</v>
      </c>
      <c r="AL8" s="194" t="s">
        <v>491</v>
      </c>
      <c r="AM8" s="194"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703</v>
      </c>
      <c r="AJ9" s="53">
        <v>33655</v>
      </c>
      <c r="AK9" s="57" t="s">
        <v>132</v>
      </c>
      <c r="AL9" s="45" t="s">
        <v>132</v>
      </c>
      <c r="AM9" s="71" t="s">
        <v>704</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705</v>
      </c>
      <c r="AJ10" s="101">
        <v>33763</v>
      </c>
      <c r="AK10" s="57" t="s">
        <v>515</v>
      </c>
      <c r="AL10" s="41" t="s">
        <v>188</v>
      </c>
      <c r="AM10" s="71" t="s">
        <v>706</v>
      </c>
    </row>
    <row r="11" spans="2:39" ht="30" customHeight="1">
      <c r="B11" s="365" t="s">
        <v>86</v>
      </c>
      <c r="C11" s="366"/>
      <c r="D11" s="143"/>
      <c r="E11" s="38">
        <v>1</v>
      </c>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707</v>
      </c>
      <c r="AJ11" s="101">
        <v>33785</v>
      </c>
      <c r="AK11" s="57" t="s">
        <v>708</v>
      </c>
      <c r="AL11" s="41" t="s">
        <v>188</v>
      </c>
      <c r="AM11" s="71" t="s">
        <v>709</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710</v>
      </c>
      <c r="AJ12" s="101">
        <v>33823</v>
      </c>
      <c r="AK12" s="57" t="s">
        <v>132</v>
      </c>
      <c r="AL12" s="45" t="s">
        <v>132</v>
      </c>
      <c r="AM12" s="71" t="s">
        <v>711</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712</v>
      </c>
      <c r="AJ13" s="101">
        <v>33829</v>
      </c>
      <c r="AK13" s="69" t="s">
        <v>713</v>
      </c>
      <c r="AL13" s="41" t="s">
        <v>188</v>
      </c>
      <c r="AM13" s="71" t="s">
        <v>714</v>
      </c>
    </row>
    <row r="14" spans="2:39" ht="30" customHeight="1">
      <c r="B14" s="365" t="s">
        <v>89</v>
      </c>
      <c r="C14" s="366"/>
      <c r="D14" s="143"/>
      <c r="E14" s="143"/>
      <c r="F14" s="143"/>
      <c r="G14" s="38">
        <v>1</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715</v>
      </c>
      <c r="AJ14" s="101">
        <v>33861</v>
      </c>
      <c r="AK14" s="57" t="s">
        <v>132</v>
      </c>
      <c r="AL14" s="45" t="s">
        <v>132</v>
      </c>
      <c r="AM14" s="71" t="s">
        <v>716</v>
      </c>
    </row>
    <row r="15" spans="2:39" ht="30" customHeight="1">
      <c r="B15" s="365" t="s">
        <v>90</v>
      </c>
      <c r="C15" s="366"/>
      <c r="D15" s="143"/>
      <c r="E15" s="38">
        <v>1</v>
      </c>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717</v>
      </c>
      <c r="AJ15" s="101">
        <v>33947</v>
      </c>
      <c r="AK15" s="100" t="s">
        <v>718</v>
      </c>
      <c r="AL15" s="45" t="s">
        <v>132</v>
      </c>
      <c r="AM15" s="71" t="s">
        <v>719</v>
      </c>
    </row>
    <row r="16" spans="2:39" ht="30" customHeight="1">
      <c r="B16" s="365" t="s">
        <v>91</v>
      </c>
      <c r="C16" s="366"/>
      <c r="D16" s="143"/>
      <c r="E16" s="38">
        <v>1</v>
      </c>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720</v>
      </c>
      <c r="AJ16" s="101">
        <v>33949</v>
      </c>
      <c r="AK16" s="57" t="s">
        <v>132</v>
      </c>
      <c r="AL16" s="45" t="s">
        <v>132</v>
      </c>
      <c r="AM16" s="71" t="s">
        <v>721</v>
      </c>
    </row>
    <row r="17" spans="2:39" ht="30" customHeight="1">
      <c r="B17" s="365" t="s">
        <v>92</v>
      </c>
      <c r="C17" s="366"/>
      <c r="D17" s="143"/>
      <c r="E17" s="38">
        <v>1</v>
      </c>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722</v>
      </c>
      <c r="AJ17" s="53">
        <v>34075</v>
      </c>
      <c r="AK17" s="57" t="s">
        <v>132</v>
      </c>
      <c r="AL17" s="45" t="s">
        <v>132</v>
      </c>
      <c r="AM17" s="70" t="s">
        <v>723</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724</v>
      </c>
      <c r="AJ18" s="53">
        <v>34095</v>
      </c>
      <c r="AK18" s="57" t="s">
        <v>132</v>
      </c>
      <c r="AL18" s="45" t="s">
        <v>132</v>
      </c>
      <c r="AM18" s="70" t="s">
        <v>723</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725</v>
      </c>
      <c r="AJ19" s="53">
        <v>34138</v>
      </c>
      <c r="AK19" s="57" t="s">
        <v>132</v>
      </c>
      <c r="AL19" s="45" t="s">
        <v>132</v>
      </c>
      <c r="AM19" s="70" t="s">
        <v>726</v>
      </c>
    </row>
    <row r="20" spans="2:39" ht="30" customHeight="1">
      <c r="B20" s="365" t="s">
        <v>95</v>
      </c>
      <c r="C20" s="366"/>
      <c r="D20" s="143"/>
      <c r="E20" s="38">
        <v>1</v>
      </c>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727</v>
      </c>
      <c r="AJ20" s="101">
        <v>34424</v>
      </c>
      <c r="AK20" s="57" t="s">
        <v>728</v>
      </c>
      <c r="AL20" s="41" t="s">
        <v>188</v>
      </c>
      <c r="AM20" s="71" t="s">
        <v>729</v>
      </c>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730</v>
      </c>
      <c r="AJ21" s="101">
        <v>35046</v>
      </c>
      <c r="AK21" s="57" t="s">
        <v>731</v>
      </c>
      <c r="AL21" s="41" t="s">
        <v>261</v>
      </c>
      <c r="AM21" s="71" t="s">
        <v>732</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733</v>
      </c>
      <c r="AJ22" s="53">
        <v>35048</v>
      </c>
      <c r="AK22" s="57" t="s">
        <v>132</v>
      </c>
      <c r="AL22" s="45" t="s">
        <v>132</v>
      </c>
      <c r="AM22" s="70" t="s">
        <v>734</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735</v>
      </c>
      <c r="AJ23" s="53">
        <v>35054</v>
      </c>
      <c r="AK23" s="57" t="s">
        <v>132</v>
      </c>
      <c r="AL23" s="45" t="s">
        <v>132</v>
      </c>
      <c r="AM23" s="70" t="s">
        <v>736</v>
      </c>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737</v>
      </c>
      <c r="AJ24" s="53">
        <v>35411</v>
      </c>
      <c r="AK24" s="57" t="s">
        <v>738</v>
      </c>
      <c r="AL24" s="41" t="s">
        <v>261</v>
      </c>
      <c r="AM24" s="70" t="s">
        <v>739</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740</v>
      </c>
      <c r="AJ25" s="53">
        <v>35520</v>
      </c>
      <c r="AK25" s="57" t="s">
        <v>132</v>
      </c>
      <c r="AL25" s="45" t="s">
        <v>132</v>
      </c>
      <c r="AM25" s="70" t="s">
        <v>741</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742</v>
      </c>
      <c r="AJ26" s="53">
        <v>35566</v>
      </c>
      <c r="AK26" s="57" t="s">
        <v>132</v>
      </c>
      <c r="AL26" s="45" t="s">
        <v>132</v>
      </c>
      <c r="AM26" s="70" t="s">
        <v>743</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744</v>
      </c>
      <c r="AJ27" s="53">
        <v>35783</v>
      </c>
      <c r="AK27" s="57" t="s">
        <v>132</v>
      </c>
      <c r="AL27" s="45" t="s">
        <v>132</v>
      </c>
      <c r="AM27" s="70" t="s">
        <v>745</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746</v>
      </c>
      <c r="AJ28" s="53">
        <v>35936</v>
      </c>
      <c r="AK28" s="57" t="s">
        <v>132</v>
      </c>
      <c r="AL28" s="45" t="s">
        <v>132</v>
      </c>
      <c r="AM28" s="70" t="s">
        <v>743</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747</v>
      </c>
      <c r="AJ29" s="53">
        <v>35992</v>
      </c>
      <c r="AK29" s="57" t="s">
        <v>544</v>
      </c>
      <c r="AL29" s="41" t="s">
        <v>261</v>
      </c>
      <c r="AM29" s="70" t="s">
        <v>748</v>
      </c>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749</v>
      </c>
      <c r="AJ30" s="53">
        <v>37449</v>
      </c>
      <c r="AK30" s="57" t="s">
        <v>132</v>
      </c>
      <c r="AL30" s="45" t="s">
        <v>132</v>
      </c>
      <c r="AM30" s="70" t="s">
        <v>750</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624</v>
      </c>
      <c r="AJ32" s="50" t="s">
        <v>491</v>
      </c>
    </row>
    <row r="33" spans="2:40"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184" t="s">
        <v>751</v>
      </c>
      <c r="AJ33" s="186" t="s">
        <v>188</v>
      </c>
    </row>
    <row r="34" spans="2:40"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184" t="s">
        <v>752</v>
      </c>
      <c r="AJ34" s="41" t="s">
        <v>261</v>
      </c>
    </row>
    <row r="35" spans="2:40"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40"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40"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40"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40"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N39" t="s">
        <v>484</v>
      </c>
    </row>
    <row r="40" spans="2:40"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40"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40"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40"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40"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40"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40"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40"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40"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38">
        <v>1</v>
      </c>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93">
        <v>1</v>
      </c>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39</v>
      </c>
      <c r="C55" s="24" t="s">
        <v>261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38">
        <v>1</v>
      </c>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38">
        <v>1</v>
      </c>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38">
        <v>1</v>
      </c>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38">
        <v>1</v>
      </c>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38">
        <v>1</v>
      </c>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38">
        <v>1</v>
      </c>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38">
        <v>1</v>
      </c>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38">
        <v>1</v>
      </c>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38">
        <v>1</v>
      </c>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38">
        <v>1</v>
      </c>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38">
        <v>1</v>
      </c>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38">
        <v>1</v>
      </c>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L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92" priority="4" operator="between">
      <formula>2.001</formula>
      <formula>3</formula>
    </cfRule>
    <cfRule type="cellIs" dxfId="291" priority="5" operator="between">
      <formula>1.001</formula>
      <formula>2</formula>
    </cfRule>
    <cfRule type="cellIs" dxfId="290" priority="6" operator="between">
      <formula>0</formula>
      <formula>1</formula>
    </cfRule>
  </conditionalFormatting>
  <conditionalFormatting sqref="H4:H5 I5">
    <cfRule type="containsText" dxfId="289" priority="1" operator="containsText" text="MAX">
      <formula>NOT(ISERROR(SEARCH("MAX",H4)))</formula>
    </cfRule>
    <cfRule type="containsText" dxfId="288" priority="2" operator="containsText" text="MOD">
      <formula>NOT(ISERROR(SEARCH("MOD",H4)))</formula>
    </cfRule>
    <cfRule type="containsText" dxfId="287" priority="3" operator="containsText" text="MIN">
      <formula>NOT(ISERROR(SEARCH("MIN",H4)))</formula>
    </cfRule>
  </conditionalFormatting>
  <hyperlinks>
    <hyperlink ref="AE55" location="'B&amp;H'!B1" display="BACK TO TOP" xr:uid="{02B746CC-D72E-144C-88E4-98BECD8FF0CA}"/>
    <hyperlink ref="AI33" r:id="rId1" xr:uid="{24A4B34C-DF5C-C940-B740-AC76E207A896}"/>
    <hyperlink ref="AI24" r:id="rId2" xr:uid="{298DE319-A4C3-0F43-B171-28F5444916D5}"/>
    <hyperlink ref="AI25" r:id="rId3" xr:uid="{3679274D-ED4B-9640-A508-7AF158281E6A}"/>
    <hyperlink ref="AI26" r:id="rId4" xr:uid="{CD726704-2DA3-6F42-A101-26F220D0B625}"/>
    <hyperlink ref="AI27" r:id="rId5" xr:uid="{9956A1B3-8A5C-7544-A32A-F54DBE90C301}"/>
    <hyperlink ref="AI28" r:id="rId6" xr:uid="{6A284A35-7060-D346-AEA9-4E0BA9FC3066}"/>
    <hyperlink ref="AI29" r:id="rId7" xr:uid="{6CD51CCE-31C7-BB4E-8FD5-0ACEE6C0A585}"/>
    <hyperlink ref="AI30" r:id="rId8" xr:uid="{94C91C2D-D5BD-4644-B2B3-168309A8B48F}"/>
    <hyperlink ref="AI22" r:id="rId9" xr:uid="{3F94F36B-932F-E143-8FA3-ED54648C002F}"/>
    <hyperlink ref="AI9" r:id="rId10" xr:uid="{239798EE-4F75-AD41-8DEC-A8E5B12391CB}"/>
    <hyperlink ref="AI17" r:id="rId11" xr:uid="{976504AA-802F-6C46-BE71-E84E81BA8B90}"/>
    <hyperlink ref="AI18" r:id="rId12" xr:uid="{9803BF0F-50D8-D049-BEEC-26F4FEAC80C0}"/>
    <hyperlink ref="AI19" r:id="rId13" xr:uid="{92DFAFB4-31DF-B540-B0B2-57EEDC89D321}"/>
    <hyperlink ref="AI34" r:id="rId14" xr:uid="{16DB2C8A-8C96-ED4E-83D4-525DC1D608F8}"/>
    <hyperlink ref="AC7" location="'MASTER SHEET'!B2" display="RETURN TO MASTER SHEET" xr:uid="{905FA70A-C7A7-F147-AB98-2A4EB9628ABF}"/>
    <hyperlink ref="AI11" r:id="rId15" display="S/RES/743" xr:uid="{37F7B17E-30C5-0842-AF6C-AD02EF0B0909}"/>
    <hyperlink ref="C4" location="'B&amp;H'!C7" display="UNPROFOR" xr:uid="{2BBEFE05-6C11-6D42-8859-7203D0D983E5}"/>
    <hyperlink ref="AJ33" location="'B&amp;H'!C7" display="UNPROFOR" xr:uid="{5944A852-8AA1-3640-81D5-813D132164C9}"/>
    <hyperlink ref="AL11" location="'B&amp;H'!C7" display="UNPROFOR" xr:uid="{85342AE4-F63E-BF46-96FF-5AC20E7309D3}"/>
    <hyperlink ref="AI12" r:id="rId16" xr:uid="{B72F1C9D-E47F-554A-BF58-7F0B31D7D82E}"/>
    <hyperlink ref="AI16" r:id="rId17" xr:uid="{A149F9A6-12B9-764A-8DC9-BBD4063114B7}"/>
    <hyperlink ref="AI10" r:id="rId18" xr:uid="{9967D241-4DAC-5E44-99F0-C0A2C35B9529}"/>
    <hyperlink ref="AL10" location="'B&amp;H'!C7" display="UNPROFOR" xr:uid="{B67531AC-3249-4A42-AAF9-8D7E7738A407}"/>
    <hyperlink ref="AI13" r:id="rId19" xr:uid="{1EB7E404-3D96-A24F-BEAA-76497A6BF50A}"/>
    <hyperlink ref="AI14" r:id="rId20" xr:uid="{AF567872-8CBA-EF47-81C6-7B564F2F27ED}"/>
    <hyperlink ref="AL13" location="'B&amp;H'!C7" display="UNPROFOR" xr:uid="{1CC4B8FB-1CAF-7943-9423-C35C03142FA0}"/>
    <hyperlink ref="AI15" r:id="rId21" xr:uid="{78B64441-0A92-5442-A578-9A2746B79F87}"/>
    <hyperlink ref="AI20" r:id="rId22" xr:uid="{77AF355E-D6F1-654F-B7ED-3E65D9F4C342}"/>
    <hyperlink ref="E11" location="'B&amp;H'!AI33" display="'B&amp;H'!AI33" xr:uid="{62FCFE46-E2B4-1E4D-811F-E035E0F4CCD0}"/>
    <hyperlink ref="E15" location="'B&amp;H'!AK10" display="'B&amp;H'!AK10" xr:uid="{E31EAE8D-1B82-4140-A83D-464BA6304AB8}"/>
    <hyperlink ref="E49" location="'B&amp;H'!AK11" display="'B&amp;H'!AK11" xr:uid="{26E50E56-C950-DA4E-A4C7-1A00D57A70C9}"/>
    <hyperlink ref="E53" location="'B&amp;H'!AK13" display="'B&amp;H'!AK13" xr:uid="{3C136B82-939D-A74F-96BE-BA1D4EB99FF7}"/>
    <hyperlink ref="AL20" location="'B&amp;H'!C7" display="UNPROFOR" xr:uid="{CC95954E-71E4-6144-A649-383A81794935}"/>
    <hyperlink ref="G14" location="'B&amp;H'!AK20" display="'B&amp;H'!AK20" xr:uid="{FFF74CB8-891E-374B-B041-39AD3387F88E}"/>
    <hyperlink ref="AI23" r:id="rId23" xr:uid="{5497D8C8-E2A8-C646-BEA7-B07FD9224859}"/>
    <hyperlink ref="AI21" r:id="rId24" xr:uid="{D5C3EA77-D0A1-B34C-9197-A825F204A3BB}"/>
    <hyperlink ref="C5" location="'B&amp;H'!C55" display="UNMIBH" xr:uid="{16DB0A27-124A-524F-B492-B656D054015E}"/>
    <hyperlink ref="AL21" location="'B&amp;H'!C55" display="UNMIBH" xr:uid="{94A10F4B-5973-794D-AC81-22E03E671729}"/>
    <hyperlink ref="AL29" location="'B&amp;H'!C55" display="UNMIBH" xr:uid="{F5F770AB-5836-F747-847A-03B9960397D2}"/>
    <hyperlink ref="AL24" location="'B&amp;H'!C55" display="UNMIBH" xr:uid="{1A13BB50-1DAD-5C4A-8944-1D97C659FBCF}"/>
    <hyperlink ref="H58" location="'B&amp;H'!AK21" display="'B&amp;H'!AK21" xr:uid="{40FC9F15-8D9F-AC4C-BF02-9D60E19A2C0B}"/>
    <hyperlink ref="H60" location="'B&amp;H'!AK21" display="'B&amp;H'!AK21" xr:uid="{C4AF0AFC-52CD-4946-8D4B-BA6C3CC9A7D5}"/>
    <hyperlink ref="H65" location="'B&amp;H'!AK21" display="'B&amp;H'!AK21" xr:uid="{D1218E3A-31BC-7D43-A7D7-649B026AF674}"/>
    <hyperlink ref="H72" location="'B&amp;H'!AK21" display="'B&amp;H'!AK21" xr:uid="{088C9530-3D56-7F4C-BD3C-30D8E7A091D5}"/>
    <hyperlink ref="H76" location="'B&amp;H'!AK21" display="'B&amp;H'!AK21" xr:uid="{456B851E-1C71-4044-B6E6-BCB819648EC4}"/>
    <hyperlink ref="H88" location="'B&amp;H'!AK21" display="'B&amp;H'!AK21" xr:uid="{C08A126D-8F7E-9B4A-917A-D072B5F50530}"/>
    <hyperlink ref="I75" location="'B&amp;H'!AK24" display="'B&amp;H'!AK24" xr:uid="{D0A0A5FE-7300-AD48-9A2A-CF8875C9F10D}"/>
    <hyperlink ref="I96" location="'B&amp;H'!AK24" display="'B&amp;H'!AK24" xr:uid="{01E08B91-B4F5-7049-9044-2DF06B761E35}"/>
    <hyperlink ref="K91" location="'B&amp;H'!AK29" display="'B&amp;H'!AK29" xr:uid="{90F164FE-CEF5-4142-A084-E4F5DAF69C14}"/>
    <hyperlink ref="K92" location="'B&amp;H'!AK29" display="'B&amp;H'!AK29" xr:uid="{55F5E064-E354-6C4A-8C51-51FB0FA7C8C9}"/>
    <hyperlink ref="E16" location="'B&amp;H'!AI33" display="'B&amp;H'!AI33" xr:uid="{E151D7AF-E49D-1849-9BA5-22C50C581805}"/>
    <hyperlink ref="E17" location="'B&amp;H'!AI33" display="'B&amp;H'!AI33" xr:uid="{53DD68A5-5855-814B-8634-90D1C1B0AA15}"/>
    <hyperlink ref="E20" location="'B&amp;H'!AI33" display="'B&amp;H'!AI33" xr:uid="{98FCAC87-3790-1E4B-BEBB-E92DC9C9F076}"/>
    <hyperlink ref="AJ34" location="'B&amp;H'!C55" display="UNMIBH" xr:uid="{F7566FB7-E555-914E-8BD5-1B4577CA2AA5}"/>
    <hyperlink ref="M74" location="'B&amp;H'!AI34" display="'B&amp;H'!AI34" xr:uid="{533FAD3A-44DE-0743-BCB4-C7778BD89149}"/>
    <hyperlink ref="M97" location="'B&amp;H'!AI34" display="'B&amp;H'!AI34" xr:uid="{D1DFE5D6-0D5E-D742-B7F0-F744BF2846E3}"/>
    <hyperlink ref="Z7" location="HOME!A1" display="Return HOME" xr:uid="{9B9A52B4-4406-D042-ABF5-D88DBE42A57E}"/>
    <hyperlink ref="Z7:AB7" location="HOME!B2" display="RETURN HOME" xr:uid="{99ADB079-E3CD-D743-B65E-9611609F9B0E}"/>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3EBD8-9C05-5D40-AF2B-A156B3E01E87}">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753</v>
      </c>
      <c r="C1" s="377"/>
      <c r="D1" s="377"/>
      <c r="E1" s="377"/>
      <c r="F1" s="377"/>
      <c r="G1" s="377"/>
      <c r="H1" s="377"/>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51</v>
      </c>
      <c r="C4" s="183" t="s">
        <v>287</v>
      </c>
      <c r="D4" s="140" t="s">
        <v>163</v>
      </c>
      <c r="E4" s="140">
        <v>1998</v>
      </c>
      <c r="F4" s="140">
        <v>2003</v>
      </c>
      <c r="G4" s="153">
        <f>((SUM(D10:AG20)*1)+(SUM(D22:AG32)*2)+(SUM(D34:AG51)*3))/(SUM(D10:AG20)+SUM(D22:AG32)+SUM(D34:AG51))</f>
        <v>1.25</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74</v>
      </c>
      <c r="C5" s="183" t="s">
        <v>351</v>
      </c>
      <c r="D5" s="140" t="s">
        <v>163</v>
      </c>
      <c r="E5" s="140">
        <v>2004</v>
      </c>
      <c r="F5" s="174">
        <v>2005</v>
      </c>
      <c r="G5" s="153">
        <f>((SUM(D58:AG68)*1)+(SUM(D70:AG80)*2)+(SUM(D82:AG99)*3))/(SUM(D58:AG68)+SUM(D70:AG80)+SUM(D82:AG99))</f>
        <v>1.75</v>
      </c>
      <c r="H5" s="140" t="s">
        <v>70</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51</v>
      </c>
      <c r="C7" s="24" t="s">
        <v>287</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26"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6" t="s">
        <v>754</v>
      </c>
      <c r="AJ9" s="101">
        <v>35961</v>
      </c>
      <c r="AK9" s="57" t="s">
        <v>755</v>
      </c>
      <c r="AL9" s="41" t="s">
        <v>287</v>
      </c>
      <c r="AM9" s="57" t="s">
        <v>756</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757</v>
      </c>
      <c r="AJ10" s="72">
        <v>35961</v>
      </c>
      <c r="AK10" s="72" t="s">
        <v>132</v>
      </c>
      <c r="AL10" s="74" t="s">
        <v>132</v>
      </c>
      <c r="AM10" s="58" t="s">
        <v>758</v>
      </c>
    </row>
    <row r="11" spans="2:39" ht="30" customHeight="1">
      <c r="B11" s="365" t="s">
        <v>86</v>
      </c>
      <c r="C11" s="366"/>
      <c r="D11" s="143"/>
      <c r="E11" s="143"/>
      <c r="F11" s="143"/>
      <c r="G11" s="143"/>
      <c r="H11" s="143"/>
      <c r="I11" s="143"/>
      <c r="J11" s="143"/>
      <c r="K11" s="38">
        <v>1</v>
      </c>
      <c r="L11" s="143"/>
      <c r="M11" s="143"/>
      <c r="N11" s="38"/>
      <c r="O11" s="143"/>
      <c r="P11" s="143"/>
      <c r="Q11" s="143"/>
      <c r="R11" s="143"/>
      <c r="S11" s="143"/>
      <c r="T11" s="143"/>
      <c r="U11" s="143"/>
      <c r="V11" s="143"/>
      <c r="W11" s="143"/>
      <c r="X11" s="143"/>
      <c r="Y11" s="143"/>
      <c r="Z11" s="143"/>
      <c r="AA11" s="143"/>
      <c r="AB11" s="143"/>
      <c r="AC11" s="143"/>
      <c r="AD11" s="143"/>
      <c r="AE11" s="143"/>
      <c r="AF11" s="143"/>
      <c r="AG11" s="143"/>
      <c r="AH11" s="15"/>
      <c r="AI11" s="87" t="s">
        <v>759</v>
      </c>
      <c r="AJ11" s="101">
        <v>37187</v>
      </c>
      <c r="AK11" s="72" t="s">
        <v>760</v>
      </c>
      <c r="AL11" s="74" t="s">
        <v>132</v>
      </c>
      <c r="AM11" s="57" t="s">
        <v>761</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6" t="s">
        <v>762</v>
      </c>
      <c r="AJ12" s="101">
        <v>37195</v>
      </c>
      <c r="AK12" s="72" t="s">
        <v>132</v>
      </c>
      <c r="AL12" s="74" t="s">
        <v>132</v>
      </c>
      <c r="AM12" s="58" t="s">
        <v>763</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764</v>
      </c>
      <c r="AJ13" s="101">
        <v>37974</v>
      </c>
      <c r="AK13" s="72" t="s">
        <v>765</v>
      </c>
      <c r="AL13" s="41" t="s">
        <v>351</v>
      </c>
      <c r="AM13" s="57" t="s">
        <v>766</v>
      </c>
    </row>
    <row r="14" spans="2:39" ht="30" customHeight="1">
      <c r="B14" s="365" t="s">
        <v>89</v>
      </c>
      <c r="C14" s="366"/>
      <c r="D14" s="143"/>
      <c r="E14" s="143"/>
      <c r="F14" s="143"/>
      <c r="G14" s="144"/>
      <c r="H14" s="143"/>
      <c r="I14" s="143"/>
      <c r="J14" s="143"/>
      <c r="K14" s="38">
        <v>1</v>
      </c>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767</v>
      </c>
      <c r="AJ14" s="101">
        <v>37978</v>
      </c>
      <c r="AK14" s="72" t="s">
        <v>132</v>
      </c>
      <c r="AL14" s="74" t="s">
        <v>132</v>
      </c>
      <c r="AM14" s="57" t="s">
        <v>768</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91</v>
      </c>
      <c r="C16" s="366"/>
      <c r="D16" s="143"/>
      <c r="E16" s="143"/>
      <c r="F16" s="143"/>
      <c r="G16" s="143"/>
      <c r="H16" s="143"/>
      <c r="I16" s="143"/>
      <c r="J16" s="143"/>
      <c r="K16" s="38">
        <v>1</v>
      </c>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1" t="s">
        <v>624</v>
      </c>
      <c r="AJ16" s="51" t="s">
        <v>491</v>
      </c>
    </row>
    <row r="17" spans="2:36"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4" t="s">
        <v>132</v>
      </c>
      <c r="AJ17" s="74" t="s">
        <v>132</v>
      </c>
    </row>
    <row r="18" spans="2:36"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6"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row>
    <row r="21" spans="2:36"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6"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100</v>
      </c>
      <c r="C26" s="368"/>
      <c r="D26" s="143"/>
      <c r="E26" s="143"/>
      <c r="F26" s="143"/>
      <c r="G26" s="143"/>
      <c r="H26" s="143"/>
      <c r="I26" s="143"/>
      <c r="J26" s="143"/>
      <c r="K26" s="38">
        <v>1</v>
      </c>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74</v>
      </c>
      <c r="C55" s="24" t="s">
        <v>351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38">
        <v>1</v>
      </c>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38">
        <v>1</v>
      </c>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38"/>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38">
        <v>1</v>
      </c>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38">
        <v>1</v>
      </c>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1:H1"/>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80:C80"/>
    <mergeCell ref="B69:C69"/>
    <mergeCell ref="B70:C70"/>
    <mergeCell ref="B71:C71"/>
    <mergeCell ref="B72:C72"/>
    <mergeCell ref="B73:C73"/>
    <mergeCell ref="B74:C74"/>
    <mergeCell ref="B75:C75"/>
    <mergeCell ref="B76:C76"/>
    <mergeCell ref="B77:C77"/>
    <mergeCell ref="B78:C78"/>
    <mergeCell ref="B79:C79"/>
    <mergeCell ref="B91:C91"/>
    <mergeCell ref="B92:C92"/>
    <mergeCell ref="B81:C81"/>
    <mergeCell ref="B82:C82"/>
    <mergeCell ref="B83:C83"/>
    <mergeCell ref="B84:C84"/>
    <mergeCell ref="B85:C85"/>
    <mergeCell ref="B86:C86"/>
    <mergeCell ref="B99:C99"/>
    <mergeCell ref="B100:C100"/>
    <mergeCell ref="B101:C101"/>
    <mergeCell ref="Z7:AB7"/>
    <mergeCell ref="AC7:AG7"/>
    <mergeCell ref="AE55:AG55"/>
    <mergeCell ref="B93:C93"/>
    <mergeCell ref="B94:C94"/>
    <mergeCell ref="B95:C95"/>
    <mergeCell ref="B96:C96"/>
    <mergeCell ref="B97:C97"/>
    <mergeCell ref="B98:C98"/>
    <mergeCell ref="B87:C87"/>
    <mergeCell ref="B88:C88"/>
    <mergeCell ref="B89:C89"/>
    <mergeCell ref="B90:C90"/>
  </mergeCells>
  <conditionalFormatting sqref="G4:G5">
    <cfRule type="cellIs" dxfId="286" priority="4" operator="between">
      <formula>2.001</formula>
      <formula>3</formula>
    </cfRule>
    <cfRule type="cellIs" dxfId="285" priority="5" operator="between">
      <formula>1.001</formula>
      <formula>2</formula>
    </cfRule>
    <cfRule type="cellIs" dxfId="284" priority="6" operator="between">
      <formula>0</formula>
      <formula>1</formula>
    </cfRule>
  </conditionalFormatting>
  <conditionalFormatting sqref="H4:H5 I5">
    <cfRule type="containsText" dxfId="283" priority="1" operator="containsText" text="MAX">
      <formula>NOT(ISERROR(SEARCH("MAX",H4)))</formula>
    </cfRule>
    <cfRule type="containsText" dxfId="282" priority="2" operator="containsText" text="MOD">
      <formula>NOT(ISERROR(SEARCH("MOD",H4)))</formula>
    </cfRule>
    <cfRule type="containsText" dxfId="281" priority="3" operator="containsText" text="MIN">
      <formula>NOT(ISERROR(SEARCH("MIN",H4)))</formula>
    </cfRule>
  </conditionalFormatting>
  <hyperlinks>
    <hyperlink ref="AE55" location="BOUGAINVILLE!B1" display="BACK TO TOP" xr:uid="{E4F72B59-9DC5-E24E-8B18-587BCC2DC88B}"/>
    <hyperlink ref="AC7" location="'MASTER SHEET'!B2" display="RETURN TO MASTER SHEET" xr:uid="{6E6883D9-18B5-5840-874E-AE026DF640F6}"/>
    <hyperlink ref="AI11" r:id="rId1" xr:uid="{D54A7F04-FA47-2242-8559-95AC9B374000}"/>
    <hyperlink ref="C4" location="BOUGAINVILLE!C7" display="UNPOB" xr:uid="{354E8E4A-FF3D-6547-B77E-86DBFE98AC10}"/>
    <hyperlink ref="C5" location="BOUGAINVILLE!C55" display="UNOMB" xr:uid="{97632D84-41EF-234F-A748-4EFF52EFDB5B}"/>
    <hyperlink ref="AI17" location="HOME!A1" display="Return HOME" xr:uid="{5D8B85A2-50F3-7E45-85D2-20692DCDC0C0}"/>
    <hyperlink ref="AI18" location="'MASTER SHEET'!B2" display="RETURN TO MASTER SHEET" xr:uid="{F3033D6F-2F1F-0441-B62B-228BF7C3DCB6}"/>
    <hyperlink ref="AI13" r:id="rId2" xr:uid="{AAF585B1-F0E4-794B-973D-579CEDA5761C}"/>
    <hyperlink ref="AI14" r:id="rId3" xr:uid="{1600E0DB-1201-7E43-A89D-D7AD7E64494F}"/>
    <hyperlink ref="AL13" location="BOUGAINVILLE!C55" display="UNOMB" xr:uid="{2F765926-9EB7-E949-A635-6E552288A744}"/>
    <hyperlink ref="AI12" r:id="rId4" xr:uid="{03DA6E0B-16EE-8442-ABC9-096419F1637A}"/>
    <hyperlink ref="AI9" r:id="rId5" xr:uid="{3B79A156-FAFE-D045-B957-33DBECA0780B}"/>
    <hyperlink ref="AI10" r:id="rId6" xr:uid="{94F8FA3D-4F00-B145-88BE-76FDDA0A7D82}"/>
    <hyperlink ref="AL9" location="BOUGAINVILLE!C7" display="UNPOB" xr:uid="{CB833A2F-F1BB-3D47-A5F9-0F0A8C05ACF1}"/>
    <hyperlink ref="K14" location="BOUGAINVILLE!AK9" display="BOUGAINVILLE!AK9" xr:uid="{B466E8F1-07D3-BB40-99B3-70156AEB3472}"/>
    <hyperlink ref="K16" location="BOUGAINVILLE!AK9" display="BOUGAINVILLE!AK9" xr:uid="{A599CF51-E2A9-1E42-B0EC-B0CEBF0521C0}"/>
    <hyperlink ref="K26" location="BOUGAINVILLE!AK9" display="BOUGAINVILLE!AK9" xr:uid="{C223DA6B-C4E2-C248-8587-E09ABEA60674}"/>
    <hyperlink ref="P62" location="BOUGAINVILLE!AK13" display="BOUGAINVILLE!AK13" xr:uid="{10D8E10F-826D-3248-A1FA-E4CCEE2D312B}"/>
    <hyperlink ref="P64" location="BOUGAINVILLE!AK13" display="BOUGAINVILLE!AK13" xr:uid="{2C6ADA51-0B03-7740-A624-B781C74A7C7E}"/>
    <hyperlink ref="P73" location="BOUGAINVILLE!AK13" display="BOUGAINVILLE!AK13" xr:uid="{6E58C57C-C4C4-4E44-B17E-53FDF56FD82D}"/>
    <hyperlink ref="P97" location="BOUGAINVILLE!AK13" display="BOUGAINVILLE!AK13" xr:uid="{DCB37312-369F-9F44-A593-4D10405009C9}"/>
    <hyperlink ref="K11" location="BOUGAINVILLE!AK9" display="BOUGAINVILLE!AK9" xr:uid="{4E8910E4-F5F8-0049-9413-26A46478876D}"/>
    <hyperlink ref="Z7" location="HOME!A1" display="Return HOME" xr:uid="{700415AA-A957-5047-8511-AF1CAFB40FB3}"/>
    <hyperlink ref="Z7:AB7" location="HOME!B2" display="RETURN HOME" xr:uid="{74E533FD-F759-7344-99E5-D6BA33196393}"/>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0066-61A3-4941-8D61-180DA48A5544}">
  <sheetPr>
    <tabColor theme="8" tint="0.79998168889431442"/>
  </sheetPr>
  <dimension ref="B1:AN297"/>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769</v>
      </c>
      <c r="C1" s="378"/>
      <c r="D1" s="378"/>
      <c r="E1" s="378"/>
      <c r="F1" s="378"/>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21</v>
      </c>
      <c r="C4" s="38" t="s">
        <v>202</v>
      </c>
      <c r="D4" s="140" t="s">
        <v>163</v>
      </c>
      <c r="E4" s="140">
        <v>1993</v>
      </c>
      <c r="F4" s="140">
        <v>2004</v>
      </c>
      <c r="G4" s="153">
        <f>((SUM(D14:AG24)*1)+(SUM(D26:AG36)*2)+(SUM(D38:AG55)*3))/(SUM(D14:AG24)+SUM(D26:AG36)+SUM(D38:AG55))</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77</v>
      </c>
      <c r="C5" s="38" t="s">
        <v>356</v>
      </c>
      <c r="D5" s="140" t="s">
        <v>128</v>
      </c>
      <c r="E5" s="140">
        <v>2004</v>
      </c>
      <c r="F5" s="140">
        <v>2006</v>
      </c>
      <c r="G5" s="153">
        <f>((SUM(D62:AG72)*1)+(SUM(D74:AG84)*2)+(SUM(D86:AG103)*3))/(SUM(D62:AG72)+SUM(D74:AG84)+SUM(D86:AG103))</f>
        <v>2.1111111111111112</v>
      </c>
      <c r="H5" s="140" t="s">
        <v>71</v>
      </c>
      <c r="P5" s="16"/>
      <c r="Q5" s="16"/>
      <c r="R5" s="16"/>
      <c r="S5" s="16"/>
      <c r="T5" s="16"/>
      <c r="U5" s="16"/>
      <c r="V5" s="16"/>
      <c r="W5" s="16"/>
      <c r="X5" s="16"/>
      <c r="Y5" s="16"/>
      <c r="Z5" s="16"/>
      <c r="AA5" s="16"/>
      <c r="AB5" s="16"/>
      <c r="AC5" s="16"/>
      <c r="AD5" s="16"/>
      <c r="AE5" s="16"/>
      <c r="AF5" s="16"/>
      <c r="AG5" s="16"/>
      <c r="AH5" s="15"/>
    </row>
    <row r="6" spans="2:39" ht="30" customHeight="1">
      <c r="B6" s="152">
        <v>82</v>
      </c>
      <c r="C6" s="38" t="s">
        <v>367</v>
      </c>
      <c r="D6" s="140" t="s">
        <v>163</v>
      </c>
      <c r="E6" s="140">
        <v>2006</v>
      </c>
      <c r="F6" s="140">
        <v>2010</v>
      </c>
      <c r="G6" s="153">
        <f>((SUM(D110:AG120)*1)+(SUM(D122:AG132)*2)+(SUM(D134:AG151)*3))/(SUM(D110:AG120)+SUM(D122:AG132)+SUM(D134:AG151))</f>
        <v>2.625</v>
      </c>
      <c r="H6" s="140" t="s">
        <v>71</v>
      </c>
      <c r="P6" s="16"/>
      <c r="Q6" s="16"/>
      <c r="R6" s="16"/>
      <c r="S6" s="16"/>
      <c r="T6" s="16"/>
      <c r="U6" s="16"/>
      <c r="V6" s="16"/>
      <c r="W6" s="16"/>
      <c r="X6" s="16"/>
      <c r="Y6" s="16"/>
      <c r="Z6" s="16"/>
      <c r="AA6" s="16"/>
      <c r="AB6" s="16"/>
      <c r="AC6" s="16"/>
      <c r="AD6" s="16"/>
      <c r="AE6" s="16"/>
      <c r="AF6" s="16"/>
      <c r="AG6" s="16"/>
      <c r="AH6" s="15"/>
    </row>
    <row r="7" spans="2:39" ht="30" customHeight="1">
      <c r="B7" s="152">
        <v>96</v>
      </c>
      <c r="C7" s="38" t="s">
        <v>408</v>
      </c>
      <c r="D7" s="140" t="s">
        <v>163</v>
      </c>
      <c r="E7" s="140">
        <v>2010</v>
      </c>
      <c r="F7" s="140">
        <v>2014</v>
      </c>
      <c r="G7" s="153">
        <f>((SUM(D158:AG168)*1)+(SUM(D170:AG180)*2)+(SUM(D182:AG199)*3))/(SUM(D158:AG168)+SUM(D170:AG180)+SUM(D182:AG199))</f>
        <v>2.6363636363636362</v>
      </c>
      <c r="H7" s="140" t="s">
        <v>71</v>
      </c>
      <c r="P7" s="16"/>
      <c r="Q7" s="16"/>
      <c r="R7" s="16"/>
      <c r="S7" s="16"/>
      <c r="T7" s="16"/>
      <c r="U7" s="16"/>
      <c r="V7" s="16"/>
      <c r="W7" s="16"/>
      <c r="X7" s="16"/>
      <c r="Y7" s="16"/>
      <c r="Z7" s="16"/>
      <c r="AA7" s="16"/>
      <c r="AB7" s="16"/>
      <c r="AC7" s="16"/>
      <c r="AD7" s="16"/>
      <c r="AE7" s="16"/>
      <c r="AF7" s="16"/>
      <c r="AG7" s="16"/>
      <c r="AH7" s="15"/>
    </row>
    <row r="8" spans="2:39" ht="30" customHeight="1">
      <c r="B8" s="152">
        <v>110</v>
      </c>
      <c r="C8" s="38" t="s">
        <v>450</v>
      </c>
      <c r="D8" s="140" t="s">
        <v>163</v>
      </c>
      <c r="E8" s="140">
        <v>2015</v>
      </c>
      <c r="F8" s="140">
        <v>2015</v>
      </c>
      <c r="G8" s="153">
        <f>((SUM(D206:AG216)*1)+(SUM(D218:AG228)*2)+(SUM(D230:AG247)*3))/(SUM(D206:AG216)+SUM(D218:AG228)+SUM(D230:AG247))</f>
        <v>2</v>
      </c>
      <c r="H8" s="140" t="s">
        <v>70</v>
      </c>
      <c r="P8" s="16"/>
      <c r="Q8" s="16"/>
      <c r="R8" s="16"/>
      <c r="S8" s="16"/>
      <c r="T8" s="16"/>
      <c r="U8" s="16"/>
      <c r="V8" s="16"/>
      <c r="W8" s="16"/>
      <c r="X8" s="16"/>
      <c r="Y8" s="16"/>
      <c r="Z8" s="16"/>
      <c r="AA8" s="16"/>
      <c r="AB8" s="16"/>
      <c r="AC8" s="16"/>
      <c r="AD8" s="16"/>
      <c r="AE8" s="16"/>
      <c r="AF8" s="16"/>
      <c r="AG8" s="16"/>
      <c r="AH8" s="15"/>
    </row>
    <row r="9" spans="2:39" ht="30" customHeight="1">
      <c r="B9" s="152">
        <v>112</v>
      </c>
      <c r="C9" s="38" t="s">
        <v>454</v>
      </c>
      <c r="D9" s="140" t="s">
        <v>163</v>
      </c>
      <c r="E9" s="140">
        <v>2015</v>
      </c>
      <c r="F9" s="154" t="s">
        <v>66</v>
      </c>
      <c r="G9" s="153">
        <f>((SUM(D254:AG264)*1)+(SUM(D266:AG276)*2)+(SUM(D278:AG295)*3))/(SUM(D254:AG264)+SUM(D266:AG276)+SUM(D278:AG295))</f>
        <v>2.25</v>
      </c>
      <c r="H9" s="140" t="s">
        <v>71</v>
      </c>
      <c r="I9" s="136" t="s">
        <v>484</v>
      </c>
      <c r="P9" s="16"/>
      <c r="Q9" s="16"/>
      <c r="R9" s="16"/>
      <c r="S9" s="16"/>
      <c r="T9" s="16"/>
      <c r="U9" s="16"/>
      <c r="V9" s="16"/>
      <c r="W9" s="16"/>
      <c r="X9" s="16"/>
      <c r="Y9" s="16"/>
      <c r="Z9" s="16"/>
      <c r="AA9" s="16"/>
      <c r="AB9" s="16"/>
      <c r="AC9" s="16"/>
      <c r="AD9" s="16"/>
      <c r="AE9" s="16"/>
      <c r="AF9" s="16"/>
      <c r="AG9" s="16"/>
      <c r="AH9" s="15"/>
    </row>
    <row r="10" spans="2:39" ht="15" customHeight="1">
      <c r="B10" s="15"/>
      <c r="C10" s="16"/>
      <c r="D10" s="20"/>
      <c r="E10" s="20"/>
      <c r="F10" s="20"/>
      <c r="G10" s="20"/>
      <c r="H10" s="16"/>
      <c r="I10" s="16"/>
      <c r="J10" s="16"/>
      <c r="K10" s="16"/>
      <c r="L10" s="16"/>
      <c r="M10" s="16"/>
      <c r="N10" s="16"/>
      <c r="O10" s="16"/>
      <c r="P10" s="16"/>
      <c r="Q10" s="16"/>
      <c r="R10" s="16"/>
      <c r="S10" s="16"/>
      <c r="T10" s="16"/>
      <c r="U10" s="16"/>
      <c r="V10" s="16"/>
      <c r="W10" s="16"/>
      <c r="X10" s="16"/>
      <c r="Y10" s="16"/>
      <c r="Z10" s="16"/>
      <c r="AA10" s="16"/>
      <c r="AB10" s="16"/>
      <c r="AC10" s="16"/>
      <c r="AD10" s="16"/>
      <c r="AE10" s="16"/>
      <c r="AF10" s="23"/>
      <c r="AG10" s="16"/>
      <c r="AH10" s="15"/>
    </row>
    <row r="11" spans="2:39" ht="30" customHeight="1">
      <c r="B11" s="135">
        <v>21</v>
      </c>
      <c r="C11" s="24" t="s">
        <v>202</v>
      </c>
      <c r="D11" s="16"/>
      <c r="E11" s="16"/>
      <c r="F11" s="16"/>
      <c r="G11" s="16"/>
      <c r="H11" s="16"/>
      <c r="I11" s="16"/>
      <c r="J11" s="16"/>
      <c r="K11" s="16"/>
      <c r="L11" s="16"/>
      <c r="M11" s="16"/>
      <c r="N11" s="16"/>
      <c r="O11" s="16"/>
      <c r="P11" s="16"/>
      <c r="Q11" s="16"/>
      <c r="R11" s="16"/>
      <c r="S11" s="16"/>
      <c r="T11" s="16"/>
      <c r="U11" s="16"/>
      <c r="V11" s="16"/>
      <c r="W11" s="16"/>
      <c r="X11" s="16"/>
      <c r="Y11" s="16"/>
      <c r="Z11" s="361" t="s">
        <v>65</v>
      </c>
      <c r="AA11" s="361"/>
      <c r="AB11" s="361"/>
      <c r="AC11" s="361" t="s">
        <v>485</v>
      </c>
      <c r="AD11" s="361"/>
      <c r="AE11" s="361"/>
      <c r="AF11" s="361"/>
      <c r="AG11" s="361"/>
      <c r="AH11" s="15"/>
      <c r="AI11" s="26" t="s">
        <v>486</v>
      </c>
    </row>
    <row r="12" spans="2:39" s="15" customFormat="1" ht="30" customHeight="1">
      <c r="B12" s="363" t="s">
        <v>487</v>
      </c>
      <c r="C12" s="363"/>
      <c r="D12" s="142">
        <v>1991</v>
      </c>
      <c r="E12" s="142">
        <f t="shared" ref="E12:AG12" si="0">D12+1</f>
        <v>1992</v>
      </c>
      <c r="F12" s="142">
        <f t="shared" si="0"/>
        <v>1993</v>
      </c>
      <c r="G12" s="142">
        <f t="shared" si="0"/>
        <v>1994</v>
      </c>
      <c r="H12" s="142">
        <f t="shared" si="0"/>
        <v>1995</v>
      </c>
      <c r="I12" s="142">
        <f t="shared" si="0"/>
        <v>1996</v>
      </c>
      <c r="J12" s="142">
        <f t="shared" si="0"/>
        <v>1997</v>
      </c>
      <c r="K12" s="142">
        <f t="shared" si="0"/>
        <v>1998</v>
      </c>
      <c r="L12" s="142">
        <f t="shared" si="0"/>
        <v>1999</v>
      </c>
      <c r="M12" s="142">
        <f t="shared" si="0"/>
        <v>2000</v>
      </c>
      <c r="N12" s="142">
        <f t="shared" si="0"/>
        <v>2001</v>
      </c>
      <c r="O12" s="142">
        <f t="shared" si="0"/>
        <v>2002</v>
      </c>
      <c r="P12" s="142">
        <f t="shared" si="0"/>
        <v>2003</v>
      </c>
      <c r="Q12" s="142">
        <f t="shared" si="0"/>
        <v>2004</v>
      </c>
      <c r="R12" s="142">
        <f t="shared" si="0"/>
        <v>2005</v>
      </c>
      <c r="S12" s="142">
        <f t="shared" si="0"/>
        <v>2006</v>
      </c>
      <c r="T12" s="142">
        <f t="shared" si="0"/>
        <v>2007</v>
      </c>
      <c r="U12" s="142">
        <f t="shared" si="0"/>
        <v>2008</v>
      </c>
      <c r="V12" s="142">
        <f t="shared" si="0"/>
        <v>2009</v>
      </c>
      <c r="W12" s="142">
        <f t="shared" si="0"/>
        <v>2010</v>
      </c>
      <c r="X12" s="142">
        <f t="shared" si="0"/>
        <v>2011</v>
      </c>
      <c r="Y12" s="142">
        <f t="shared" si="0"/>
        <v>2012</v>
      </c>
      <c r="Z12" s="142">
        <f t="shared" si="0"/>
        <v>2013</v>
      </c>
      <c r="AA12" s="142">
        <f t="shared" si="0"/>
        <v>2014</v>
      </c>
      <c r="AB12" s="142">
        <f t="shared" si="0"/>
        <v>2015</v>
      </c>
      <c r="AC12" s="142">
        <f t="shared" si="0"/>
        <v>2016</v>
      </c>
      <c r="AD12" s="142">
        <f t="shared" si="0"/>
        <v>2017</v>
      </c>
      <c r="AE12" s="142">
        <f t="shared" si="0"/>
        <v>2018</v>
      </c>
      <c r="AF12" s="142">
        <f t="shared" si="0"/>
        <v>2019</v>
      </c>
      <c r="AG12" s="142">
        <f t="shared" si="0"/>
        <v>2020</v>
      </c>
      <c r="AI12" s="50" t="s">
        <v>488</v>
      </c>
      <c r="AJ12" s="50" t="s">
        <v>489</v>
      </c>
      <c r="AK12" s="195" t="s">
        <v>490</v>
      </c>
      <c r="AL12" s="51" t="s">
        <v>491</v>
      </c>
      <c r="AM12" s="198" t="s">
        <v>492</v>
      </c>
    </row>
    <row r="13" spans="2:39" ht="30" customHeight="1">
      <c r="B13" s="364" t="s">
        <v>493</v>
      </c>
      <c r="C13" s="364"/>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5"/>
      <c r="AI13" s="52" t="s">
        <v>770</v>
      </c>
      <c r="AJ13" s="72">
        <v>38128</v>
      </c>
      <c r="AK13" s="196" t="s">
        <v>771</v>
      </c>
      <c r="AL13" s="201" t="s">
        <v>356</v>
      </c>
      <c r="AM13" s="199" t="s">
        <v>772</v>
      </c>
    </row>
    <row r="14" spans="2:39" ht="30" customHeight="1">
      <c r="B14" s="365" t="s">
        <v>85</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773</v>
      </c>
      <c r="AJ14" s="72">
        <v>38322</v>
      </c>
      <c r="AK14" s="197" t="s">
        <v>132</v>
      </c>
      <c r="AL14" s="76" t="s">
        <v>132</v>
      </c>
      <c r="AM14" s="199" t="s">
        <v>774</v>
      </c>
    </row>
    <row r="15" spans="2:39" ht="30" customHeight="1">
      <c r="B15" s="365" t="s">
        <v>86</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775</v>
      </c>
      <c r="AJ15" s="72">
        <v>38503</v>
      </c>
      <c r="AK15" s="197" t="s">
        <v>132</v>
      </c>
      <c r="AL15" s="76" t="s">
        <v>132</v>
      </c>
      <c r="AM15" s="199" t="s">
        <v>776</v>
      </c>
    </row>
    <row r="16" spans="2:39" ht="30" customHeight="1">
      <c r="B16" s="365" t="s">
        <v>87</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777</v>
      </c>
      <c r="AJ16" s="72">
        <v>38686</v>
      </c>
      <c r="AK16" s="197" t="s">
        <v>132</v>
      </c>
      <c r="AL16" s="76" t="s">
        <v>132</v>
      </c>
      <c r="AM16" s="199" t="s">
        <v>778</v>
      </c>
    </row>
    <row r="17" spans="2:39" ht="30" customHeight="1">
      <c r="B17" s="365" t="s">
        <v>88</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779</v>
      </c>
      <c r="AJ17" s="72">
        <v>38707</v>
      </c>
      <c r="AK17" s="197" t="s">
        <v>132</v>
      </c>
      <c r="AL17" s="76" t="s">
        <v>132</v>
      </c>
      <c r="AM17" s="199" t="s">
        <v>780</v>
      </c>
    </row>
    <row r="18" spans="2:39" ht="30" customHeight="1">
      <c r="B18" s="365" t="s">
        <v>89</v>
      </c>
      <c r="C18" s="366"/>
      <c r="D18" s="143"/>
      <c r="E18" s="143"/>
      <c r="F18" s="38">
        <v>1</v>
      </c>
      <c r="G18" s="144"/>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781</v>
      </c>
      <c r="AJ18" s="72">
        <v>38817</v>
      </c>
      <c r="AK18" s="197" t="s">
        <v>132</v>
      </c>
      <c r="AL18" s="76" t="s">
        <v>132</v>
      </c>
      <c r="AM18" s="199" t="s">
        <v>782</v>
      </c>
    </row>
    <row r="19" spans="2:39" ht="30" customHeight="1">
      <c r="B19" s="365" t="s">
        <v>90</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783</v>
      </c>
      <c r="AJ19" s="72">
        <v>38898</v>
      </c>
      <c r="AK19" s="197" t="s">
        <v>132</v>
      </c>
      <c r="AL19" s="76" t="s">
        <v>132</v>
      </c>
      <c r="AM19" s="199" t="s">
        <v>784</v>
      </c>
    </row>
    <row r="20" spans="2:39" ht="30" customHeight="1">
      <c r="B20" s="365" t="s">
        <v>91</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785</v>
      </c>
      <c r="AJ20" s="72">
        <v>38989</v>
      </c>
      <c r="AK20" s="197" t="s">
        <v>132</v>
      </c>
      <c r="AL20" s="76" t="s">
        <v>132</v>
      </c>
      <c r="AM20" s="199" t="s">
        <v>786</v>
      </c>
    </row>
    <row r="21" spans="2:39" ht="30" customHeight="1">
      <c r="B21" s="365" t="s">
        <v>92</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787</v>
      </c>
      <c r="AJ21" s="72">
        <v>39015</v>
      </c>
      <c r="AK21" s="196" t="s">
        <v>679</v>
      </c>
      <c r="AL21" s="201" t="s">
        <v>367</v>
      </c>
      <c r="AM21" s="200" t="s">
        <v>788</v>
      </c>
    </row>
    <row r="22" spans="2:39" ht="30" customHeight="1">
      <c r="B22" s="365" t="s">
        <v>93</v>
      </c>
      <c r="C22" s="366"/>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789</v>
      </c>
      <c r="AJ22" s="72">
        <v>39804</v>
      </c>
      <c r="AK22" s="196" t="s">
        <v>132</v>
      </c>
      <c r="AL22" s="76" t="s">
        <v>132</v>
      </c>
      <c r="AM22" s="199" t="s">
        <v>790</v>
      </c>
    </row>
    <row r="23" spans="2:39" ht="30" customHeight="1">
      <c r="B23" s="365" t="s">
        <v>94</v>
      </c>
      <c r="C23" s="366"/>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791</v>
      </c>
      <c r="AJ23" s="72">
        <v>40164</v>
      </c>
      <c r="AK23" s="196" t="s">
        <v>132</v>
      </c>
      <c r="AL23" s="76" t="s">
        <v>132</v>
      </c>
      <c r="AM23" s="199" t="s">
        <v>792</v>
      </c>
    </row>
    <row r="24" spans="2:39" ht="30" customHeight="1">
      <c r="B24" s="365" t="s">
        <v>95</v>
      </c>
      <c r="C24" s="366"/>
      <c r="D24" s="143"/>
      <c r="E24" s="143"/>
      <c r="F24" s="143"/>
      <c r="G24" s="145"/>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793</v>
      </c>
      <c r="AJ24" s="72">
        <v>40528</v>
      </c>
      <c r="AK24" s="196" t="s">
        <v>794</v>
      </c>
      <c r="AL24" s="201" t="s">
        <v>408</v>
      </c>
      <c r="AM24" s="199" t="s">
        <v>795</v>
      </c>
    </row>
    <row r="25" spans="2:39" ht="30" customHeight="1">
      <c r="B25" s="367" t="s">
        <v>523</v>
      </c>
      <c r="C25" s="367"/>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5"/>
      <c r="AI25" s="52" t="s">
        <v>796</v>
      </c>
      <c r="AJ25" s="72">
        <v>40897</v>
      </c>
      <c r="AK25" s="196" t="s">
        <v>132</v>
      </c>
      <c r="AL25" s="76" t="s">
        <v>132</v>
      </c>
      <c r="AM25" s="199" t="s">
        <v>797</v>
      </c>
    </row>
    <row r="26" spans="2:39" ht="30" customHeight="1">
      <c r="B26" s="368" t="s">
        <v>96</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798</v>
      </c>
      <c r="AJ26" s="72">
        <v>41318</v>
      </c>
      <c r="AK26" s="196" t="s">
        <v>132</v>
      </c>
      <c r="AL26" s="76" t="s">
        <v>132</v>
      </c>
      <c r="AM26" s="199" t="s">
        <v>799</v>
      </c>
    </row>
    <row r="27" spans="2:39" ht="30" customHeight="1">
      <c r="B27" s="368" t="s">
        <v>97</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800</v>
      </c>
      <c r="AJ27" s="72">
        <v>41683</v>
      </c>
      <c r="AK27" s="196" t="s">
        <v>801</v>
      </c>
      <c r="AL27" s="76" t="s">
        <v>132</v>
      </c>
      <c r="AM27" s="200" t="s">
        <v>802</v>
      </c>
    </row>
    <row r="28" spans="2:39" ht="30" customHeight="1">
      <c r="B28" s="368" t="s">
        <v>98</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803</v>
      </c>
      <c r="AJ28" s="72">
        <v>42320</v>
      </c>
      <c r="AK28" s="196" t="s">
        <v>708</v>
      </c>
      <c r="AL28" s="201" t="s">
        <v>454</v>
      </c>
      <c r="AM28" s="99" t="s">
        <v>804</v>
      </c>
    </row>
    <row r="29" spans="2:39" ht="30" customHeight="1">
      <c r="B29" s="368" t="s">
        <v>99</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805</v>
      </c>
      <c r="AJ29" s="72">
        <v>42461</v>
      </c>
      <c r="AK29" s="196" t="s">
        <v>132</v>
      </c>
      <c r="AL29" s="76" t="s">
        <v>132</v>
      </c>
      <c r="AM29" s="99" t="s">
        <v>806</v>
      </c>
    </row>
    <row r="30" spans="2:39" ht="30" customHeight="1">
      <c r="B30" s="368" t="s">
        <v>100</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807</v>
      </c>
      <c r="AJ30" s="72">
        <v>42580</v>
      </c>
      <c r="AK30" s="196" t="s">
        <v>808</v>
      </c>
      <c r="AL30" s="201" t="s">
        <v>454</v>
      </c>
      <c r="AM30" s="99" t="s">
        <v>809</v>
      </c>
    </row>
    <row r="31" spans="2:39" ht="30" customHeight="1">
      <c r="B31" s="368" t="s">
        <v>101</v>
      </c>
      <c r="C31" s="368"/>
      <c r="D31" s="143"/>
      <c r="E31" s="143"/>
      <c r="F31" s="143"/>
      <c r="G31" s="143"/>
      <c r="H31" s="143"/>
      <c r="I31" s="143"/>
      <c r="J31" s="143"/>
      <c r="K31" s="144"/>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102</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624</v>
      </c>
      <c r="AJ32" s="50" t="s">
        <v>491</v>
      </c>
    </row>
    <row r="33" spans="2:36" ht="30" customHeight="1">
      <c r="B33" s="368" t="s">
        <v>103</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184" t="s">
        <v>810</v>
      </c>
      <c r="AJ33" s="202" t="s">
        <v>202</v>
      </c>
    </row>
    <row r="34" spans="2:36" ht="30" customHeight="1">
      <c r="B34" s="368" t="s">
        <v>104</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184" t="s">
        <v>811</v>
      </c>
      <c r="AJ34" s="74" t="s">
        <v>132</v>
      </c>
    </row>
    <row r="35" spans="2:36" ht="30" customHeight="1">
      <c r="B35" s="368" t="s">
        <v>105</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184" t="s">
        <v>812</v>
      </c>
      <c r="AJ35" s="74" t="s">
        <v>132</v>
      </c>
    </row>
    <row r="36" spans="2:36" ht="30" customHeight="1">
      <c r="B36" s="368" t="s">
        <v>106</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184" t="s">
        <v>813</v>
      </c>
      <c r="AJ36" s="74" t="s">
        <v>132</v>
      </c>
    </row>
    <row r="37" spans="2:36" ht="30" customHeight="1">
      <c r="B37" s="369" t="s">
        <v>555</v>
      </c>
      <c r="C37" s="370"/>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5"/>
      <c r="AI37" s="184" t="s">
        <v>814</v>
      </c>
      <c r="AJ37" s="202" t="s">
        <v>450</v>
      </c>
    </row>
    <row r="38" spans="2:36" ht="30" customHeight="1">
      <c r="B38" s="368" t="s">
        <v>107</v>
      </c>
      <c r="C38" s="368"/>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184" t="s">
        <v>815</v>
      </c>
      <c r="AJ38" s="203" t="s">
        <v>454</v>
      </c>
    </row>
    <row r="39" spans="2:36" ht="30" customHeight="1">
      <c r="B39" s="368" t="s">
        <v>108</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6" ht="30" customHeight="1">
      <c r="B40" s="368" t="s">
        <v>109</v>
      </c>
      <c r="C40" s="36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6" ht="30" customHeight="1">
      <c r="B41" s="368" t="s">
        <v>110</v>
      </c>
      <c r="C41" s="368"/>
      <c r="D41" s="143"/>
      <c r="E41" s="143"/>
      <c r="F41" s="143"/>
      <c r="G41" s="143"/>
      <c r="H41" s="143"/>
      <c r="I41" s="143"/>
      <c r="J41" s="143"/>
      <c r="K41" s="144"/>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6" ht="30" customHeight="1">
      <c r="B42" s="371" t="s">
        <v>111</v>
      </c>
      <c r="C42" s="371"/>
      <c r="D42" s="143"/>
      <c r="E42" s="143"/>
      <c r="F42" s="143"/>
      <c r="G42" s="143"/>
      <c r="H42" s="143"/>
      <c r="I42" s="143"/>
      <c r="J42" s="143"/>
      <c r="K42" s="144"/>
      <c r="L42" s="143"/>
      <c r="M42" s="148"/>
      <c r="N42" s="143"/>
      <c r="O42" s="143"/>
      <c r="P42" s="143"/>
      <c r="Q42" s="143"/>
      <c r="R42" s="143"/>
      <c r="S42" s="143"/>
      <c r="T42" s="143"/>
      <c r="U42" s="143"/>
      <c r="V42" s="143"/>
      <c r="W42" s="143"/>
      <c r="X42" s="143"/>
      <c r="Y42" s="143"/>
      <c r="Z42" s="143"/>
      <c r="AA42" s="143"/>
      <c r="AB42" s="143"/>
      <c r="AC42" s="143"/>
      <c r="AD42" s="143"/>
      <c r="AE42" s="143"/>
      <c r="AF42" s="143"/>
      <c r="AG42" s="143"/>
      <c r="AH42" s="15"/>
    </row>
    <row r="43" spans="2:36" ht="30" customHeight="1">
      <c r="B43" s="368" t="s">
        <v>112</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6" ht="30" customHeight="1">
      <c r="B44" s="371" t="s">
        <v>113</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6" ht="30" customHeight="1">
      <c r="B45" s="371" t="s">
        <v>114</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6" ht="30" customHeight="1">
      <c r="B46" s="368" t="s">
        <v>115</v>
      </c>
      <c r="C46" s="36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6" ht="30" customHeight="1">
      <c r="B47" s="368" t="s">
        <v>116</v>
      </c>
      <c r="C47" s="368"/>
      <c r="D47" s="143"/>
      <c r="E47" s="143"/>
      <c r="F47" s="143"/>
      <c r="G47" s="144"/>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6" ht="30" customHeight="1">
      <c r="B48" s="368" t="s">
        <v>117</v>
      </c>
      <c r="C48" s="36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118</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119</v>
      </c>
      <c r="C50" s="371"/>
      <c r="D50" s="143"/>
      <c r="E50" s="143"/>
      <c r="F50" s="143"/>
      <c r="G50" s="143"/>
      <c r="H50" s="143"/>
      <c r="I50" s="143"/>
      <c r="J50" s="143"/>
      <c r="K50" s="144"/>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120</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121</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122</v>
      </c>
      <c r="C53" s="371"/>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1" t="s">
        <v>123</v>
      </c>
      <c r="C54" s="371"/>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1" t="s">
        <v>124</v>
      </c>
      <c r="C55" s="371"/>
      <c r="D55" s="143"/>
      <c r="E55" s="143"/>
      <c r="F55" s="143"/>
      <c r="G55" s="145"/>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5"/>
    </row>
    <row r="56" spans="2:40" ht="30" customHeight="1">
      <c r="B56" s="372" t="s">
        <v>594</v>
      </c>
      <c r="C56" s="373"/>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5"/>
    </row>
    <row r="57" spans="2:40" ht="30" customHeight="1">
      <c r="B57" s="371" t="s">
        <v>125</v>
      </c>
      <c r="C57" s="371"/>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
    </row>
    <row r="58" spans="2:40" ht="30" customHeight="1">
      <c r="B58" s="15"/>
      <c r="AH58" s="15"/>
    </row>
    <row r="59" spans="2:40" ht="30" customHeight="1">
      <c r="B59" s="135">
        <v>77</v>
      </c>
      <c r="C59" s="24" t="s">
        <v>356</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362" t="s">
        <v>601</v>
      </c>
      <c r="AF59" s="362"/>
      <c r="AG59" s="362"/>
      <c r="AH59" s="15"/>
      <c r="AI59" s="15"/>
      <c r="AJ59" s="15"/>
      <c r="AK59" s="15"/>
      <c r="AL59" s="15"/>
      <c r="AM59" s="15"/>
      <c r="AN59" s="15"/>
    </row>
    <row r="60" spans="2:40" ht="30" customHeight="1">
      <c r="B60" s="374" t="s">
        <v>487</v>
      </c>
      <c r="C60" s="374"/>
      <c r="D60" s="139">
        <v>1991</v>
      </c>
      <c r="E60" s="139">
        <f t="shared" ref="E60:AG60" si="1">D60+1</f>
        <v>1992</v>
      </c>
      <c r="F60" s="139">
        <f t="shared" si="1"/>
        <v>1993</v>
      </c>
      <c r="G60" s="139">
        <f t="shared" si="1"/>
        <v>1994</v>
      </c>
      <c r="H60" s="139">
        <f t="shared" si="1"/>
        <v>1995</v>
      </c>
      <c r="I60" s="139">
        <f t="shared" si="1"/>
        <v>1996</v>
      </c>
      <c r="J60" s="139">
        <f t="shared" si="1"/>
        <v>1997</v>
      </c>
      <c r="K60" s="139">
        <f t="shared" si="1"/>
        <v>1998</v>
      </c>
      <c r="L60" s="139">
        <f t="shared" si="1"/>
        <v>1999</v>
      </c>
      <c r="M60" s="139">
        <f t="shared" si="1"/>
        <v>2000</v>
      </c>
      <c r="N60" s="139">
        <f t="shared" si="1"/>
        <v>2001</v>
      </c>
      <c r="O60" s="139">
        <f t="shared" si="1"/>
        <v>2002</v>
      </c>
      <c r="P60" s="139">
        <f t="shared" si="1"/>
        <v>2003</v>
      </c>
      <c r="Q60" s="139">
        <f t="shared" si="1"/>
        <v>2004</v>
      </c>
      <c r="R60" s="139">
        <f t="shared" si="1"/>
        <v>2005</v>
      </c>
      <c r="S60" s="139">
        <f t="shared" si="1"/>
        <v>2006</v>
      </c>
      <c r="T60" s="139">
        <f t="shared" si="1"/>
        <v>2007</v>
      </c>
      <c r="U60" s="139">
        <f t="shared" si="1"/>
        <v>2008</v>
      </c>
      <c r="V60" s="139">
        <f t="shared" si="1"/>
        <v>2009</v>
      </c>
      <c r="W60" s="139">
        <f t="shared" si="1"/>
        <v>2010</v>
      </c>
      <c r="X60" s="139">
        <f t="shared" si="1"/>
        <v>2011</v>
      </c>
      <c r="Y60" s="139">
        <f t="shared" si="1"/>
        <v>2012</v>
      </c>
      <c r="Z60" s="139">
        <f t="shared" si="1"/>
        <v>2013</v>
      </c>
      <c r="AA60" s="139">
        <f t="shared" si="1"/>
        <v>2014</v>
      </c>
      <c r="AB60" s="139">
        <f t="shared" si="1"/>
        <v>2015</v>
      </c>
      <c r="AC60" s="139">
        <f t="shared" si="1"/>
        <v>2016</v>
      </c>
      <c r="AD60" s="139">
        <f t="shared" si="1"/>
        <v>2017</v>
      </c>
      <c r="AE60" s="139">
        <f t="shared" si="1"/>
        <v>2018</v>
      </c>
      <c r="AF60" s="139">
        <f t="shared" si="1"/>
        <v>2019</v>
      </c>
      <c r="AG60" s="139">
        <f t="shared" si="1"/>
        <v>2020</v>
      </c>
      <c r="AH60" s="15"/>
    </row>
    <row r="61" spans="2:40" ht="30" customHeight="1">
      <c r="B61" s="364" t="s">
        <v>493</v>
      </c>
      <c r="C61" s="364"/>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15"/>
    </row>
    <row r="62" spans="2:40" s="15" customFormat="1" ht="30" customHeight="1">
      <c r="B62" s="365" t="s">
        <v>85</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I62"/>
      <c r="AJ62"/>
      <c r="AK62"/>
      <c r="AL62"/>
      <c r="AM62"/>
      <c r="AN62"/>
    </row>
    <row r="63" spans="2:40" ht="30" customHeight="1">
      <c r="B63" s="365" t="s">
        <v>86</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87</v>
      </c>
      <c r="C64" s="366"/>
      <c r="D64" s="61"/>
      <c r="E64" s="61"/>
      <c r="F64" s="61"/>
      <c r="G64" s="61"/>
      <c r="H64" s="61"/>
      <c r="I64" s="61"/>
      <c r="J64" s="61"/>
      <c r="K64" s="61"/>
      <c r="L64" s="61"/>
      <c r="M64" s="61"/>
      <c r="N64" s="61"/>
      <c r="O64" s="61"/>
      <c r="P64" s="61"/>
      <c r="Q64" s="38"/>
      <c r="R64" s="61"/>
      <c r="S64" s="61"/>
      <c r="T64" s="61"/>
      <c r="U64" s="61"/>
      <c r="V64" s="61"/>
      <c r="W64" s="61"/>
      <c r="X64" s="61"/>
      <c r="Y64" s="61"/>
      <c r="Z64" s="61"/>
      <c r="AA64" s="61"/>
      <c r="AB64" s="61"/>
      <c r="AC64" s="61"/>
      <c r="AD64" s="61"/>
      <c r="AE64" s="61"/>
      <c r="AF64" s="61"/>
      <c r="AG64" s="61"/>
      <c r="AH64" s="15"/>
    </row>
    <row r="65" spans="2:34" ht="30" customHeight="1">
      <c r="B65" s="365" t="s">
        <v>88</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89</v>
      </c>
      <c r="C66" s="366"/>
      <c r="D66" s="61"/>
      <c r="E66" s="61"/>
      <c r="F66" s="61"/>
      <c r="G66" s="37"/>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90</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91</v>
      </c>
      <c r="C68" s="366"/>
      <c r="D68" s="61"/>
      <c r="E68" s="61"/>
      <c r="F68" s="61"/>
      <c r="G68" s="61"/>
      <c r="H68" s="61"/>
      <c r="I68" s="61"/>
      <c r="J68" s="61"/>
      <c r="K68" s="61"/>
      <c r="L68" s="61"/>
      <c r="M68" s="61"/>
      <c r="N68" s="61"/>
      <c r="O68" s="61"/>
      <c r="P68" s="61"/>
      <c r="Q68" s="38">
        <v>1</v>
      </c>
      <c r="R68" s="61"/>
      <c r="S68" s="61"/>
      <c r="T68" s="61"/>
      <c r="U68" s="61"/>
      <c r="V68" s="61"/>
      <c r="W68" s="61"/>
      <c r="X68" s="61"/>
      <c r="Y68" s="61"/>
      <c r="Z68" s="61"/>
      <c r="AA68" s="61"/>
      <c r="AB68" s="61"/>
      <c r="AC68" s="61"/>
      <c r="AD68" s="61"/>
      <c r="AE68" s="61"/>
      <c r="AF68" s="61"/>
      <c r="AG68" s="61"/>
      <c r="AH68" s="15"/>
    </row>
    <row r="69" spans="2:34" ht="30" customHeight="1">
      <c r="B69" s="365" t="s">
        <v>92</v>
      </c>
      <c r="C69" s="366"/>
      <c r="D69" s="61"/>
      <c r="E69" s="61"/>
      <c r="F69" s="61"/>
      <c r="G69" s="61"/>
      <c r="H69" s="61"/>
      <c r="I69" s="61"/>
      <c r="J69" s="61"/>
      <c r="K69" s="61"/>
      <c r="L69" s="61"/>
      <c r="M69" s="61"/>
      <c r="N69" s="61"/>
      <c r="O69" s="61"/>
      <c r="P69" s="61"/>
      <c r="Q69" s="38">
        <v>1</v>
      </c>
      <c r="R69" s="61"/>
      <c r="S69" s="61"/>
      <c r="T69" s="61"/>
      <c r="U69" s="61"/>
      <c r="V69" s="61"/>
      <c r="W69" s="61"/>
      <c r="X69" s="61"/>
      <c r="Y69" s="61"/>
      <c r="Z69" s="61"/>
      <c r="AA69" s="61"/>
      <c r="AB69" s="61"/>
      <c r="AC69" s="61"/>
      <c r="AD69" s="61"/>
      <c r="AE69" s="61"/>
      <c r="AF69" s="61"/>
      <c r="AG69" s="61"/>
      <c r="AH69" s="15"/>
    </row>
    <row r="70" spans="2:34" ht="30" customHeight="1">
      <c r="B70" s="365" t="s">
        <v>93</v>
      </c>
      <c r="C70" s="366"/>
      <c r="D70" s="61"/>
      <c r="E70" s="61"/>
      <c r="F70" s="61"/>
      <c r="G70" s="61"/>
      <c r="H70" s="61"/>
      <c r="I70" s="61"/>
      <c r="J70" s="61"/>
      <c r="K70" s="61"/>
      <c r="L70" s="61"/>
      <c r="M70" s="61"/>
      <c r="N70" s="61"/>
      <c r="O70" s="61"/>
      <c r="P70" s="61"/>
      <c r="Q70" s="38">
        <v>1</v>
      </c>
      <c r="R70" s="61"/>
      <c r="S70" s="61"/>
      <c r="T70" s="61"/>
      <c r="U70" s="61"/>
      <c r="V70" s="61"/>
      <c r="W70" s="61"/>
      <c r="X70" s="61"/>
      <c r="Y70" s="61"/>
      <c r="Z70" s="61"/>
      <c r="AA70" s="61"/>
      <c r="AB70" s="61"/>
      <c r="AC70" s="61"/>
      <c r="AD70" s="61"/>
      <c r="AE70" s="61"/>
      <c r="AF70" s="61"/>
      <c r="AG70" s="61"/>
      <c r="AH70" s="15"/>
    </row>
    <row r="71" spans="2:34" ht="30" customHeight="1">
      <c r="B71" s="365" t="s">
        <v>94</v>
      </c>
      <c r="C71" s="366"/>
      <c r="D71" s="61"/>
      <c r="E71" s="61"/>
      <c r="F71" s="61"/>
      <c r="G71" s="61"/>
      <c r="H71" s="61"/>
      <c r="I71" s="61"/>
      <c r="J71" s="61"/>
      <c r="K71" s="61"/>
      <c r="L71" s="61"/>
      <c r="M71" s="61"/>
      <c r="N71" s="61"/>
      <c r="O71" s="61"/>
      <c r="P71" s="61"/>
      <c r="Q71" s="38">
        <v>1</v>
      </c>
      <c r="R71" s="61"/>
      <c r="S71" s="61"/>
      <c r="T71" s="61"/>
      <c r="U71" s="61"/>
      <c r="V71" s="61"/>
      <c r="W71" s="61"/>
      <c r="X71" s="61"/>
      <c r="Y71" s="61"/>
      <c r="Z71" s="61"/>
      <c r="AA71" s="61"/>
      <c r="AB71" s="61"/>
      <c r="AC71" s="61"/>
      <c r="AD71" s="61"/>
      <c r="AE71" s="61"/>
      <c r="AF71" s="61"/>
      <c r="AG71" s="61"/>
      <c r="AH71" s="15"/>
    </row>
    <row r="72" spans="2:34" ht="30" customHeight="1">
      <c r="B72" s="365" t="s">
        <v>95</v>
      </c>
      <c r="C72" s="366"/>
      <c r="D72" s="61"/>
      <c r="E72" s="61"/>
      <c r="F72" s="61"/>
      <c r="G72" s="38"/>
      <c r="H72" s="61"/>
      <c r="I72" s="61"/>
      <c r="J72" s="61"/>
      <c r="K72" s="61"/>
      <c r="L72" s="61"/>
      <c r="M72" s="61"/>
      <c r="N72" s="61"/>
      <c r="O72" s="61"/>
      <c r="P72" s="61"/>
      <c r="Q72" s="38">
        <v>1</v>
      </c>
      <c r="R72" s="61"/>
      <c r="S72" s="61"/>
      <c r="T72" s="61"/>
      <c r="U72" s="61"/>
      <c r="V72" s="61"/>
      <c r="W72" s="61"/>
      <c r="X72" s="61"/>
      <c r="Y72" s="61"/>
      <c r="Z72" s="61"/>
      <c r="AA72" s="61"/>
      <c r="AB72" s="61"/>
      <c r="AC72" s="61"/>
      <c r="AD72" s="61"/>
      <c r="AE72" s="61"/>
      <c r="AF72" s="61"/>
      <c r="AG72" s="61"/>
      <c r="AH72" s="15"/>
    </row>
    <row r="73" spans="2:34" ht="30" customHeight="1">
      <c r="B73" s="367" t="s">
        <v>523</v>
      </c>
      <c r="C73" s="367"/>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5"/>
    </row>
    <row r="74" spans="2:34" ht="30" customHeight="1">
      <c r="B74" s="368" t="s">
        <v>96</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97</v>
      </c>
      <c r="C75" s="368"/>
      <c r="D75" s="61"/>
      <c r="E75" s="61"/>
      <c r="F75" s="61"/>
      <c r="G75" s="61"/>
      <c r="H75" s="61"/>
      <c r="I75" s="61"/>
      <c r="J75" s="61"/>
      <c r="K75" s="61"/>
      <c r="L75" s="61"/>
      <c r="M75" s="61"/>
      <c r="N75" s="61"/>
      <c r="O75" s="61"/>
      <c r="P75" s="61"/>
      <c r="Q75" s="38">
        <v>1</v>
      </c>
      <c r="R75" s="61"/>
      <c r="S75" s="61"/>
      <c r="T75" s="61"/>
      <c r="U75" s="61"/>
      <c r="V75" s="61"/>
      <c r="W75" s="61"/>
      <c r="X75" s="61"/>
      <c r="Y75" s="61"/>
      <c r="Z75" s="61"/>
      <c r="AA75" s="61"/>
      <c r="AB75" s="61"/>
      <c r="AC75" s="61"/>
      <c r="AD75" s="61"/>
      <c r="AE75" s="61"/>
      <c r="AF75" s="61"/>
      <c r="AG75" s="61"/>
      <c r="AH75" s="15"/>
    </row>
    <row r="76" spans="2:34" ht="30" customHeight="1">
      <c r="B76" s="368" t="s">
        <v>98</v>
      </c>
      <c r="C76" s="368"/>
      <c r="D76" s="61"/>
      <c r="E76" s="61"/>
      <c r="F76" s="61"/>
      <c r="G76" s="61"/>
      <c r="H76" s="61"/>
      <c r="I76" s="61"/>
      <c r="J76" s="61"/>
      <c r="K76" s="61"/>
      <c r="L76" s="61"/>
      <c r="M76" s="61"/>
      <c r="N76" s="61"/>
      <c r="O76" s="61"/>
      <c r="P76" s="61"/>
      <c r="Q76" s="38">
        <v>1</v>
      </c>
      <c r="R76" s="61"/>
      <c r="S76" s="61"/>
      <c r="T76" s="61"/>
      <c r="U76" s="61"/>
      <c r="V76" s="61"/>
      <c r="W76" s="61"/>
      <c r="X76" s="61"/>
      <c r="Y76" s="61"/>
      <c r="Z76" s="61"/>
      <c r="AA76" s="61"/>
      <c r="AB76" s="61"/>
      <c r="AC76" s="61"/>
      <c r="AD76" s="61"/>
      <c r="AE76" s="61"/>
      <c r="AF76" s="61"/>
      <c r="AG76" s="61"/>
      <c r="AH76" s="15"/>
    </row>
    <row r="77" spans="2:34" ht="30" customHeight="1">
      <c r="B77" s="368" t="s">
        <v>99</v>
      </c>
      <c r="C77" s="368"/>
      <c r="D77" s="61"/>
      <c r="E77" s="61"/>
      <c r="F77" s="61"/>
      <c r="G77" s="61"/>
      <c r="H77" s="61"/>
      <c r="I77" s="61"/>
      <c r="J77" s="61"/>
      <c r="K77" s="61"/>
      <c r="L77" s="61"/>
      <c r="M77" s="61"/>
      <c r="N77" s="61"/>
      <c r="O77" s="61"/>
      <c r="P77" s="61"/>
      <c r="Q77" s="38">
        <v>1</v>
      </c>
      <c r="R77" s="61"/>
      <c r="S77" s="61"/>
      <c r="T77" s="61"/>
      <c r="U77" s="61"/>
      <c r="V77" s="61"/>
      <c r="W77" s="61"/>
      <c r="X77" s="61"/>
      <c r="Y77" s="61"/>
      <c r="Z77" s="61"/>
      <c r="AA77" s="61"/>
      <c r="AB77" s="61"/>
      <c r="AC77" s="61"/>
      <c r="AD77" s="61"/>
      <c r="AE77" s="61"/>
      <c r="AF77" s="61"/>
      <c r="AG77" s="61"/>
      <c r="AH77" s="15"/>
    </row>
    <row r="78" spans="2:34" ht="30" customHeight="1">
      <c r="B78" s="368" t="s">
        <v>100</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15"/>
    </row>
    <row r="79" spans="2:34" ht="30" customHeight="1">
      <c r="B79" s="368" t="s">
        <v>101</v>
      </c>
      <c r="C79" s="368"/>
      <c r="D79" s="61"/>
      <c r="E79" s="61"/>
      <c r="F79" s="61"/>
      <c r="G79" s="61"/>
      <c r="H79" s="61"/>
      <c r="I79" s="61"/>
      <c r="J79" s="61"/>
      <c r="K79" s="37"/>
      <c r="L79" s="61"/>
      <c r="M79" s="61"/>
      <c r="N79" s="61"/>
      <c r="O79" s="61"/>
      <c r="P79" s="61"/>
      <c r="Q79" s="38">
        <v>1</v>
      </c>
      <c r="R79" s="61"/>
      <c r="S79" s="61"/>
      <c r="T79" s="61"/>
      <c r="U79" s="61"/>
      <c r="V79" s="61"/>
      <c r="W79" s="61"/>
      <c r="X79" s="61"/>
      <c r="Y79" s="61"/>
      <c r="Z79" s="61"/>
      <c r="AA79" s="61"/>
      <c r="AB79" s="61"/>
      <c r="AC79" s="61"/>
      <c r="AD79" s="61"/>
      <c r="AE79" s="61"/>
      <c r="AF79" s="61"/>
      <c r="AG79" s="61"/>
    </row>
    <row r="80" spans="2:34" ht="30" customHeight="1">
      <c r="B80" s="368" t="s">
        <v>102</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103</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104</v>
      </c>
      <c r="C82" s="368"/>
      <c r="D82" s="61"/>
      <c r="E82" s="61"/>
      <c r="F82" s="61"/>
      <c r="G82" s="61"/>
      <c r="H82" s="61"/>
      <c r="I82" s="61"/>
      <c r="J82" s="61"/>
      <c r="K82" s="61"/>
      <c r="L82" s="61"/>
      <c r="M82" s="61"/>
      <c r="N82" s="61"/>
      <c r="O82" s="61"/>
      <c r="P82" s="61"/>
      <c r="Q82" s="38">
        <v>1</v>
      </c>
      <c r="R82" s="61"/>
      <c r="S82" s="61"/>
      <c r="T82" s="61"/>
      <c r="U82" s="61"/>
      <c r="V82" s="61"/>
      <c r="W82" s="61"/>
      <c r="X82" s="61"/>
      <c r="Y82" s="61"/>
      <c r="Z82" s="61"/>
      <c r="AA82" s="61"/>
      <c r="AB82" s="61"/>
      <c r="AC82" s="61"/>
      <c r="AD82" s="61"/>
      <c r="AE82" s="61"/>
      <c r="AF82" s="61"/>
      <c r="AG82" s="61"/>
    </row>
    <row r="83" spans="2:33" ht="30" customHeight="1">
      <c r="B83" s="368" t="s">
        <v>105</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106</v>
      </c>
      <c r="C84" s="368"/>
      <c r="D84" s="61"/>
      <c r="E84" s="61"/>
      <c r="F84" s="61"/>
      <c r="G84" s="61"/>
      <c r="H84" s="61"/>
      <c r="I84" s="61"/>
      <c r="J84" s="61"/>
      <c r="K84" s="61"/>
      <c r="L84" s="61"/>
      <c r="M84" s="61"/>
      <c r="N84" s="61"/>
      <c r="O84" s="61"/>
      <c r="P84" s="61"/>
      <c r="Q84" s="38">
        <v>1</v>
      </c>
      <c r="R84" s="61"/>
      <c r="S84" s="61"/>
      <c r="T84" s="61"/>
      <c r="U84" s="61"/>
      <c r="V84" s="61"/>
      <c r="W84" s="61"/>
      <c r="X84" s="61"/>
      <c r="Y84" s="61"/>
      <c r="Z84" s="61"/>
      <c r="AA84" s="61"/>
      <c r="AB84" s="61"/>
      <c r="AC84" s="61"/>
      <c r="AD84" s="61"/>
      <c r="AE84" s="61"/>
      <c r="AF84" s="61"/>
      <c r="AG84" s="61"/>
    </row>
    <row r="85" spans="2:33" ht="30" customHeight="1">
      <c r="B85" s="375" t="s">
        <v>555</v>
      </c>
      <c r="C85" s="37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row>
    <row r="86" spans="2:33" ht="30" customHeight="1">
      <c r="B86" s="368" t="s">
        <v>107</v>
      </c>
      <c r="C86" s="368"/>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108</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109</v>
      </c>
      <c r="C88" s="36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68" t="s">
        <v>110</v>
      </c>
      <c r="C89" s="368"/>
      <c r="D89" s="61"/>
      <c r="E89" s="61"/>
      <c r="F89" s="61"/>
      <c r="G89" s="61"/>
      <c r="H89" s="61"/>
      <c r="I89" s="61"/>
      <c r="J89" s="61"/>
      <c r="K89" s="37"/>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111</v>
      </c>
      <c r="C90" s="371"/>
      <c r="D90" s="61"/>
      <c r="E90" s="61"/>
      <c r="F90" s="61"/>
      <c r="G90" s="61"/>
      <c r="H90" s="61"/>
      <c r="I90" s="61"/>
      <c r="J90" s="61"/>
      <c r="K90" s="37"/>
      <c r="L90" s="61"/>
      <c r="M90" s="14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112</v>
      </c>
      <c r="C91" s="36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1" t="s">
        <v>113</v>
      </c>
      <c r="C92" s="371"/>
      <c r="D92" s="61"/>
      <c r="E92" s="61"/>
      <c r="F92" s="61"/>
      <c r="G92" s="61"/>
      <c r="H92" s="61"/>
      <c r="I92" s="61"/>
      <c r="J92" s="61"/>
      <c r="K92" s="61"/>
      <c r="L92" s="61"/>
      <c r="M92" s="61"/>
      <c r="N92" s="61"/>
      <c r="O92" s="61"/>
      <c r="P92" s="61"/>
      <c r="Q92" s="38">
        <v>1</v>
      </c>
      <c r="R92" s="61"/>
      <c r="S92" s="61"/>
      <c r="T92" s="61"/>
      <c r="U92" s="61"/>
      <c r="V92" s="61"/>
      <c r="W92" s="61"/>
      <c r="X92" s="61"/>
      <c r="Y92" s="61"/>
      <c r="Z92" s="61"/>
      <c r="AA92" s="61"/>
      <c r="AB92" s="61"/>
      <c r="AC92" s="61"/>
      <c r="AD92" s="61"/>
      <c r="AE92" s="61"/>
      <c r="AF92" s="61"/>
      <c r="AG92" s="61"/>
    </row>
    <row r="93" spans="2:33" ht="30" customHeight="1">
      <c r="B93" s="371" t="s">
        <v>114</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115</v>
      </c>
      <c r="C94" s="368"/>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8" t="s">
        <v>116</v>
      </c>
      <c r="C95" s="368"/>
      <c r="D95" s="61"/>
      <c r="E95" s="61"/>
      <c r="F95" s="61"/>
      <c r="G95" s="37"/>
      <c r="H95" s="61"/>
      <c r="I95" s="61"/>
      <c r="J95" s="61"/>
      <c r="K95" s="61"/>
      <c r="L95" s="61"/>
      <c r="M95" s="61"/>
      <c r="N95" s="61"/>
      <c r="O95" s="61"/>
      <c r="P95" s="61"/>
      <c r="Q95" s="38">
        <v>1</v>
      </c>
      <c r="R95" s="61"/>
      <c r="S95" s="61"/>
      <c r="T95" s="61"/>
      <c r="U95" s="61"/>
      <c r="V95" s="61"/>
      <c r="W95" s="61"/>
      <c r="X95" s="61"/>
      <c r="Y95" s="61"/>
      <c r="Z95" s="61"/>
      <c r="AA95" s="61"/>
      <c r="AB95" s="61"/>
      <c r="AC95" s="61"/>
      <c r="AD95" s="61"/>
      <c r="AE95" s="61"/>
      <c r="AF95" s="61"/>
      <c r="AG95" s="61"/>
    </row>
    <row r="96" spans="2:33" ht="30" customHeight="1">
      <c r="B96" s="368" t="s">
        <v>117</v>
      </c>
      <c r="C96" s="368"/>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118</v>
      </c>
      <c r="C97" s="371"/>
      <c r="D97" s="61"/>
      <c r="E97" s="61"/>
      <c r="F97" s="61"/>
      <c r="G97" s="61"/>
      <c r="H97" s="61"/>
      <c r="I97" s="61"/>
      <c r="J97" s="61"/>
      <c r="K97" s="61"/>
      <c r="L97" s="61"/>
      <c r="M97" s="61"/>
      <c r="N97" s="61"/>
      <c r="O97" s="61"/>
      <c r="P97" s="61"/>
      <c r="Q97" s="38">
        <v>1</v>
      </c>
      <c r="R97" s="61"/>
      <c r="S97" s="61"/>
      <c r="T97" s="61"/>
      <c r="U97" s="61"/>
      <c r="V97" s="61"/>
      <c r="W97" s="61"/>
      <c r="X97" s="61"/>
      <c r="Y97" s="61"/>
      <c r="Z97" s="61"/>
      <c r="AA97" s="61"/>
      <c r="AB97" s="61"/>
      <c r="AC97" s="61"/>
      <c r="AD97" s="61"/>
      <c r="AE97" s="61"/>
      <c r="AF97" s="61"/>
      <c r="AG97" s="61"/>
    </row>
    <row r="98" spans="2:33" ht="30" customHeight="1">
      <c r="B98" s="371" t="s">
        <v>119</v>
      </c>
      <c r="C98" s="371"/>
      <c r="D98" s="61"/>
      <c r="E98" s="61"/>
      <c r="F98" s="61"/>
      <c r="G98" s="61"/>
      <c r="H98" s="61"/>
      <c r="I98" s="61"/>
      <c r="J98" s="61"/>
      <c r="K98" s="37"/>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120</v>
      </c>
      <c r="C99" s="371"/>
      <c r="D99" s="61"/>
      <c r="E99" s="61"/>
      <c r="F99" s="61"/>
      <c r="G99" s="61"/>
      <c r="H99" s="61"/>
      <c r="I99" s="61"/>
      <c r="J99" s="61"/>
      <c r="K99" s="61"/>
      <c r="L99" s="61"/>
      <c r="M99" s="61"/>
      <c r="N99" s="61"/>
      <c r="O99" s="61"/>
      <c r="P99" s="61"/>
      <c r="Q99" s="38">
        <v>1</v>
      </c>
      <c r="R99" s="61"/>
      <c r="S99" s="61"/>
      <c r="T99" s="61"/>
      <c r="U99" s="61"/>
      <c r="V99" s="61"/>
      <c r="W99" s="61"/>
      <c r="X99" s="61"/>
      <c r="Y99" s="61"/>
      <c r="Z99" s="61"/>
      <c r="AA99" s="61"/>
      <c r="AB99" s="61"/>
      <c r="AC99" s="61"/>
      <c r="AD99" s="61"/>
      <c r="AE99" s="61"/>
      <c r="AF99" s="61"/>
      <c r="AG99" s="61"/>
    </row>
    <row r="100" spans="2:33" ht="30" customHeight="1">
      <c r="B100" s="371" t="s">
        <v>121</v>
      </c>
      <c r="C100" s="371"/>
      <c r="D100" s="61"/>
      <c r="E100" s="61"/>
      <c r="F100" s="61"/>
      <c r="G100" s="61"/>
      <c r="H100" s="61"/>
      <c r="I100" s="61"/>
      <c r="J100" s="61"/>
      <c r="K100" s="61"/>
      <c r="L100" s="61"/>
      <c r="M100" s="61"/>
      <c r="N100" s="61"/>
      <c r="O100" s="61"/>
      <c r="P100" s="61"/>
      <c r="Q100" s="38">
        <v>1</v>
      </c>
      <c r="R100" s="61"/>
      <c r="S100" s="61"/>
      <c r="T100" s="61"/>
      <c r="U100" s="61"/>
      <c r="V100" s="61"/>
      <c r="W100" s="61"/>
      <c r="X100" s="61"/>
      <c r="Y100" s="61"/>
      <c r="Z100" s="61"/>
      <c r="AA100" s="61"/>
      <c r="AB100" s="61"/>
      <c r="AC100" s="61"/>
      <c r="AD100" s="61"/>
      <c r="AE100" s="61"/>
      <c r="AF100" s="61"/>
      <c r="AG100" s="61"/>
    </row>
    <row r="101" spans="2:33" ht="30" customHeight="1">
      <c r="B101" s="371" t="s">
        <v>122</v>
      </c>
      <c r="C101" s="371"/>
      <c r="D101" s="61"/>
      <c r="E101" s="61"/>
      <c r="F101" s="61"/>
      <c r="G101" s="61"/>
      <c r="H101" s="61"/>
      <c r="I101" s="61"/>
      <c r="J101" s="61"/>
      <c r="K101" s="61"/>
      <c r="L101" s="61"/>
      <c r="M101" s="61"/>
      <c r="N101" s="61"/>
      <c r="O101" s="61"/>
      <c r="P101" s="61"/>
      <c r="Q101" s="38">
        <v>1</v>
      </c>
      <c r="R101" s="61"/>
      <c r="S101" s="61"/>
      <c r="T101" s="61"/>
      <c r="U101" s="61"/>
      <c r="V101" s="61"/>
      <c r="W101" s="61"/>
      <c r="X101" s="61"/>
      <c r="Y101" s="61"/>
      <c r="Z101" s="61"/>
      <c r="AA101" s="61"/>
      <c r="AB101" s="61"/>
      <c r="AC101" s="61"/>
      <c r="AD101" s="61"/>
      <c r="AE101" s="61"/>
      <c r="AF101" s="61"/>
      <c r="AG101" s="61"/>
    </row>
    <row r="102" spans="2:33" ht="30" customHeight="1">
      <c r="B102" s="371" t="s">
        <v>123</v>
      </c>
      <c r="C102" s="37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1" t="s">
        <v>124</v>
      </c>
      <c r="C103" s="371"/>
      <c r="D103" s="61"/>
      <c r="E103" s="61"/>
      <c r="F103" s="61"/>
      <c r="G103" s="38"/>
      <c r="H103" s="61"/>
      <c r="I103" s="61"/>
      <c r="J103" s="61"/>
      <c r="K103" s="61"/>
      <c r="L103" s="61"/>
      <c r="M103" s="61"/>
      <c r="N103" s="61"/>
      <c r="O103" s="61"/>
      <c r="P103" s="61"/>
      <c r="Q103" s="38">
        <v>1</v>
      </c>
      <c r="R103" s="61"/>
      <c r="S103" s="61"/>
      <c r="T103" s="61"/>
      <c r="U103" s="61"/>
      <c r="V103" s="61"/>
      <c r="W103" s="61"/>
      <c r="X103" s="61"/>
      <c r="Y103" s="61"/>
      <c r="Z103" s="61"/>
      <c r="AA103" s="61"/>
      <c r="AB103" s="61"/>
      <c r="AC103" s="61"/>
      <c r="AD103" s="61"/>
      <c r="AE103" s="61"/>
      <c r="AF103" s="61"/>
      <c r="AG103" s="61"/>
    </row>
    <row r="104" spans="2:33" ht="30" customHeight="1">
      <c r="B104" s="376" t="s">
        <v>594</v>
      </c>
      <c r="C104" s="376"/>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row>
    <row r="105" spans="2:33" ht="30" customHeight="1">
      <c r="B105" s="371" t="s">
        <v>125</v>
      </c>
      <c r="C105" s="371"/>
      <c r="D105" s="127"/>
      <c r="E105" s="127"/>
      <c r="F105" s="127"/>
      <c r="G105" s="127"/>
      <c r="H105" s="127"/>
      <c r="I105" s="127"/>
      <c r="J105" s="127"/>
      <c r="K105" s="127"/>
      <c r="L105" s="127"/>
      <c r="M105" s="127"/>
      <c r="N105" s="127"/>
      <c r="O105" s="127"/>
      <c r="P105" s="127"/>
      <c r="Q105" s="38">
        <v>1</v>
      </c>
      <c r="R105" s="127"/>
      <c r="S105" s="127"/>
      <c r="T105" s="127"/>
      <c r="U105" s="127"/>
      <c r="V105" s="127"/>
      <c r="W105" s="127"/>
      <c r="X105" s="127"/>
      <c r="Y105" s="127"/>
      <c r="Z105" s="127"/>
      <c r="AA105" s="127"/>
      <c r="AB105" s="127"/>
      <c r="AC105" s="127"/>
      <c r="AD105" s="127"/>
      <c r="AE105" s="127"/>
      <c r="AF105" s="127"/>
      <c r="AG105" s="127"/>
    </row>
    <row r="106" spans="2:33" ht="30" customHeight="1"/>
    <row r="107" spans="2:33" ht="30" customHeight="1">
      <c r="B107" s="135">
        <v>82</v>
      </c>
      <c r="C107" s="24" t="s">
        <v>367</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362" t="s">
        <v>601</v>
      </c>
      <c r="AF107" s="362"/>
      <c r="AG107" s="362"/>
    </row>
    <row r="108" spans="2:33" ht="30" customHeight="1">
      <c r="B108" s="374" t="s">
        <v>487</v>
      </c>
      <c r="C108" s="374"/>
      <c r="D108" s="139">
        <v>1991</v>
      </c>
      <c r="E108" s="139">
        <f t="shared" ref="E108:AG108" si="2">D108+1</f>
        <v>1992</v>
      </c>
      <c r="F108" s="139">
        <f t="shared" si="2"/>
        <v>1993</v>
      </c>
      <c r="G108" s="139">
        <f t="shared" si="2"/>
        <v>1994</v>
      </c>
      <c r="H108" s="139">
        <f t="shared" si="2"/>
        <v>1995</v>
      </c>
      <c r="I108" s="139">
        <f t="shared" si="2"/>
        <v>1996</v>
      </c>
      <c r="J108" s="139">
        <f t="shared" si="2"/>
        <v>1997</v>
      </c>
      <c r="K108" s="139">
        <f t="shared" si="2"/>
        <v>1998</v>
      </c>
      <c r="L108" s="139">
        <f t="shared" si="2"/>
        <v>1999</v>
      </c>
      <c r="M108" s="139">
        <f t="shared" si="2"/>
        <v>2000</v>
      </c>
      <c r="N108" s="139">
        <f t="shared" si="2"/>
        <v>2001</v>
      </c>
      <c r="O108" s="139">
        <f t="shared" si="2"/>
        <v>2002</v>
      </c>
      <c r="P108" s="139">
        <f t="shared" si="2"/>
        <v>2003</v>
      </c>
      <c r="Q108" s="139">
        <f t="shared" si="2"/>
        <v>2004</v>
      </c>
      <c r="R108" s="139">
        <f t="shared" si="2"/>
        <v>2005</v>
      </c>
      <c r="S108" s="139">
        <f t="shared" si="2"/>
        <v>2006</v>
      </c>
      <c r="T108" s="139">
        <f t="shared" si="2"/>
        <v>2007</v>
      </c>
      <c r="U108" s="139">
        <f t="shared" si="2"/>
        <v>2008</v>
      </c>
      <c r="V108" s="139">
        <f t="shared" si="2"/>
        <v>2009</v>
      </c>
      <c r="W108" s="139">
        <f t="shared" si="2"/>
        <v>2010</v>
      </c>
      <c r="X108" s="139">
        <f t="shared" si="2"/>
        <v>2011</v>
      </c>
      <c r="Y108" s="139">
        <f t="shared" si="2"/>
        <v>2012</v>
      </c>
      <c r="Z108" s="139">
        <f t="shared" si="2"/>
        <v>2013</v>
      </c>
      <c r="AA108" s="139">
        <f t="shared" si="2"/>
        <v>2014</v>
      </c>
      <c r="AB108" s="139">
        <f t="shared" si="2"/>
        <v>2015</v>
      </c>
      <c r="AC108" s="139">
        <f t="shared" si="2"/>
        <v>2016</v>
      </c>
      <c r="AD108" s="139">
        <f t="shared" si="2"/>
        <v>2017</v>
      </c>
      <c r="AE108" s="139">
        <f t="shared" si="2"/>
        <v>2018</v>
      </c>
      <c r="AF108" s="139">
        <f t="shared" si="2"/>
        <v>2019</v>
      </c>
      <c r="AG108" s="139">
        <f t="shared" si="2"/>
        <v>2020</v>
      </c>
    </row>
    <row r="109" spans="2:33" ht="30" customHeight="1">
      <c r="B109" s="364" t="s">
        <v>493</v>
      </c>
      <c r="C109" s="364"/>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2:33" ht="30" customHeight="1">
      <c r="B110" s="365" t="s">
        <v>85</v>
      </c>
      <c r="C110" s="366"/>
      <c r="D110" s="61"/>
      <c r="E110" s="61"/>
      <c r="F110" s="61"/>
      <c r="G110" s="61"/>
      <c r="H110" s="61"/>
      <c r="I110" s="61"/>
      <c r="J110" s="61"/>
      <c r="K110" s="61"/>
      <c r="L110" s="61"/>
      <c r="M110" s="61"/>
      <c r="N110" s="61"/>
      <c r="O110" s="61"/>
      <c r="P110" s="61"/>
      <c r="Q110" s="61"/>
      <c r="R110" s="61"/>
      <c r="S110" s="38">
        <v>1</v>
      </c>
      <c r="T110" s="61"/>
      <c r="U110" s="61"/>
      <c r="V110" s="61"/>
      <c r="W110" s="61"/>
      <c r="X110" s="61"/>
      <c r="Y110" s="61"/>
      <c r="Z110" s="61"/>
      <c r="AA110" s="61"/>
      <c r="AB110" s="61"/>
      <c r="AC110" s="61"/>
      <c r="AD110" s="61"/>
      <c r="AE110" s="61"/>
      <c r="AF110" s="61"/>
      <c r="AG110" s="61"/>
    </row>
    <row r="111" spans="2:33" ht="30" customHeight="1">
      <c r="B111" s="365" t="s">
        <v>86</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87</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88</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89</v>
      </c>
      <c r="C114" s="366"/>
      <c r="D114" s="61"/>
      <c r="E114" s="61"/>
      <c r="F114" s="61"/>
      <c r="G114" s="37"/>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90</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91</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92</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93</v>
      </c>
      <c r="C118" s="366"/>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5" t="s">
        <v>94</v>
      </c>
      <c r="C119" s="366"/>
      <c r="D119" s="61"/>
      <c r="E119" s="61"/>
      <c r="F119" s="61"/>
      <c r="G119" s="61"/>
      <c r="H119" s="61"/>
      <c r="I119" s="61"/>
      <c r="J119" s="61"/>
      <c r="K119" s="61"/>
      <c r="L119" s="61"/>
      <c r="M119" s="61"/>
      <c r="N119" s="61"/>
      <c r="O119" s="61"/>
      <c r="P119" s="61"/>
      <c r="Q119" s="61"/>
      <c r="R119" s="61"/>
      <c r="S119" s="38">
        <v>1</v>
      </c>
      <c r="T119" s="61"/>
      <c r="U119" s="61"/>
      <c r="V119" s="61"/>
      <c r="W119" s="61"/>
      <c r="X119" s="61"/>
      <c r="Y119" s="61"/>
      <c r="Z119" s="61"/>
      <c r="AA119" s="61"/>
      <c r="AB119" s="61"/>
      <c r="AC119" s="61"/>
      <c r="AD119" s="61"/>
      <c r="AE119" s="61"/>
      <c r="AF119" s="61"/>
      <c r="AG119" s="61"/>
    </row>
    <row r="120" spans="2:33" ht="30" customHeight="1">
      <c r="B120" s="365" t="s">
        <v>95</v>
      </c>
      <c r="C120" s="366"/>
      <c r="D120" s="61"/>
      <c r="E120" s="61"/>
      <c r="F120" s="61"/>
      <c r="G120" s="38"/>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7" t="s">
        <v>523</v>
      </c>
      <c r="C121" s="367"/>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row>
    <row r="122" spans="2:33" ht="30" customHeight="1">
      <c r="B122" s="368" t="s">
        <v>96</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97</v>
      </c>
      <c r="C123" s="368"/>
      <c r="D123" s="61"/>
      <c r="E123" s="61"/>
      <c r="F123" s="61"/>
      <c r="G123" s="61"/>
      <c r="H123" s="61"/>
      <c r="I123" s="61"/>
      <c r="J123" s="61"/>
      <c r="K123" s="61"/>
      <c r="L123" s="61"/>
      <c r="M123" s="61"/>
      <c r="N123" s="61"/>
      <c r="O123" s="61"/>
      <c r="P123" s="61"/>
      <c r="Q123" s="61"/>
      <c r="R123" s="61"/>
      <c r="S123" s="38">
        <v>1</v>
      </c>
      <c r="T123" s="61"/>
      <c r="U123" s="61"/>
      <c r="V123" s="61"/>
      <c r="W123" s="61"/>
      <c r="X123" s="61"/>
      <c r="Y123" s="61"/>
      <c r="Z123" s="61"/>
      <c r="AA123" s="61"/>
      <c r="AB123" s="61"/>
      <c r="AC123" s="61"/>
      <c r="AD123" s="61"/>
      <c r="AE123" s="61"/>
      <c r="AF123" s="61"/>
      <c r="AG123" s="61"/>
    </row>
    <row r="124" spans="2:33" ht="30" customHeight="1">
      <c r="B124" s="368" t="s">
        <v>98</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99</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100</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101</v>
      </c>
      <c r="C127" s="368"/>
      <c r="D127" s="61"/>
      <c r="E127" s="61"/>
      <c r="F127" s="61"/>
      <c r="G127" s="61"/>
      <c r="H127" s="61"/>
      <c r="I127" s="61"/>
      <c r="J127" s="61"/>
      <c r="K127" s="37"/>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102</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103</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104</v>
      </c>
      <c r="C130" s="368"/>
      <c r="D130" s="61"/>
      <c r="E130" s="61"/>
      <c r="F130" s="61"/>
      <c r="G130" s="61"/>
      <c r="H130" s="61"/>
      <c r="I130" s="61"/>
      <c r="J130" s="61"/>
      <c r="K130" s="61"/>
      <c r="L130" s="61"/>
      <c r="M130" s="61"/>
      <c r="N130" s="61"/>
      <c r="O130" s="61"/>
      <c r="P130" s="61"/>
      <c r="Q130" s="61"/>
      <c r="R130" s="61"/>
      <c r="S130" s="38">
        <v>1</v>
      </c>
      <c r="T130" s="61"/>
      <c r="U130" s="61"/>
      <c r="V130" s="61"/>
      <c r="W130" s="61"/>
      <c r="X130" s="61"/>
      <c r="Y130" s="61"/>
      <c r="Z130" s="61"/>
      <c r="AA130" s="61"/>
      <c r="AB130" s="61"/>
      <c r="AC130" s="61"/>
      <c r="AD130" s="61"/>
      <c r="AE130" s="61"/>
      <c r="AF130" s="61"/>
      <c r="AG130" s="61"/>
    </row>
    <row r="131" spans="2:33" ht="30" customHeight="1">
      <c r="B131" s="368" t="s">
        <v>105</v>
      </c>
      <c r="C131" s="368"/>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8" t="s">
        <v>106</v>
      </c>
      <c r="C132" s="368"/>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75" t="s">
        <v>555</v>
      </c>
      <c r="C133" s="375"/>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row>
    <row r="134" spans="2:33" ht="30" customHeight="1">
      <c r="B134" s="368" t="s">
        <v>107</v>
      </c>
      <c r="C134" s="368"/>
      <c r="D134" s="61"/>
      <c r="E134" s="61"/>
      <c r="F134" s="61"/>
      <c r="G134" s="61"/>
      <c r="H134" s="61"/>
      <c r="I134" s="61"/>
      <c r="J134" s="61"/>
      <c r="K134" s="37"/>
      <c r="L134" s="61"/>
      <c r="M134" s="61"/>
      <c r="N134" s="61"/>
      <c r="O134" s="61"/>
      <c r="P134" s="61"/>
      <c r="Q134" s="61"/>
      <c r="R134" s="61"/>
      <c r="S134" s="38">
        <v>1</v>
      </c>
      <c r="T134" s="61"/>
      <c r="U134" s="61"/>
      <c r="V134" s="61"/>
      <c r="W134" s="61"/>
      <c r="X134" s="61"/>
      <c r="Y134" s="61"/>
      <c r="Z134" s="61"/>
      <c r="AA134" s="61"/>
      <c r="AB134" s="61"/>
      <c r="AC134" s="61"/>
      <c r="AD134" s="61"/>
      <c r="AE134" s="61"/>
      <c r="AF134" s="61"/>
      <c r="AG134" s="61"/>
    </row>
    <row r="135" spans="2:33" ht="30" customHeight="1">
      <c r="B135" s="368" t="s">
        <v>108</v>
      </c>
      <c r="C135" s="368"/>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109</v>
      </c>
      <c r="C136" s="368"/>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8" t="s">
        <v>110</v>
      </c>
      <c r="C137" s="368"/>
      <c r="D137" s="61"/>
      <c r="E137" s="61"/>
      <c r="F137" s="61"/>
      <c r="G137" s="61"/>
      <c r="H137" s="61"/>
      <c r="I137" s="61"/>
      <c r="J137" s="61"/>
      <c r="K137" s="37"/>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1" t="s">
        <v>111</v>
      </c>
      <c r="C138" s="371"/>
      <c r="D138" s="61"/>
      <c r="E138" s="61"/>
      <c r="F138" s="61"/>
      <c r="G138" s="61"/>
      <c r="H138" s="61"/>
      <c r="I138" s="61"/>
      <c r="J138" s="61"/>
      <c r="K138" s="37"/>
      <c r="L138" s="61"/>
      <c r="M138" s="14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8" t="s">
        <v>112</v>
      </c>
      <c r="C139" s="368"/>
      <c r="D139" s="61"/>
      <c r="E139" s="61"/>
      <c r="F139" s="61"/>
      <c r="G139" s="61"/>
      <c r="H139" s="61"/>
      <c r="I139" s="61"/>
      <c r="J139" s="61"/>
      <c r="K139" s="61"/>
      <c r="L139" s="61"/>
      <c r="M139" s="61"/>
      <c r="N139" s="61"/>
      <c r="O139" s="61"/>
      <c r="P139" s="61"/>
      <c r="Q139" s="61"/>
      <c r="R139" s="61"/>
      <c r="S139" s="38">
        <v>1</v>
      </c>
      <c r="T139" s="61"/>
      <c r="U139" s="61"/>
      <c r="V139" s="61"/>
      <c r="W139" s="61"/>
      <c r="X139" s="61"/>
      <c r="Y139" s="61"/>
      <c r="Z139" s="61"/>
      <c r="AA139" s="61"/>
      <c r="AB139" s="61"/>
      <c r="AC139" s="61"/>
      <c r="AD139" s="61"/>
      <c r="AE139" s="61"/>
      <c r="AF139" s="61"/>
      <c r="AG139" s="61"/>
    </row>
    <row r="140" spans="2:33" ht="30" customHeight="1">
      <c r="B140" s="371" t="s">
        <v>113</v>
      </c>
      <c r="C140" s="371"/>
      <c r="D140" s="61"/>
      <c r="E140" s="61"/>
      <c r="F140" s="61"/>
      <c r="G140" s="61"/>
      <c r="H140" s="61"/>
      <c r="I140" s="61"/>
      <c r="J140" s="61"/>
      <c r="K140" s="61"/>
      <c r="L140" s="61"/>
      <c r="M140" s="61"/>
      <c r="N140" s="61"/>
      <c r="O140" s="61"/>
      <c r="P140" s="61"/>
      <c r="Q140" s="61"/>
      <c r="R140" s="61"/>
      <c r="S140" s="38">
        <v>1</v>
      </c>
      <c r="T140" s="61"/>
      <c r="U140" s="61"/>
      <c r="V140" s="61"/>
      <c r="W140" s="61"/>
      <c r="X140" s="61"/>
      <c r="Y140" s="61"/>
      <c r="Z140" s="61"/>
      <c r="AA140" s="61"/>
      <c r="AB140" s="61"/>
      <c r="AC140" s="61"/>
      <c r="AD140" s="61"/>
      <c r="AE140" s="61"/>
      <c r="AF140" s="61"/>
      <c r="AG140" s="61"/>
    </row>
    <row r="141" spans="2:33" ht="30" customHeight="1">
      <c r="B141" s="371" t="s">
        <v>114</v>
      </c>
      <c r="C141" s="37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115</v>
      </c>
      <c r="C142" s="368"/>
      <c r="D142" s="61"/>
      <c r="E142" s="61"/>
      <c r="F142" s="61"/>
      <c r="G142" s="61"/>
      <c r="H142" s="61"/>
      <c r="I142" s="61"/>
      <c r="J142" s="61"/>
      <c r="K142" s="61"/>
      <c r="L142" s="61"/>
      <c r="M142" s="61"/>
      <c r="N142" s="61"/>
      <c r="O142" s="61"/>
      <c r="P142" s="61"/>
      <c r="Q142" s="61"/>
      <c r="R142" s="61"/>
      <c r="S142" s="38">
        <v>1</v>
      </c>
      <c r="T142" s="61"/>
      <c r="U142" s="61"/>
      <c r="V142" s="61"/>
      <c r="W142" s="61"/>
      <c r="X142" s="61"/>
      <c r="Y142" s="61"/>
      <c r="Z142" s="61"/>
      <c r="AA142" s="61"/>
      <c r="AB142" s="61"/>
      <c r="AC142" s="61"/>
      <c r="AD142" s="61"/>
      <c r="AE142" s="61"/>
      <c r="AF142" s="61"/>
      <c r="AG142" s="61"/>
    </row>
    <row r="143" spans="2:33" ht="30" customHeight="1">
      <c r="B143" s="368" t="s">
        <v>116</v>
      </c>
      <c r="C143" s="368"/>
      <c r="D143" s="61"/>
      <c r="E143" s="61"/>
      <c r="F143" s="61"/>
      <c r="G143" s="37"/>
      <c r="H143" s="61"/>
      <c r="I143" s="61"/>
      <c r="J143" s="61"/>
      <c r="K143" s="61"/>
      <c r="L143" s="61"/>
      <c r="M143" s="61"/>
      <c r="N143" s="61"/>
      <c r="O143" s="61"/>
      <c r="P143" s="61"/>
      <c r="Q143" s="61"/>
      <c r="R143" s="61"/>
      <c r="S143" s="38">
        <v>1</v>
      </c>
      <c r="T143" s="61"/>
      <c r="U143" s="61"/>
      <c r="V143" s="61"/>
      <c r="W143" s="61"/>
      <c r="X143" s="61"/>
      <c r="Y143" s="61"/>
      <c r="Z143" s="61"/>
      <c r="AA143" s="61"/>
      <c r="AB143" s="61"/>
      <c r="AC143" s="61"/>
      <c r="AD143" s="61"/>
      <c r="AE143" s="61"/>
      <c r="AF143" s="61"/>
      <c r="AG143" s="61"/>
    </row>
    <row r="144" spans="2:33" ht="30" customHeight="1">
      <c r="B144" s="368" t="s">
        <v>117</v>
      </c>
      <c r="C144" s="368"/>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118</v>
      </c>
      <c r="C145" s="371"/>
      <c r="D145" s="61"/>
      <c r="E145" s="61"/>
      <c r="F145" s="61"/>
      <c r="G145" s="61"/>
      <c r="H145" s="61"/>
      <c r="I145" s="61"/>
      <c r="J145" s="61"/>
      <c r="K145" s="61"/>
      <c r="L145" s="61"/>
      <c r="M145" s="61"/>
      <c r="N145" s="61"/>
      <c r="O145" s="61"/>
      <c r="P145" s="61"/>
      <c r="Q145" s="61"/>
      <c r="R145" s="61"/>
      <c r="S145" s="38">
        <v>1</v>
      </c>
      <c r="T145" s="61"/>
      <c r="U145" s="61"/>
      <c r="V145" s="61"/>
      <c r="W145" s="61"/>
      <c r="X145" s="61"/>
      <c r="Y145" s="61"/>
      <c r="Z145" s="61"/>
      <c r="AA145" s="61"/>
      <c r="AB145" s="61"/>
      <c r="AC145" s="61"/>
      <c r="AD145" s="61"/>
      <c r="AE145" s="61"/>
      <c r="AF145" s="61"/>
      <c r="AG145" s="61"/>
    </row>
    <row r="146" spans="2:33" ht="30" customHeight="1">
      <c r="B146" s="371" t="s">
        <v>119</v>
      </c>
      <c r="C146" s="371"/>
      <c r="D146" s="61"/>
      <c r="E146" s="61"/>
      <c r="F146" s="61"/>
      <c r="G146" s="61"/>
      <c r="H146" s="61"/>
      <c r="I146" s="61"/>
      <c r="J146" s="61"/>
      <c r="K146" s="37"/>
      <c r="L146" s="61"/>
      <c r="M146" s="61"/>
      <c r="N146" s="61"/>
      <c r="O146" s="61"/>
      <c r="P146" s="61"/>
      <c r="Q146" s="61"/>
      <c r="R146" s="61"/>
      <c r="S146" s="38">
        <v>1</v>
      </c>
      <c r="T146" s="61"/>
      <c r="U146" s="61"/>
      <c r="V146" s="61"/>
      <c r="W146" s="61"/>
      <c r="X146" s="61"/>
      <c r="Y146" s="61"/>
      <c r="Z146" s="61"/>
      <c r="AA146" s="61"/>
      <c r="AB146" s="61"/>
      <c r="AC146" s="61"/>
      <c r="AD146" s="61"/>
      <c r="AE146" s="61"/>
      <c r="AF146" s="61"/>
      <c r="AG146" s="61"/>
    </row>
    <row r="147" spans="2:33" ht="30" customHeight="1">
      <c r="B147" s="371" t="s">
        <v>120</v>
      </c>
      <c r="C147" s="371"/>
      <c r="D147" s="61"/>
      <c r="E147" s="61"/>
      <c r="F147" s="61"/>
      <c r="G147" s="61"/>
      <c r="H147" s="61"/>
      <c r="I147" s="61"/>
      <c r="J147" s="61"/>
      <c r="K147" s="61"/>
      <c r="L147" s="61"/>
      <c r="M147" s="61"/>
      <c r="N147" s="61"/>
      <c r="O147" s="61"/>
      <c r="P147" s="61"/>
      <c r="Q147" s="61"/>
      <c r="R147" s="61"/>
      <c r="S147" s="38">
        <v>1</v>
      </c>
      <c r="T147" s="61"/>
      <c r="U147" s="61"/>
      <c r="V147" s="61"/>
      <c r="W147" s="61"/>
      <c r="X147" s="61"/>
      <c r="Y147" s="61"/>
      <c r="Z147" s="61"/>
      <c r="AA147" s="61"/>
      <c r="AB147" s="61"/>
      <c r="AC147" s="61"/>
      <c r="AD147" s="61"/>
      <c r="AE147" s="61"/>
      <c r="AF147" s="61"/>
      <c r="AG147" s="61"/>
    </row>
    <row r="148" spans="2:33" ht="30" customHeight="1">
      <c r="B148" s="371" t="s">
        <v>121</v>
      </c>
      <c r="C148" s="371"/>
      <c r="D148" s="61"/>
      <c r="E148" s="61"/>
      <c r="F148" s="61"/>
      <c r="G148" s="61"/>
      <c r="H148" s="61"/>
      <c r="I148" s="61"/>
      <c r="J148" s="61"/>
      <c r="K148" s="61"/>
      <c r="L148" s="61"/>
      <c r="M148" s="61"/>
      <c r="N148" s="61"/>
      <c r="O148" s="61"/>
      <c r="P148" s="61"/>
      <c r="Q148" s="61"/>
      <c r="R148" s="61"/>
      <c r="S148" s="38">
        <v>1</v>
      </c>
      <c r="T148" s="61"/>
      <c r="U148" s="61"/>
      <c r="V148" s="61"/>
      <c r="W148" s="61"/>
      <c r="X148" s="61"/>
      <c r="Y148" s="61"/>
      <c r="Z148" s="61"/>
      <c r="AA148" s="61"/>
      <c r="AB148" s="61"/>
      <c r="AC148" s="61"/>
      <c r="AD148" s="61"/>
      <c r="AE148" s="61"/>
      <c r="AF148" s="61"/>
      <c r="AG148" s="61"/>
    </row>
    <row r="149" spans="2:33" ht="30" customHeight="1">
      <c r="B149" s="371" t="s">
        <v>122</v>
      </c>
      <c r="C149" s="371"/>
      <c r="D149" s="61"/>
      <c r="E149" s="61"/>
      <c r="F149" s="61"/>
      <c r="G149" s="61"/>
      <c r="H149" s="61"/>
      <c r="I149" s="61"/>
      <c r="J149" s="61"/>
      <c r="K149" s="61"/>
      <c r="L149" s="61"/>
      <c r="M149" s="61"/>
      <c r="N149" s="61"/>
      <c r="O149" s="61"/>
      <c r="P149" s="61"/>
      <c r="Q149" s="61"/>
      <c r="R149" s="61"/>
      <c r="S149" s="38">
        <v>1</v>
      </c>
      <c r="T149" s="61"/>
      <c r="U149" s="61"/>
      <c r="V149" s="61"/>
      <c r="W149" s="61"/>
      <c r="X149" s="61"/>
      <c r="Y149" s="61"/>
      <c r="Z149" s="61"/>
      <c r="AA149" s="61"/>
      <c r="AB149" s="61"/>
      <c r="AC149" s="61"/>
      <c r="AD149" s="61"/>
      <c r="AE149" s="61"/>
      <c r="AF149" s="61"/>
      <c r="AG149" s="61"/>
    </row>
    <row r="150" spans="2:33" ht="30" customHeight="1">
      <c r="B150" s="371" t="s">
        <v>123</v>
      </c>
      <c r="C150" s="371"/>
      <c r="D150" s="61"/>
      <c r="E150" s="61"/>
      <c r="F150" s="61"/>
      <c r="G150" s="61"/>
      <c r="H150" s="61"/>
      <c r="I150" s="61"/>
      <c r="J150" s="61"/>
      <c r="K150" s="61"/>
      <c r="L150" s="61"/>
      <c r="M150" s="61"/>
      <c r="N150" s="61"/>
      <c r="O150" s="61"/>
      <c r="P150" s="61"/>
      <c r="Q150" s="61"/>
      <c r="R150" s="61"/>
      <c r="S150" s="38">
        <v>1</v>
      </c>
      <c r="T150" s="61"/>
      <c r="U150" s="61"/>
      <c r="V150" s="61"/>
      <c r="W150" s="61"/>
      <c r="X150" s="61"/>
      <c r="Y150" s="61"/>
      <c r="Z150" s="61"/>
      <c r="AA150" s="61"/>
      <c r="AB150" s="61"/>
      <c r="AC150" s="61"/>
      <c r="AD150" s="61"/>
      <c r="AE150" s="61"/>
      <c r="AF150" s="61"/>
      <c r="AG150" s="61"/>
    </row>
    <row r="151" spans="2:33" ht="30" customHeight="1">
      <c r="B151" s="371" t="s">
        <v>124</v>
      </c>
      <c r="C151" s="371"/>
      <c r="D151" s="61"/>
      <c r="E151" s="61"/>
      <c r="F151" s="61"/>
      <c r="G151" s="38"/>
      <c r="H151" s="61"/>
      <c r="I151" s="61"/>
      <c r="J151" s="61"/>
      <c r="K151" s="61"/>
      <c r="L151" s="61"/>
      <c r="M151" s="61"/>
      <c r="N151" s="61"/>
      <c r="O151" s="61"/>
      <c r="P151" s="61"/>
      <c r="Q151" s="61"/>
      <c r="R151" s="61"/>
      <c r="S151" s="38">
        <v>1</v>
      </c>
      <c r="T151" s="61"/>
      <c r="U151" s="61"/>
      <c r="V151" s="61"/>
      <c r="W151" s="61"/>
      <c r="X151" s="61"/>
      <c r="Y151" s="61"/>
      <c r="Z151" s="61"/>
      <c r="AA151" s="61"/>
      <c r="AB151" s="61"/>
      <c r="AC151" s="61"/>
      <c r="AD151" s="61"/>
      <c r="AE151" s="61"/>
      <c r="AF151" s="61"/>
      <c r="AG151" s="61"/>
    </row>
    <row r="152" spans="2:33" ht="30" customHeight="1">
      <c r="B152" s="376" t="s">
        <v>594</v>
      </c>
      <c r="C152" s="376"/>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row>
    <row r="153" spans="2:33" ht="30" customHeight="1">
      <c r="B153" s="371" t="s">
        <v>125</v>
      </c>
      <c r="C153" s="371"/>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row>
    <row r="154" spans="2:33" ht="30" customHeight="1"/>
    <row r="155" spans="2:33" ht="30" customHeight="1">
      <c r="B155" s="135">
        <v>96</v>
      </c>
      <c r="C155" s="24" t="s">
        <v>408</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362" t="s">
        <v>601</v>
      </c>
      <c r="AF155" s="362"/>
      <c r="AG155" s="362"/>
    </row>
    <row r="156" spans="2:33" ht="30" customHeight="1">
      <c r="B156" s="374" t="s">
        <v>487</v>
      </c>
      <c r="C156" s="374"/>
      <c r="D156" s="139">
        <v>1991</v>
      </c>
      <c r="E156" s="139">
        <f t="shared" ref="E156:AG156" si="3">D156+1</f>
        <v>1992</v>
      </c>
      <c r="F156" s="139">
        <f t="shared" si="3"/>
        <v>1993</v>
      </c>
      <c r="G156" s="139">
        <f t="shared" si="3"/>
        <v>1994</v>
      </c>
      <c r="H156" s="139">
        <f t="shared" si="3"/>
        <v>1995</v>
      </c>
      <c r="I156" s="139">
        <f t="shared" si="3"/>
        <v>1996</v>
      </c>
      <c r="J156" s="139">
        <f t="shared" si="3"/>
        <v>1997</v>
      </c>
      <c r="K156" s="139">
        <f t="shared" si="3"/>
        <v>1998</v>
      </c>
      <c r="L156" s="139">
        <f t="shared" si="3"/>
        <v>1999</v>
      </c>
      <c r="M156" s="139">
        <f t="shared" si="3"/>
        <v>2000</v>
      </c>
      <c r="N156" s="139">
        <f t="shared" si="3"/>
        <v>2001</v>
      </c>
      <c r="O156" s="139">
        <f t="shared" si="3"/>
        <v>2002</v>
      </c>
      <c r="P156" s="139">
        <f t="shared" si="3"/>
        <v>2003</v>
      </c>
      <c r="Q156" s="139">
        <f t="shared" si="3"/>
        <v>2004</v>
      </c>
      <c r="R156" s="139">
        <f t="shared" si="3"/>
        <v>2005</v>
      </c>
      <c r="S156" s="139">
        <f t="shared" si="3"/>
        <v>2006</v>
      </c>
      <c r="T156" s="139">
        <f t="shared" si="3"/>
        <v>2007</v>
      </c>
      <c r="U156" s="139">
        <f t="shared" si="3"/>
        <v>2008</v>
      </c>
      <c r="V156" s="139">
        <f t="shared" si="3"/>
        <v>2009</v>
      </c>
      <c r="W156" s="139">
        <f t="shared" si="3"/>
        <v>2010</v>
      </c>
      <c r="X156" s="139">
        <f t="shared" si="3"/>
        <v>2011</v>
      </c>
      <c r="Y156" s="139">
        <f t="shared" si="3"/>
        <v>2012</v>
      </c>
      <c r="Z156" s="139">
        <f t="shared" si="3"/>
        <v>2013</v>
      </c>
      <c r="AA156" s="139">
        <f t="shared" si="3"/>
        <v>2014</v>
      </c>
      <c r="AB156" s="139">
        <f t="shared" si="3"/>
        <v>2015</v>
      </c>
      <c r="AC156" s="139">
        <f t="shared" si="3"/>
        <v>2016</v>
      </c>
      <c r="AD156" s="139">
        <f t="shared" si="3"/>
        <v>2017</v>
      </c>
      <c r="AE156" s="139">
        <f t="shared" si="3"/>
        <v>2018</v>
      </c>
      <c r="AF156" s="139">
        <f t="shared" si="3"/>
        <v>2019</v>
      </c>
      <c r="AG156" s="139">
        <f t="shared" si="3"/>
        <v>2020</v>
      </c>
    </row>
    <row r="157" spans="2:33" ht="30" customHeight="1">
      <c r="B157" s="364" t="s">
        <v>493</v>
      </c>
      <c r="C157" s="364"/>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row>
    <row r="158" spans="2:33" ht="30" customHeight="1">
      <c r="B158" s="365" t="s">
        <v>85</v>
      </c>
      <c r="C158" s="366"/>
      <c r="D158" s="61"/>
      <c r="E158" s="61"/>
      <c r="F158" s="61"/>
      <c r="G158" s="61"/>
      <c r="H158" s="61"/>
      <c r="I158" s="61"/>
      <c r="J158" s="61"/>
      <c r="K158" s="61"/>
      <c r="L158" s="61"/>
      <c r="M158" s="61"/>
      <c r="N158" s="61"/>
      <c r="O158" s="61"/>
      <c r="P158" s="61"/>
      <c r="Q158" s="61"/>
      <c r="R158" s="61"/>
      <c r="S158" s="61"/>
      <c r="T158" s="61"/>
      <c r="U158" s="61"/>
      <c r="V158" s="61"/>
      <c r="W158" s="38">
        <v>1</v>
      </c>
      <c r="X158" s="61"/>
      <c r="Y158" s="61"/>
      <c r="Z158" s="61"/>
      <c r="AA158" s="61"/>
      <c r="AB158" s="61"/>
      <c r="AC158" s="61"/>
      <c r="AD158" s="61"/>
      <c r="AE158" s="61"/>
      <c r="AF158" s="61"/>
      <c r="AG158" s="61"/>
    </row>
    <row r="159" spans="2:33" ht="30" customHeight="1">
      <c r="B159" s="365" t="s">
        <v>86</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87</v>
      </c>
      <c r="C160" s="366"/>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5" t="s">
        <v>88</v>
      </c>
      <c r="C161" s="366"/>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89</v>
      </c>
      <c r="C162" s="366"/>
      <c r="D162" s="61"/>
      <c r="E162" s="61"/>
      <c r="F162" s="61"/>
      <c r="G162" s="37"/>
      <c r="H162" s="61"/>
      <c r="I162" s="61"/>
      <c r="J162" s="61"/>
      <c r="K162" s="61"/>
      <c r="L162" s="61"/>
      <c r="M162" s="61"/>
      <c r="N162" s="61"/>
      <c r="O162" s="61"/>
      <c r="P162" s="61"/>
      <c r="Q162" s="61"/>
      <c r="R162" s="61"/>
      <c r="S162" s="61"/>
      <c r="T162" s="61"/>
      <c r="U162" s="61"/>
      <c r="V162" s="61"/>
      <c r="W162" s="38">
        <v>1</v>
      </c>
      <c r="X162" s="61"/>
      <c r="Y162" s="61"/>
      <c r="Z162" s="61"/>
      <c r="AA162" s="61"/>
      <c r="AB162" s="61"/>
      <c r="AC162" s="61"/>
      <c r="AD162" s="61"/>
      <c r="AE162" s="61"/>
      <c r="AF162" s="61"/>
      <c r="AG162" s="61"/>
    </row>
    <row r="163" spans="2:33" ht="30" customHeight="1">
      <c r="B163" s="365" t="s">
        <v>90</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91</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92</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93</v>
      </c>
      <c r="C166" s="366"/>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5" t="s">
        <v>94</v>
      </c>
      <c r="C167" s="366"/>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5" t="s">
        <v>95</v>
      </c>
      <c r="C168" s="366"/>
      <c r="D168" s="61"/>
      <c r="E168" s="61"/>
      <c r="F168" s="61"/>
      <c r="G168" s="38"/>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67" t="s">
        <v>523</v>
      </c>
      <c r="C169" s="367"/>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row>
    <row r="170" spans="2:33" ht="30" customHeight="1">
      <c r="B170" s="368" t="s">
        <v>96</v>
      </c>
      <c r="C170" s="368"/>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8" t="s">
        <v>97</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8" t="s">
        <v>98</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99</v>
      </c>
      <c r="C173" s="368"/>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100</v>
      </c>
      <c r="C174" s="368"/>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101</v>
      </c>
      <c r="C175" s="368"/>
      <c r="D175" s="61"/>
      <c r="E175" s="61"/>
      <c r="F175" s="61"/>
      <c r="G175" s="61"/>
      <c r="H175" s="61"/>
      <c r="I175" s="61"/>
      <c r="J175" s="61"/>
      <c r="K175" s="37"/>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102</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103</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8" t="s">
        <v>104</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8" t="s">
        <v>105</v>
      </c>
      <c r="C179" s="368"/>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68" t="s">
        <v>106</v>
      </c>
      <c r="C180" s="368"/>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row>
    <row r="181" spans="2:33" ht="30" customHeight="1">
      <c r="B181" s="375" t="s">
        <v>555</v>
      </c>
      <c r="C181" s="375"/>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row>
    <row r="182" spans="2:33" ht="30" customHeight="1">
      <c r="B182" s="368" t="s">
        <v>107</v>
      </c>
      <c r="C182" s="368"/>
      <c r="D182" s="61"/>
      <c r="E182" s="61"/>
      <c r="F182" s="61"/>
      <c r="G182" s="61"/>
      <c r="H182" s="61"/>
      <c r="I182" s="61"/>
      <c r="J182" s="61"/>
      <c r="K182" s="37"/>
      <c r="L182" s="61"/>
      <c r="M182" s="61"/>
      <c r="N182" s="61"/>
      <c r="O182" s="61"/>
      <c r="P182" s="61"/>
      <c r="Q182" s="61"/>
      <c r="R182" s="61"/>
      <c r="S182" s="61"/>
      <c r="T182" s="61"/>
      <c r="U182" s="61"/>
      <c r="V182" s="61"/>
      <c r="W182" s="38">
        <v>1</v>
      </c>
      <c r="X182" s="61"/>
      <c r="Y182" s="61"/>
      <c r="Z182" s="61"/>
      <c r="AA182" s="61"/>
      <c r="AB182" s="61"/>
      <c r="AC182" s="61"/>
      <c r="AD182" s="61"/>
      <c r="AE182" s="61"/>
      <c r="AF182" s="61"/>
      <c r="AG182" s="61"/>
    </row>
    <row r="183" spans="2:33" ht="30" customHeight="1">
      <c r="B183" s="368" t="s">
        <v>108</v>
      </c>
      <c r="C183" s="368"/>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68" t="s">
        <v>109</v>
      </c>
      <c r="C184" s="368"/>
      <c r="D184" s="61"/>
      <c r="E184" s="61"/>
      <c r="F184" s="61"/>
      <c r="G184" s="61"/>
      <c r="H184" s="61"/>
      <c r="I184" s="61"/>
      <c r="J184" s="61"/>
      <c r="K184" s="61"/>
      <c r="L184" s="61"/>
      <c r="M184" s="61"/>
      <c r="N184" s="61"/>
      <c r="O184" s="61"/>
      <c r="P184" s="61"/>
      <c r="Q184" s="61"/>
      <c r="R184" s="61"/>
      <c r="S184" s="61"/>
      <c r="T184" s="61"/>
      <c r="U184" s="61"/>
      <c r="V184" s="61"/>
      <c r="W184" s="38">
        <v>1</v>
      </c>
      <c r="X184" s="61"/>
      <c r="Y184" s="61"/>
      <c r="Z184" s="61"/>
      <c r="AA184" s="61"/>
      <c r="AB184" s="61"/>
      <c r="AC184" s="61"/>
      <c r="AD184" s="61"/>
      <c r="AE184" s="61"/>
      <c r="AF184" s="61"/>
      <c r="AG184" s="61"/>
    </row>
    <row r="185" spans="2:33" ht="30" customHeight="1">
      <c r="B185" s="368" t="s">
        <v>110</v>
      </c>
      <c r="C185" s="368"/>
      <c r="D185" s="61"/>
      <c r="E185" s="61"/>
      <c r="F185" s="61"/>
      <c r="G185" s="61"/>
      <c r="H185" s="61"/>
      <c r="I185" s="61"/>
      <c r="J185" s="61"/>
      <c r="K185" s="37"/>
      <c r="L185" s="61"/>
      <c r="M185" s="6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71" t="s">
        <v>111</v>
      </c>
      <c r="C186" s="371"/>
      <c r="D186" s="61"/>
      <c r="E186" s="61"/>
      <c r="F186" s="61"/>
      <c r="G186" s="61"/>
      <c r="H186" s="61"/>
      <c r="I186" s="61"/>
      <c r="J186" s="61"/>
      <c r="K186" s="37"/>
      <c r="L186" s="61"/>
      <c r="M186" s="141"/>
      <c r="N186" s="61"/>
      <c r="O186" s="61"/>
      <c r="P186" s="61"/>
      <c r="Q186" s="61"/>
      <c r="R186" s="61"/>
      <c r="S186" s="61"/>
      <c r="T186" s="61"/>
      <c r="U186" s="61"/>
      <c r="V186" s="61"/>
      <c r="W186" s="38">
        <v>1</v>
      </c>
      <c r="X186" s="61"/>
      <c r="Y186" s="61"/>
      <c r="Z186" s="61"/>
      <c r="AA186" s="61"/>
      <c r="AB186" s="61"/>
      <c r="AC186" s="61"/>
      <c r="AD186" s="61"/>
      <c r="AE186" s="61"/>
      <c r="AF186" s="61"/>
      <c r="AG186" s="61"/>
    </row>
    <row r="187" spans="2:33" ht="30" customHeight="1">
      <c r="B187" s="368" t="s">
        <v>112</v>
      </c>
      <c r="C187" s="368"/>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71" t="s">
        <v>113</v>
      </c>
      <c r="C188" s="371"/>
      <c r="D188" s="61"/>
      <c r="E188" s="61"/>
      <c r="F188" s="61"/>
      <c r="G188" s="61"/>
      <c r="H188" s="61"/>
      <c r="I188" s="61"/>
      <c r="J188" s="61"/>
      <c r="K188" s="61"/>
      <c r="L188" s="61"/>
      <c r="M188" s="61"/>
      <c r="N188" s="61"/>
      <c r="O188" s="61"/>
      <c r="P188" s="61"/>
      <c r="Q188" s="61"/>
      <c r="R188" s="61"/>
      <c r="S188" s="61"/>
      <c r="T188" s="61"/>
      <c r="U188" s="61"/>
      <c r="V188" s="61"/>
      <c r="W188" s="38">
        <v>1</v>
      </c>
      <c r="X188" s="61"/>
      <c r="Y188" s="61"/>
      <c r="Z188" s="61"/>
      <c r="AA188" s="61"/>
      <c r="AB188" s="61"/>
      <c r="AC188" s="61"/>
      <c r="AD188" s="61"/>
      <c r="AE188" s="61"/>
      <c r="AF188" s="61"/>
      <c r="AG188" s="61"/>
    </row>
    <row r="189" spans="2:33" ht="30" customHeight="1">
      <c r="B189" s="371" t="s">
        <v>114</v>
      </c>
      <c r="C189" s="37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115</v>
      </c>
      <c r="C190" s="368"/>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68" t="s">
        <v>116</v>
      </c>
      <c r="C191" s="368"/>
      <c r="D191" s="61"/>
      <c r="E191" s="61"/>
      <c r="F191" s="61"/>
      <c r="G191" s="37"/>
      <c r="H191" s="61"/>
      <c r="I191" s="61"/>
      <c r="J191" s="61"/>
      <c r="K191" s="61"/>
      <c r="L191" s="61"/>
      <c r="M191" s="61"/>
      <c r="N191" s="61"/>
      <c r="O191" s="61"/>
      <c r="P191" s="61"/>
      <c r="Q191" s="61"/>
      <c r="R191" s="61"/>
      <c r="S191" s="61"/>
      <c r="T191" s="61"/>
      <c r="U191" s="61"/>
      <c r="V191" s="61"/>
      <c r="W191" s="38">
        <v>1</v>
      </c>
      <c r="X191" s="61"/>
      <c r="Y191" s="61"/>
      <c r="Z191" s="61"/>
      <c r="AA191" s="61"/>
      <c r="AB191" s="61"/>
      <c r="AC191" s="61"/>
      <c r="AD191" s="61"/>
      <c r="AE191" s="61"/>
      <c r="AF191" s="61"/>
      <c r="AG191" s="61"/>
    </row>
    <row r="192" spans="2:33" ht="30" customHeight="1">
      <c r="B192" s="368" t="s">
        <v>117</v>
      </c>
      <c r="C192" s="368"/>
      <c r="D192" s="61"/>
      <c r="E192" s="61"/>
      <c r="F192" s="61"/>
      <c r="G192" s="61"/>
      <c r="H192" s="61"/>
      <c r="I192" s="61"/>
      <c r="J192" s="61"/>
      <c r="K192" s="61"/>
      <c r="L192" s="61"/>
      <c r="M192" s="61"/>
      <c r="N192" s="61"/>
      <c r="O192" s="61"/>
      <c r="P192" s="61"/>
      <c r="Q192" s="61"/>
      <c r="R192" s="61"/>
      <c r="S192" s="61"/>
      <c r="T192" s="61"/>
      <c r="U192" s="61"/>
      <c r="V192" s="61"/>
      <c r="W192" s="38">
        <v>1</v>
      </c>
      <c r="X192" s="61"/>
      <c r="Y192" s="61"/>
      <c r="Z192" s="61"/>
      <c r="AA192" s="61"/>
      <c r="AB192" s="61"/>
      <c r="AC192" s="61"/>
      <c r="AD192" s="61"/>
      <c r="AE192" s="61"/>
      <c r="AF192" s="61"/>
      <c r="AG192" s="61"/>
    </row>
    <row r="193" spans="2:33" ht="30" customHeight="1">
      <c r="B193" s="371" t="s">
        <v>118</v>
      </c>
      <c r="C193" s="371"/>
      <c r="D193" s="61"/>
      <c r="E193" s="61"/>
      <c r="F193" s="61"/>
      <c r="G193" s="61"/>
      <c r="H193" s="61"/>
      <c r="I193" s="61"/>
      <c r="J193" s="61"/>
      <c r="K193" s="61"/>
      <c r="L193" s="61"/>
      <c r="M193" s="61"/>
      <c r="N193" s="61"/>
      <c r="O193" s="61"/>
      <c r="P193" s="61"/>
      <c r="Q193" s="61"/>
      <c r="R193" s="61"/>
      <c r="S193" s="61"/>
      <c r="T193" s="61"/>
      <c r="U193" s="61"/>
      <c r="V193" s="61"/>
      <c r="W193" s="38"/>
      <c r="X193" s="61"/>
      <c r="Y193" s="61"/>
      <c r="Z193" s="61"/>
      <c r="AA193" s="61"/>
      <c r="AB193" s="61"/>
      <c r="AC193" s="61"/>
      <c r="AD193" s="61"/>
      <c r="AE193" s="61"/>
      <c r="AF193" s="61"/>
      <c r="AG193" s="61"/>
    </row>
    <row r="194" spans="2:33" ht="30" customHeight="1">
      <c r="B194" s="371" t="s">
        <v>119</v>
      </c>
      <c r="C194" s="371"/>
      <c r="D194" s="61"/>
      <c r="E194" s="61"/>
      <c r="F194" s="61"/>
      <c r="G194" s="61"/>
      <c r="H194" s="61"/>
      <c r="I194" s="61"/>
      <c r="J194" s="61"/>
      <c r="K194" s="37"/>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1" t="s">
        <v>120</v>
      </c>
      <c r="C195" s="37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1" t="s">
        <v>121</v>
      </c>
      <c r="C196" s="371"/>
      <c r="D196" s="61"/>
      <c r="E196" s="61"/>
      <c r="F196" s="61"/>
      <c r="G196" s="61"/>
      <c r="H196" s="61"/>
      <c r="I196" s="61"/>
      <c r="J196" s="61"/>
      <c r="K196" s="61"/>
      <c r="L196" s="61"/>
      <c r="M196" s="61"/>
      <c r="N196" s="61"/>
      <c r="O196" s="61"/>
      <c r="P196" s="61"/>
      <c r="Q196" s="61"/>
      <c r="R196" s="61"/>
      <c r="S196" s="61"/>
      <c r="T196" s="61"/>
      <c r="U196" s="61"/>
      <c r="V196" s="61"/>
      <c r="W196" s="38">
        <v>1</v>
      </c>
      <c r="X196" s="61"/>
      <c r="Y196" s="61"/>
      <c r="Z196" s="61"/>
      <c r="AA196" s="61"/>
      <c r="AB196" s="61"/>
      <c r="AC196" s="61"/>
      <c r="AD196" s="61"/>
      <c r="AE196" s="61"/>
      <c r="AF196" s="61"/>
      <c r="AG196" s="61"/>
    </row>
    <row r="197" spans="2:33" ht="30" customHeight="1">
      <c r="B197" s="371" t="s">
        <v>122</v>
      </c>
      <c r="C197" s="371"/>
      <c r="D197" s="61"/>
      <c r="E197" s="61"/>
      <c r="F197" s="61"/>
      <c r="G197" s="61"/>
      <c r="H197" s="61"/>
      <c r="I197" s="61"/>
      <c r="J197" s="61"/>
      <c r="K197" s="61"/>
      <c r="L197" s="61"/>
      <c r="M197" s="61"/>
      <c r="N197" s="61"/>
      <c r="O197" s="61"/>
      <c r="P197" s="61"/>
      <c r="Q197" s="61"/>
      <c r="R197" s="61"/>
      <c r="S197" s="61"/>
      <c r="T197" s="61"/>
      <c r="U197" s="61"/>
      <c r="V197" s="61"/>
      <c r="W197" s="38">
        <v>1</v>
      </c>
      <c r="X197" s="61"/>
      <c r="Y197" s="61"/>
      <c r="Z197" s="61"/>
      <c r="AA197" s="61"/>
      <c r="AB197" s="61"/>
      <c r="AC197" s="61"/>
      <c r="AD197" s="61"/>
      <c r="AE197" s="61"/>
      <c r="AF197" s="61"/>
      <c r="AG197" s="61"/>
    </row>
    <row r="198" spans="2:33" ht="30" customHeight="1">
      <c r="B198" s="371" t="s">
        <v>123</v>
      </c>
      <c r="C198" s="371"/>
      <c r="D198" s="61"/>
      <c r="E198" s="61"/>
      <c r="F198" s="61"/>
      <c r="G198" s="61"/>
      <c r="H198" s="61"/>
      <c r="I198" s="61"/>
      <c r="J198" s="61"/>
      <c r="K198" s="61"/>
      <c r="L198" s="61"/>
      <c r="M198" s="61"/>
      <c r="N198" s="61"/>
      <c r="O198" s="61"/>
      <c r="P198" s="61"/>
      <c r="Q198" s="61"/>
      <c r="R198" s="61"/>
      <c r="S198" s="61"/>
      <c r="T198" s="61"/>
      <c r="U198" s="61"/>
      <c r="V198" s="61"/>
      <c r="W198" s="38">
        <v>1</v>
      </c>
      <c r="X198" s="61"/>
      <c r="Y198" s="61"/>
      <c r="Z198" s="61"/>
      <c r="AA198" s="61"/>
      <c r="AB198" s="61"/>
      <c r="AC198" s="61"/>
      <c r="AD198" s="61"/>
      <c r="AE198" s="61"/>
      <c r="AF198" s="61"/>
      <c r="AG198" s="61"/>
    </row>
    <row r="199" spans="2:33" ht="30" customHeight="1">
      <c r="B199" s="371" t="s">
        <v>124</v>
      </c>
      <c r="C199" s="371"/>
      <c r="D199" s="61"/>
      <c r="E199" s="61"/>
      <c r="F199" s="61"/>
      <c r="G199" s="38"/>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row>
    <row r="200" spans="2:33" ht="30" customHeight="1">
      <c r="B200" s="376" t="s">
        <v>594</v>
      </c>
      <c r="C200" s="376"/>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row>
    <row r="201" spans="2:33" ht="30" customHeight="1">
      <c r="B201" s="371" t="s">
        <v>125</v>
      </c>
      <c r="C201" s="371"/>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row>
    <row r="202" spans="2:33" ht="30" customHeight="1"/>
    <row r="203" spans="2:33" ht="30" customHeight="1">
      <c r="B203" s="135">
        <v>110</v>
      </c>
      <c r="C203" s="24" t="s">
        <v>450</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362" t="s">
        <v>601</v>
      </c>
      <c r="AF203" s="362"/>
      <c r="AG203" s="362"/>
    </row>
    <row r="204" spans="2:33" ht="30" customHeight="1">
      <c r="B204" s="374" t="s">
        <v>487</v>
      </c>
      <c r="C204" s="374"/>
      <c r="D204" s="139">
        <v>1991</v>
      </c>
      <c r="E204" s="139">
        <f t="shared" ref="E204:AG204" si="4">D204+1</f>
        <v>1992</v>
      </c>
      <c r="F204" s="139">
        <f t="shared" si="4"/>
        <v>1993</v>
      </c>
      <c r="G204" s="139">
        <f t="shared" si="4"/>
        <v>1994</v>
      </c>
      <c r="H204" s="139">
        <f t="shared" si="4"/>
        <v>1995</v>
      </c>
      <c r="I204" s="139">
        <f t="shared" si="4"/>
        <v>1996</v>
      </c>
      <c r="J204" s="139">
        <f t="shared" si="4"/>
        <v>1997</v>
      </c>
      <c r="K204" s="139">
        <f t="shared" si="4"/>
        <v>1998</v>
      </c>
      <c r="L204" s="139">
        <f t="shared" si="4"/>
        <v>1999</v>
      </c>
      <c r="M204" s="139">
        <f t="shared" si="4"/>
        <v>2000</v>
      </c>
      <c r="N204" s="139">
        <f t="shared" si="4"/>
        <v>2001</v>
      </c>
      <c r="O204" s="139">
        <f t="shared" si="4"/>
        <v>2002</v>
      </c>
      <c r="P204" s="139">
        <f t="shared" si="4"/>
        <v>2003</v>
      </c>
      <c r="Q204" s="139">
        <f t="shared" si="4"/>
        <v>2004</v>
      </c>
      <c r="R204" s="139">
        <f t="shared" si="4"/>
        <v>2005</v>
      </c>
      <c r="S204" s="139">
        <f t="shared" si="4"/>
        <v>2006</v>
      </c>
      <c r="T204" s="139">
        <f t="shared" si="4"/>
        <v>2007</v>
      </c>
      <c r="U204" s="139">
        <f t="shared" si="4"/>
        <v>2008</v>
      </c>
      <c r="V204" s="139">
        <f t="shared" si="4"/>
        <v>2009</v>
      </c>
      <c r="W204" s="139">
        <f t="shared" si="4"/>
        <v>2010</v>
      </c>
      <c r="X204" s="139">
        <f t="shared" si="4"/>
        <v>2011</v>
      </c>
      <c r="Y204" s="139">
        <f t="shared" si="4"/>
        <v>2012</v>
      </c>
      <c r="Z204" s="139">
        <f t="shared" si="4"/>
        <v>2013</v>
      </c>
      <c r="AA204" s="139">
        <f t="shared" si="4"/>
        <v>2014</v>
      </c>
      <c r="AB204" s="139">
        <f t="shared" si="4"/>
        <v>2015</v>
      </c>
      <c r="AC204" s="139">
        <f t="shared" si="4"/>
        <v>2016</v>
      </c>
      <c r="AD204" s="139">
        <f t="shared" si="4"/>
        <v>2017</v>
      </c>
      <c r="AE204" s="139">
        <f t="shared" si="4"/>
        <v>2018</v>
      </c>
      <c r="AF204" s="139">
        <f t="shared" si="4"/>
        <v>2019</v>
      </c>
      <c r="AG204" s="139">
        <f t="shared" si="4"/>
        <v>2020</v>
      </c>
    </row>
    <row r="205" spans="2:33" ht="30" customHeight="1">
      <c r="B205" s="364" t="s">
        <v>493</v>
      </c>
      <c r="C205" s="364"/>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row>
    <row r="206" spans="2:33" ht="30" customHeight="1">
      <c r="B206" s="365" t="s">
        <v>85</v>
      </c>
      <c r="C206" s="366"/>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5" t="s">
        <v>86</v>
      </c>
      <c r="C207" s="366"/>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65" t="s">
        <v>87</v>
      </c>
      <c r="C208" s="366"/>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5" t="s">
        <v>88</v>
      </c>
      <c r="C209" s="366"/>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5" t="s">
        <v>89</v>
      </c>
      <c r="C210" s="366"/>
      <c r="D210" s="61"/>
      <c r="E210" s="61"/>
      <c r="F210" s="61"/>
      <c r="G210" s="3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5" t="s">
        <v>90</v>
      </c>
      <c r="C211" s="366"/>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5" t="s">
        <v>91</v>
      </c>
      <c r="C212" s="366"/>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5" t="s">
        <v>92</v>
      </c>
      <c r="C213" s="366"/>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65" t="s">
        <v>93</v>
      </c>
      <c r="C214" s="366"/>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5" t="s">
        <v>94</v>
      </c>
      <c r="C215" s="366"/>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5" t="s">
        <v>95</v>
      </c>
      <c r="C216" s="366"/>
      <c r="D216" s="61"/>
      <c r="E216" s="61"/>
      <c r="F216" s="61"/>
      <c r="G216" s="38"/>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row>
    <row r="217" spans="2:33" ht="30" customHeight="1">
      <c r="B217" s="367" t="s">
        <v>523</v>
      </c>
      <c r="C217" s="367"/>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row>
    <row r="218" spans="2:33" ht="30" customHeight="1">
      <c r="B218" s="368" t="s">
        <v>96</v>
      </c>
      <c r="C218" s="368"/>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8" t="s">
        <v>97</v>
      </c>
      <c r="C219" s="368"/>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68" t="s">
        <v>98</v>
      </c>
      <c r="C220" s="368"/>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38">
        <v>1</v>
      </c>
      <c r="AC220" s="61"/>
      <c r="AD220" s="61"/>
      <c r="AE220" s="61"/>
      <c r="AF220" s="61"/>
      <c r="AG220" s="61"/>
    </row>
    <row r="221" spans="2:33" ht="30" customHeight="1">
      <c r="B221" s="368" t="s">
        <v>99</v>
      </c>
      <c r="C221" s="368"/>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8" t="s">
        <v>100</v>
      </c>
      <c r="C222" s="368"/>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8" t="s">
        <v>101</v>
      </c>
      <c r="C223" s="368"/>
      <c r="D223" s="61"/>
      <c r="E223" s="61"/>
      <c r="F223" s="61"/>
      <c r="G223" s="61"/>
      <c r="H223" s="61"/>
      <c r="I223" s="61"/>
      <c r="J223" s="61"/>
      <c r="K223" s="37"/>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8" t="s">
        <v>102</v>
      </c>
      <c r="C224" s="368"/>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8" t="s">
        <v>103</v>
      </c>
      <c r="C225" s="368"/>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68" t="s">
        <v>104</v>
      </c>
      <c r="C226" s="368"/>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8" t="s">
        <v>105</v>
      </c>
      <c r="C227" s="368"/>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68" t="s">
        <v>106</v>
      </c>
      <c r="C228" s="368"/>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row>
    <row r="229" spans="2:33" ht="30" customHeight="1">
      <c r="B229" s="375" t="s">
        <v>555</v>
      </c>
      <c r="C229" s="375"/>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row>
    <row r="230" spans="2:33" ht="30" customHeight="1">
      <c r="B230" s="368" t="s">
        <v>107</v>
      </c>
      <c r="C230" s="368"/>
      <c r="D230" s="61"/>
      <c r="E230" s="61"/>
      <c r="F230" s="61"/>
      <c r="G230" s="61"/>
      <c r="H230" s="61"/>
      <c r="I230" s="61"/>
      <c r="J230" s="61"/>
      <c r="K230" s="37"/>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8" t="s">
        <v>108</v>
      </c>
      <c r="C231" s="368"/>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68" t="s">
        <v>109</v>
      </c>
      <c r="C232" s="368"/>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68" t="s">
        <v>110</v>
      </c>
      <c r="C233" s="368"/>
      <c r="D233" s="61"/>
      <c r="E233" s="61"/>
      <c r="F233" s="61"/>
      <c r="G233" s="61"/>
      <c r="H233" s="61"/>
      <c r="I233" s="61"/>
      <c r="J233" s="61"/>
      <c r="K233" s="37"/>
      <c r="L233" s="61"/>
      <c r="M233" s="6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71" t="s">
        <v>111</v>
      </c>
      <c r="C234" s="371"/>
      <c r="D234" s="61"/>
      <c r="E234" s="61"/>
      <c r="F234" s="61"/>
      <c r="G234" s="61"/>
      <c r="H234" s="61"/>
      <c r="I234" s="61"/>
      <c r="J234" s="61"/>
      <c r="K234" s="37"/>
      <c r="L234" s="61"/>
      <c r="M234" s="14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68" t="s">
        <v>112</v>
      </c>
      <c r="C235" s="368"/>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71" t="s">
        <v>113</v>
      </c>
      <c r="C236" s="37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71" t="s">
        <v>114</v>
      </c>
      <c r="C237" s="37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8" t="s">
        <v>115</v>
      </c>
      <c r="C238" s="368"/>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68" t="s">
        <v>116</v>
      </c>
      <c r="C239" s="368"/>
      <c r="D239" s="61"/>
      <c r="E239" s="61"/>
      <c r="F239" s="61"/>
      <c r="G239" s="37"/>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68" t="s">
        <v>117</v>
      </c>
      <c r="C240" s="368"/>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1" t="s">
        <v>118</v>
      </c>
      <c r="C241" s="37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1" t="s">
        <v>119</v>
      </c>
      <c r="C242" s="371"/>
      <c r="D242" s="61"/>
      <c r="E242" s="61"/>
      <c r="F242" s="61"/>
      <c r="G242" s="61"/>
      <c r="H242" s="61"/>
      <c r="I242" s="61"/>
      <c r="J242" s="61"/>
      <c r="K242" s="37"/>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71" t="s">
        <v>120</v>
      </c>
      <c r="C243" s="37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71" t="s">
        <v>121</v>
      </c>
      <c r="C244" s="37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row>
    <row r="245" spans="2:33" ht="30" customHeight="1">
      <c r="B245" s="371" t="s">
        <v>122</v>
      </c>
      <c r="C245" s="37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1" t="s">
        <v>123</v>
      </c>
      <c r="C246" s="37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71" t="s">
        <v>124</v>
      </c>
      <c r="C247" s="371"/>
      <c r="D247" s="61"/>
      <c r="E247" s="61"/>
      <c r="F247" s="61"/>
      <c r="G247" s="38"/>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row>
    <row r="248" spans="2:33" ht="30" customHeight="1">
      <c r="B248" s="376" t="s">
        <v>594</v>
      </c>
      <c r="C248" s="376"/>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row>
    <row r="249" spans="2:33" ht="30" customHeight="1">
      <c r="B249" s="371" t="s">
        <v>125</v>
      </c>
      <c r="C249" s="371"/>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row>
    <row r="250" spans="2:33" ht="30" customHeight="1"/>
    <row r="251" spans="2:33" ht="30" customHeight="1">
      <c r="B251" s="135">
        <v>112</v>
      </c>
      <c r="C251" s="24" t="s">
        <v>454</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362" t="s">
        <v>601</v>
      </c>
      <c r="AF251" s="362"/>
      <c r="AG251" s="362"/>
    </row>
    <row r="252" spans="2:33" ht="30" customHeight="1">
      <c r="B252" s="374" t="s">
        <v>487</v>
      </c>
      <c r="C252" s="374"/>
      <c r="D252" s="139">
        <v>1991</v>
      </c>
      <c r="E252" s="139">
        <f t="shared" ref="E252" si="5">D252+1</f>
        <v>1992</v>
      </c>
      <c r="F252" s="139">
        <f t="shared" ref="F252" si="6">E252+1</f>
        <v>1993</v>
      </c>
      <c r="G252" s="139">
        <f t="shared" ref="G252" si="7">F252+1</f>
        <v>1994</v>
      </c>
      <c r="H252" s="139">
        <f t="shared" ref="H252" si="8">G252+1</f>
        <v>1995</v>
      </c>
      <c r="I252" s="139">
        <f t="shared" ref="I252" si="9">H252+1</f>
        <v>1996</v>
      </c>
      <c r="J252" s="139">
        <f t="shared" ref="J252" si="10">I252+1</f>
        <v>1997</v>
      </c>
      <c r="K252" s="139">
        <f t="shared" ref="K252" si="11">J252+1</f>
        <v>1998</v>
      </c>
      <c r="L252" s="139">
        <f t="shared" ref="L252" si="12">K252+1</f>
        <v>1999</v>
      </c>
      <c r="M252" s="139">
        <f t="shared" ref="M252" si="13">L252+1</f>
        <v>2000</v>
      </c>
      <c r="N252" s="139">
        <f t="shared" ref="N252" si="14">M252+1</f>
        <v>2001</v>
      </c>
      <c r="O252" s="139">
        <f t="shared" ref="O252" si="15">N252+1</f>
        <v>2002</v>
      </c>
      <c r="P252" s="139">
        <f t="shared" ref="P252" si="16">O252+1</f>
        <v>2003</v>
      </c>
      <c r="Q252" s="139">
        <f t="shared" ref="Q252" si="17">P252+1</f>
        <v>2004</v>
      </c>
      <c r="R252" s="139">
        <f t="shared" ref="R252" si="18">Q252+1</f>
        <v>2005</v>
      </c>
      <c r="S252" s="139">
        <f t="shared" ref="S252" si="19">R252+1</f>
        <v>2006</v>
      </c>
      <c r="T252" s="139">
        <f t="shared" ref="T252" si="20">S252+1</f>
        <v>2007</v>
      </c>
      <c r="U252" s="139">
        <f t="shared" ref="U252" si="21">T252+1</f>
        <v>2008</v>
      </c>
      <c r="V252" s="139">
        <f t="shared" ref="V252" si="22">U252+1</f>
        <v>2009</v>
      </c>
      <c r="W252" s="139">
        <f t="shared" ref="W252" si="23">V252+1</f>
        <v>2010</v>
      </c>
      <c r="X252" s="139">
        <f t="shared" ref="X252" si="24">W252+1</f>
        <v>2011</v>
      </c>
      <c r="Y252" s="139">
        <f t="shared" ref="Y252" si="25">X252+1</f>
        <v>2012</v>
      </c>
      <c r="Z252" s="139">
        <f t="shared" ref="Z252" si="26">Y252+1</f>
        <v>2013</v>
      </c>
      <c r="AA252" s="139">
        <f t="shared" ref="AA252" si="27">Z252+1</f>
        <v>2014</v>
      </c>
      <c r="AB252" s="139">
        <f t="shared" ref="AB252" si="28">AA252+1</f>
        <v>2015</v>
      </c>
      <c r="AC252" s="139">
        <f t="shared" ref="AC252" si="29">AB252+1</f>
        <v>2016</v>
      </c>
      <c r="AD252" s="139">
        <f t="shared" ref="AD252" si="30">AC252+1</f>
        <v>2017</v>
      </c>
      <c r="AE252" s="139">
        <f t="shared" ref="AE252" si="31">AD252+1</f>
        <v>2018</v>
      </c>
      <c r="AF252" s="139">
        <f t="shared" ref="AF252" si="32">AE252+1</f>
        <v>2019</v>
      </c>
      <c r="AG252" s="139">
        <f t="shared" ref="AG252" si="33">AF252+1</f>
        <v>2020</v>
      </c>
    </row>
    <row r="253" spans="2:33" ht="30" customHeight="1">
      <c r="B253" s="364" t="s">
        <v>493</v>
      </c>
      <c r="C253" s="364"/>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row>
    <row r="254" spans="2:33" ht="30" customHeight="1">
      <c r="B254" s="365" t="s">
        <v>85</v>
      </c>
      <c r="C254" s="366"/>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38">
        <v>1</v>
      </c>
      <c r="AC254" s="61"/>
      <c r="AD254" s="61"/>
      <c r="AE254" s="61"/>
      <c r="AF254" s="61"/>
      <c r="AG254" s="61"/>
    </row>
    <row r="255" spans="2:33" ht="30" customHeight="1">
      <c r="B255" s="365" t="s">
        <v>86</v>
      </c>
      <c r="C255" s="366"/>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row>
    <row r="256" spans="2:33" ht="30" customHeight="1">
      <c r="B256" s="365" t="s">
        <v>87</v>
      </c>
      <c r="C256" s="366"/>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row>
    <row r="257" spans="2:33" ht="30" customHeight="1">
      <c r="B257" s="365" t="s">
        <v>88</v>
      </c>
      <c r="C257" s="366"/>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row>
    <row r="258" spans="2:33" ht="30" customHeight="1">
      <c r="B258" s="365" t="s">
        <v>89</v>
      </c>
      <c r="C258" s="366"/>
      <c r="D258" s="61"/>
      <c r="E258" s="61"/>
      <c r="F258" s="61"/>
      <c r="G258" s="37"/>
      <c r="H258" s="61"/>
      <c r="I258" s="61"/>
      <c r="J258" s="61"/>
      <c r="K258" s="61"/>
      <c r="L258" s="61"/>
      <c r="M258" s="61"/>
      <c r="N258" s="61"/>
      <c r="O258" s="61"/>
      <c r="P258" s="61"/>
      <c r="Q258" s="61"/>
      <c r="R258" s="61"/>
      <c r="S258" s="61"/>
      <c r="T258" s="61"/>
      <c r="U258" s="61"/>
      <c r="V258" s="61"/>
      <c r="W258" s="61"/>
      <c r="X258" s="61"/>
      <c r="Y258" s="61"/>
      <c r="Z258" s="61"/>
      <c r="AA258" s="61"/>
      <c r="AB258" s="38">
        <v>1</v>
      </c>
      <c r="AC258" s="61"/>
      <c r="AD258" s="61"/>
      <c r="AE258" s="61"/>
      <c r="AF258" s="61"/>
      <c r="AG258" s="61"/>
    </row>
    <row r="259" spans="2:33" ht="30" customHeight="1">
      <c r="B259" s="365" t="s">
        <v>90</v>
      </c>
      <c r="C259" s="366"/>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row>
    <row r="260" spans="2:33" ht="30" customHeight="1">
      <c r="B260" s="365" t="s">
        <v>91</v>
      </c>
      <c r="C260" s="366"/>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row>
    <row r="261" spans="2:33" ht="30" customHeight="1">
      <c r="B261" s="365" t="s">
        <v>92</v>
      </c>
      <c r="C261" s="366"/>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38">
        <v>1</v>
      </c>
      <c r="AD261" s="61"/>
      <c r="AE261" s="61"/>
      <c r="AF261" s="61"/>
      <c r="AG261" s="61"/>
    </row>
    <row r="262" spans="2:33" ht="30" customHeight="1">
      <c r="B262" s="365" t="s">
        <v>93</v>
      </c>
      <c r="C262" s="366"/>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row>
    <row r="263" spans="2:33" ht="30" customHeight="1">
      <c r="B263" s="365" t="s">
        <v>94</v>
      </c>
      <c r="C263" s="366"/>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row>
    <row r="264" spans="2:33" ht="30" customHeight="1">
      <c r="B264" s="365" t="s">
        <v>95</v>
      </c>
      <c r="C264" s="366"/>
      <c r="D264" s="61"/>
      <c r="E264" s="61"/>
      <c r="F264" s="61"/>
      <c r="G264" s="38"/>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row>
    <row r="265" spans="2:33" ht="30" customHeight="1">
      <c r="B265" s="367" t="s">
        <v>523</v>
      </c>
      <c r="C265" s="367"/>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row>
    <row r="266" spans="2:33" ht="30" customHeight="1">
      <c r="B266" s="368" t="s">
        <v>96</v>
      </c>
      <c r="C266" s="368"/>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row>
    <row r="267" spans="2:33" ht="30" customHeight="1">
      <c r="B267" s="368" t="s">
        <v>97</v>
      </c>
      <c r="C267" s="368"/>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row>
    <row r="268" spans="2:33" ht="30" customHeight="1">
      <c r="B268" s="368" t="s">
        <v>98</v>
      </c>
      <c r="C268" s="368"/>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row>
    <row r="269" spans="2:33" ht="30" customHeight="1">
      <c r="B269" s="368" t="s">
        <v>99</v>
      </c>
      <c r="C269" s="368"/>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row>
    <row r="270" spans="2:33" ht="30" customHeight="1">
      <c r="B270" s="368" t="s">
        <v>100</v>
      </c>
      <c r="C270" s="368"/>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row>
    <row r="271" spans="2:33" ht="30" customHeight="1">
      <c r="B271" s="368" t="s">
        <v>101</v>
      </c>
      <c r="C271" s="368"/>
      <c r="D271" s="61"/>
      <c r="E271" s="61"/>
      <c r="F271" s="61"/>
      <c r="G271" s="61"/>
      <c r="H271" s="61"/>
      <c r="I271" s="61"/>
      <c r="J271" s="61"/>
      <c r="K271" s="37"/>
      <c r="L271" s="61"/>
      <c r="M271" s="61"/>
      <c r="N271" s="61"/>
      <c r="O271" s="61"/>
      <c r="P271" s="61"/>
      <c r="Q271" s="61"/>
      <c r="R271" s="61"/>
      <c r="S271" s="61"/>
      <c r="T271" s="61"/>
      <c r="U271" s="61"/>
      <c r="V271" s="61"/>
      <c r="W271" s="61"/>
      <c r="X271" s="61"/>
      <c r="Y271" s="61"/>
      <c r="Z271" s="61"/>
      <c r="AA271" s="61"/>
      <c r="AB271" s="61"/>
      <c r="AC271" s="61"/>
      <c r="AD271" s="61"/>
      <c r="AE271" s="61"/>
      <c r="AF271" s="61"/>
      <c r="AG271" s="61"/>
    </row>
    <row r="272" spans="2:33" ht="30" customHeight="1">
      <c r="B272" s="368" t="s">
        <v>102</v>
      </c>
      <c r="C272" s="368"/>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row>
    <row r="273" spans="2:33" ht="30" customHeight="1">
      <c r="B273" s="368" t="s">
        <v>103</v>
      </c>
      <c r="C273" s="368"/>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row>
    <row r="274" spans="2:33" ht="30" customHeight="1">
      <c r="B274" s="368" t="s">
        <v>104</v>
      </c>
      <c r="C274" s="368"/>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row>
    <row r="275" spans="2:33" ht="30" customHeight="1">
      <c r="B275" s="368" t="s">
        <v>105</v>
      </c>
      <c r="C275" s="368"/>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row>
    <row r="276" spans="2:33" ht="30" customHeight="1">
      <c r="B276" s="368" t="s">
        <v>106</v>
      </c>
      <c r="C276" s="368"/>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row>
    <row r="277" spans="2:33" ht="30" customHeight="1">
      <c r="B277" s="375" t="s">
        <v>555</v>
      </c>
      <c r="C277" s="375"/>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row>
    <row r="278" spans="2:33" ht="30" customHeight="1">
      <c r="B278" s="368" t="s">
        <v>107</v>
      </c>
      <c r="C278" s="368"/>
      <c r="D278" s="61"/>
      <c r="E278" s="61"/>
      <c r="F278" s="61"/>
      <c r="G278" s="61"/>
      <c r="H278" s="61"/>
      <c r="I278" s="61"/>
      <c r="J278" s="61"/>
      <c r="K278" s="37"/>
      <c r="L278" s="61"/>
      <c r="M278" s="61"/>
      <c r="N278" s="61"/>
      <c r="O278" s="61"/>
      <c r="P278" s="61"/>
      <c r="Q278" s="61"/>
      <c r="R278" s="61"/>
      <c r="S278" s="61"/>
      <c r="T278" s="61"/>
      <c r="U278" s="61"/>
      <c r="V278" s="61"/>
      <c r="W278" s="61"/>
      <c r="X278" s="61"/>
      <c r="Y278" s="61"/>
      <c r="Z278" s="61"/>
      <c r="AA278" s="61"/>
      <c r="AB278" s="38">
        <v>1</v>
      </c>
      <c r="AC278" s="61"/>
      <c r="AD278" s="61"/>
      <c r="AE278" s="61"/>
      <c r="AF278" s="61"/>
      <c r="AG278" s="61"/>
    </row>
    <row r="279" spans="2:33" ht="30" customHeight="1">
      <c r="B279" s="368" t="s">
        <v>108</v>
      </c>
      <c r="C279" s="368"/>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row>
    <row r="280" spans="2:33" ht="30" customHeight="1">
      <c r="B280" s="368" t="s">
        <v>109</v>
      </c>
      <c r="C280" s="368"/>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row>
    <row r="281" spans="2:33" ht="30" customHeight="1">
      <c r="B281" s="368" t="s">
        <v>110</v>
      </c>
      <c r="C281" s="368"/>
      <c r="D281" s="61"/>
      <c r="E281" s="61"/>
      <c r="F281" s="61"/>
      <c r="G281" s="61"/>
      <c r="H281" s="61"/>
      <c r="I281" s="61"/>
      <c r="J281" s="61"/>
      <c r="K281" s="37"/>
      <c r="L281" s="61"/>
      <c r="M281" s="61"/>
      <c r="N281" s="61"/>
      <c r="O281" s="61"/>
      <c r="P281" s="61"/>
      <c r="Q281" s="61"/>
      <c r="R281" s="61"/>
      <c r="S281" s="61"/>
      <c r="T281" s="61"/>
      <c r="U281" s="61"/>
      <c r="V281" s="61"/>
      <c r="W281" s="61"/>
      <c r="X281" s="61"/>
      <c r="Y281" s="61"/>
      <c r="Z281" s="61"/>
      <c r="AA281" s="61"/>
      <c r="AB281" s="61"/>
      <c r="AC281" s="61"/>
      <c r="AD281" s="61"/>
      <c r="AE281" s="61"/>
      <c r="AF281" s="61"/>
      <c r="AG281" s="61"/>
    </row>
    <row r="282" spans="2:33" ht="30" customHeight="1">
      <c r="B282" s="371" t="s">
        <v>111</v>
      </c>
      <c r="C282" s="371"/>
      <c r="D282" s="61"/>
      <c r="E282" s="61"/>
      <c r="F282" s="61"/>
      <c r="G282" s="61"/>
      <c r="H282" s="61"/>
      <c r="I282" s="61"/>
      <c r="J282" s="61"/>
      <c r="K282" s="37"/>
      <c r="L282" s="61"/>
      <c r="M282" s="141"/>
      <c r="N282" s="61"/>
      <c r="O282" s="61"/>
      <c r="P282" s="61"/>
      <c r="Q282" s="61"/>
      <c r="R282" s="61"/>
      <c r="S282" s="61"/>
      <c r="T282" s="61"/>
      <c r="U282" s="61"/>
      <c r="V282" s="61"/>
      <c r="W282" s="61"/>
      <c r="X282" s="61"/>
      <c r="Y282" s="61"/>
      <c r="Z282" s="61"/>
      <c r="AA282" s="61"/>
      <c r="AB282" s="61"/>
      <c r="AC282" s="61"/>
      <c r="AD282" s="61"/>
      <c r="AE282" s="61"/>
      <c r="AF282" s="61"/>
      <c r="AG282" s="61"/>
    </row>
    <row r="283" spans="2:33" ht="30" customHeight="1">
      <c r="B283" s="368" t="s">
        <v>112</v>
      </c>
      <c r="C283" s="368"/>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row>
    <row r="284" spans="2:33" ht="30" customHeight="1">
      <c r="B284" s="371" t="s">
        <v>113</v>
      </c>
      <c r="C284" s="37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38">
        <v>1</v>
      </c>
      <c r="AD284" s="61"/>
      <c r="AE284" s="61"/>
      <c r="AF284" s="61"/>
      <c r="AG284" s="61"/>
    </row>
    <row r="285" spans="2:33" ht="30" customHeight="1">
      <c r="B285" s="371" t="s">
        <v>114</v>
      </c>
      <c r="C285" s="37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row>
    <row r="286" spans="2:33" ht="30" customHeight="1">
      <c r="B286" s="368" t="s">
        <v>115</v>
      </c>
      <c r="C286" s="368"/>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row>
    <row r="287" spans="2:33" ht="30" customHeight="1">
      <c r="B287" s="368" t="s">
        <v>116</v>
      </c>
      <c r="C287" s="368"/>
      <c r="D287" s="61"/>
      <c r="E287" s="61"/>
      <c r="F287" s="61"/>
      <c r="G287" s="37"/>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row>
    <row r="288" spans="2:33" ht="30" customHeight="1">
      <c r="B288" s="368" t="s">
        <v>117</v>
      </c>
      <c r="C288" s="368"/>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row>
    <row r="289" spans="2:33" ht="30" customHeight="1">
      <c r="B289" s="371" t="s">
        <v>118</v>
      </c>
      <c r="C289" s="37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row>
    <row r="290" spans="2:33" ht="30" customHeight="1">
      <c r="B290" s="371" t="s">
        <v>119</v>
      </c>
      <c r="C290" s="371"/>
      <c r="D290" s="61"/>
      <c r="E290" s="61"/>
      <c r="F290" s="61"/>
      <c r="G290" s="61"/>
      <c r="H290" s="61"/>
      <c r="I290" s="61"/>
      <c r="J290" s="61"/>
      <c r="K290" s="37"/>
      <c r="L290" s="61"/>
      <c r="M290" s="61"/>
      <c r="N290" s="61"/>
      <c r="O290" s="61"/>
      <c r="P290" s="61"/>
      <c r="Q290" s="61"/>
      <c r="R290" s="61"/>
      <c r="S290" s="61"/>
      <c r="T290" s="61"/>
      <c r="U290" s="61"/>
      <c r="V290" s="61"/>
      <c r="W290" s="61"/>
      <c r="X290" s="61"/>
      <c r="Y290" s="61"/>
      <c r="Z290" s="61"/>
      <c r="AA290" s="61"/>
      <c r="AB290" s="61"/>
      <c r="AC290" s="61"/>
      <c r="AD290" s="61"/>
      <c r="AE290" s="61"/>
      <c r="AF290" s="61"/>
      <c r="AG290" s="61"/>
    </row>
    <row r="291" spans="2:33" ht="30" customHeight="1">
      <c r="B291" s="371" t="s">
        <v>120</v>
      </c>
      <c r="C291" s="37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38">
        <v>1</v>
      </c>
      <c r="AD291" s="61"/>
      <c r="AE291" s="61"/>
      <c r="AF291" s="61"/>
      <c r="AG291" s="61"/>
    </row>
    <row r="292" spans="2:33" ht="30" customHeight="1">
      <c r="B292" s="371" t="s">
        <v>121</v>
      </c>
      <c r="C292" s="37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38">
        <v>1</v>
      </c>
      <c r="AD292" s="61"/>
      <c r="AE292" s="61"/>
      <c r="AF292" s="61"/>
      <c r="AG292" s="61"/>
    </row>
    <row r="293" spans="2:33" ht="30" customHeight="1">
      <c r="B293" s="371" t="s">
        <v>122</v>
      </c>
      <c r="C293" s="37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row>
    <row r="294" spans="2:33" ht="30" customHeight="1">
      <c r="B294" s="371" t="s">
        <v>123</v>
      </c>
      <c r="C294" s="37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row>
    <row r="295" spans="2:33" ht="30" customHeight="1">
      <c r="B295" s="371" t="s">
        <v>124</v>
      </c>
      <c r="C295" s="371"/>
      <c r="D295" s="61"/>
      <c r="E295" s="61"/>
      <c r="F295" s="61"/>
      <c r="G295" s="38"/>
      <c r="H295" s="61"/>
      <c r="I295" s="61"/>
      <c r="J295" s="61"/>
      <c r="K295" s="61"/>
      <c r="L295" s="61"/>
      <c r="M295" s="61"/>
      <c r="N295" s="61"/>
      <c r="O295" s="61"/>
      <c r="P295" s="61"/>
      <c r="Q295" s="61"/>
      <c r="R295" s="61"/>
      <c r="S295" s="61"/>
      <c r="T295" s="61"/>
      <c r="U295" s="61"/>
      <c r="V295" s="61"/>
      <c r="W295" s="61"/>
      <c r="X295" s="61"/>
      <c r="Y295" s="61"/>
      <c r="Z295" s="61"/>
      <c r="AA295" s="61"/>
      <c r="AB295" s="38">
        <v>1</v>
      </c>
      <c r="AC295" s="61"/>
      <c r="AD295" s="61"/>
      <c r="AE295" s="61"/>
      <c r="AF295" s="61"/>
      <c r="AG295" s="61"/>
    </row>
    <row r="296" spans="2:33" ht="30" customHeight="1">
      <c r="B296" s="376" t="s">
        <v>594</v>
      </c>
      <c r="C296" s="376"/>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row>
    <row r="297" spans="2:33" ht="30" customHeight="1">
      <c r="B297" s="371" t="s">
        <v>125</v>
      </c>
      <c r="C297" s="371"/>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row>
  </sheetData>
  <mergeCells count="284">
    <mergeCell ref="B17:C17"/>
    <mergeCell ref="B18:C18"/>
    <mergeCell ref="B19:C19"/>
    <mergeCell ref="B20:C20"/>
    <mergeCell ref="B21:C21"/>
    <mergeCell ref="B22:C22"/>
    <mergeCell ref="B12:C12"/>
    <mergeCell ref="B13:C13"/>
    <mergeCell ref="B14:C14"/>
    <mergeCell ref="B15:C15"/>
    <mergeCell ref="B16:C16"/>
    <mergeCell ref="B29:C29"/>
    <mergeCell ref="B30:C30"/>
    <mergeCell ref="B31:C31"/>
    <mergeCell ref="B32:C32"/>
    <mergeCell ref="B33:C33"/>
    <mergeCell ref="B34:C34"/>
    <mergeCell ref="B23:C23"/>
    <mergeCell ref="B24:C24"/>
    <mergeCell ref="B25:C25"/>
    <mergeCell ref="B26:C26"/>
    <mergeCell ref="B27:C27"/>
    <mergeCell ref="B28:C28"/>
    <mergeCell ref="B41:C41"/>
    <mergeCell ref="B42:C42"/>
    <mergeCell ref="B43:C43"/>
    <mergeCell ref="B44:C44"/>
    <mergeCell ref="B45:C45"/>
    <mergeCell ref="B46:C46"/>
    <mergeCell ref="B35:C35"/>
    <mergeCell ref="B36:C36"/>
    <mergeCell ref="B37:C37"/>
    <mergeCell ref="B38:C38"/>
    <mergeCell ref="B39:C39"/>
    <mergeCell ref="B40:C40"/>
    <mergeCell ref="B53:C53"/>
    <mergeCell ref="B54:C54"/>
    <mergeCell ref="B55:C55"/>
    <mergeCell ref="B56:C56"/>
    <mergeCell ref="B57:C57"/>
    <mergeCell ref="B60:C60"/>
    <mergeCell ref="B47:C47"/>
    <mergeCell ref="B48:C48"/>
    <mergeCell ref="B49:C49"/>
    <mergeCell ref="B50:C50"/>
    <mergeCell ref="B51:C51"/>
    <mergeCell ref="B52:C52"/>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8:C108"/>
    <mergeCell ref="B109:C109"/>
    <mergeCell ref="B110:C110"/>
    <mergeCell ref="B97:C97"/>
    <mergeCell ref="B98:C98"/>
    <mergeCell ref="B99:C99"/>
    <mergeCell ref="B100:C100"/>
    <mergeCell ref="B101:C101"/>
    <mergeCell ref="B102:C102"/>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53:C153"/>
    <mergeCell ref="B156:C156"/>
    <mergeCell ref="B157:C157"/>
    <mergeCell ref="B158:C158"/>
    <mergeCell ref="B159:C159"/>
    <mergeCell ref="B160:C160"/>
    <mergeCell ref="B147:C147"/>
    <mergeCell ref="B148:C148"/>
    <mergeCell ref="B149:C149"/>
    <mergeCell ref="B150:C150"/>
    <mergeCell ref="B151:C151"/>
    <mergeCell ref="B152:C152"/>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91:C191"/>
    <mergeCell ref="B192:C192"/>
    <mergeCell ref="B193:C193"/>
    <mergeCell ref="B194:C194"/>
    <mergeCell ref="B195:C195"/>
    <mergeCell ref="B196:C196"/>
    <mergeCell ref="B185:C185"/>
    <mergeCell ref="B186:C186"/>
    <mergeCell ref="B187:C187"/>
    <mergeCell ref="B188:C188"/>
    <mergeCell ref="B189:C189"/>
    <mergeCell ref="B190:C190"/>
    <mergeCell ref="B205:C205"/>
    <mergeCell ref="B206:C206"/>
    <mergeCell ref="B207:C207"/>
    <mergeCell ref="B208:C208"/>
    <mergeCell ref="B209:C209"/>
    <mergeCell ref="B210:C210"/>
    <mergeCell ref="B197:C197"/>
    <mergeCell ref="B198:C198"/>
    <mergeCell ref="B199:C199"/>
    <mergeCell ref="B200:C200"/>
    <mergeCell ref="B201:C201"/>
    <mergeCell ref="B204:C204"/>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55:C255"/>
    <mergeCell ref="B256:C256"/>
    <mergeCell ref="B257:C257"/>
    <mergeCell ref="B258:C258"/>
    <mergeCell ref="B259:C259"/>
    <mergeCell ref="B260:C260"/>
    <mergeCell ref="B247:C247"/>
    <mergeCell ref="B248:C248"/>
    <mergeCell ref="B249:C249"/>
    <mergeCell ref="B252:C252"/>
    <mergeCell ref="B253:C253"/>
    <mergeCell ref="B254:C254"/>
    <mergeCell ref="B267:C267"/>
    <mergeCell ref="B268:C268"/>
    <mergeCell ref="B269:C269"/>
    <mergeCell ref="B270:C270"/>
    <mergeCell ref="B271:C271"/>
    <mergeCell ref="B272:C272"/>
    <mergeCell ref="B261:C261"/>
    <mergeCell ref="B262:C262"/>
    <mergeCell ref="B263:C263"/>
    <mergeCell ref="B264:C264"/>
    <mergeCell ref="B265:C265"/>
    <mergeCell ref="B266:C266"/>
    <mergeCell ref="B282:C282"/>
    <mergeCell ref="B283:C283"/>
    <mergeCell ref="B284:C284"/>
    <mergeCell ref="B273:C273"/>
    <mergeCell ref="B274:C274"/>
    <mergeCell ref="B275:C275"/>
    <mergeCell ref="B276:C276"/>
    <mergeCell ref="B277:C277"/>
    <mergeCell ref="B278:C278"/>
    <mergeCell ref="B297:C297"/>
    <mergeCell ref="B1:F1"/>
    <mergeCell ref="Z11:AB11"/>
    <mergeCell ref="AC11:AG11"/>
    <mergeCell ref="AE59:AG59"/>
    <mergeCell ref="AE107:AG107"/>
    <mergeCell ref="AE155:AG155"/>
    <mergeCell ref="AE203:AG203"/>
    <mergeCell ref="AE251:AG251"/>
    <mergeCell ref="B291:C291"/>
    <mergeCell ref="B292:C292"/>
    <mergeCell ref="B293:C293"/>
    <mergeCell ref="B294:C294"/>
    <mergeCell ref="B295:C295"/>
    <mergeCell ref="B296:C296"/>
    <mergeCell ref="B285:C285"/>
    <mergeCell ref="B286:C286"/>
    <mergeCell ref="B287:C287"/>
    <mergeCell ref="B288:C288"/>
    <mergeCell ref="B289:C289"/>
    <mergeCell ref="B290:C290"/>
    <mergeCell ref="B279:C279"/>
    <mergeCell ref="B280:C280"/>
    <mergeCell ref="B281:C281"/>
  </mergeCells>
  <conditionalFormatting sqref="G4:G9">
    <cfRule type="cellIs" dxfId="280" priority="4" operator="between">
      <formula>2.001</formula>
      <formula>3</formula>
    </cfRule>
    <cfRule type="cellIs" dxfId="279" priority="5" operator="between">
      <formula>1.001</formula>
      <formula>2</formula>
    </cfRule>
    <cfRule type="cellIs" dxfId="278" priority="6" operator="between">
      <formula>0</formula>
      <formula>1</formula>
    </cfRule>
  </conditionalFormatting>
  <conditionalFormatting sqref="H4:H9 I9">
    <cfRule type="containsText" dxfId="277" priority="1" operator="containsText" text="MAX">
      <formula>NOT(ISERROR(SEARCH("MAX",H4)))</formula>
    </cfRule>
    <cfRule type="containsText" dxfId="276" priority="2" operator="containsText" text="MOD">
      <formula>NOT(ISERROR(SEARCH("MOD",H4)))</formula>
    </cfRule>
    <cfRule type="containsText" dxfId="275" priority="3" operator="containsText" text="MIN">
      <formula>NOT(ISERROR(SEARCH("MIN",H4)))</formula>
    </cfRule>
  </conditionalFormatting>
  <hyperlinks>
    <hyperlink ref="AE59" location="BURUNDI!B1" display="BACK TO TOP" xr:uid="{909F2AA3-54CB-4F4B-8E95-ABB084EBF9B6}"/>
    <hyperlink ref="AI13" r:id="rId1" display="http://www.securitycouncilreport.org/atf/cf/%7B65BFCF9B-6D27-4E9C-8CD3-CF6E4FF96FF9%7D/BurundiSRES1545.pdf" xr:uid="{B63E8926-46F5-2848-8D50-A612FC53EC71}"/>
    <hyperlink ref="AI14" r:id="rId2" display="http://www.securitycouncilreport.org/atf/cf/%7B65BFCF9B-6D27-4E9C-8CD3-CF6E4FF96FF9%7D/POCSRES 1577.pdf" xr:uid="{5F0FAB33-0E70-B548-88EA-99AF98E5C802}"/>
    <hyperlink ref="AI15" r:id="rId3" display="http://www.securitycouncilreport.org/atf/cf/%7B65BFCF9B-6D27-4E9C-8CD3-CF6E4FF96FF9%7D/Burundi SRES1602.pdf" xr:uid="{2265F889-B994-3242-B182-90F988CB633B}"/>
    <hyperlink ref="AI16" r:id="rId4" display="http://www.securitycouncilreport.org/atf/cf/%7B65BFCF9B-6D27-4E9C-8CD3-CF6E4FF96FF9%7D/Burundi SRES1641.pdf" xr:uid="{A57AA521-C44E-4E4F-8C8E-DF0163F0776D}"/>
    <hyperlink ref="AI17" r:id="rId5" display="http://www.securitycouncilreport.org/atf/cf/%7B65BFCF9B-6D27-4E9C-8CD3-CF6E4FF96FF9%7D/Burundi SRES1650.pdf" xr:uid="{489CECEE-9403-0B48-975D-C34119571966}"/>
    <hyperlink ref="AI18" r:id="rId6" display="http://www.securitycouncilreport.org/atf/cf/%7B65BFCF9B-6D27-4E9C-8CD3-CF6E4FF96FF9%7D/Burundi S RES 1669.pdf" xr:uid="{70CADF47-8B86-D242-9745-71BFCF93622F}"/>
    <hyperlink ref="AI19" r:id="rId7" display="http://www.securitycouncilreport.org/atf/cf/%7B65BFCF9B-6D27-4E9C-8CD3-CF6E4FF96FF9%7D/Burundi SRES1692.pdf" xr:uid="{E7F81CDB-BF55-4648-9BAE-9BD6D471471B}"/>
    <hyperlink ref="AI20" r:id="rId8" display="http://www.securitycouncilreport.org/atf/cf/%7B65BFCF9B-6D27-4E9C-8CD3-CF6E4FF96FF9%7D/Burundi S Res 1711.pdf" xr:uid="{93F43536-4C10-5046-8E68-DB0A47677AC3}"/>
    <hyperlink ref="AI21" r:id="rId9" display="http://www.securitycouncilreport.org/atf/cf/%7B65BFCF9B-6D27-4E9C-8CD3-CF6E4FF96FF9%7D/CAC SRES 1719.pdf" xr:uid="{FDF5CEF8-3BE2-9546-9B7D-F7E4E3AE82BC}"/>
    <hyperlink ref="AI22" r:id="rId10" display="http://www.securitycouncilreport.org/atf/cf/%7B65BFCF9B-6D27-4E9C-8CD3-CF6E4FF96FF9%7D/BURUNDI SRES1858.pdf" xr:uid="{F2DF9F3B-8A1A-F349-965E-686F31230C66}"/>
    <hyperlink ref="AI23" r:id="rId11" display="http://www.securitycouncilreport.org/atf/cf/%7B65BFCF9B-6D27-4E9C-8CD3-CF6E4FF96FF9%7D/Burundi SRES 1902.pdf" xr:uid="{6F899535-99D5-BB4C-8011-7A137539EDED}"/>
    <hyperlink ref="AI24" r:id="rId12" display="http://www.securitycouncilreport.org/atf/cf/%7B65BFCF9B-6D27-4E9C-8CD3-CF6E4FF96FF9%7D/Burundi SRES 1959.pdf" xr:uid="{547A1D1C-6B35-D34C-8B26-5C64A8FB385E}"/>
    <hyperlink ref="AI25" r:id="rId13" display="https://www.securitycouncilreport.org/atf/cf/%7B65BFCF9B-6D27-4E9C-8CD3-CF6E4FF96FF9%7D/Burundi SRES 2027.pdf" xr:uid="{9E17D044-5AEE-8849-907C-3BAFEAA580A3}"/>
    <hyperlink ref="AI26" r:id="rId14" display="http://www.securitycouncilreport.org/atf/cf/%7B65BFCF9B-6D27-4E9C-8CD3-CF6E4FF96FF9%7D/s_res_2090.pdf" xr:uid="{020E74FA-C865-7249-B8A9-1492054044BA}"/>
    <hyperlink ref="AI27" r:id="rId15" display="http://www.securitycouncilreport.org/atf/cf/%7B65BFCF9B-6D27-4E9C-8CD3-CF6E4FF96FF9%7D/s_res_2137.pdf" xr:uid="{2C38FF08-7072-464B-849A-611651E921F9}"/>
    <hyperlink ref="AI29" r:id="rId16" display="http://www.securitycouncilreport.org/atf/cf/%7B65BFCF9B-6D27-4E9C-8CD3-CF6E4FF96FF9%7D/s_res_2279.pdf" xr:uid="{1767C772-20CD-C045-AC7D-8E9C68B96E6F}"/>
    <hyperlink ref="AI30" r:id="rId17" display="http://www.securitycouncilreport.org/atf/cf/%7B65BFCF9B-6D27-4E9C-8CD3-CF6E4FF96FF9%7D/s_res_2303.pdf" xr:uid="{2DD478EB-3BBD-A149-BAFE-A128A0FB0E78}"/>
    <hyperlink ref="AI28" r:id="rId18" xr:uid="{25116AEC-E94B-0A44-B24D-40DAA1B43577}"/>
    <hyperlink ref="AI37" r:id="rId19" xr:uid="{6509C000-D5B1-6D45-A594-398773FB0083}"/>
    <hyperlink ref="AI33" r:id="rId20" location="page=41" xr:uid="{ED8BF45E-86A6-CE44-830C-BF0A95B929D4}"/>
    <hyperlink ref="AI34" r:id="rId21" xr:uid="{23EF243F-0BDD-8242-97C5-C1528E23EA24}"/>
    <hyperlink ref="AI35" r:id="rId22" location="page=36" xr:uid="{3F7BFB18-1340-2B47-A21B-F3F137305B51}"/>
    <hyperlink ref="AI36" r:id="rId23" xr:uid="{5F9A5B3A-1AE2-2C49-825E-EA979EE28FA2}"/>
    <hyperlink ref="AI38" r:id="rId24" display="OSEB Official Website" xr:uid="{83A27DA3-11D3-D64F-953C-5DA4C7E5DA07}"/>
    <hyperlink ref="AC11" location="'MASTER SHEET'!B2" display="RETURN TO MASTER SHEET" xr:uid="{C5C49929-4D94-0741-8210-B8BA7F614CA2}"/>
    <hyperlink ref="AE107" location="BURUNDI!B1" display="BACK TO TOP" xr:uid="{DB1225C7-7CF6-034F-8719-FAC2D179EDB0}"/>
    <hyperlink ref="AE155" location="BURUNDI!B1" display="BACK TO TOP" xr:uid="{D2C62838-CC5E-B140-A1E3-508469ED43C0}"/>
    <hyperlink ref="AE203" location="BURUNDI!B1" display="BACK TO TOP" xr:uid="{D646E4AC-4CDA-604C-837C-788DE173F4BF}"/>
    <hyperlink ref="AE251" location="BURUNDI!B1" display="BACK TO TOP" xr:uid="{E53B4699-A3CB-684C-B647-A8CD09C512BF}"/>
    <hyperlink ref="C4" location="BURUNDI!C11" display="UNOB" xr:uid="{A5860173-ECF2-4644-97C7-19FF2A33BC39}"/>
    <hyperlink ref="C5" location="BURUNDI!C59" display="ONUB" xr:uid="{B1BCDB27-2C44-7B47-A456-C30A4F43368B}"/>
    <hyperlink ref="C6" location="BURUNDI!C107" display="BINUB" xr:uid="{4161C1A4-BDD6-1B4A-8EA4-5EEE9C5CE2D9}"/>
    <hyperlink ref="C7" location="BURUNDI!C155" display="BNUB" xr:uid="{96A9D3AD-57B8-5947-989C-0952A8028BCD}"/>
    <hyperlink ref="C8" location="BURUNDI!C203" display="MENUB" xr:uid="{0F9A630C-3A00-FE44-8718-0090DC758A5D}"/>
    <hyperlink ref="C9" location="BURUNDI!C251" display="OSEB/OSESG-B" xr:uid="{16FFB101-7D42-8B41-B3A6-1572BE1EA4A2}"/>
    <hyperlink ref="F18" location="BURUNDI!AI33" display="BURUNDI!AI33" xr:uid="{3CECFCDF-77BB-BB49-B7F0-445D72884F52}"/>
    <hyperlink ref="AJ33" location="BURUNDI!C11" display="UNOB" xr:uid="{46A5036B-2768-D94B-B17C-097DFFB58DC0}"/>
    <hyperlink ref="Q68" location="BURUNDI!AK13" display="BURUNDI!AK13" xr:uid="{95D4A404-BC08-784C-B1D8-C4D852F258FD}"/>
    <hyperlink ref="Q69" location="BURUNDI!AK13" display="BURUNDI!AK13" xr:uid="{159D3406-F692-5B4A-ABFA-C5B6F139F927}"/>
    <hyperlink ref="Q70" location="BURUNDI!AK13" display="BURUNDI!AK13" xr:uid="{03B48D8D-4F65-3448-85EB-CE1D0C9F72EB}"/>
    <hyperlink ref="Q72" location="BURUNDI!AK13" display="BURUNDI!AK13" xr:uid="{2A5FCE14-1C9B-2244-A8EF-A738365B1624}"/>
    <hyperlink ref="Q75" location="BURUNDI!AK13" display="BURUNDI!AK13" xr:uid="{57FD3DA8-CB62-FC41-805B-D56F0D5944B6}"/>
    <hyperlink ref="Q76" location="BURUNDI!AK13" display="BURUNDI!AK13" xr:uid="{690D23F5-3832-9C4B-A312-AF809D4FD16E}"/>
    <hyperlink ref="Q77" location="BURUNDI!AK13" display="BURUNDI!AK13" xr:uid="{34B783DE-E877-DA41-ADC0-686B57F2A3F8}"/>
    <hyperlink ref="Q82" location="BURUNDI!AK13" display="BURUNDI!AK13" xr:uid="{04104321-19F8-D64D-9249-D953D6D66605}"/>
    <hyperlink ref="Q84" location="BURUNDI!AK13" display="BURUNDI!AK13" xr:uid="{1A374F5D-6392-C148-BD40-60D558F7EE7C}"/>
    <hyperlink ref="Q92" location="BURUNDI!AK13" display="BURUNDI!AK13" xr:uid="{2D333F3A-FB0D-BF47-B655-33141EEF9078}"/>
    <hyperlink ref="Q95" location="BURUNDI!AK13" display="BURUNDI!AK13" xr:uid="{9B68A4DD-57E1-9049-8563-A54B9F4769E5}"/>
    <hyperlink ref="Q97" location="BURUNDI!AK13" display="BURUNDI!AK13" xr:uid="{F105570F-5B9E-FB4A-A07C-D689C25F8658}"/>
    <hyperlink ref="Q99" location="BURUNDI!AK13" display="BURUNDI!AK13" xr:uid="{4114A6BD-B82F-4D4C-BFCC-DBD337676D7C}"/>
    <hyperlink ref="Q100" location="BURUNDI!AK13" display="BURUNDI!AK13" xr:uid="{177A8A91-48B1-5344-836E-42C5153F113E}"/>
    <hyperlink ref="Q101" location="BURUNDI!AK13" display="BURUNDI!AK13" xr:uid="{0BFB8143-8146-D64F-8FE5-7F96FA1A406D}"/>
    <hyperlink ref="Q103" location="BURUNDI!AK13" display="BURUNDI!AK13" xr:uid="{46C3D103-3E44-6B4C-B9A0-6172469FDCEF}"/>
    <hyperlink ref="Q71" location="BURUNDI!AK13" display="BURUNDI!AK13" xr:uid="{888C3132-006C-5A48-B19A-3409DC35560F}"/>
    <hyperlink ref="Q105" location="BURUNDI!AK13" display="BURUNDI!AK13" xr:uid="{A6556E6E-68FD-D849-92E0-7281CD8BF2DA}"/>
    <hyperlink ref="Q79" location="BURUNDI!AK13" display="BURUNDI!AK13" xr:uid="{E98FE6E0-1770-304D-B7E6-12890CFB1FA4}"/>
    <hyperlink ref="AL13" location="BURUNDI!C59" display="ONUB" xr:uid="{4AD7D821-0297-1E44-83F0-AE1D13229AEF}"/>
    <hyperlink ref="AL21" location="BURUNDI!C107" display="BINUB" xr:uid="{5367BA21-CA5E-4D4E-926B-F35F599C9A23}"/>
    <hyperlink ref="S110" location="BURUNDI!AK21" display="BURUNDI!AK21" xr:uid="{95B4D903-7339-9A46-A1DD-3CC428807140}"/>
    <hyperlink ref="S119" location="BURUNDI!AK21" display="BURUNDI!AK21" xr:uid="{C675ACA2-9502-CF4B-92F5-DAECA31CDA42}"/>
    <hyperlink ref="S123" location="BURUNDI!AK21" display="BURUNDI!AK21" xr:uid="{44018D45-0E70-A04F-9885-72EF8F930978}"/>
    <hyperlink ref="S130" location="BURUNDI!AK21" display="BURUNDI!AK21" xr:uid="{93285A9D-306D-754C-8E7D-580E02A8FE09}"/>
    <hyperlink ref="S134" location="BURUNDI!AK21" display="BURUNDI!AK21" xr:uid="{464628A8-0B38-2644-8AC8-0AE023BDF370}"/>
    <hyperlink ref="S139" location="BURUNDI!AK21" display="BURUNDI!AK21" xr:uid="{3A0622CE-F624-BE48-AC3C-720B8538CA11}"/>
    <hyperlink ref="S140" location="BURUNDI!AK21" display="BURUNDI!AK21" xr:uid="{05D52F60-535B-874B-95F5-16BF79F5E6B9}"/>
    <hyperlink ref="S142" location="BURUNDI!AK21" display="BURUNDI!AK21" xr:uid="{AAEFE7F0-8D1D-3141-AA11-17E119E08B90}"/>
    <hyperlink ref="S143" location="BURUNDI!AK21" display="BURUNDI!AK21" xr:uid="{9B8F310D-05C2-BB4B-84CA-E046A3032C3C}"/>
    <hyperlink ref="S145" location="BURUNDI!AK21" display="BURUNDI!AK21" xr:uid="{E56A847E-5317-6A4F-AD8A-872DFDD23946}"/>
    <hyperlink ref="S146" location="BURUNDI!AK21" display="BURUNDI!AK21" xr:uid="{52F54220-A694-1746-88E2-2427231BA6D8}"/>
    <hyperlink ref="S147" location="BURUNDI!AK21" display="BURUNDI!AK21" xr:uid="{33118441-40F2-F04A-BC38-EFE25A08AA4E}"/>
    <hyperlink ref="S148" location="BURUNDI!AK21" display="BURUNDI!AK21" xr:uid="{85B91C39-0F54-D14E-80DB-BE2A8C1EFFA1}"/>
    <hyperlink ref="S149" location="BURUNDI!AK21" display="BURUNDI!AK21" xr:uid="{91F3D9CD-B756-4A4B-9F57-2D9E54DA4BA3}"/>
    <hyperlink ref="S150" location="BURUNDI!AK21" display="BURUNDI!AK21" xr:uid="{0F1AF33D-57CF-5C4B-B4D8-D4AE1EE188F1}"/>
    <hyperlink ref="S151" location="BURUNDI!AK21" display="BURUNDI!AK21" xr:uid="{DE12FAE8-5260-BD43-8A5C-B6CCAACDDBF3}"/>
    <hyperlink ref="AL24" location="BURUNDI!C155" display="BNUB" xr:uid="{CFBB1689-09DF-ED45-9D20-169E49D3A3D8}"/>
    <hyperlink ref="W162" location="BURUNDI!AK24" display="BURUNDI!AK24" xr:uid="{3642DBE3-7AD3-5449-BB3D-865BEA9434FA}"/>
    <hyperlink ref="W158" location="BURUNDI!AK24" display="BURUNDI!AK24" xr:uid="{934DA041-9B45-7647-ADAC-302EF140B08A}"/>
    <hyperlink ref="W182" location="BURUNDI!AK24" display="BURUNDI!AK24" xr:uid="{3DFF57B4-22C9-BC43-9982-91C5446D0213}"/>
    <hyperlink ref="W184" location="BURUNDI!AK24" display="BURUNDI!AK24" xr:uid="{67D08CED-593B-3F4A-90F3-6CE43F81E6BC}"/>
    <hyperlink ref="W186" location="BURUNDI!AK24" display="BURUNDI!AK24" xr:uid="{74CBB51C-5586-1340-9891-B882F6551376}"/>
    <hyperlink ref="W188" location="BURUNDI!AK24" display="BURUNDI!AK24" xr:uid="{64F9DE6A-CD9E-3D45-8FE0-98CB4A3DAB7F}"/>
    <hyperlink ref="W191" location="BURUNDI!AK24" display="BURUNDI!AK24" xr:uid="{1BB94212-3B3C-254C-A3D2-6D5F03AB815C}"/>
    <hyperlink ref="W192" location="BURUNDI!AK24" display="BURUNDI!AK24" xr:uid="{BB0BA690-E30F-8440-B010-99C42D04FD47}"/>
    <hyperlink ref="W196" location="BURUNDI!AK24" display="BURUNDI!AK24" xr:uid="{BF39097E-BD05-714C-8A06-F69AAB4F65BF}"/>
    <hyperlink ref="W197" location="BURUNDI!AK24" display="BURUNDI!AK24" xr:uid="{37C8E3AB-A238-AD43-95DF-D9230F30FBEF}"/>
    <hyperlink ref="W198" location="BURUNDI!AK24" display="BURUNDI!AK24" xr:uid="{B7ABCB21-E6D2-3E4F-B1FE-17F6D473B132}"/>
    <hyperlink ref="AB220" location="BURUNDI!AI37" display="BURUNDI!AI37" xr:uid="{7EA2FA1C-727E-C943-8BCB-13949B7B0E1D}"/>
    <hyperlink ref="AJ37" location="BURUNDI!C203" display="MENUB" xr:uid="{2AF103A4-241A-784D-B2EA-4813885544C5}"/>
    <hyperlink ref="AL28" location="BURUNDI!C251" display="OSEB/OSESG-B" xr:uid="{1F9B0F98-7035-654B-BD61-BBD105C90967}"/>
    <hyperlink ref="AL30" location="BURUNDI!C251" display="OSEB/OSESG-B" xr:uid="{E0B54C21-57BB-3B48-B65D-FCBC2A617140}"/>
    <hyperlink ref="AJ38" location="BURUNDI!C251" display="OSEB/OSESG-B" xr:uid="{831FBBBB-AD71-FB41-BAF6-747DA0BEB45A}"/>
    <hyperlink ref="AC284" location="BURUNDI!AK30" display="BURUNDI!AK30" xr:uid="{86B040E5-F21B-9045-82A6-07CFADB6DD50}"/>
    <hyperlink ref="AC291" location="BURUNDI!AI38" display="BURUNDI!AI38" xr:uid="{A95A83D0-2485-1C48-802D-492FC200910F}"/>
    <hyperlink ref="AC292" location="BURUNDI!AI38" display="BURUNDI!AI38" xr:uid="{A133FAED-B03C-0544-B9D1-DBD98C12F4E0}"/>
    <hyperlink ref="AB254" location="BURUNDI!AI38" display="BURUNDI!AI38" xr:uid="{ABE6C832-7DB4-0043-BD0A-17952C36A278}"/>
    <hyperlink ref="AC261" location="BURUNDI!AI38" display="BURUNDI!AI38" xr:uid="{560E9783-1BAC-294D-B228-1502348C0028}"/>
    <hyperlink ref="AB258" location="BURUNDI!AK28" display="BURUNDI!AK28" xr:uid="{8F9CD677-77B2-B94B-A16B-1683BAA56911}"/>
    <hyperlink ref="AB278" location="BURUNDI!AI38" display="BURUNDI!AI38" xr:uid="{72E2BBCD-6021-5246-A4ED-C03BBC786B53}"/>
    <hyperlink ref="AB295" location="BURUNDI!AI38" display="BURUNDI!AI38" xr:uid="{CC7348DE-F5EE-844E-B9AF-4B6F677D2F10}"/>
    <hyperlink ref="Z11" location="HOME!A1" display="Return HOME" xr:uid="{83053FBB-5F39-474D-8BA4-4BC2C0E049C5}"/>
    <hyperlink ref="Z11:AB11" location="HOME!B2" display="RETURN HOME" xr:uid="{C7C8986B-481A-004E-8D0E-BAD69C0657D2}"/>
  </hyperlinks>
  <pageMargins left="0.75" right="0.75" top="1" bottom="1" header="0.5" footer="0.5"/>
  <pageSetup orientation="portrait" horizontalDpi="4294967292" verticalDpi="4294967292"/>
  <rowBreaks count="1" manualBreakCount="1">
    <brk id="16" max="16383" man="1"/>
  </rowBreaks>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1EDD-30B7-364F-998B-97D6C8096B0B}">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816</v>
      </c>
      <c r="C1" s="377"/>
      <c r="D1" s="377"/>
      <c r="E1" s="377"/>
      <c r="F1" s="377"/>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16</v>
      </c>
      <c r="C4" s="183" t="s">
        <v>184</v>
      </c>
      <c r="D4" s="140" t="s">
        <v>128</v>
      </c>
      <c r="E4" s="140">
        <v>1991</v>
      </c>
      <c r="F4" s="140">
        <v>1992</v>
      </c>
      <c r="G4" s="153">
        <f>((SUM(D10:AG20)*1)+(SUM(D22:AG32)*2)+(SUM(D34:AG51)*3))/(SUM(D10:AG20)+SUM(D22:AG32)+SUM(D34:AG51))</f>
        <v>1.3333333333333333</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18</v>
      </c>
      <c r="C5" s="183" t="s">
        <v>192</v>
      </c>
      <c r="D5" s="140" t="s">
        <v>128</v>
      </c>
      <c r="E5" s="140">
        <v>1992</v>
      </c>
      <c r="F5" s="140">
        <v>1993</v>
      </c>
      <c r="G5" s="153">
        <f>((SUM(D58:AG68)*1)+(SUM(D70:AG80)*2)+(SUM(D82:AG99)*3))/(SUM(D58:AG68)+SUM(D70:AG80)+SUM(D82:AG99))</f>
        <v>2.1111111111111112</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16</v>
      </c>
      <c r="C7" s="24" t="s">
        <v>184</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26"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9" t="s">
        <v>817</v>
      </c>
      <c r="AJ9" s="72">
        <v>33527</v>
      </c>
      <c r="AK9" s="57" t="s">
        <v>132</v>
      </c>
      <c r="AL9" s="74" t="s">
        <v>132</v>
      </c>
      <c r="AM9" s="57" t="s">
        <v>818</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819</v>
      </c>
      <c r="AJ10" s="72">
        <v>33534</v>
      </c>
      <c r="AK10" s="53" t="s">
        <v>820</v>
      </c>
      <c r="AL10" s="41" t="s">
        <v>192</v>
      </c>
      <c r="AM10" s="57" t="s">
        <v>821</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822</v>
      </c>
      <c r="AJ11" s="72">
        <v>33611</v>
      </c>
      <c r="AK11" s="53" t="s">
        <v>823</v>
      </c>
      <c r="AL11" s="74" t="s">
        <v>132</v>
      </c>
      <c r="AM11" s="57" t="s">
        <v>824</v>
      </c>
    </row>
    <row r="12" spans="2:39" ht="30" customHeight="1">
      <c r="B12" s="365" t="s">
        <v>87</v>
      </c>
      <c r="C12" s="366"/>
      <c r="D12" s="143"/>
      <c r="E12" s="38">
        <v>1</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9" t="s">
        <v>825</v>
      </c>
      <c r="AJ12" s="72">
        <v>33662</v>
      </c>
      <c r="AK12" s="53" t="s">
        <v>823</v>
      </c>
      <c r="AL12" s="74" t="s">
        <v>132</v>
      </c>
      <c r="AM12" s="69" t="s">
        <v>826</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1"/>
      <c r="AJ13" s="1"/>
      <c r="AK13" s="1"/>
      <c r="AL13" s="1"/>
      <c r="AM13" s="1"/>
    </row>
    <row r="14" spans="2:39" ht="30" customHeight="1">
      <c r="B14" s="365" t="s">
        <v>89</v>
      </c>
      <c r="C14" s="366"/>
      <c r="D14" s="143"/>
      <c r="E14" s="143"/>
      <c r="F14" s="143"/>
      <c r="G14" s="145"/>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0" t="s">
        <v>624</v>
      </c>
      <c r="AJ14" s="50" t="s">
        <v>491</v>
      </c>
      <c r="AK14" s="1"/>
      <c r="AL14" s="1"/>
      <c r="AM14" s="1"/>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5" t="s">
        <v>827</v>
      </c>
      <c r="AJ15" s="42" t="s">
        <v>184</v>
      </c>
      <c r="AK15" s="1"/>
      <c r="AL15" s="1"/>
      <c r="AM15" s="1"/>
    </row>
    <row r="16" spans="2:39" ht="30" customHeight="1">
      <c r="B16" s="365" t="s">
        <v>91</v>
      </c>
      <c r="C16" s="366"/>
      <c r="D16" s="38">
        <v>1</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5" t="s">
        <v>828</v>
      </c>
      <c r="AJ16" s="42" t="s">
        <v>192</v>
      </c>
      <c r="AK16" s="1"/>
      <c r="AL16" s="1"/>
      <c r="AM16" s="1"/>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1"/>
      <c r="AJ17" s="1"/>
      <c r="AK17" s="1"/>
      <c r="AL17" s="1"/>
      <c r="AM17" s="1"/>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1"/>
      <c r="AJ18" s="1"/>
      <c r="AK18" s="1"/>
      <c r="AL18" s="1"/>
      <c r="AM18" s="1"/>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1"/>
      <c r="AJ19" s="1"/>
      <c r="AK19" s="1"/>
      <c r="AL19" s="1"/>
      <c r="AM19" s="1"/>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1"/>
      <c r="AJ20" s="1"/>
      <c r="AK20" s="1"/>
      <c r="AL20" s="1"/>
      <c r="AM20" s="1"/>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1"/>
      <c r="AJ21" s="1"/>
      <c r="AK21" s="1"/>
      <c r="AL21" s="1"/>
      <c r="AM21" s="1"/>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1"/>
      <c r="AJ22" s="1"/>
      <c r="AK22" s="1"/>
      <c r="AL22" s="1"/>
      <c r="AM22" s="1"/>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1"/>
      <c r="AJ23" s="1"/>
      <c r="AK23" s="1"/>
      <c r="AL23" s="1"/>
      <c r="AM23" s="1"/>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1"/>
      <c r="AJ24" s="1"/>
      <c r="AK24" s="1"/>
      <c r="AL24" s="1"/>
      <c r="AM24" s="1"/>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1"/>
      <c r="AJ25" s="1"/>
      <c r="AK25" s="1"/>
      <c r="AL25" s="1"/>
      <c r="AM25" s="1"/>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1"/>
      <c r="AJ26" s="1"/>
      <c r="AK26" s="1"/>
      <c r="AL26" s="1"/>
      <c r="AM26" s="1"/>
    </row>
    <row r="27" spans="2:39" ht="30" customHeight="1">
      <c r="B27" s="368" t="s">
        <v>101</v>
      </c>
      <c r="C27" s="368"/>
      <c r="D27" s="143"/>
      <c r="E27" s="143"/>
      <c r="F27" s="143"/>
      <c r="G27" s="143"/>
      <c r="H27" s="143"/>
      <c r="I27" s="143"/>
      <c r="J27" s="143"/>
      <c r="K27" s="145"/>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1"/>
      <c r="AJ27" s="1"/>
      <c r="AK27" s="1"/>
      <c r="AL27" s="1"/>
      <c r="AM27" s="1"/>
    </row>
    <row r="28" spans="2:39" ht="30" customHeight="1">
      <c r="B28" s="368" t="s">
        <v>102</v>
      </c>
      <c r="C28" s="368"/>
      <c r="D28" s="143"/>
      <c r="E28" s="38">
        <v>1</v>
      </c>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1"/>
      <c r="AJ28" s="1"/>
      <c r="AK28" s="1"/>
      <c r="AL28" s="1"/>
      <c r="AM28" s="1"/>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1"/>
      <c r="AJ29" s="1"/>
      <c r="AK29" s="1"/>
      <c r="AL29" s="1"/>
      <c r="AM29" s="1"/>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1"/>
      <c r="AJ30" s="1"/>
      <c r="AK30" s="1"/>
      <c r="AL30" s="1"/>
      <c r="AM30" s="1"/>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1"/>
      <c r="AJ31" s="1"/>
      <c r="AK31" s="1"/>
      <c r="AL31" s="1"/>
      <c r="AM31" s="1"/>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1"/>
      <c r="AJ32" s="1"/>
      <c r="AK32" s="1"/>
      <c r="AL32" s="1"/>
      <c r="AM32" s="1"/>
    </row>
    <row r="33" spans="2:39"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1"/>
      <c r="AJ33" s="1"/>
      <c r="AK33" s="1"/>
      <c r="AL33" s="1"/>
      <c r="AM33" s="1"/>
    </row>
    <row r="34" spans="2:39" ht="30" customHeight="1">
      <c r="B34" s="368" t="s">
        <v>107</v>
      </c>
      <c r="C34" s="368"/>
      <c r="D34" s="143"/>
      <c r="E34" s="143"/>
      <c r="F34" s="143"/>
      <c r="G34" s="143"/>
      <c r="H34" s="143"/>
      <c r="I34" s="143"/>
      <c r="J34" s="143"/>
      <c r="K34" s="145"/>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1"/>
      <c r="AJ34" s="1"/>
      <c r="AK34" s="1"/>
      <c r="AL34" s="1"/>
      <c r="AM34" s="1"/>
    </row>
    <row r="35" spans="2:39"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1"/>
      <c r="AJ35" s="1"/>
      <c r="AK35" s="1"/>
      <c r="AL35" s="1"/>
      <c r="AM35" s="1"/>
    </row>
    <row r="36" spans="2:39"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1"/>
      <c r="AJ36" s="1"/>
      <c r="AK36" s="1"/>
      <c r="AL36" s="1"/>
      <c r="AM36" s="1"/>
    </row>
    <row r="37" spans="2:39" ht="30" customHeight="1">
      <c r="B37" s="368" t="s">
        <v>110</v>
      </c>
      <c r="C37" s="368"/>
      <c r="D37" s="143"/>
      <c r="E37" s="143"/>
      <c r="F37" s="143"/>
      <c r="G37" s="143"/>
      <c r="H37" s="143"/>
      <c r="I37" s="143"/>
      <c r="J37" s="143"/>
      <c r="K37" s="145"/>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1"/>
      <c r="AJ37" s="1"/>
      <c r="AK37" s="1"/>
      <c r="AL37" s="1"/>
      <c r="AM37" s="1"/>
    </row>
    <row r="38" spans="2:39" ht="30" customHeight="1">
      <c r="B38" s="371" t="s">
        <v>111</v>
      </c>
      <c r="C38" s="371"/>
      <c r="D38" s="143"/>
      <c r="E38" s="143"/>
      <c r="F38" s="143"/>
      <c r="G38" s="143"/>
      <c r="H38" s="143"/>
      <c r="I38" s="143"/>
      <c r="J38" s="143"/>
      <c r="K38" s="145"/>
      <c r="L38" s="143"/>
      <c r="M38" s="204"/>
      <c r="N38" s="143"/>
      <c r="O38" s="143"/>
      <c r="P38" s="143"/>
      <c r="Q38" s="143"/>
      <c r="R38" s="143"/>
      <c r="S38" s="143"/>
      <c r="T38" s="143"/>
      <c r="U38" s="143"/>
      <c r="V38" s="143"/>
      <c r="W38" s="143"/>
      <c r="X38" s="143"/>
      <c r="Y38" s="143"/>
      <c r="Z38" s="143"/>
      <c r="AA38" s="143"/>
      <c r="AB38" s="143"/>
      <c r="AC38" s="143"/>
      <c r="AD38" s="143"/>
      <c r="AE38" s="143"/>
      <c r="AF38" s="143"/>
      <c r="AG38" s="143"/>
      <c r="AH38" s="15"/>
      <c r="AI38" s="1"/>
      <c r="AJ38" s="1"/>
      <c r="AK38" s="1"/>
      <c r="AL38" s="1"/>
      <c r="AM38" s="1"/>
    </row>
    <row r="39" spans="2:39"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1"/>
      <c r="AJ39" s="1"/>
      <c r="AK39" s="1"/>
      <c r="AL39" s="1"/>
      <c r="AM39" s="1"/>
    </row>
    <row r="40" spans="2:39"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1"/>
      <c r="AJ40" s="1"/>
      <c r="AK40" s="1"/>
      <c r="AL40" s="1"/>
      <c r="AM40" s="1"/>
    </row>
    <row r="41" spans="2:39"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1"/>
      <c r="AJ41" s="1"/>
      <c r="AK41" s="1"/>
      <c r="AL41" s="1"/>
      <c r="AM41" s="1"/>
    </row>
    <row r="42" spans="2:39"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1"/>
      <c r="AJ42" s="1"/>
      <c r="AK42" s="1"/>
      <c r="AL42" s="1"/>
      <c r="AM42" s="1"/>
    </row>
    <row r="43" spans="2:39" ht="30" customHeight="1">
      <c r="B43" s="368" t="s">
        <v>116</v>
      </c>
      <c r="C43" s="368"/>
      <c r="D43" s="143"/>
      <c r="E43" s="143"/>
      <c r="F43" s="143"/>
      <c r="G43" s="145"/>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1"/>
      <c r="AJ43" s="1"/>
      <c r="AK43" s="1"/>
      <c r="AL43" s="1"/>
      <c r="AM43" s="1"/>
    </row>
    <row r="44" spans="2:39"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1"/>
      <c r="AJ44" s="1"/>
      <c r="AK44" s="1"/>
      <c r="AL44" s="1"/>
      <c r="AM44" s="1"/>
    </row>
    <row r="45" spans="2:39"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1"/>
      <c r="AJ45" s="1"/>
      <c r="AK45" s="1"/>
      <c r="AL45" s="1"/>
      <c r="AM45" s="1"/>
    </row>
    <row r="46" spans="2:39" ht="30" customHeight="1">
      <c r="B46" s="371" t="s">
        <v>119</v>
      </c>
      <c r="C46" s="371"/>
      <c r="D46" s="143"/>
      <c r="E46" s="143"/>
      <c r="F46" s="143"/>
      <c r="G46" s="143"/>
      <c r="H46" s="143"/>
      <c r="I46" s="143"/>
      <c r="J46" s="143"/>
      <c r="K46" s="145"/>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1"/>
      <c r="AJ46" s="1"/>
      <c r="AK46" s="1"/>
      <c r="AL46" s="1"/>
      <c r="AM46" s="1"/>
    </row>
    <row r="47" spans="2:39"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1"/>
      <c r="AJ47" s="1"/>
      <c r="AK47" s="1"/>
      <c r="AL47" s="1"/>
      <c r="AM47" s="1"/>
    </row>
    <row r="48" spans="2:39"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1"/>
      <c r="AJ48" s="1"/>
      <c r="AK48" s="1"/>
      <c r="AL48" s="1"/>
      <c r="AM48" s="1"/>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1"/>
      <c r="AJ49" s="1"/>
      <c r="AK49" s="1"/>
      <c r="AL49" s="1"/>
      <c r="AM49" s="1"/>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c r="AI50" s="1"/>
      <c r="AJ50" s="1"/>
      <c r="AK50" s="1"/>
      <c r="AL50" s="1"/>
      <c r="AM50" s="1"/>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c r="AI51" s="1"/>
      <c r="AJ51" s="1"/>
      <c r="AK51" s="1"/>
      <c r="AL51" s="1"/>
      <c r="AM51" s="1"/>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c r="AI52" s="1"/>
      <c r="AJ52" s="1"/>
      <c r="AK52" s="1"/>
      <c r="AL52" s="1"/>
      <c r="AM52" s="1"/>
    </row>
    <row r="53" spans="2:40" ht="30" customHeight="1">
      <c r="B53" s="371" t="s">
        <v>125</v>
      </c>
      <c r="C53" s="371"/>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15"/>
      <c r="AI53" s="1"/>
      <c r="AJ53" s="1"/>
      <c r="AK53" s="1"/>
      <c r="AL53" s="1"/>
      <c r="AM53" s="1"/>
    </row>
    <row r="54" spans="2:40" ht="30" customHeight="1">
      <c r="B54" s="15"/>
      <c r="AH54" s="15"/>
      <c r="AI54" s="1"/>
      <c r="AJ54" s="1"/>
      <c r="AK54" s="1"/>
      <c r="AL54" s="1"/>
      <c r="AM54" s="1"/>
    </row>
    <row r="55" spans="2:40" ht="30" customHeight="1">
      <c r="B55" s="135">
        <v>18</v>
      </c>
      <c r="C55" s="24" t="s">
        <v>192</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I55" s="1"/>
      <c r="AJ55" s="1"/>
      <c r="AK55" s="1"/>
      <c r="AL55" s="1"/>
      <c r="AM55" s="1"/>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c r="AI56" s="1"/>
      <c r="AJ56" s="1"/>
      <c r="AK56" s="1"/>
      <c r="AL56" s="1"/>
      <c r="AM56" s="1"/>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c r="AI57" s="1"/>
      <c r="AJ57" s="1"/>
      <c r="AK57" s="1"/>
      <c r="AL57" s="1"/>
      <c r="AM57" s="1"/>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s="1"/>
      <c r="AJ58" s="1"/>
      <c r="AK58" s="1"/>
      <c r="AL58" s="1"/>
      <c r="AM58" s="1"/>
      <c r="AN58"/>
    </row>
    <row r="59" spans="2:40" ht="30" customHeight="1">
      <c r="B59" s="365" t="s">
        <v>86</v>
      </c>
      <c r="C59" s="366"/>
      <c r="D59" s="61"/>
      <c r="E59" s="38">
        <v>1</v>
      </c>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c r="AI59" s="3"/>
      <c r="AJ59" s="3"/>
      <c r="AK59" s="3"/>
      <c r="AL59" s="3"/>
      <c r="AM59" s="3"/>
    </row>
    <row r="60" spans="2:40" ht="30" customHeight="1">
      <c r="B60" s="365" t="s">
        <v>87</v>
      </c>
      <c r="C60" s="366"/>
      <c r="D60" s="61"/>
      <c r="E60" s="38">
        <v>1</v>
      </c>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c r="AI60" s="1"/>
      <c r="AJ60" s="1"/>
      <c r="AK60" s="1"/>
      <c r="AL60" s="1"/>
      <c r="AM60" s="1"/>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c r="AI61" s="1"/>
      <c r="AJ61" s="1"/>
      <c r="AK61" s="1"/>
      <c r="AL61" s="1"/>
      <c r="AM61" s="1"/>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c r="AI62" s="1"/>
      <c r="AJ62" s="1"/>
      <c r="AK62" s="1"/>
      <c r="AL62" s="1"/>
      <c r="AM62" s="1"/>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1"/>
      <c r="AJ63" s="1"/>
      <c r="AK63" s="1"/>
      <c r="AL63" s="1"/>
      <c r="AM63" s="1"/>
    </row>
    <row r="64" spans="2:40" ht="30" customHeight="1">
      <c r="B64" s="365" t="s">
        <v>91</v>
      </c>
      <c r="C64" s="366"/>
      <c r="D64" s="61"/>
      <c r="E64" s="38">
        <v>1</v>
      </c>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1"/>
      <c r="AJ64" s="1"/>
      <c r="AK64" s="1"/>
      <c r="AL64" s="1"/>
      <c r="AM64" s="1"/>
    </row>
    <row r="65" spans="2:39" ht="30" customHeight="1">
      <c r="B65" s="365" t="s">
        <v>92</v>
      </c>
      <c r="C65" s="366"/>
      <c r="D65" s="61"/>
      <c r="E65" s="38">
        <v>1</v>
      </c>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1"/>
      <c r="AJ65" s="1"/>
      <c r="AK65" s="1"/>
      <c r="AL65" s="1"/>
      <c r="AM65" s="1"/>
    </row>
    <row r="66" spans="2:39" ht="30" customHeight="1">
      <c r="B66" s="365" t="s">
        <v>93</v>
      </c>
      <c r="C66" s="366"/>
      <c r="D66" s="61"/>
      <c r="E66" s="38">
        <v>1</v>
      </c>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1"/>
      <c r="AJ66" s="1"/>
      <c r="AK66" s="1"/>
      <c r="AL66" s="1"/>
      <c r="AM66" s="1"/>
    </row>
    <row r="67" spans="2:39"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1"/>
      <c r="AJ67" s="1"/>
      <c r="AK67" s="1"/>
      <c r="AL67" s="1"/>
      <c r="AM67" s="1"/>
    </row>
    <row r="68" spans="2:39"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1"/>
      <c r="AJ68" s="1"/>
      <c r="AK68" s="1"/>
      <c r="AL68" s="1"/>
      <c r="AM68" s="1"/>
    </row>
    <row r="69" spans="2:39"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c r="AI69" s="1"/>
      <c r="AJ69" s="1"/>
      <c r="AK69" s="1"/>
      <c r="AL69" s="1"/>
      <c r="AM69" s="1"/>
    </row>
    <row r="70" spans="2:39"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1"/>
      <c r="AJ70" s="1"/>
      <c r="AK70" s="1"/>
      <c r="AL70" s="1"/>
      <c r="AM70" s="1"/>
    </row>
    <row r="71" spans="2:39" ht="30" customHeight="1">
      <c r="B71" s="368" t="s">
        <v>97</v>
      </c>
      <c r="C71" s="368"/>
      <c r="D71" s="61"/>
      <c r="E71" s="38">
        <v>1</v>
      </c>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1"/>
      <c r="AJ71" s="1"/>
      <c r="AK71" s="1"/>
      <c r="AL71" s="1"/>
      <c r="AM71" s="1"/>
    </row>
    <row r="72" spans="2:39" ht="30" customHeight="1">
      <c r="B72" s="368" t="s">
        <v>98</v>
      </c>
      <c r="C72" s="368"/>
      <c r="D72" s="61"/>
      <c r="E72" s="38">
        <v>1</v>
      </c>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c r="AI72" s="1"/>
      <c r="AJ72" s="1"/>
      <c r="AK72" s="1"/>
      <c r="AL72" s="1"/>
      <c r="AM72" s="1"/>
    </row>
    <row r="73" spans="2:39" ht="30" customHeight="1">
      <c r="B73" s="368" t="s">
        <v>99</v>
      </c>
      <c r="C73" s="368"/>
      <c r="D73" s="61"/>
      <c r="E73" s="38">
        <v>1</v>
      </c>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1"/>
      <c r="AJ73" s="1"/>
      <c r="AK73" s="1"/>
      <c r="AL73" s="1"/>
      <c r="AM73" s="1"/>
    </row>
    <row r="74" spans="2:39" ht="30" customHeight="1">
      <c r="B74" s="368" t="s">
        <v>100</v>
      </c>
      <c r="C74" s="368"/>
      <c r="D74" s="61"/>
      <c r="E74" s="38">
        <v>1</v>
      </c>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c r="AI74" s="1"/>
      <c r="AJ74" s="1"/>
      <c r="AK74" s="1"/>
      <c r="AL74" s="1"/>
      <c r="AM74" s="1"/>
    </row>
    <row r="75" spans="2:39" ht="30" customHeight="1">
      <c r="B75" s="368" t="s">
        <v>101</v>
      </c>
      <c r="C75" s="368"/>
      <c r="D75" s="61"/>
      <c r="E75" s="38">
        <v>1</v>
      </c>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c r="AI75" s="1"/>
      <c r="AJ75" s="1"/>
      <c r="AK75" s="1"/>
      <c r="AL75" s="1"/>
      <c r="AM75" s="1"/>
    </row>
    <row r="76" spans="2:39" ht="30" customHeight="1">
      <c r="B76" s="368" t="s">
        <v>102</v>
      </c>
      <c r="C76" s="368"/>
      <c r="D76" s="61"/>
      <c r="E76" s="38">
        <v>1</v>
      </c>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I76" s="1"/>
      <c r="AJ76" s="1"/>
      <c r="AK76" s="1"/>
      <c r="AL76" s="1"/>
      <c r="AM76" s="1"/>
    </row>
    <row r="77" spans="2:39"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I77" s="1"/>
      <c r="AJ77" s="1"/>
      <c r="AK77" s="1"/>
      <c r="AL77" s="1"/>
      <c r="AM77" s="1"/>
    </row>
    <row r="78" spans="2:39"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I78" s="1"/>
      <c r="AJ78" s="1"/>
      <c r="AK78" s="1"/>
      <c r="AL78" s="1"/>
      <c r="AM78" s="1"/>
    </row>
    <row r="79" spans="2:39"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I79" s="1"/>
      <c r="AJ79" s="1"/>
      <c r="AK79" s="1"/>
      <c r="AL79" s="1"/>
      <c r="AM79" s="1"/>
    </row>
    <row r="80" spans="2:39"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I80" s="1"/>
      <c r="AJ80" s="1"/>
      <c r="AK80" s="1"/>
      <c r="AL80" s="1"/>
      <c r="AM80" s="1"/>
    </row>
    <row r="81" spans="2:39"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I81" s="1"/>
      <c r="AJ81" s="1"/>
      <c r="AK81" s="1"/>
      <c r="AL81" s="1"/>
      <c r="AM81" s="1"/>
    </row>
    <row r="82" spans="2:39"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9"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9"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9"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9"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9" ht="30" customHeight="1">
      <c r="B87" s="368" t="s">
        <v>112</v>
      </c>
      <c r="C87" s="368"/>
      <c r="D87" s="61"/>
      <c r="E87" s="38">
        <v>1</v>
      </c>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9" ht="30" customHeight="1">
      <c r="B88" s="371" t="s">
        <v>113</v>
      </c>
      <c r="C88" s="371"/>
      <c r="D88" s="61"/>
      <c r="E88" s="38">
        <v>1</v>
      </c>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9" ht="30" customHeight="1">
      <c r="B89" s="371" t="s">
        <v>114</v>
      </c>
      <c r="C89" s="371"/>
      <c r="D89" s="61"/>
      <c r="E89" s="38">
        <v>1</v>
      </c>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9" ht="30" customHeight="1">
      <c r="B90" s="368" t="s">
        <v>115</v>
      </c>
      <c r="C90" s="368"/>
      <c r="D90" s="61"/>
      <c r="E90" s="38">
        <v>1</v>
      </c>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9" ht="30" customHeight="1">
      <c r="B91" s="368" t="s">
        <v>116</v>
      </c>
      <c r="C91" s="368"/>
      <c r="D91" s="61"/>
      <c r="E91" s="38">
        <v>1</v>
      </c>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9" ht="30" customHeight="1">
      <c r="B92" s="368" t="s">
        <v>117</v>
      </c>
      <c r="C92" s="368"/>
      <c r="D92" s="61"/>
      <c r="E92" s="38">
        <v>1</v>
      </c>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9"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9"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9"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9"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38">
        <v>1</v>
      </c>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74" priority="4" operator="between">
      <formula>2.001</formula>
      <formula>3</formula>
    </cfRule>
    <cfRule type="cellIs" dxfId="273" priority="5" operator="between">
      <formula>1.001</formula>
      <formula>2</formula>
    </cfRule>
    <cfRule type="cellIs" dxfId="272" priority="6" operator="between">
      <formula>0</formula>
      <formula>1</formula>
    </cfRule>
  </conditionalFormatting>
  <conditionalFormatting sqref="H4:H5 I5">
    <cfRule type="containsText" dxfId="271" priority="1" operator="containsText" text="MAX">
      <formula>NOT(ISERROR(SEARCH("MAX",H4)))</formula>
    </cfRule>
    <cfRule type="containsText" dxfId="270" priority="2" operator="containsText" text="MOD">
      <formula>NOT(ISERROR(SEARCH("MOD",H4)))</formula>
    </cfRule>
    <cfRule type="containsText" dxfId="269" priority="3" operator="containsText" text="MIN">
      <formula>NOT(ISERROR(SEARCH("MIN",H4)))</formula>
    </cfRule>
  </conditionalFormatting>
  <hyperlinks>
    <hyperlink ref="AE55" location="CAMBODIA!B1" display="BACK TO TOP" xr:uid="{0D62E1D5-E993-404E-AD90-7C936C3F45F2}"/>
    <hyperlink ref="AI12" r:id="rId1" xr:uid="{FF369067-C42E-6448-BDE1-30FBBCD979CC}"/>
    <hyperlink ref="AI11" r:id="rId2" xr:uid="{DE061D31-2031-4643-B4BD-AECB0DC80B9C}"/>
    <hyperlink ref="AI9" r:id="rId3" xr:uid="{244507C7-19F3-174B-8AE7-CB8F89B4E270}"/>
    <hyperlink ref="AI10" r:id="rId4" xr:uid="{FAF4C776-8BFE-EC40-8EB8-04BE378D9D27}"/>
    <hyperlink ref="AI16" r:id="rId5" xr:uid="{F32E97AC-60BB-4E44-97DE-0A3212A32206}"/>
    <hyperlink ref="AC7" location="'MASTER SHEET'!B2" display="RETURN TO MASTER SHEET" xr:uid="{6DB426D2-96A5-384A-A234-4EA9E6107632}"/>
    <hyperlink ref="AI15" r:id="rId6" xr:uid="{27880710-3A8E-844F-84E5-57CADB2C2806}"/>
    <hyperlink ref="E12" location="CAMBODIA!AI15" display="CAMBODIA!AI15" xr:uid="{F4B222F8-9D9B-1F41-BDD6-B574547445AD}"/>
    <hyperlink ref="D16" location="CAMBODIA!AI15" display="CAMBODIA!AI15" xr:uid="{572AA906-F1F3-4649-AB3E-8790DB97C586}"/>
    <hyperlink ref="C4" location="CAMBODIA!C7" display="UNAMIC" xr:uid="{932588FA-09AC-9941-AC79-0E79C0CADAB9}"/>
    <hyperlink ref="C5" location="CAMBODIA!C55" display="UNTAC" xr:uid="{7971FA41-D20C-FD4B-BF5E-E128801D8F93}"/>
    <hyperlink ref="AJ15" location="CAMBODIA!C7" display="UNAMIC" xr:uid="{DA51CFA9-5B16-9641-8436-92C61D4E461D}"/>
    <hyperlink ref="E28" location="CAMBODIA!AK11" display="CAMBODIA!AK11" xr:uid="{79675748-DDB7-4F40-A268-1CA3F8A53E9C}"/>
    <hyperlink ref="E76" location="CAMBODIA!AK12" display="CAMBODIA!AK12" xr:uid="{47420A28-1602-7D4E-BB50-C97A60809815}"/>
    <hyperlink ref="E59" location="CAMBODIA!AK10" display="CAMBODIA!AK10" xr:uid="{606DFE08-7118-514E-A515-0B8719923715}"/>
    <hyperlink ref="E60" location="CAMBODIA!AK10" display="CAMBODIA!AK10" xr:uid="{CB7B61CE-9031-A048-BA57-1A02271DDE21}"/>
    <hyperlink ref="E64" location="CAMBODIA!AK10" display="CAMBODIA!AK10" xr:uid="{9202933E-97E8-4444-8F69-3D7F2BD92EBA}"/>
    <hyperlink ref="E65" location="CAMBODIA!AK10" display="CAMBODIA!AK10" xr:uid="{F7E1D49F-CEA2-0C4B-96A8-289416FA9752}"/>
    <hyperlink ref="E71" location="CAMBODIA!AK10" display="CAMBODIA!AK10" xr:uid="{4DE0C7CD-105A-EB46-AA37-AF53A44B6D59}"/>
    <hyperlink ref="E72" location="CAMBODIA!AK10" display="CAMBODIA!AK10" xr:uid="{B5B790FE-10B5-7746-9150-ADA679544DB1}"/>
    <hyperlink ref="E73" location="CAMBODIA!AI16" display="CAMBODIA!AI16" xr:uid="{EA38EE06-08DD-A441-AC1A-F808A9EBC1DF}"/>
    <hyperlink ref="E74" location="CAMBODIA!AK10" display="CAMBODIA!AK10" xr:uid="{578728C4-CB66-6C44-B0B9-3F918D44F77B}"/>
    <hyperlink ref="E88" location="CAMBODIA!AK10" display="CAMBODIA!AK10" xr:uid="{CCE1E992-FD68-C14E-95A4-C60B28254EF3}"/>
    <hyperlink ref="E87" location="CAMBODIA!AK10" display="CAMBODIA!AK10" xr:uid="{A0860F09-046A-714D-9A9C-391B634E3DB4}"/>
    <hyperlink ref="E89" location="CAMBODIA!AK10" display="CAMBODIA!AK10" xr:uid="{B874829F-8C2F-A44D-A2DC-F5366A9BBAAF}"/>
    <hyperlink ref="E97" location="CAMBODIA!AK10" display="CAMBODIA!AK10" xr:uid="{9A5CE158-18D8-A342-8166-6E268636EF8F}"/>
    <hyperlink ref="E75" location="CAMBODIA!AK10" display="CAMBODIA!AK10" xr:uid="{8CA08EBC-6B0D-8F40-B73A-E7A8857DF071}"/>
    <hyperlink ref="AL10" location="CAMBODIA!C55" display="UNTAC" xr:uid="{4C1FE59C-BA04-8E46-87DF-21D7FF795572}"/>
    <hyperlink ref="E66" location="CAMBODIA!AK10" display="CAMBODIA!AK10" xr:uid="{BE91F601-02D9-5A4F-8589-29EE6567EE06}"/>
    <hyperlink ref="E92" location="CAMBODIA!AK10" display="CAMBODIA!AK10" xr:uid="{7B6A0646-BBDF-0546-A261-935A85B2FC28}"/>
    <hyperlink ref="E90" location="CAMBODIA!AK10" display="CAMBODIA!AK10" xr:uid="{C706193C-D5D3-C942-B723-030062AB8E81}"/>
    <hyperlink ref="E91" location="CAMBODIA!AK10" display="CAMBODIA!AK10" xr:uid="{2123B9BB-1414-D946-B463-7C32C99EE396}"/>
    <hyperlink ref="AJ16" location="CAMBODIA!C55" display="UNTAC" xr:uid="{089060F4-5468-344C-A9A2-69123640A5E0}"/>
    <hyperlink ref="Z7" location="HOME!A1" display="Return HOME" xr:uid="{C2180349-F55E-0B42-AAE6-3EA69F025347}"/>
    <hyperlink ref="Z7:AB7" location="HOME!B2" display="RETURN HOME" xr:uid="{1987F668-2B96-CD4A-AD69-ED3CB0212EE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D2CFD-1666-D54B-BC4F-5166BEE50E43}">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829</v>
      </c>
      <c r="C1" s="377"/>
      <c r="D1" s="377"/>
      <c r="E1" s="377"/>
      <c r="F1" s="377"/>
      <c r="G1" s="377"/>
      <c r="H1" s="377"/>
      <c r="I1" s="377"/>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97</v>
      </c>
      <c r="C4" s="183" t="s">
        <v>409</v>
      </c>
      <c r="D4" s="140" t="s">
        <v>163</v>
      </c>
      <c r="E4" s="140">
        <v>2011</v>
      </c>
      <c r="F4" s="154" t="s">
        <v>66</v>
      </c>
      <c r="G4" s="153">
        <f>((SUM(D9:AG19)*1)+(SUM(D21:AG31)*2)+(SUM(D33:AG50)*3))/(SUM(D9:AG19)+SUM(D21:AG31)+SUM(D33:AG50))</f>
        <v>1</v>
      </c>
      <c r="H4" s="140" t="s">
        <v>69</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97</v>
      </c>
      <c r="C6" s="24" t="s">
        <v>409</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7" t="s">
        <v>830</v>
      </c>
      <c r="AJ8" s="101">
        <v>40158</v>
      </c>
      <c r="AK8" s="187" t="s">
        <v>831</v>
      </c>
      <c r="AL8" s="41" t="s">
        <v>409</v>
      </c>
      <c r="AM8" s="99" t="s">
        <v>832</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38">
        <v>1</v>
      </c>
      <c r="W9" s="143"/>
      <c r="X9" s="143"/>
      <c r="Y9" s="143"/>
      <c r="Z9" s="143"/>
      <c r="AA9" s="143"/>
      <c r="AB9" s="143"/>
      <c r="AC9" s="143"/>
      <c r="AD9" s="143"/>
      <c r="AE9" s="143"/>
      <c r="AF9" s="143"/>
      <c r="AG9" s="143"/>
      <c r="AH9" s="15"/>
      <c r="AI9" s="87" t="s">
        <v>833</v>
      </c>
      <c r="AJ9" s="101">
        <v>40420</v>
      </c>
      <c r="AK9" s="57" t="s">
        <v>132</v>
      </c>
      <c r="AL9" s="190" t="s">
        <v>132</v>
      </c>
      <c r="AM9" s="69" t="s">
        <v>834</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835</v>
      </c>
      <c r="AJ10" s="101">
        <v>40968</v>
      </c>
      <c r="AK10" s="57" t="s">
        <v>132</v>
      </c>
      <c r="AL10" s="45" t="s">
        <v>132</v>
      </c>
      <c r="AM10" s="58" t="s">
        <v>836</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7" t="s">
        <v>837</v>
      </c>
      <c r="AJ11" s="101">
        <v>41684</v>
      </c>
      <c r="AK11" s="57" t="s">
        <v>132</v>
      </c>
      <c r="AL11" s="45" t="s">
        <v>132</v>
      </c>
      <c r="AM11" s="69" t="s">
        <v>838</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839</v>
      </c>
      <c r="AJ12" s="101">
        <v>41684</v>
      </c>
      <c r="AK12" s="57" t="s">
        <v>132</v>
      </c>
      <c r="AL12" s="45" t="s">
        <v>132</v>
      </c>
      <c r="AM12" s="69" t="s">
        <v>840</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38">
        <v>1</v>
      </c>
      <c r="W13" s="143"/>
      <c r="X13" s="143"/>
      <c r="Y13" s="143"/>
      <c r="Z13" s="143"/>
      <c r="AA13" s="143"/>
      <c r="AB13" s="143"/>
      <c r="AC13" s="143"/>
      <c r="AD13" s="143"/>
      <c r="AE13" s="143"/>
      <c r="AF13" s="143"/>
      <c r="AG13" s="143"/>
      <c r="AH13" s="15"/>
      <c r="AI13" s="87" t="s">
        <v>841</v>
      </c>
      <c r="AJ13" s="101">
        <v>43678</v>
      </c>
      <c r="AK13" s="57" t="s">
        <v>132</v>
      </c>
      <c r="AL13" s="45" t="s">
        <v>132</v>
      </c>
      <c r="AM13" s="58" t="s">
        <v>842</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843</v>
      </c>
      <c r="AJ14" s="47">
        <v>43720</v>
      </c>
      <c r="AK14" s="57" t="s">
        <v>132</v>
      </c>
      <c r="AL14" s="45" t="s">
        <v>132</v>
      </c>
      <c r="AM14" s="69" t="s">
        <v>844</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1" t="s">
        <v>624</v>
      </c>
      <c r="AJ16" s="50" t="s">
        <v>491</v>
      </c>
    </row>
    <row r="17" spans="2:36"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4" t="s">
        <v>845</v>
      </c>
      <c r="AJ17" s="45" t="s">
        <v>132</v>
      </c>
    </row>
    <row r="18" spans="2:36"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6"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7:C7"/>
    <mergeCell ref="B8:C8"/>
    <mergeCell ref="B9:C9"/>
    <mergeCell ref="B10:C10"/>
    <mergeCell ref="B11:C11"/>
    <mergeCell ref="B23:C23"/>
    <mergeCell ref="B12:C12"/>
    <mergeCell ref="B13:C13"/>
    <mergeCell ref="B14:C14"/>
    <mergeCell ref="B15:C15"/>
    <mergeCell ref="B16:C16"/>
    <mergeCell ref="B17:C17"/>
    <mergeCell ref="B18:C18"/>
    <mergeCell ref="B19:C19"/>
    <mergeCell ref="B20:C20"/>
    <mergeCell ref="B21:C21"/>
    <mergeCell ref="B22:C22"/>
    <mergeCell ref="B51:C51"/>
    <mergeCell ref="B52:C52"/>
    <mergeCell ref="B1:I1"/>
    <mergeCell ref="B42:C42"/>
    <mergeCell ref="B43:C43"/>
    <mergeCell ref="B44:C44"/>
    <mergeCell ref="B45:C45"/>
    <mergeCell ref="B46:C46"/>
    <mergeCell ref="B47:C47"/>
    <mergeCell ref="B36:C36"/>
    <mergeCell ref="B37:C37"/>
    <mergeCell ref="B38:C38"/>
    <mergeCell ref="B39:C39"/>
    <mergeCell ref="B40:C40"/>
    <mergeCell ref="B41:C41"/>
    <mergeCell ref="B30:C30"/>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s>
  <conditionalFormatting sqref="G4">
    <cfRule type="cellIs" dxfId="268" priority="4" operator="between">
      <formula>2.001</formula>
      <formula>3</formula>
    </cfRule>
    <cfRule type="cellIs" dxfId="267" priority="5" operator="between">
      <formula>1.001</formula>
      <formula>2</formula>
    </cfRule>
    <cfRule type="cellIs" dxfId="266" priority="6" operator="between">
      <formula>0</formula>
      <formula>1</formula>
    </cfRule>
  </conditionalFormatting>
  <conditionalFormatting sqref="H4">
    <cfRule type="containsText" dxfId="265" priority="1" operator="containsText" text="MAX">
      <formula>NOT(ISERROR(SEARCH("MAX",H4)))</formula>
    </cfRule>
    <cfRule type="containsText" dxfId="264" priority="2" operator="containsText" text="MOD">
      <formula>NOT(ISERROR(SEARCH("MOD",H4)))</formula>
    </cfRule>
    <cfRule type="containsText" dxfId="263" priority="3" operator="containsText" text="MIN">
      <formula>NOT(ISERROR(SEARCH("MIN",H4)))</formula>
    </cfRule>
  </conditionalFormatting>
  <hyperlinks>
    <hyperlink ref="AI17" r:id="rId1" xr:uid="{28A605AD-B981-754D-863F-C7D86DEC2483}"/>
    <hyperlink ref="AI8" r:id="rId2" xr:uid="{F7836D7B-D63D-FD47-8BDF-94436CBB4387}"/>
    <hyperlink ref="AI9" r:id="rId3" xr:uid="{AED8C5CB-BD1F-4345-8AFB-7726B8A242B5}"/>
    <hyperlink ref="AI10" r:id="rId4" xr:uid="{3A1416B9-798A-924C-849B-04FD8E19250C}"/>
    <hyperlink ref="AI11" r:id="rId5" xr:uid="{11D7E567-E049-954E-A7EB-E9FCF5A837D7}"/>
    <hyperlink ref="AI12" r:id="rId6" xr:uid="{47737295-3D3C-344B-81C0-F39DE2483168}"/>
    <hyperlink ref="AI13" r:id="rId7" xr:uid="{CA7B7C22-9F5D-554C-8B18-D00CE855BE3D}"/>
    <hyperlink ref="AI14" r:id="rId8" xr:uid="{EEB8AF1B-F73E-0241-AA8C-7444428D6E91}"/>
    <hyperlink ref="AC6" location="'MASTER SHEET'!B2" display="RETURN TO MASTER SHEET" xr:uid="{8FDE45FF-2A30-6D4C-A7BD-D7B7D738958A}"/>
    <hyperlink ref="V9" location="'CENTRAL AFRICA'!AK8" display="'CENTRAL AFRICA'!AK8" xr:uid="{1F97BA78-2A6B-8041-9A8C-1615E412EC62}"/>
    <hyperlink ref="V13" location="'CENTRAL AFRICA'!AK8" display="'CENTRAL AFRICA'!AK8" xr:uid="{AE6CAAC4-060D-994C-805E-F3C564D2C48D}"/>
    <hyperlink ref="C4" location="'CENTRAL AFRICA'!C6" display="UNOCA" xr:uid="{3B36D2A4-3F80-064D-BA4E-E89B469D2794}"/>
    <hyperlink ref="AL8" location="'CENTRAL AFRICA'!C6" display="UNOCA" xr:uid="{6FF35E5F-C0B4-B44D-B222-CDB906E1E88B}"/>
    <hyperlink ref="Z6" location="HOME!A1" display="Return HOME" xr:uid="{D3CEB757-7E46-234E-B6FF-EE22EE3B62AB}"/>
    <hyperlink ref="Z6:AB6" location="HOME!B2" display="RETURN HOME" xr:uid="{51237F78-DCE8-7A49-B738-A24D73066CB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172A-170F-0942-8F54-95DBE22D1077}">
  <sheetPr>
    <tabColor theme="8" tint="0.79998168889431442"/>
  </sheetPr>
  <dimension ref="B1:AN200"/>
  <sheetViews>
    <sheetView showGridLines="0" zoomScale="80" zoomScaleNormal="80" workbookViewId="0">
      <selection activeCell="B1" sqref="B1:M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846</v>
      </c>
      <c r="C1" s="377"/>
      <c r="D1" s="377"/>
      <c r="E1" s="377"/>
      <c r="F1" s="377"/>
      <c r="G1" s="377"/>
      <c r="H1" s="377"/>
      <c r="I1" s="377"/>
      <c r="J1" s="377"/>
      <c r="K1" s="377"/>
      <c r="L1" s="377"/>
      <c r="M1" s="37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52</v>
      </c>
      <c r="C4" s="183" t="s">
        <v>291</v>
      </c>
      <c r="D4" s="140" t="s">
        <v>128</v>
      </c>
      <c r="E4" s="140">
        <v>1998</v>
      </c>
      <c r="F4" s="140">
        <v>2000</v>
      </c>
      <c r="G4" s="153">
        <f>((SUM(D12:AG22)*1)+(SUM(D24:AG34)*2)+(SUM(D36:AG53)*3))/(SUM(D12:AG22)+SUM(D24:AG34)+SUM(D36:AG53))</f>
        <v>2</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65</v>
      </c>
      <c r="C5" s="183" t="s">
        <v>329</v>
      </c>
      <c r="D5" s="140" t="s">
        <v>163</v>
      </c>
      <c r="E5" s="140">
        <v>2000</v>
      </c>
      <c r="F5" s="140">
        <v>2009</v>
      </c>
      <c r="G5" s="153">
        <f>((SUM(D60:AG70)*1)+(SUM(D72:AG82)*2)+(SUM(D84:AG101)*3))/(SUM(D60:AG70)+SUM(D72:AG82)+SUM(D84:AG101))</f>
        <v>2.4</v>
      </c>
      <c r="H5" s="140" t="s">
        <v>71</v>
      </c>
      <c r="P5" s="16"/>
      <c r="Q5" s="16"/>
      <c r="R5" s="16"/>
      <c r="S5" s="16"/>
      <c r="T5" s="16"/>
      <c r="U5" s="16"/>
      <c r="V5" s="16"/>
      <c r="W5" s="16"/>
      <c r="X5" s="16"/>
      <c r="Y5" s="16"/>
      <c r="Z5" s="16"/>
      <c r="AA5" s="16"/>
      <c r="AB5" s="16"/>
      <c r="AC5" s="16"/>
      <c r="AD5" s="16"/>
      <c r="AE5" s="16"/>
      <c r="AF5" s="16"/>
      <c r="AG5" s="16"/>
      <c r="AH5" s="15"/>
    </row>
    <row r="6" spans="2:39" ht="30" customHeight="1">
      <c r="B6" s="152">
        <v>91</v>
      </c>
      <c r="C6" s="183" t="s">
        <v>395</v>
      </c>
      <c r="D6" s="140" t="s">
        <v>163</v>
      </c>
      <c r="E6" s="140">
        <v>2009</v>
      </c>
      <c r="F6" s="140">
        <v>2014</v>
      </c>
      <c r="G6" s="153">
        <f>((SUM(D108:AG118)*1)+(SUM(D120:AG130)*2)+(SUM(D132:AG149)*3))/(SUM(D108:AG118)+SUM(D120:AG130)+SUM(D132:AG149))</f>
        <v>2.36</v>
      </c>
      <c r="H6" s="140" t="s">
        <v>71</v>
      </c>
      <c r="P6" s="16"/>
      <c r="Q6" s="16"/>
      <c r="R6" s="16"/>
      <c r="S6" s="16"/>
      <c r="T6" s="16"/>
      <c r="U6" s="16"/>
      <c r="V6" s="16"/>
      <c r="W6" s="16"/>
      <c r="X6" s="16"/>
      <c r="Y6" s="16"/>
      <c r="Z6" s="16"/>
      <c r="AA6" s="16"/>
      <c r="AB6" s="16"/>
      <c r="AC6" s="16"/>
      <c r="AD6" s="16"/>
      <c r="AE6" s="16"/>
      <c r="AF6" s="16"/>
      <c r="AG6" s="16"/>
      <c r="AH6" s="15"/>
    </row>
    <row r="7" spans="2:39" ht="30" customHeight="1">
      <c r="B7" s="152">
        <v>109</v>
      </c>
      <c r="C7" s="183" t="s">
        <v>448</v>
      </c>
      <c r="D7" s="140" t="s">
        <v>128</v>
      </c>
      <c r="E7" s="140">
        <v>2014</v>
      </c>
      <c r="F7" s="154" t="s">
        <v>66</v>
      </c>
      <c r="G7" s="153">
        <f>((SUM(D156:AG166)*1)+(SUM(D168:AG178)*2)+(SUM(D180:AG197)*3))/(SUM(D156:AG166)+SUM(D168:AG178)+SUM(D180:AG197))</f>
        <v>2.3703703703703702</v>
      </c>
      <c r="H7" s="140" t="s">
        <v>71</v>
      </c>
      <c r="I7" s="136" t="s">
        <v>484</v>
      </c>
      <c r="P7" s="16"/>
      <c r="Q7" s="16"/>
      <c r="R7" s="16"/>
      <c r="S7" s="16"/>
      <c r="T7" s="16"/>
      <c r="U7" s="16"/>
      <c r="V7" s="16"/>
      <c r="W7" s="16"/>
      <c r="X7" s="16"/>
      <c r="Y7" s="16"/>
      <c r="Z7" s="16"/>
      <c r="AA7" s="16"/>
      <c r="AB7" s="16"/>
      <c r="AC7" s="16"/>
      <c r="AD7" s="16"/>
      <c r="AE7" s="16"/>
      <c r="AF7" s="16"/>
      <c r="AG7" s="16"/>
      <c r="AH7" s="15"/>
    </row>
    <row r="8" spans="2:39" ht="15" customHeight="1">
      <c r="B8" s="15"/>
      <c r="C8" s="16"/>
      <c r="D8" s="20"/>
      <c r="E8" s="20"/>
      <c r="F8" s="20"/>
      <c r="G8" s="20"/>
      <c r="H8" s="16"/>
      <c r="I8" s="16"/>
      <c r="J8" s="16"/>
      <c r="K8" s="16"/>
      <c r="L8" s="16"/>
      <c r="M8" s="16"/>
      <c r="N8" s="16"/>
      <c r="O8" s="16"/>
      <c r="P8" s="16"/>
      <c r="Q8" s="16"/>
      <c r="R8" s="16"/>
      <c r="S8" s="16"/>
      <c r="T8" s="16"/>
      <c r="U8" s="16"/>
      <c r="V8" s="16"/>
      <c r="W8" s="16"/>
      <c r="X8" s="16"/>
      <c r="Y8" s="16"/>
      <c r="Z8" s="16"/>
      <c r="AA8" s="16"/>
      <c r="AB8" s="16"/>
      <c r="AC8" s="16"/>
      <c r="AD8" s="16"/>
      <c r="AE8" s="16"/>
      <c r="AF8" s="23"/>
      <c r="AG8" s="16"/>
      <c r="AH8" s="15"/>
    </row>
    <row r="9" spans="2:39" ht="30" customHeight="1">
      <c r="B9" s="135">
        <v>52</v>
      </c>
      <c r="C9" s="24" t="s">
        <v>291</v>
      </c>
      <c r="D9" s="16"/>
      <c r="E9" s="16"/>
      <c r="F9" s="16"/>
      <c r="G9" s="16"/>
      <c r="H9" s="16"/>
      <c r="I9" s="16"/>
      <c r="J9" s="16"/>
      <c r="K9" s="16"/>
      <c r="L9" s="16"/>
      <c r="M9" s="16"/>
      <c r="N9" s="16"/>
      <c r="O9" s="16"/>
      <c r="P9" s="16"/>
      <c r="Q9" s="16"/>
      <c r="R9" s="16"/>
      <c r="S9" s="16"/>
      <c r="T9" s="16"/>
      <c r="U9" s="16"/>
      <c r="V9" s="16"/>
      <c r="W9" s="16"/>
      <c r="X9" s="16"/>
      <c r="Y9" s="16"/>
      <c r="Z9" s="361" t="s">
        <v>65</v>
      </c>
      <c r="AA9" s="361"/>
      <c r="AB9" s="361"/>
      <c r="AC9" s="361" t="s">
        <v>485</v>
      </c>
      <c r="AD9" s="361"/>
      <c r="AE9" s="361"/>
      <c r="AF9" s="361"/>
      <c r="AG9" s="361"/>
      <c r="AH9" s="15"/>
      <c r="AI9" s="26" t="s">
        <v>486</v>
      </c>
    </row>
    <row r="10" spans="2:39" s="15" customFormat="1" ht="30" customHeight="1">
      <c r="B10" s="363" t="s">
        <v>487</v>
      </c>
      <c r="C10" s="363"/>
      <c r="D10" s="142">
        <v>1991</v>
      </c>
      <c r="E10" s="142">
        <f t="shared" ref="E10:AG10" si="0">D10+1</f>
        <v>1992</v>
      </c>
      <c r="F10" s="142">
        <f t="shared" si="0"/>
        <v>1993</v>
      </c>
      <c r="G10" s="142">
        <f t="shared" si="0"/>
        <v>1994</v>
      </c>
      <c r="H10" s="142">
        <f t="shared" si="0"/>
        <v>1995</v>
      </c>
      <c r="I10" s="142">
        <f t="shared" si="0"/>
        <v>1996</v>
      </c>
      <c r="J10" s="142">
        <f t="shared" si="0"/>
        <v>1997</v>
      </c>
      <c r="K10" s="142">
        <f t="shared" si="0"/>
        <v>1998</v>
      </c>
      <c r="L10" s="142">
        <f t="shared" si="0"/>
        <v>1999</v>
      </c>
      <c r="M10" s="142">
        <f t="shared" si="0"/>
        <v>2000</v>
      </c>
      <c r="N10" s="142">
        <f t="shared" si="0"/>
        <v>2001</v>
      </c>
      <c r="O10" s="142">
        <f t="shared" si="0"/>
        <v>2002</v>
      </c>
      <c r="P10" s="142">
        <f t="shared" si="0"/>
        <v>2003</v>
      </c>
      <c r="Q10" s="142">
        <f t="shared" si="0"/>
        <v>2004</v>
      </c>
      <c r="R10" s="142">
        <f t="shared" si="0"/>
        <v>2005</v>
      </c>
      <c r="S10" s="142">
        <f t="shared" si="0"/>
        <v>2006</v>
      </c>
      <c r="T10" s="142">
        <f t="shared" si="0"/>
        <v>2007</v>
      </c>
      <c r="U10" s="142">
        <f t="shared" si="0"/>
        <v>2008</v>
      </c>
      <c r="V10" s="142">
        <f t="shared" si="0"/>
        <v>2009</v>
      </c>
      <c r="W10" s="142">
        <f t="shared" si="0"/>
        <v>2010</v>
      </c>
      <c r="X10" s="142">
        <f t="shared" si="0"/>
        <v>2011</v>
      </c>
      <c r="Y10" s="142">
        <f t="shared" si="0"/>
        <v>2012</v>
      </c>
      <c r="Z10" s="142">
        <f t="shared" si="0"/>
        <v>2013</v>
      </c>
      <c r="AA10" s="142">
        <f t="shared" si="0"/>
        <v>2014</v>
      </c>
      <c r="AB10" s="142">
        <f t="shared" si="0"/>
        <v>2015</v>
      </c>
      <c r="AC10" s="142">
        <f t="shared" si="0"/>
        <v>2016</v>
      </c>
      <c r="AD10" s="142">
        <f t="shared" si="0"/>
        <v>2017</v>
      </c>
      <c r="AE10" s="142">
        <f t="shared" si="0"/>
        <v>2018</v>
      </c>
      <c r="AF10" s="142">
        <f t="shared" si="0"/>
        <v>2019</v>
      </c>
      <c r="AG10" s="142">
        <f t="shared" si="0"/>
        <v>2020</v>
      </c>
      <c r="AI10" s="50" t="s">
        <v>488</v>
      </c>
      <c r="AJ10" s="50" t="s">
        <v>489</v>
      </c>
      <c r="AK10" s="50" t="s">
        <v>490</v>
      </c>
      <c r="AL10" s="50" t="s">
        <v>491</v>
      </c>
      <c r="AM10" s="50" t="s">
        <v>492</v>
      </c>
    </row>
    <row r="11" spans="2:39" ht="30" customHeight="1">
      <c r="B11" s="364" t="s">
        <v>493</v>
      </c>
      <c r="C11" s="364"/>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5"/>
      <c r="AI11" s="52" t="s">
        <v>847</v>
      </c>
      <c r="AJ11" s="72">
        <v>35881</v>
      </c>
      <c r="AK11" s="196" t="s">
        <v>848</v>
      </c>
      <c r="AL11" s="41" t="s">
        <v>291</v>
      </c>
      <c r="AM11" s="205" t="s">
        <v>849</v>
      </c>
    </row>
    <row r="12" spans="2:39" ht="30" customHeight="1">
      <c r="B12" s="365" t="s">
        <v>85</v>
      </c>
      <c r="C12" s="366"/>
      <c r="D12" s="143"/>
      <c r="E12" s="143"/>
      <c r="F12" s="143"/>
      <c r="G12" s="143"/>
      <c r="H12" s="143"/>
      <c r="I12" s="143"/>
      <c r="J12" s="143"/>
      <c r="K12" s="38">
        <v>1</v>
      </c>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850</v>
      </c>
      <c r="AJ12" s="72">
        <v>35990</v>
      </c>
      <c r="AK12" s="72" t="s">
        <v>132</v>
      </c>
      <c r="AL12" s="91" t="s">
        <v>132</v>
      </c>
      <c r="AM12" s="79" t="s">
        <v>851</v>
      </c>
    </row>
    <row r="13" spans="2:39" ht="30" customHeight="1">
      <c r="B13" s="365" t="s">
        <v>86</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852</v>
      </c>
      <c r="AJ13" s="72">
        <v>36083</v>
      </c>
      <c r="AK13" s="72" t="s">
        <v>132</v>
      </c>
      <c r="AL13" s="74" t="s">
        <v>132</v>
      </c>
      <c r="AM13" s="79" t="s">
        <v>853</v>
      </c>
    </row>
    <row r="14" spans="2:39" ht="30" customHeight="1">
      <c r="B14" s="365" t="s">
        <v>87</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854</v>
      </c>
      <c r="AJ14" s="72">
        <v>36217</v>
      </c>
      <c r="AK14" s="72" t="s">
        <v>132</v>
      </c>
      <c r="AL14" s="74" t="s">
        <v>132</v>
      </c>
      <c r="AM14" s="79" t="s">
        <v>855</v>
      </c>
    </row>
    <row r="15" spans="2:39" ht="30" customHeight="1">
      <c r="B15" s="365" t="s">
        <v>88</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856</v>
      </c>
      <c r="AJ15" s="72">
        <v>36455</v>
      </c>
      <c r="AK15" s="72" t="s">
        <v>132</v>
      </c>
      <c r="AL15" s="89" t="s">
        <v>132</v>
      </c>
      <c r="AM15" s="79" t="s">
        <v>857</v>
      </c>
    </row>
    <row r="16" spans="2:39" ht="30" customHeight="1">
      <c r="B16" s="365" t="s">
        <v>89</v>
      </c>
      <c r="C16" s="366"/>
      <c r="D16" s="143"/>
      <c r="E16" s="143"/>
      <c r="F16" s="143"/>
      <c r="G16" s="144"/>
      <c r="H16" s="143"/>
      <c r="I16" s="143"/>
      <c r="J16" s="143"/>
      <c r="K16" s="38">
        <v>1</v>
      </c>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858</v>
      </c>
      <c r="AJ16" s="72">
        <v>36566</v>
      </c>
      <c r="AK16" s="196" t="s">
        <v>859</v>
      </c>
      <c r="AL16" s="41" t="s">
        <v>329</v>
      </c>
      <c r="AM16" s="205" t="s">
        <v>860</v>
      </c>
    </row>
    <row r="17" spans="2:39" ht="30" customHeight="1">
      <c r="B17" s="365" t="s">
        <v>90</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861</v>
      </c>
      <c r="AJ17" s="72">
        <v>39910</v>
      </c>
      <c r="AK17" s="197" t="s">
        <v>862</v>
      </c>
      <c r="AL17" s="41" t="s">
        <v>395</v>
      </c>
      <c r="AM17" s="200" t="s">
        <v>863</v>
      </c>
    </row>
    <row r="18" spans="2:39" ht="30" customHeight="1">
      <c r="B18" s="365" t="s">
        <v>91</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864</v>
      </c>
      <c r="AJ18" s="72">
        <v>40168</v>
      </c>
      <c r="AK18" s="206" t="s">
        <v>132</v>
      </c>
      <c r="AL18" s="74" t="s">
        <v>132</v>
      </c>
      <c r="AM18" s="200" t="s">
        <v>865</v>
      </c>
    </row>
    <row r="19" spans="2:39" ht="30" customHeight="1">
      <c r="B19" s="365" t="s">
        <v>92</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6" t="s">
        <v>866</v>
      </c>
      <c r="AJ19" s="75">
        <v>40898</v>
      </c>
      <c r="AK19" s="206" t="s">
        <v>132</v>
      </c>
      <c r="AL19" s="74" t="s">
        <v>132</v>
      </c>
      <c r="AM19" s="99" t="s">
        <v>867</v>
      </c>
    </row>
    <row r="20" spans="2:39" ht="30" customHeight="1">
      <c r="B20" s="365" t="s">
        <v>93</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6" t="s">
        <v>868</v>
      </c>
      <c r="AJ20" s="75">
        <v>41298</v>
      </c>
      <c r="AK20" s="206" t="s">
        <v>132</v>
      </c>
      <c r="AL20" s="74" t="s">
        <v>132</v>
      </c>
      <c r="AM20" s="99" t="s">
        <v>869</v>
      </c>
    </row>
    <row r="21" spans="2:39" ht="30" customHeight="1">
      <c r="B21" s="365" t="s">
        <v>94</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7" t="s">
        <v>870</v>
      </c>
      <c r="AJ21" s="75">
        <v>41557</v>
      </c>
      <c r="AK21" s="206" t="s">
        <v>871</v>
      </c>
      <c r="AL21" s="41" t="s">
        <v>395</v>
      </c>
      <c r="AM21" s="99" t="s">
        <v>872</v>
      </c>
    </row>
    <row r="22" spans="2:39" ht="30" customHeight="1">
      <c r="B22" s="365" t="s">
        <v>95</v>
      </c>
      <c r="C22" s="366"/>
      <c r="D22" s="143"/>
      <c r="E22" s="143"/>
      <c r="F22" s="143"/>
      <c r="G22" s="145"/>
      <c r="H22" s="143"/>
      <c r="I22" s="143"/>
      <c r="J22" s="143"/>
      <c r="K22" s="38">
        <v>1</v>
      </c>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6" t="s">
        <v>873</v>
      </c>
      <c r="AJ22" s="75">
        <v>41667</v>
      </c>
      <c r="AK22" s="206" t="s">
        <v>695</v>
      </c>
      <c r="AL22" s="41" t="s">
        <v>395</v>
      </c>
      <c r="AM22" s="99" t="s">
        <v>874</v>
      </c>
    </row>
    <row r="23" spans="2:39" ht="30" customHeight="1">
      <c r="B23" s="367" t="s">
        <v>523</v>
      </c>
      <c r="C23" s="367"/>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5"/>
      <c r="AI23" s="52" t="s">
        <v>875</v>
      </c>
      <c r="AJ23" s="72">
        <v>41739</v>
      </c>
      <c r="AK23" s="196" t="s">
        <v>876</v>
      </c>
      <c r="AL23" s="41" t="s">
        <v>448</v>
      </c>
      <c r="AM23" s="200" t="s">
        <v>877</v>
      </c>
    </row>
    <row r="24" spans="2:39" ht="30" customHeight="1">
      <c r="B24" s="368" t="s">
        <v>96</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6" t="s">
        <v>878</v>
      </c>
      <c r="AJ24" s="75">
        <v>42089</v>
      </c>
      <c r="AK24" s="196" t="s">
        <v>132</v>
      </c>
      <c r="AL24" s="74" t="s">
        <v>132</v>
      </c>
      <c r="AM24" s="99" t="s">
        <v>879</v>
      </c>
    </row>
    <row r="25" spans="2:39" ht="30" customHeight="1">
      <c r="B25" s="368" t="s">
        <v>97</v>
      </c>
      <c r="C25" s="368"/>
      <c r="D25" s="143"/>
      <c r="E25" s="143"/>
      <c r="F25" s="143"/>
      <c r="G25" s="143"/>
      <c r="H25" s="143"/>
      <c r="I25" s="143"/>
      <c r="J25" s="143"/>
      <c r="K25" s="38">
        <v>1</v>
      </c>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86" t="s">
        <v>880</v>
      </c>
      <c r="AJ25" s="75">
        <v>42122</v>
      </c>
      <c r="AK25" s="196" t="s">
        <v>132</v>
      </c>
      <c r="AL25" s="74" t="s">
        <v>132</v>
      </c>
      <c r="AM25" s="99" t="s">
        <v>881</v>
      </c>
    </row>
    <row r="26" spans="2:39" ht="30" customHeight="1">
      <c r="B26" s="368" t="s">
        <v>98</v>
      </c>
      <c r="C26" s="368"/>
      <c r="D26" s="143"/>
      <c r="E26" s="143"/>
      <c r="F26" s="143"/>
      <c r="G26" s="143"/>
      <c r="H26" s="143"/>
      <c r="I26" s="143"/>
      <c r="J26" s="143"/>
      <c r="K26" s="38">
        <v>1</v>
      </c>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6" t="s">
        <v>882</v>
      </c>
      <c r="AJ26" s="75">
        <v>42409</v>
      </c>
      <c r="AK26" s="196" t="s">
        <v>132</v>
      </c>
      <c r="AL26" s="74" t="s">
        <v>132</v>
      </c>
      <c r="AM26" s="99" t="s">
        <v>883</v>
      </c>
    </row>
    <row r="27" spans="2:39" ht="30" customHeight="1">
      <c r="B27" s="368" t="s">
        <v>99</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6" t="s">
        <v>884</v>
      </c>
      <c r="AJ27" s="75">
        <v>42486</v>
      </c>
      <c r="AK27" s="196" t="s">
        <v>132</v>
      </c>
      <c r="AL27" s="74" t="s">
        <v>132</v>
      </c>
      <c r="AM27" s="99" t="s">
        <v>885</v>
      </c>
    </row>
    <row r="28" spans="2:39" ht="30" customHeight="1">
      <c r="B28" s="368" t="s">
        <v>100</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6" t="s">
        <v>886</v>
      </c>
      <c r="AJ28" s="75">
        <v>42577</v>
      </c>
      <c r="AK28" s="196" t="s">
        <v>132</v>
      </c>
      <c r="AL28" s="74" t="s">
        <v>132</v>
      </c>
      <c r="AM28" s="99" t="s">
        <v>887</v>
      </c>
    </row>
    <row r="29" spans="2:39" ht="30" customHeight="1">
      <c r="B29" s="368" t="s">
        <v>101</v>
      </c>
      <c r="C29" s="368"/>
      <c r="D29" s="143"/>
      <c r="E29" s="143"/>
      <c r="F29" s="143"/>
      <c r="G29" s="143"/>
      <c r="H29" s="143"/>
      <c r="I29" s="143"/>
      <c r="J29" s="143"/>
      <c r="K29" s="144"/>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888</v>
      </c>
      <c r="AJ29" s="75">
        <v>43054</v>
      </c>
      <c r="AK29" s="196" t="s">
        <v>132</v>
      </c>
      <c r="AL29" s="74" t="s">
        <v>132</v>
      </c>
      <c r="AM29" s="99" t="s">
        <v>889</v>
      </c>
    </row>
    <row r="30" spans="2:39" ht="30" customHeight="1">
      <c r="B30" s="368" t="s">
        <v>102</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86" t="s">
        <v>890</v>
      </c>
      <c r="AJ30" s="75">
        <v>43419</v>
      </c>
      <c r="AK30" s="196" t="s">
        <v>132</v>
      </c>
      <c r="AL30" s="74" t="s">
        <v>132</v>
      </c>
      <c r="AM30" s="99" t="s">
        <v>891</v>
      </c>
    </row>
    <row r="31" spans="2:39" ht="30" customHeight="1">
      <c r="B31" s="368" t="s">
        <v>103</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892</v>
      </c>
      <c r="AJ31" s="75">
        <v>43447</v>
      </c>
      <c r="AK31" s="196" t="s">
        <v>132</v>
      </c>
      <c r="AL31" s="41" t="s">
        <v>448</v>
      </c>
      <c r="AM31" s="99" t="s">
        <v>893</v>
      </c>
    </row>
    <row r="32" spans="2:39" ht="30" customHeight="1">
      <c r="B32" s="368" t="s">
        <v>104</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86" t="s">
        <v>894</v>
      </c>
      <c r="AJ32" s="75">
        <v>43784</v>
      </c>
      <c r="AK32" s="69" t="s">
        <v>132</v>
      </c>
      <c r="AL32" s="74" t="s">
        <v>132</v>
      </c>
      <c r="AM32" s="69" t="s">
        <v>895</v>
      </c>
    </row>
    <row r="33" spans="2:39" ht="30" customHeight="1">
      <c r="B33" s="368" t="s">
        <v>105</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6" t="s">
        <v>2407</v>
      </c>
      <c r="AJ33" s="101">
        <v>44040</v>
      </c>
      <c r="AK33" s="69" t="s">
        <v>132</v>
      </c>
      <c r="AL33" s="74" t="s">
        <v>132</v>
      </c>
      <c r="AM33" s="122" t="s">
        <v>2409</v>
      </c>
    </row>
    <row r="34" spans="2:39" ht="30" customHeight="1">
      <c r="B34" s="368" t="s">
        <v>106</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6" t="s">
        <v>2408</v>
      </c>
      <c r="AJ34" s="101">
        <v>44147</v>
      </c>
      <c r="AK34" s="69" t="s">
        <v>132</v>
      </c>
      <c r="AL34" s="74" t="s">
        <v>132</v>
      </c>
      <c r="AM34" s="122" t="s">
        <v>2410</v>
      </c>
    </row>
    <row r="35" spans="2:39" ht="30" customHeight="1">
      <c r="B35" s="369" t="s">
        <v>555</v>
      </c>
      <c r="C35" s="370"/>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5"/>
    </row>
    <row r="36" spans="2:39" ht="30" customHeight="1">
      <c r="B36" s="368" t="s">
        <v>107</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1" t="s">
        <v>624</v>
      </c>
      <c r="AJ36" s="50" t="s">
        <v>491</v>
      </c>
    </row>
    <row r="37" spans="2:39" ht="30" customHeight="1">
      <c r="B37" s="368" t="s">
        <v>108</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84" t="s">
        <v>896</v>
      </c>
      <c r="AJ37" s="74" t="s">
        <v>132</v>
      </c>
    </row>
    <row r="38" spans="2:39" ht="30" customHeight="1">
      <c r="B38" s="368" t="s">
        <v>109</v>
      </c>
      <c r="C38" s="368"/>
      <c r="D38" s="143"/>
      <c r="E38" s="143"/>
      <c r="F38" s="143"/>
      <c r="G38" s="143"/>
      <c r="H38" s="143"/>
      <c r="I38" s="143"/>
      <c r="J38" s="143"/>
      <c r="K38" s="38">
        <v>1</v>
      </c>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84" t="s">
        <v>897</v>
      </c>
      <c r="AJ38" s="74" t="s">
        <v>132</v>
      </c>
    </row>
    <row r="39" spans="2:39" ht="30" customHeight="1">
      <c r="B39" s="368" t="s">
        <v>110</v>
      </c>
      <c r="C39" s="368"/>
      <c r="D39" s="143"/>
      <c r="E39" s="143"/>
      <c r="F39" s="143"/>
      <c r="G39" s="143"/>
      <c r="H39" s="143"/>
      <c r="I39" s="143"/>
      <c r="J39" s="143"/>
      <c r="K39" s="144"/>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84" t="s">
        <v>898</v>
      </c>
      <c r="AJ39" s="74" t="s">
        <v>132</v>
      </c>
    </row>
    <row r="40" spans="2:39" ht="30" customHeight="1">
      <c r="B40" s="371" t="s">
        <v>111</v>
      </c>
      <c r="C40" s="371"/>
      <c r="D40" s="143"/>
      <c r="E40" s="143"/>
      <c r="F40" s="143"/>
      <c r="G40" s="143"/>
      <c r="H40" s="143"/>
      <c r="I40" s="143"/>
      <c r="J40" s="143"/>
      <c r="K40" s="144"/>
      <c r="L40" s="143"/>
      <c r="M40" s="148"/>
      <c r="N40" s="143"/>
      <c r="O40" s="143"/>
      <c r="P40" s="143"/>
      <c r="Q40" s="143"/>
      <c r="R40" s="143"/>
      <c r="S40" s="143"/>
      <c r="T40" s="143"/>
      <c r="U40" s="143"/>
      <c r="V40" s="143"/>
      <c r="W40" s="143"/>
      <c r="X40" s="143"/>
      <c r="Y40" s="143"/>
      <c r="Z40" s="143"/>
      <c r="AA40" s="143"/>
      <c r="AB40" s="143"/>
      <c r="AC40" s="143"/>
      <c r="AD40" s="143"/>
      <c r="AE40" s="143"/>
      <c r="AF40" s="143"/>
      <c r="AG40" s="143"/>
      <c r="AH40" s="15"/>
      <c r="AI40" s="84" t="s">
        <v>899</v>
      </c>
      <c r="AJ40" s="74" t="s">
        <v>132</v>
      </c>
    </row>
    <row r="41" spans="2:39" ht="30" customHeight="1">
      <c r="B41" s="368" t="s">
        <v>112</v>
      </c>
      <c r="C41" s="368"/>
      <c r="D41" s="143"/>
      <c r="E41" s="143"/>
      <c r="F41" s="143"/>
      <c r="G41" s="143"/>
      <c r="H41" s="143"/>
      <c r="I41" s="143"/>
      <c r="J41" s="143"/>
      <c r="K41" s="38">
        <v>1</v>
      </c>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9" ht="30" customHeight="1">
      <c r="B42" s="371" t="s">
        <v>113</v>
      </c>
      <c r="C42" s="371"/>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9" ht="30" customHeight="1">
      <c r="B43" s="371" t="s">
        <v>114</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68" t="s">
        <v>115</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68" t="s">
        <v>116</v>
      </c>
      <c r="C45" s="368"/>
      <c r="D45" s="143"/>
      <c r="E45" s="143"/>
      <c r="F45" s="143"/>
      <c r="G45" s="144"/>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68" t="s">
        <v>117</v>
      </c>
      <c r="C46" s="36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118</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119</v>
      </c>
      <c r="C48" s="371"/>
      <c r="D48" s="143"/>
      <c r="E48" s="143"/>
      <c r="F48" s="143"/>
      <c r="G48" s="143"/>
      <c r="H48" s="143"/>
      <c r="I48" s="143"/>
      <c r="J48" s="143"/>
      <c r="K48" s="144"/>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120</v>
      </c>
      <c r="C49" s="371"/>
      <c r="D49" s="143"/>
      <c r="E49" s="143"/>
      <c r="F49" s="143"/>
      <c r="G49" s="143"/>
      <c r="H49" s="143"/>
      <c r="I49" s="143"/>
      <c r="J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121</v>
      </c>
      <c r="C50" s="371"/>
      <c r="D50" s="143"/>
      <c r="E50" s="143"/>
      <c r="F50" s="143"/>
      <c r="G50" s="143"/>
      <c r="H50" s="143"/>
      <c r="I50" s="143"/>
      <c r="J50" s="143"/>
      <c r="K50" s="38">
        <v>1</v>
      </c>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122</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123</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124</v>
      </c>
      <c r="C53" s="371"/>
      <c r="D53" s="143"/>
      <c r="E53" s="143"/>
      <c r="F53" s="143"/>
      <c r="G53" s="145"/>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2" t="s">
        <v>594</v>
      </c>
      <c r="C54" s="373"/>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
    </row>
    <row r="55" spans="2:40" ht="30" customHeight="1">
      <c r="B55" s="371" t="s">
        <v>125</v>
      </c>
      <c r="C55" s="371"/>
      <c r="D55" s="150"/>
      <c r="E55" s="150"/>
      <c r="F55" s="150"/>
      <c r="G55" s="150"/>
      <c r="H55" s="150"/>
      <c r="I55" s="150"/>
      <c r="J55" s="150"/>
      <c r="K55" s="38">
        <v>1</v>
      </c>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
    </row>
    <row r="56" spans="2:40" ht="30" customHeight="1">
      <c r="B56" s="15"/>
      <c r="AH56" s="15"/>
    </row>
    <row r="57" spans="2:40" ht="30" customHeight="1">
      <c r="B57" s="135">
        <v>65</v>
      </c>
      <c r="C57" s="24" t="s">
        <v>329</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362" t="s">
        <v>601</v>
      </c>
      <c r="AF57" s="362"/>
      <c r="AG57" s="362"/>
      <c r="AH57" s="15"/>
      <c r="AN57" s="15"/>
    </row>
    <row r="58" spans="2:40" ht="30" customHeight="1">
      <c r="B58" s="374" t="s">
        <v>487</v>
      </c>
      <c r="C58" s="374"/>
      <c r="D58" s="139">
        <v>1991</v>
      </c>
      <c r="E58" s="139">
        <f t="shared" ref="E58:AG58" si="1">D58+1</f>
        <v>1992</v>
      </c>
      <c r="F58" s="139">
        <f t="shared" si="1"/>
        <v>1993</v>
      </c>
      <c r="G58" s="139">
        <f t="shared" si="1"/>
        <v>1994</v>
      </c>
      <c r="H58" s="139">
        <f t="shared" si="1"/>
        <v>1995</v>
      </c>
      <c r="I58" s="139">
        <f t="shared" si="1"/>
        <v>1996</v>
      </c>
      <c r="J58" s="139">
        <f t="shared" si="1"/>
        <v>1997</v>
      </c>
      <c r="K58" s="139">
        <f t="shared" si="1"/>
        <v>1998</v>
      </c>
      <c r="L58" s="139">
        <f t="shared" si="1"/>
        <v>1999</v>
      </c>
      <c r="M58" s="139">
        <f t="shared" si="1"/>
        <v>2000</v>
      </c>
      <c r="N58" s="139">
        <f t="shared" si="1"/>
        <v>2001</v>
      </c>
      <c r="O58" s="139">
        <f t="shared" si="1"/>
        <v>2002</v>
      </c>
      <c r="P58" s="139">
        <f t="shared" si="1"/>
        <v>2003</v>
      </c>
      <c r="Q58" s="139">
        <f t="shared" si="1"/>
        <v>2004</v>
      </c>
      <c r="R58" s="139">
        <f t="shared" si="1"/>
        <v>2005</v>
      </c>
      <c r="S58" s="139">
        <f t="shared" si="1"/>
        <v>2006</v>
      </c>
      <c r="T58" s="139">
        <f t="shared" si="1"/>
        <v>2007</v>
      </c>
      <c r="U58" s="139">
        <f t="shared" si="1"/>
        <v>2008</v>
      </c>
      <c r="V58" s="139">
        <f t="shared" si="1"/>
        <v>2009</v>
      </c>
      <c r="W58" s="139">
        <f t="shared" si="1"/>
        <v>2010</v>
      </c>
      <c r="X58" s="139">
        <f t="shared" si="1"/>
        <v>2011</v>
      </c>
      <c r="Y58" s="139">
        <f t="shared" si="1"/>
        <v>2012</v>
      </c>
      <c r="Z58" s="139">
        <f t="shared" si="1"/>
        <v>2013</v>
      </c>
      <c r="AA58" s="139">
        <f t="shared" si="1"/>
        <v>2014</v>
      </c>
      <c r="AB58" s="139">
        <f t="shared" si="1"/>
        <v>2015</v>
      </c>
      <c r="AC58" s="139">
        <f t="shared" si="1"/>
        <v>2016</v>
      </c>
      <c r="AD58" s="139">
        <f t="shared" si="1"/>
        <v>2017</v>
      </c>
      <c r="AE58" s="139">
        <f t="shared" si="1"/>
        <v>2018</v>
      </c>
      <c r="AF58" s="139">
        <f t="shared" si="1"/>
        <v>2019</v>
      </c>
      <c r="AG58" s="139">
        <f t="shared" si="1"/>
        <v>2020</v>
      </c>
      <c r="AH58" s="15"/>
    </row>
    <row r="59" spans="2:40" ht="30" customHeight="1">
      <c r="B59" s="364" t="s">
        <v>493</v>
      </c>
      <c r="C59" s="364"/>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15"/>
      <c r="AI59" s="15"/>
      <c r="AJ59" s="15"/>
      <c r="AK59" s="15"/>
      <c r="AL59" s="15"/>
      <c r="AM59" s="15"/>
    </row>
    <row r="60" spans="2:40" s="15" customFormat="1" ht="30" customHeight="1">
      <c r="B60" s="365" t="s">
        <v>85</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N60"/>
    </row>
    <row r="61" spans="2:40" ht="30" customHeight="1">
      <c r="B61" s="365" t="s">
        <v>86</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87</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88</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89</v>
      </c>
      <c r="C64" s="366"/>
      <c r="D64" s="61"/>
      <c r="E64" s="61"/>
      <c r="F64" s="61"/>
      <c r="G64" s="37"/>
      <c r="H64" s="61"/>
      <c r="I64" s="61"/>
      <c r="J64" s="61"/>
      <c r="K64" s="61"/>
      <c r="L64" s="61"/>
      <c r="M64" s="38">
        <v>1</v>
      </c>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90</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91</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92</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93</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5" t="s">
        <v>94</v>
      </c>
      <c r="C69" s="366"/>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row>
    <row r="70" spans="2:34" ht="30" customHeight="1">
      <c r="B70" s="365" t="s">
        <v>95</v>
      </c>
      <c r="C70" s="366"/>
      <c r="D70" s="61"/>
      <c r="E70" s="61"/>
      <c r="F70" s="61"/>
      <c r="G70" s="38"/>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7" t="s">
        <v>523</v>
      </c>
      <c r="C71" s="367"/>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5"/>
    </row>
    <row r="72" spans="2:34" ht="30" customHeight="1">
      <c r="B72" s="368" t="s">
        <v>96</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97</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98</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99</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4" ht="30" customHeight="1">
      <c r="B76" s="368" t="s">
        <v>100</v>
      </c>
      <c r="C76" s="368"/>
      <c r="D76" s="61"/>
      <c r="E76" s="61"/>
      <c r="F76" s="61"/>
      <c r="G76" s="61"/>
      <c r="H76" s="61"/>
      <c r="I76" s="61"/>
      <c r="J76" s="61"/>
      <c r="K76" s="61"/>
      <c r="L76" s="61"/>
      <c r="M76" s="38">
        <v>1</v>
      </c>
      <c r="N76" s="61"/>
      <c r="O76" s="61"/>
      <c r="P76" s="61"/>
      <c r="Q76" s="61"/>
      <c r="R76" s="61"/>
      <c r="S76" s="61"/>
      <c r="T76" s="61"/>
      <c r="U76" s="61"/>
      <c r="V76" s="61"/>
      <c r="W76" s="61"/>
      <c r="X76" s="61"/>
      <c r="Y76" s="61"/>
      <c r="Z76" s="61"/>
      <c r="AA76" s="61"/>
      <c r="AB76" s="61"/>
      <c r="AC76" s="61"/>
      <c r="AD76" s="61"/>
      <c r="AE76" s="61"/>
      <c r="AF76" s="61"/>
      <c r="AG76" s="61"/>
      <c r="AH76" s="15"/>
    </row>
    <row r="77" spans="2:34" ht="30" customHeight="1">
      <c r="B77" s="368" t="s">
        <v>101</v>
      </c>
      <c r="C77" s="368"/>
      <c r="D77" s="61"/>
      <c r="E77" s="61"/>
      <c r="F77" s="61"/>
      <c r="G77" s="61"/>
      <c r="H77" s="61"/>
      <c r="I77" s="61"/>
      <c r="J77" s="61"/>
      <c r="K77" s="37"/>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102</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103</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104</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105</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106</v>
      </c>
      <c r="C82" s="368"/>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555</v>
      </c>
      <c r="C83" s="37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2:33" ht="30" customHeight="1">
      <c r="B84" s="368" t="s">
        <v>107</v>
      </c>
      <c r="C84" s="368"/>
      <c r="D84" s="61"/>
      <c r="E84" s="61"/>
      <c r="F84" s="61"/>
      <c r="G84" s="61"/>
      <c r="H84" s="61"/>
      <c r="I84" s="61"/>
      <c r="J84" s="61"/>
      <c r="K84" s="37"/>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108</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109</v>
      </c>
      <c r="C86" s="368"/>
      <c r="D86" s="61"/>
      <c r="E86" s="61"/>
      <c r="F86" s="61"/>
      <c r="G86" s="61"/>
      <c r="H86" s="61"/>
      <c r="I86" s="61"/>
      <c r="J86" s="61"/>
      <c r="K86" s="61"/>
      <c r="L86" s="61"/>
      <c r="M86" s="38">
        <v>1</v>
      </c>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110</v>
      </c>
      <c r="C87" s="368"/>
      <c r="D87" s="61"/>
      <c r="E87" s="61"/>
      <c r="F87" s="61"/>
      <c r="G87" s="61"/>
      <c r="H87" s="61"/>
      <c r="I87" s="61"/>
      <c r="J87" s="61"/>
      <c r="K87" s="37"/>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111</v>
      </c>
      <c r="C88" s="371"/>
      <c r="D88" s="61"/>
      <c r="E88" s="61"/>
      <c r="F88" s="61"/>
      <c r="G88" s="61"/>
      <c r="H88" s="61"/>
      <c r="I88" s="61"/>
      <c r="J88" s="61"/>
      <c r="K88" s="37"/>
      <c r="L88" s="61"/>
      <c r="M88" s="141"/>
      <c r="N88" s="61"/>
      <c r="O88" s="61"/>
      <c r="P88" s="61"/>
      <c r="Q88" s="61"/>
      <c r="R88" s="61"/>
      <c r="S88" s="61"/>
      <c r="T88" s="61"/>
      <c r="U88" s="61"/>
      <c r="V88" s="61"/>
      <c r="W88" s="61"/>
      <c r="X88" s="61"/>
      <c r="Y88" s="61"/>
      <c r="Z88" s="61"/>
      <c r="AA88" s="61"/>
      <c r="AB88" s="61"/>
      <c r="AC88" s="61"/>
      <c r="AD88" s="61"/>
      <c r="AE88" s="61"/>
      <c r="AF88" s="61"/>
      <c r="AG88" s="61"/>
    </row>
    <row r="89" spans="2:33" ht="30" customHeight="1">
      <c r="B89" s="368" t="s">
        <v>112</v>
      </c>
      <c r="C89" s="36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113</v>
      </c>
      <c r="C90" s="371"/>
      <c r="D90" s="61"/>
      <c r="E90" s="61"/>
      <c r="F90" s="61"/>
      <c r="G90" s="61"/>
      <c r="H90" s="61"/>
      <c r="I90" s="61"/>
      <c r="J90" s="61"/>
      <c r="K90" s="61"/>
      <c r="L90" s="61"/>
      <c r="M90" s="38">
        <v>1</v>
      </c>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114</v>
      </c>
      <c r="C91" s="37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115</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116</v>
      </c>
      <c r="C93" s="368"/>
      <c r="D93" s="61"/>
      <c r="E93" s="61"/>
      <c r="F93" s="61"/>
      <c r="G93" s="37"/>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117</v>
      </c>
      <c r="C94" s="368"/>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118</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119</v>
      </c>
      <c r="C96" s="371"/>
      <c r="D96" s="61"/>
      <c r="E96" s="61"/>
      <c r="F96" s="61"/>
      <c r="G96" s="61"/>
      <c r="H96" s="61"/>
      <c r="I96" s="61"/>
      <c r="J96" s="61"/>
      <c r="K96" s="37"/>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120</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121</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122</v>
      </c>
      <c r="C99" s="371"/>
      <c r="D99" s="61"/>
      <c r="E99" s="61"/>
      <c r="F99" s="61"/>
      <c r="G99" s="61"/>
      <c r="H99" s="61"/>
      <c r="I99" s="61"/>
      <c r="J99" s="61"/>
      <c r="K99" s="61"/>
      <c r="L99" s="61"/>
      <c r="M99" s="38">
        <v>1</v>
      </c>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123</v>
      </c>
      <c r="C100" s="37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124</v>
      </c>
      <c r="C101" s="371"/>
      <c r="D101" s="61"/>
      <c r="E101" s="61"/>
      <c r="F101" s="61"/>
      <c r="G101" s="38"/>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6" t="s">
        <v>594</v>
      </c>
      <c r="C102" s="376"/>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row>
    <row r="103" spans="2:33" ht="30" customHeight="1">
      <c r="B103" s="371" t="s">
        <v>125</v>
      </c>
      <c r="C103" s="371"/>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2:33" ht="30" customHeight="1"/>
    <row r="105" spans="2:33" ht="30" customHeight="1">
      <c r="B105" s="135">
        <v>91</v>
      </c>
      <c r="C105" s="24" t="s">
        <v>395</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362" t="s">
        <v>601</v>
      </c>
      <c r="AF105" s="362"/>
      <c r="AG105" s="362"/>
    </row>
    <row r="106" spans="2:33" ht="30" customHeight="1">
      <c r="B106" s="374" t="s">
        <v>487</v>
      </c>
      <c r="C106" s="374"/>
      <c r="D106" s="139">
        <v>1991</v>
      </c>
      <c r="E106" s="139">
        <f t="shared" ref="E106:AG106" si="2">D106+1</f>
        <v>1992</v>
      </c>
      <c r="F106" s="139">
        <f t="shared" si="2"/>
        <v>1993</v>
      </c>
      <c r="G106" s="139">
        <f t="shared" si="2"/>
        <v>1994</v>
      </c>
      <c r="H106" s="139">
        <f t="shared" si="2"/>
        <v>1995</v>
      </c>
      <c r="I106" s="139">
        <f t="shared" si="2"/>
        <v>1996</v>
      </c>
      <c r="J106" s="139">
        <f t="shared" si="2"/>
        <v>1997</v>
      </c>
      <c r="K106" s="139">
        <f t="shared" si="2"/>
        <v>1998</v>
      </c>
      <c r="L106" s="139">
        <f t="shared" si="2"/>
        <v>1999</v>
      </c>
      <c r="M106" s="139">
        <f t="shared" si="2"/>
        <v>2000</v>
      </c>
      <c r="N106" s="139">
        <f t="shared" si="2"/>
        <v>2001</v>
      </c>
      <c r="O106" s="139">
        <f t="shared" si="2"/>
        <v>2002</v>
      </c>
      <c r="P106" s="139">
        <f t="shared" si="2"/>
        <v>2003</v>
      </c>
      <c r="Q106" s="139">
        <f t="shared" si="2"/>
        <v>2004</v>
      </c>
      <c r="R106" s="139">
        <f t="shared" si="2"/>
        <v>2005</v>
      </c>
      <c r="S106" s="139">
        <f t="shared" si="2"/>
        <v>2006</v>
      </c>
      <c r="T106" s="139">
        <f t="shared" si="2"/>
        <v>2007</v>
      </c>
      <c r="U106" s="139">
        <f t="shared" si="2"/>
        <v>2008</v>
      </c>
      <c r="V106" s="139">
        <f t="shared" si="2"/>
        <v>2009</v>
      </c>
      <c r="W106" s="139">
        <f t="shared" si="2"/>
        <v>2010</v>
      </c>
      <c r="X106" s="139">
        <f t="shared" si="2"/>
        <v>2011</v>
      </c>
      <c r="Y106" s="139">
        <f t="shared" si="2"/>
        <v>2012</v>
      </c>
      <c r="Z106" s="139">
        <f t="shared" si="2"/>
        <v>2013</v>
      </c>
      <c r="AA106" s="139">
        <f t="shared" si="2"/>
        <v>2014</v>
      </c>
      <c r="AB106" s="139">
        <f t="shared" si="2"/>
        <v>2015</v>
      </c>
      <c r="AC106" s="139">
        <f t="shared" si="2"/>
        <v>2016</v>
      </c>
      <c r="AD106" s="139">
        <f t="shared" si="2"/>
        <v>2017</v>
      </c>
      <c r="AE106" s="139">
        <f t="shared" si="2"/>
        <v>2018</v>
      </c>
      <c r="AF106" s="139">
        <f t="shared" si="2"/>
        <v>2019</v>
      </c>
      <c r="AG106" s="139">
        <f t="shared" si="2"/>
        <v>2020</v>
      </c>
    </row>
    <row r="107" spans="2:33" ht="30" customHeight="1">
      <c r="B107" s="364" t="s">
        <v>493</v>
      </c>
      <c r="C107" s="364"/>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2:33" ht="30" customHeight="1">
      <c r="B108" s="365" t="s">
        <v>85</v>
      </c>
      <c r="C108" s="366"/>
      <c r="D108" s="61"/>
      <c r="E108" s="61"/>
      <c r="F108" s="61"/>
      <c r="G108" s="61"/>
      <c r="H108" s="61"/>
      <c r="I108" s="61"/>
      <c r="J108" s="61"/>
      <c r="K108" s="61"/>
      <c r="L108" s="61"/>
      <c r="M108" s="61"/>
      <c r="N108" s="61"/>
      <c r="O108" s="61"/>
      <c r="P108" s="61"/>
      <c r="Q108" s="61"/>
      <c r="R108" s="61"/>
      <c r="S108" s="61"/>
      <c r="T108" s="61"/>
      <c r="U108" s="61"/>
      <c r="V108" s="38">
        <v>1</v>
      </c>
      <c r="W108" s="61"/>
      <c r="X108" s="61"/>
      <c r="Y108" s="61"/>
      <c r="Z108" s="61"/>
      <c r="AA108" s="61"/>
      <c r="AB108" s="61"/>
      <c r="AC108" s="61"/>
      <c r="AD108" s="61"/>
      <c r="AE108" s="61"/>
      <c r="AF108" s="61"/>
      <c r="AG108" s="61"/>
    </row>
    <row r="109" spans="2:33" ht="30" customHeight="1">
      <c r="B109" s="365" t="s">
        <v>86</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87</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38">
        <v>1</v>
      </c>
      <c r="AA110" s="61"/>
      <c r="AB110" s="61"/>
      <c r="AC110" s="61"/>
      <c r="AD110" s="61"/>
      <c r="AE110" s="61"/>
      <c r="AF110" s="61"/>
      <c r="AG110" s="61"/>
    </row>
    <row r="111" spans="2:33" ht="30" customHeight="1">
      <c r="B111" s="365" t="s">
        <v>88</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89</v>
      </c>
      <c r="C112" s="366"/>
      <c r="D112" s="61"/>
      <c r="E112" s="61"/>
      <c r="F112" s="61"/>
      <c r="G112" s="37"/>
      <c r="H112" s="61"/>
      <c r="I112" s="61"/>
      <c r="J112" s="61"/>
      <c r="K112" s="61"/>
      <c r="L112" s="61"/>
      <c r="M112" s="61"/>
      <c r="N112" s="61"/>
      <c r="O112" s="61"/>
      <c r="P112" s="61"/>
      <c r="Q112" s="61"/>
      <c r="R112" s="61"/>
      <c r="S112" s="61"/>
      <c r="T112" s="61"/>
      <c r="U112" s="61"/>
      <c r="V112" s="61"/>
      <c r="W112" s="61"/>
      <c r="X112" s="61"/>
      <c r="Y112" s="61"/>
      <c r="Z112" s="38">
        <v>1</v>
      </c>
      <c r="AA112" s="61"/>
      <c r="AB112" s="61"/>
      <c r="AC112" s="61"/>
      <c r="AD112" s="61"/>
      <c r="AE112" s="61"/>
      <c r="AF112" s="61"/>
      <c r="AG112" s="61"/>
    </row>
    <row r="113" spans="2:33" ht="30" customHeight="1">
      <c r="B113" s="365" t="s">
        <v>90</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38">
        <v>1</v>
      </c>
      <c r="AA113" s="61"/>
      <c r="AB113" s="61"/>
      <c r="AC113" s="61"/>
      <c r="AD113" s="61"/>
      <c r="AE113" s="61"/>
      <c r="AF113" s="61"/>
      <c r="AG113" s="61"/>
    </row>
    <row r="114" spans="2:33" ht="30" customHeight="1">
      <c r="B114" s="365" t="s">
        <v>91</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276"/>
      <c r="AB114" s="61"/>
      <c r="AC114" s="61"/>
      <c r="AD114" s="61"/>
      <c r="AE114" s="61"/>
      <c r="AF114" s="61"/>
      <c r="AG114" s="61"/>
    </row>
    <row r="115" spans="2:33" ht="30" customHeight="1">
      <c r="B115" s="365" t="s">
        <v>92</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93</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94</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95</v>
      </c>
      <c r="C118" s="366"/>
      <c r="D118" s="61"/>
      <c r="E118" s="61"/>
      <c r="F118" s="61"/>
      <c r="G118" s="38"/>
      <c r="H118" s="61"/>
      <c r="I118" s="61"/>
      <c r="J118" s="61"/>
      <c r="K118" s="61"/>
      <c r="L118" s="61"/>
      <c r="M118" s="61"/>
      <c r="N118" s="61"/>
      <c r="O118" s="61"/>
      <c r="P118" s="61"/>
      <c r="Q118" s="61"/>
      <c r="R118" s="61"/>
      <c r="S118" s="61"/>
      <c r="T118" s="61"/>
      <c r="U118" s="61"/>
      <c r="V118" s="61"/>
      <c r="W118" s="61"/>
      <c r="X118" s="61"/>
      <c r="Y118" s="61"/>
      <c r="Z118" s="38">
        <v>1</v>
      </c>
      <c r="AA118" s="61"/>
      <c r="AB118" s="61"/>
      <c r="AC118" s="61"/>
      <c r="AD118" s="61"/>
      <c r="AE118" s="61"/>
      <c r="AF118" s="61"/>
      <c r="AG118" s="61"/>
    </row>
    <row r="119" spans="2:33" ht="30" customHeight="1">
      <c r="B119" s="367" t="s">
        <v>523</v>
      </c>
      <c r="C119" s="367"/>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row>
    <row r="120" spans="2:33" ht="30" customHeight="1">
      <c r="B120" s="368" t="s">
        <v>96</v>
      </c>
      <c r="C120" s="368"/>
      <c r="D120" s="61"/>
      <c r="E120" s="61"/>
      <c r="F120" s="61"/>
      <c r="G120" s="61"/>
      <c r="H120" s="61"/>
      <c r="I120" s="61"/>
      <c r="J120" s="61"/>
      <c r="K120" s="61"/>
      <c r="L120" s="61"/>
      <c r="M120" s="61"/>
      <c r="N120" s="61"/>
      <c r="O120" s="61"/>
      <c r="P120" s="61"/>
      <c r="Q120" s="61"/>
      <c r="R120" s="61"/>
      <c r="S120" s="61"/>
      <c r="T120" s="61"/>
      <c r="U120" s="61"/>
      <c r="V120" s="61"/>
      <c r="W120" s="61"/>
      <c r="X120" s="61"/>
      <c r="Y120" s="61"/>
      <c r="Z120" s="38">
        <v>1</v>
      </c>
      <c r="AA120" s="61"/>
      <c r="AB120" s="61"/>
      <c r="AC120" s="61"/>
      <c r="AD120" s="61"/>
      <c r="AE120" s="61"/>
      <c r="AF120" s="61"/>
      <c r="AG120" s="61"/>
    </row>
    <row r="121" spans="2:33" ht="30" customHeight="1">
      <c r="B121" s="368" t="s">
        <v>97</v>
      </c>
      <c r="C121" s="368"/>
      <c r="D121" s="61"/>
      <c r="E121" s="61"/>
      <c r="F121" s="61"/>
      <c r="G121" s="61"/>
      <c r="H121" s="61"/>
      <c r="I121" s="61"/>
      <c r="J121" s="61"/>
      <c r="K121" s="61"/>
      <c r="L121" s="61"/>
      <c r="M121" s="61"/>
      <c r="N121" s="61"/>
      <c r="O121" s="61"/>
      <c r="P121" s="61"/>
      <c r="Q121" s="61"/>
      <c r="R121" s="61"/>
      <c r="S121" s="61"/>
      <c r="T121" s="61"/>
      <c r="U121" s="61"/>
      <c r="V121" s="38">
        <v>1</v>
      </c>
      <c r="W121" s="61"/>
      <c r="X121" s="61"/>
      <c r="Y121" s="61"/>
      <c r="Z121" s="61"/>
      <c r="AA121" s="61"/>
      <c r="AB121" s="61"/>
      <c r="AC121" s="61"/>
      <c r="AD121" s="61"/>
      <c r="AE121" s="61"/>
      <c r="AF121" s="61"/>
      <c r="AG121" s="61"/>
    </row>
    <row r="122" spans="2:33" ht="30" customHeight="1">
      <c r="B122" s="368" t="s">
        <v>98</v>
      </c>
      <c r="C122" s="368"/>
      <c r="D122" s="61"/>
      <c r="E122" s="61"/>
      <c r="F122" s="61"/>
      <c r="G122" s="61"/>
      <c r="H122" s="61"/>
      <c r="I122" s="61"/>
      <c r="J122" s="61"/>
      <c r="K122" s="61"/>
      <c r="L122" s="61"/>
      <c r="M122" s="61"/>
      <c r="N122" s="61"/>
      <c r="O122" s="61"/>
      <c r="P122" s="61"/>
      <c r="Q122" s="61"/>
      <c r="R122" s="61"/>
      <c r="S122" s="61"/>
      <c r="T122" s="61"/>
      <c r="U122" s="61"/>
      <c r="V122" s="38">
        <v>1</v>
      </c>
      <c r="W122" s="61"/>
      <c r="X122" s="61"/>
      <c r="Y122" s="61"/>
      <c r="Z122" s="61"/>
      <c r="AA122" s="61"/>
      <c r="AB122" s="61"/>
      <c r="AC122" s="61"/>
      <c r="AD122" s="61"/>
      <c r="AE122" s="61"/>
      <c r="AF122" s="61"/>
      <c r="AG122" s="61"/>
    </row>
    <row r="123" spans="2:33" ht="30" customHeight="1">
      <c r="B123" s="368" t="s">
        <v>99</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100</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101</v>
      </c>
      <c r="C125" s="368"/>
      <c r="D125" s="61"/>
      <c r="E125" s="61"/>
      <c r="F125" s="61"/>
      <c r="G125" s="61"/>
      <c r="H125" s="61"/>
      <c r="I125" s="61"/>
      <c r="J125" s="61"/>
      <c r="K125" s="37"/>
      <c r="L125" s="61"/>
      <c r="M125" s="61"/>
      <c r="N125" s="61"/>
      <c r="O125" s="61"/>
      <c r="P125" s="61"/>
      <c r="Q125" s="61"/>
      <c r="R125" s="61"/>
      <c r="S125" s="61"/>
      <c r="T125" s="61"/>
      <c r="U125" s="61"/>
      <c r="V125" s="61"/>
      <c r="W125" s="61"/>
      <c r="X125" s="61"/>
      <c r="Y125" s="61"/>
      <c r="Z125" s="38">
        <v>1</v>
      </c>
      <c r="AA125" s="61"/>
      <c r="AB125" s="61"/>
      <c r="AC125" s="61"/>
      <c r="AD125" s="61"/>
      <c r="AE125" s="61"/>
      <c r="AF125" s="61"/>
      <c r="AG125" s="61"/>
    </row>
    <row r="126" spans="2:33" ht="30" customHeight="1">
      <c r="B126" s="368" t="s">
        <v>102</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103</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104</v>
      </c>
      <c r="C128" s="368"/>
      <c r="D128" s="61"/>
      <c r="E128" s="61"/>
      <c r="F128" s="61"/>
      <c r="G128" s="61"/>
      <c r="H128" s="61"/>
      <c r="I128" s="61"/>
      <c r="J128" s="61"/>
      <c r="K128" s="61"/>
      <c r="L128" s="61"/>
      <c r="M128" s="61"/>
      <c r="N128" s="61"/>
      <c r="O128" s="61"/>
      <c r="P128" s="61"/>
      <c r="Q128" s="61"/>
      <c r="R128" s="61"/>
      <c r="S128" s="61"/>
      <c r="T128" s="61"/>
      <c r="U128" s="61"/>
      <c r="V128" s="38">
        <v>1</v>
      </c>
      <c r="W128" s="61"/>
      <c r="X128" s="61"/>
      <c r="Y128" s="61"/>
      <c r="Z128" s="61"/>
      <c r="AA128" s="61"/>
      <c r="AB128" s="61"/>
      <c r="AC128" s="61"/>
      <c r="AD128" s="61"/>
      <c r="AE128" s="61"/>
      <c r="AF128" s="61"/>
      <c r="AG128" s="61"/>
    </row>
    <row r="129" spans="2:33" ht="30" customHeight="1">
      <c r="B129" s="368" t="s">
        <v>105</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38">
        <v>1</v>
      </c>
      <c r="AA129" s="61"/>
      <c r="AB129" s="61"/>
      <c r="AC129" s="61"/>
      <c r="AD129" s="61"/>
      <c r="AE129" s="61"/>
      <c r="AF129" s="61"/>
      <c r="AG129" s="61"/>
    </row>
    <row r="130" spans="2:33" ht="30" customHeight="1">
      <c r="B130" s="368" t="s">
        <v>106</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75" t="s">
        <v>555</v>
      </c>
      <c r="C131" s="375"/>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2:33" ht="30" customHeight="1">
      <c r="B132" s="368" t="s">
        <v>107</v>
      </c>
      <c r="C132" s="368"/>
      <c r="D132" s="61"/>
      <c r="E132" s="61"/>
      <c r="F132" s="61"/>
      <c r="G132" s="61"/>
      <c r="H132" s="61"/>
      <c r="I132" s="61"/>
      <c r="J132" s="61"/>
      <c r="K132" s="37"/>
      <c r="L132" s="61"/>
      <c r="M132" s="61"/>
      <c r="N132" s="61"/>
      <c r="O132" s="61"/>
      <c r="P132" s="61"/>
      <c r="Q132" s="61"/>
      <c r="R132" s="61"/>
      <c r="S132" s="61"/>
      <c r="T132" s="61"/>
      <c r="U132" s="61"/>
      <c r="V132" s="61"/>
      <c r="W132" s="61"/>
      <c r="X132" s="61"/>
      <c r="Y132" s="61"/>
      <c r="Z132" s="38">
        <v>1</v>
      </c>
      <c r="AA132" s="61"/>
      <c r="AB132" s="61"/>
      <c r="AC132" s="61"/>
      <c r="AD132" s="61"/>
      <c r="AE132" s="61"/>
      <c r="AF132" s="61"/>
      <c r="AG132" s="61"/>
    </row>
    <row r="133" spans="2:33" ht="30" customHeight="1">
      <c r="B133" s="368" t="s">
        <v>108</v>
      </c>
      <c r="C133" s="368"/>
      <c r="D133" s="61"/>
      <c r="E133" s="61"/>
      <c r="F133" s="61"/>
      <c r="G133" s="61"/>
      <c r="H133" s="61"/>
      <c r="I133" s="61"/>
      <c r="J133" s="61"/>
      <c r="K133" s="61"/>
      <c r="L133" s="61"/>
      <c r="M133" s="61"/>
      <c r="N133" s="61"/>
      <c r="O133" s="61"/>
      <c r="P133" s="61"/>
      <c r="Q133" s="61"/>
      <c r="R133" s="61"/>
      <c r="S133" s="61"/>
      <c r="T133" s="61"/>
      <c r="U133" s="61"/>
      <c r="V133" s="38">
        <v>1</v>
      </c>
      <c r="W133" s="61"/>
      <c r="X133" s="61"/>
      <c r="Y133" s="61"/>
      <c r="Z133" s="61"/>
      <c r="AA133" s="61"/>
      <c r="AB133" s="61"/>
      <c r="AC133" s="61"/>
      <c r="AD133" s="61"/>
      <c r="AE133" s="61"/>
      <c r="AF133" s="61"/>
      <c r="AG133" s="61"/>
    </row>
    <row r="134" spans="2:33" ht="30" customHeight="1">
      <c r="B134" s="368" t="s">
        <v>109</v>
      </c>
      <c r="C134" s="368"/>
      <c r="D134" s="61"/>
      <c r="E134" s="61"/>
      <c r="F134" s="61"/>
      <c r="G134" s="61"/>
      <c r="H134" s="61"/>
      <c r="I134" s="61"/>
      <c r="J134" s="61"/>
      <c r="K134" s="61"/>
      <c r="L134" s="61"/>
      <c r="M134" s="61"/>
      <c r="N134" s="61"/>
      <c r="O134" s="61"/>
      <c r="P134" s="61"/>
      <c r="Q134" s="61"/>
      <c r="R134" s="61"/>
      <c r="S134" s="61"/>
      <c r="T134" s="61"/>
      <c r="U134" s="61"/>
      <c r="V134" s="38">
        <v>1</v>
      </c>
      <c r="W134" s="61"/>
      <c r="X134" s="61"/>
      <c r="Y134" s="61"/>
      <c r="Z134" s="61"/>
      <c r="AA134" s="61"/>
      <c r="AB134" s="61"/>
      <c r="AC134" s="61"/>
      <c r="AD134" s="61"/>
      <c r="AE134" s="61"/>
      <c r="AF134" s="61"/>
      <c r="AG134" s="61"/>
    </row>
    <row r="135" spans="2:33" ht="30" customHeight="1">
      <c r="B135" s="368" t="s">
        <v>110</v>
      </c>
      <c r="C135" s="368"/>
      <c r="D135" s="61"/>
      <c r="E135" s="61"/>
      <c r="F135" s="61"/>
      <c r="G135" s="61"/>
      <c r="H135" s="61"/>
      <c r="I135" s="61"/>
      <c r="J135" s="61"/>
      <c r="K135" s="37"/>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1" t="s">
        <v>111</v>
      </c>
      <c r="C136" s="371"/>
      <c r="D136" s="61"/>
      <c r="E136" s="61"/>
      <c r="F136" s="61"/>
      <c r="G136" s="61"/>
      <c r="H136" s="61"/>
      <c r="I136" s="61"/>
      <c r="J136" s="61"/>
      <c r="K136" s="37"/>
      <c r="L136" s="61"/>
      <c r="M136" s="14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8" t="s">
        <v>112</v>
      </c>
      <c r="C137" s="368"/>
      <c r="D137" s="61"/>
      <c r="E137" s="61"/>
      <c r="F137" s="61"/>
      <c r="G137" s="61"/>
      <c r="H137" s="61"/>
      <c r="I137" s="61"/>
      <c r="J137" s="61"/>
      <c r="K137" s="61"/>
      <c r="L137" s="61"/>
      <c r="M137" s="61"/>
      <c r="N137" s="61"/>
      <c r="O137" s="61"/>
      <c r="P137" s="61"/>
      <c r="Q137" s="61"/>
      <c r="R137" s="61"/>
      <c r="S137" s="61"/>
      <c r="T137" s="61"/>
      <c r="U137" s="61"/>
      <c r="V137" s="38">
        <v>1</v>
      </c>
      <c r="W137" s="61"/>
      <c r="X137" s="61"/>
      <c r="Y137" s="61"/>
      <c r="Z137" s="61"/>
      <c r="AA137" s="61"/>
      <c r="AB137" s="61"/>
      <c r="AC137" s="61"/>
      <c r="AD137" s="61"/>
      <c r="AE137" s="61"/>
      <c r="AF137" s="61"/>
      <c r="AG137" s="61"/>
    </row>
    <row r="138" spans="2:33" ht="30" customHeight="1">
      <c r="B138" s="371" t="s">
        <v>113</v>
      </c>
      <c r="C138" s="371"/>
      <c r="D138" s="61"/>
      <c r="E138" s="61"/>
      <c r="F138" s="61"/>
      <c r="G138" s="61"/>
      <c r="H138" s="61"/>
      <c r="I138" s="61"/>
      <c r="J138" s="61"/>
      <c r="K138" s="61"/>
      <c r="L138" s="61"/>
      <c r="M138" s="61"/>
      <c r="N138" s="61"/>
      <c r="O138" s="61"/>
      <c r="P138" s="61"/>
      <c r="Q138" s="61"/>
      <c r="R138" s="61"/>
      <c r="S138" s="61"/>
      <c r="T138" s="61"/>
      <c r="U138" s="61"/>
      <c r="V138" s="38">
        <v>1</v>
      </c>
      <c r="W138" s="61"/>
      <c r="X138" s="61"/>
      <c r="Y138" s="61"/>
      <c r="Z138" s="61"/>
      <c r="AA138" s="61"/>
      <c r="AB138" s="61"/>
      <c r="AC138" s="61"/>
      <c r="AD138" s="61"/>
      <c r="AE138" s="61"/>
      <c r="AF138" s="61"/>
      <c r="AG138" s="61"/>
    </row>
    <row r="139" spans="2:33" ht="30" customHeight="1">
      <c r="B139" s="371" t="s">
        <v>114</v>
      </c>
      <c r="C139" s="371"/>
      <c r="D139" s="61"/>
      <c r="E139" s="61"/>
      <c r="F139" s="61"/>
      <c r="G139" s="61"/>
      <c r="H139" s="61"/>
      <c r="I139" s="61"/>
      <c r="J139" s="61"/>
      <c r="K139" s="61"/>
      <c r="L139" s="61"/>
      <c r="M139" s="61"/>
      <c r="N139" s="61"/>
      <c r="O139" s="61"/>
      <c r="P139" s="61"/>
      <c r="Q139" s="61"/>
      <c r="R139" s="61"/>
      <c r="S139" s="61"/>
      <c r="T139" s="61"/>
      <c r="U139" s="61"/>
      <c r="V139" s="61"/>
      <c r="W139" s="61"/>
      <c r="X139" s="61"/>
      <c r="Y139" s="61"/>
      <c r="Z139" s="38">
        <v>1</v>
      </c>
      <c r="AA139" s="61"/>
      <c r="AB139" s="61"/>
      <c r="AC139" s="61"/>
      <c r="AD139" s="61"/>
      <c r="AE139" s="61"/>
      <c r="AF139" s="61"/>
      <c r="AG139" s="61"/>
    </row>
    <row r="140" spans="2:33" ht="30" customHeight="1">
      <c r="B140" s="368" t="s">
        <v>115</v>
      </c>
      <c r="C140" s="368"/>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116</v>
      </c>
      <c r="C141" s="368"/>
      <c r="D141" s="61"/>
      <c r="E141" s="61"/>
      <c r="F141" s="61"/>
      <c r="G141" s="37"/>
      <c r="H141" s="61"/>
      <c r="I141" s="61"/>
      <c r="J141" s="61"/>
      <c r="K141" s="61"/>
      <c r="L141" s="61"/>
      <c r="M141" s="61"/>
      <c r="N141" s="61"/>
      <c r="O141" s="61"/>
      <c r="P141" s="61"/>
      <c r="Q141" s="61"/>
      <c r="R141" s="61"/>
      <c r="S141" s="61"/>
      <c r="T141" s="61"/>
      <c r="U141" s="61"/>
      <c r="V141" s="61"/>
      <c r="W141" s="61"/>
      <c r="X141" s="61"/>
      <c r="Y141" s="61"/>
      <c r="Z141" s="38">
        <v>1</v>
      </c>
      <c r="AA141" s="276"/>
      <c r="AB141" s="61"/>
      <c r="AC141" s="61"/>
      <c r="AD141" s="61"/>
      <c r="AE141" s="61"/>
      <c r="AF141" s="61"/>
      <c r="AG141" s="61"/>
    </row>
    <row r="142" spans="2:33" ht="30" customHeight="1">
      <c r="B142" s="368" t="s">
        <v>117</v>
      </c>
      <c r="C142" s="368"/>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118</v>
      </c>
      <c r="C143" s="371"/>
      <c r="D143" s="61"/>
      <c r="E143" s="61"/>
      <c r="F143" s="61"/>
      <c r="G143" s="61"/>
      <c r="H143" s="61"/>
      <c r="I143" s="61"/>
      <c r="J143" s="61"/>
      <c r="K143" s="61"/>
      <c r="L143" s="61"/>
      <c r="M143" s="61"/>
      <c r="N143" s="61"/>
      <c r="O143" s="61"/>
      <c r="P143" s="61"/>
      <c r="Q143" s="61"/>
      <c r="R143" s="61"/>
      <c r="S143" s="61"/>
      <c r="T143" s="61"/>
      <c r="U143" s="61"/>
      <c r="V143" s="61"/>
      <c r="W143" s="61"/>
      <c r="X143" s="61"/>
      <c r="Y143" s="61"/>
      <c r="Z143" s="38">
        <v>1</v>
      </c>
      <c r="AA143" s="61"/>
      <c r="AB143" s="61"/>
      <c r="AC143" s="61"/>
      <c r="AD143" s="61"/>
      <c r="AE143" s="61"/>
      <c r="AF143" s="61"/>
      <c r="AG143" s="61"/>
    </row>
    <row r="144" spans="2:33" ht="30" customHeight="1">
      <c r="B144" s="371" t="s">
        <v>119</v>
      </c>
      <c r="C144" s="371"/>
      <c r="D144" s="61"/>
      <c r="E144" s="61"/>
      <c r="F144" s="61"/>
      <c r="G144" s="61"/>
      <c r="H144" s="61"/>
      <c r="I144" s="61"/>
      <c r="J144" s="61"/>
      <c r="K144" s="37"/>
      <c r="L144" s="61"/>
      <c r="M144" s="61"/>
      <c r="N144" s="61"/>
      <c r="O144" s="61"/>
      <c r="P144" s="61"/>
      <c r="Q144" s="61"/>
      <c r="R144" s="61"/>
      <c r="S144" s="61"/>
      <c r="T144" s="61"/>
      <c r="U144" s="61"/>
      <c r="V144" s="61"/>
      <c r="W144" s="61"/>
      <c r="X144" s="61"/>
      <c r="Y144" s="61"/>
      <c r="Z144" s="38">
        <v>1</v>
      </c>
      <c r="AA144" s="61"/>
      <c r="AB144" s="61"/>
      <c r="AC144" s="61"/>
      <c r="AD144" s="61"/>
      <c r="AE144" s="61"/>
      <c r="AF144" s="61"/>
      <c r="AG144" s="61"/>
    </row>
    <row r="145" spans="2:33" ht="30" customHeight="1">
      <c r="B145" s="371" t="s">
        <v>120</v>
      </c>
      <c r="C145" s="371"/>
      <c r="D145" s="61"/>
      <c r="E145" s="61"/>
      <c r="F145" s="61"/>
      <c r="G145" s="61"/>
      <c r="H145" s="61"/>
      <c r="I145" s="61"/>
      <c r="J145" s="61"/>
      <c r="K145" s="61"/>
      <c r="L145" s="61"/>
      <c r="M145" s="61"/>
      <c r="N145" s="61"/>
      <c r="O145" s="61"/>
      <c r="P145" s="61"/>
      <c r="Q145" s="61"/>
      <c r="R145" s="61"/>
      <c r="S145" s="61"/>
      <c r="T145" s="61"/>
      <c r="U145" s="61"/>
      <c r="V145" s="38">
        <v>1</v>
      </c>
      <c r="W145" s="61"/>
      <c r="X145" s="61"/>
      <c r="Y145" s="61"/>
      <c r="Z145" s="61"/>
      <c r="AA145" s="61"/>
      <c r="AB145" s="61"/>
      <c r="AC145" s="61"/>
      <c r="AD145" s="61"/>
      <c r="AE145" s="61"/>
      <c r="AF145" s="61"/>
      <c r="AG145" s="61"/>
    </row>
    <row r="146" spans="2:33" ht="30" customHeight="1">
      <c r="B146" s="371" t="s">
        <v>121</v>
      </c>
      <c r="C146" s="371"/>
      <c r="D146" s="61"/>
      <c r="E146" s="61"/>
      <c r="F146" s="61"/>
      <c r="G146" s="61"/>
      <c r="H146" s="61"/>
      <c r="I146" s="61"/>
      <c r="J146" s="61"/>
      <c r="K146" s="61"/>
      <c r="L146" s="61"/>
      <c r="M146" s="61"/>
      <c r="N146" s="61"/>
      <c r="O146" s="61"/>
      <c r="P146" s="61"/>
      <c r="Q146" s="61"/>
      <c r="R146" s="61"/>
      <c r="S146" s="61"/>
      <c r="T146" s="61"/>
      <c r="U146" s="61"/>
      <c r="V146" s="38">
        <v>1</v>
      </c>
      <c r="W146" s="61"/>
      <c r="X146" s="61"/>
      <c r="Y146" s="61"/>
      <c r="Z146" s="61"/>
      <c r="AA146" s="61"/>
      <c r="AB146" s="61"/>
      <c r="AC146" s="61"/>
      <c r="AD146" s="61"/>
      <c r="AE146" s="61"/>
      <c r="AF146" s="61"/>
      <c r="AG146" s="61"/>
    </row>
    <row r="147" spans="2:33" ht="30" customHeight="1">
      <c r="B147" s="371" t="s">
        <v>122</v>
      </c>
      <c r="C147" s="371"/>
      <c r="D147" s="61"/>
      <c r="E147" s="61"/>
      <c r="F147" s="61"/>
      <c r="G147" s="61"/>
      <c r="H147" s="61"/>
      <c r="I147" s="61"/>
      <c r="J147" s="61"/>
      <c r="K147" s="61"/>
      <c r="L147" s="61"/>
      <c r="M147" s="61"/>
      <c r="N147" s="61"/>
      <c r="O147" s="61"/>
      <c r="P147" s="61"/>
      <c r="Q147" s="61"/>
      <c r="R147" s="61"/>
      <c r="S147" s="61"/>
      <c r="T147" s="61"/>
      <c r="U147" s="61"/>
      <c r="V147" s="38">
        <v>1</v>
      </c>
      <c r="W147" s="61"/>
      <c r="X147" s="61"/>
      <c r="Y147" s="61"/>
      <c r="Z147" s="61"/>
      <c r="AA147" s="61"/>
      <c r="AB147" s="61"/>
      <c r="AC147" s="61"/>
      <c r="AD147" s="61"/>
      <c r="AE147" s="61"/>
      <c r="AF147" s="61"/>
      <c r="AG147" s="61"/>
    </row>
    <row r="148" spans="2:33" ht="30" customHeight="1">
      <c r="B148" s="371" t="s">
        <v>123</v>
      </c>
      <c r="C148" s="371"/>
      <c r="D148" s="61"/>
      <c r="E148" s="61"/>
      <c r="F148" s="61"/>
      <c r="G148" s="61"/>
      <c r="H148" s="61"/>
      <c r="I148" s="61"/>
      <c r="J148" s="61"/>
      <c r="K148" s="61"/>
      <c r="L148" s="61"/>
      <c r="M148" s="61"/>
      <c r="N148" s="61"/>
      <c r="O148" s="61"/>
      <c r="P148" s="61"/>
      <c r="Q148" s="61"/>
      <c r="R148" s="61"/>
      <c r="S148" s="61"/>
      <c r="T148" s="61"/>
      <c r="U148" s="61"/>
      <c r="V148" s="61"/>
      <c r="W148" s="61"/>
      <c r="X148" s="61"/>
      <c r="Y148" s="61"/>
      <c r="Z148" s="38">
        <v>1</v>
      </c>
      <c r="AA148" s="61"/>
      <c r="AB148" s="61"/>
      <c r="AC148" s="61"/>
      <c r="AD148" s="61"/>
      <c r="AE148" s="61"/>
      <c r="AF148" s="61"/>
      <c r="AG148" s="61"/>
    </row>
    <row r="149" spans="2:33" ht="30" customHeight="1">
      <c r="B149" s="371" t="s">
        <v>124</v>
      </c>
      <c r="C149" s="371"/>
      <c r="D149" s="61"/>
      <c r="E149" s="61"/>
      <c r="F149" s="61"/>
      <c r="G149" s="38"/>
      <c r="H149" s="61"/>
      <c r="I149" s="61"/>
      <c r="J149" s="61"/>
      <c r="K149" s="61"/>
      <c r="L149" s="61"/>
      <c r="M149" s="61"/>
      <c r="N149" s="61"/>
      <c r="O149" s="61"/>
      <c r="P149" s="61"/>
      <c r="Q149" s="61"/>
      <c r="R149" s="61"/>
      <c r="S149" s="61"/>
      <c r="T149" s="61"/>
      <c r="U149" s="61"/>
      <c r="V149" s="61"/>
      <c r="W149" s="61"/>
      <c r="X149" s="61"/>
      <c r="Y149" s="61"/>
      <c r="Z149" s="61"/>
      <c r="AA149" s="38">
        <v>1</v>
      </c>
      <c r="AB149" s="61"/>
      <c r="AC149" s="61"/>
      <c r="AD149" s="61"/>
      <c r="AE149" s="61"/>
      <c r="AF149" s="61"/>
      <c r="AG149" s="61"/>
    </row>
    <row r="150" spans="2:33" ht="30" customHeight="1">
      <c r="B150" s="376" t="s">
        <v>594</v>
      </c>
      <c r="C150" s="376"/>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row>
    <row r="151" spans="2:33" ht="30" customHeight="1">
      <c r="B151" s="371" t="s">
        <v>125</v>
      </c>
      <c r="C151" s="371"/>
      <c r="D151" s="127"/>
      <c r="E151" s="127"/>
      <c r="F151" s="127"/>
      <c r="G151" s="127"/>
      <c r="H151" s="127"/>
      <c r="I151" s="127"/>
      <c r="J151" s="127"/>
      <c r="K151" s="127"/>
      <c r="L151" s="127"/>
      <c r="M151" s="127"/>
      <c r="N151" s="127"/>
      <c r="O151" s="127"/>
      <c r="P151" s="127"/>
      <c r="Q151" s="127"/>
      <c r="R151" s="127"/>
      <c r="S151" s="141"/>
      <c r="T151" s="141"/>
      <c r="U151" s="141"/>
      <c r="V151" s="179"/>
      <c r="W151" s="179"/>
      <c r="X151" s="179"/>
      <c r="Y151" s="179"/>
      <c r="Z151" s="179"/>
      <c r="AA151" s="179"/>
      <c r="AB151" s="141"/>
      <c r="AC151" s="127"/>
      <c r="AD151" s="127"/>
      <c r="AE151" s="127"/>
      <c r="AF151" s="127"/>
      <c r="AG151" s="127"/>
    </row>
    <row r="152" spans="2:33" ht="30" customHeight="1"/>
    <row r="153" spans="2:33" ht="30" customHeight="1">
      <c r="B153" s="135">
        <v>109</v>
      </c>
      <c r="C153" s="24" t="s">
        <v>448</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362" t="s">
        <v>601</v>
      </c>
      <c r="AF153" s="362"/>
      <c r="AG153" s="362"/>
    </row>
    <row r="154" spans="2:33" ht="30" customHeight="1">
      <c r="B154" s="374" t="s">
        <v>487</v>
      </c>
      <c r="C154" s="374"/>
      <c r="D154" s="139">
        <v>1991</v>
      </c>
      <c r="E154" s="139">
        <f t="shared" ref="E154:AG154" si="3">D154+1</f>
        <v>1992</v>
      </c>
      <c r="F154" s="139">
        <f t="shared" si="3"/>
        <v>1993</v>
      </c>
      <c r="G154" s="139">
        <f t="shared" si="3"/>
        <v>1994</v>
      </c>
      <c r="H154" s="139">
        <f t="shared" si="3"/>
        <v>1995</v>
      </c>
      <c r="I154" s="139">
        <f t="shared" si="3"/>
        <v>1996</v>
      </c>
      <c r="J154" s="139">
        <f t="shared" si="3"/>
        <v>1997</v>
      </c>
      <c r="K154" s="139">
        <f t="shared" si="3"/>
        <v>1998</v>
      </c>
      <c r="L154" s="139">
        <f t="shared" si="3"/>
        <v>1999</v>
      </c>
      <c r="M154" s="139">
        <f t="shared" si="3"/>
        <v>2000</v>
      </c>
      <c r="N154" s="139">
        <f t="shared" si="3"/>
        <v>2001</v>
      </c>
      <c r="O154" s="139">
        <f t="shared" si="3"/>
        <v>2002</v>
      </c>
      <c r="P154" s="139">
        <f t="shared" si="3"/>
        <v>2003</v>
      </c>
      <c r="Q154" s="139">
        <f t="shared" si="3"/>
        <v>2004</v>
      </c>
      <c r="R154" s="139">
        <f t="shared" si="3"/>
        <v>2005</v>
      </c>
      <c r="S154" s="139">
        <f t="shared" si="3"/>
        <v>2006</v>
      </c>
      <c r="T154" s="139">
        <f t="shared" si="3"/>
        <v>2007</v>
      </c>
      <c r="U154" s="139">
        <f t="shared" si="3"/>
        <v>2008</v>
      </c>
      <c r="V154" s="139">
        <f t="shared" si="3"/>
        <v>2009</v>
      </c>
      <c r="W154" s="139">
        <f t="shared" si="3"/>
        <v>2010</v>
      </c>
      <c r="X154" s="139">
        <f t="shared" si="3"/>
        <v>2011</v>
      </c>
      <c r="Y154" s="139">
        <f t="shared" si="3"/>
        <v>2012</v>
      </c>
      <c r="Z154" s="139">
        <f t="shared" si="3"/>
        <v>2013</v>
      </c>
      <c r="AA154" s="139">
        <f t="shared" si="3"/>
        <v>2014</v>
      </c>
      <c r="AB154" s="139">
        <f t="shared" si="3"/>
        <v>2015</v>
      </c>
      <c r="AC154" s="139">
        <f t="shared" si="3"/>
        <v>2016</v>
      </c>
      <c r="AD154" s="139">
        <f t="shared" si="3"/>
        <v>2017</v>
      </c>
      <c r="AE154" s="139">
        <f t="shared" si="3"/>
        <v>2018</v>
      </c>
      <c r="AF154" s="139">
        <f t="shared" si="3"/>
        <v>2019</v>
      </c>
      <c r="AG154" s="139">
        <f t="shared" si="3"/>
        <v>2020</v>
      </c>
    </row>
    <row r="155" spans="2:33" ht="30" customHeight="1">
      <c r="B155" s="364" t="s">
        <v>493</v>
      </c>
      <c r="C155" s="364"/>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2:33" ht="30" customHeight="1">
      <c r="B156" s="365" t="s">
        <v>85</v>
      </c>
      <c r="C156" s="366"/>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38">
        <v>1</v>
      </c>
      <c r="AB156" s="61"/>
      <c r="AC156" s="61"/>
      <c r="AD156" s="61"/>
      <c r="AE156" s="61"/>
      <c r="AF156" s="61"/>
      <c r="AG156" s="61"/>
    </row>
    <row r="157" spans="2:33" ht="30" customHeight="1">
      <c r="B157" s="365" t="s">
        <v>86</v>
      </c>
      <c r="C157" s="366"/>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5" t="s">
        <v>87</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88</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89</v>
      </c>
      <c r="C160" s="366"/>
      <c r="D160" s="61"/>
      <c r="E160" s="61"/>
      <c r="F160" s="61"/>
      <c r="G160" s="37"/>
      <c r="H160" s="61"/>
      <c r="I160" s="61"/>
      <c r="J160" s="61"/>
      <c r="K160" s="61"/>
      <c r="L160" s="61"/>
      <c r="M160" s="61"/>
      <c r="N160" s="61"/>
      <c r="O160" s="61"/>
      <c r="P160" s="61"/>
      <c r="Q160" s="61"/>
      <c r="R160" s="61"/>
      <c r="S160" s="61"/>
      <c r="T160" s="61"/>
      <c r="U160" s="61"/>
      <c r="V160" s="61"/>
      <c r="W160" s="61"/>
      <c r="X160" s="61"/>
      <c r="Y160" s="61"/>
      <c r="Z160" s="61"/>
      <c r="AA160" s="38">
        <v>1</v>
      </c>
      <c r="AB160" s="61"/>
      <c r="AC160" s="61"/>
      <c r="AD160" s="61"/>
      <c r="AE160" s="61"/>
      <c r="AF160" s="61"/>
      <c r="AG160" s="61"/>
    </row>
    <row r="161" spans="2:33" ht="30" customHeight="1">
      <c r="B161" s="365" t="s">
        <v>90</v>
      </c>
      <c r="C161" s="366"/>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91</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92</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93</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38">
        <v>1</v>
      </c>
      <c r="AB164" s="61"/>
      <c r="AC164" s="61"/>
      <c r="AD164" s="61"/>
      <c r="AE164" s="61"/>
      <c r="AF164" s="61"/>
      <c r="AG164" s="61"/>
    </row>
    <row r="165" spans="2:33" ht="30" customHeight="1">
      <c r="B165" s="365" t="s">
        <v>94</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38">
        <v>1</v>
      </c>
      <c r="AF165" s="61"/>
      <c r="AG165" s="61"/>
    </row>
    <row r="166" spans="2:33" ht="30" customHeight="1">
      <c r="B166" s="365" t="s">
        <v>95</v>
      </c>
      <c r="C166" s="366"/>
      <c r="D166" s="61"/>
      <c r="E166" s="61"/>
      <c r="F166" s="61"/>
      <c r="G166" s="38"/>
      <c r="H166" s="61"/>
      <c r="I166" s="61"/>
      <c r="J166" s="61"/>
      <c r="K166" s="61"/>
      <c r="L166" s="61"/>
      <c r="M166" s="61"/>
      <c r="N166" s="61"/>
      <c r="O166" s="61"/>
      <c r="P166" s="61"/>
      <c r="Q166" s="61"/>
      <c r="R166" s="61"/>
      <c r="S166" s="61"/>
      <c r="T166" s="61"/>
      <c r="U166" s="61"/>
      <c r="V166" s="61"/>
      <c r="W166" s="61"/>
      <c r="X166" s="61"/>
      <c r="Y166" s="61"/>
      <c r="Z166" s="61"/>
      <c r="AA166" s="38">
        <v>1</v>
      </c>
      <c r="AB166" s="61"/>
      <c r="AC166" s="61"/>
      <c r="AD166" s="61"/>
      <c r="AE166" s="61"/>
      <c r="AF166" s="61"/>
      <c r="AG166" s="61"/>
    </row>
    <row r="167" spans="2:33" ht="30" customHeight="1">
      <c r="B167" s="367" t="s">
        <v>523</v>
      </c>
      <c r="C167" s="367"/>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row>
    <row r="168" spans="2:33" ht="30" customHeight="1">
      <c r="B168" s="368" t="s">
        <v>96</v>
      </c>
      <c r="C168" s="368"/>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68" t="s">
        <v>97</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38">
        <v>1</v>
      </c>
      <c r="AB169" s="61"/>
      <c r="AC169" s="61"/>
      <c r="AD169" s="61"/>
      <c r="AE169" s="61"/>
      <c r="AF169" s="61"/>
      <c r="AG169" s="61"/>
    </row>
    <row r="170" spans="2:33" ht="30" customHeight="1">
      <c r="B170" s="368" t="s">
        <v>98</v>
      </c>
      <c r="C170" s="368"/>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38">
        <v>1</v>
      </c>
      <c r="AB170" s="61"/>
      <c r="AC170" s="61"/>
      <c r="AD170" s="61"/>
      <c r="AE170" s="61"/>
      <c r="AF170" s="61"/>
      <c r="AG170" s="61"/>
    </row>
    <row r="171" spans="2:33" ht="30" customHeight="1">
      <c r="B171" s="368" t="s">
        <v>99</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8" t="s">
        <v>100</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101</v>
      </c>
      <c r="C173" s="368"/>
      <c r="D173" s="61"/>
      <c r="E173" s="61"/>
      <c r="F173" s="61"/>
      <c r="G173" s="61"/>
      <c r="H173" s="61"/>
      <c r="I173" s="61"/>
      <c r="J173" s="61"/>
      <c r="K173" s="37"/>
      <c r="L173" s="61"/>
      <c r="M173" s="61"/>
      <c r="N173" s="61"/>
      <c r="O173" s="61"/>
      <c r="P173" s="61"/>
      <c r="Q173" s="61"/>
      <c r="R173" s="61"/>
      <c r="S173" s="61"/>
      <c r="T173" s="61"/>
      <c r="U173" s="61"/>
      <c r="V173" s="61"/>
      <c r="W173" s="61"/>
      <c r="X173" s="61"/>
      <c r="Y173" s="61"/>
      <c r="Z173" s="61"/>
      <c r="AA173" s="38">
        <v>1</v>
      </c>
      <c r="AB173" s="61"/>
      <c r="AC173" s="61"/>
      <c r="AD173" s="61"/>
      <c r="AE173" s="61"/>
      <c r="AF173" s="61"/>
      <c r="AG173" s="61"/>
    </row>
    <row r="174" spans="2:33" ht="30" customHeight="1">
      <c r="B174" s="368" t="s">
        <v>102</v>
      </c>
      <c r="C174" s="368"/>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103</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38">
        <v>1</v>
      </c>
      <c r="AB175" s="61"/>
      <c r="AC175" s="61"/>
      <c r="AD175" s="61"/>
      <c r="AE175" s="61"/>
      <c r="AF175" s="61"/>
      <c r="AG175" s="61"/>
    </row>
    <row r="176" spans="2:33" ht="30" customHeight="1">
      <c r="B176" s="368" t="s">
        <v>104</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38">
        <v>1</v>
      </c>
      <c r="AB176" s="61"/>
      <c r="AC176" s="61"/>
      <c r="AD176" s="61"/>
      <c r="AE176" s="61"/>
      <c r="AF176" s="61"/>
      <c r="AG176" s="61"/>
    </row>
    <row r="177" spans="2:33" ht="30" customHeight="1">
      <c r="B177" s="368" t="s">
        <v>105</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38">
        <v>1</v>
      </c>
      <c r="AB177" s="61"/>
      <c r="AC177" s="61"/>
      <c r="AD177" s="61"/>
      <c r="AE177" s="61"/>
      <c r="AF177" s="61"/>
      <c r="AG177" s="61"/>
    </row>
    <row r="178" spans="2:33" ht="30" customHeight="1">
      <c r="B178" s="368" t="s">
        <v>106</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38">
        <v>1</v>
      </c>
      <c r="AB178" s="61"/>
      <c r="AC178" s="61"/>
      <c r="AD178" s="61"/>
      <c r="AE178" s="61"/>
      <c r="AF178" s="61"/>
      <c r="AG178" s="61"/>
    </row>
    <row r="179" spans="2:33" ht="30" customHeight="1">
      <c r="B179" s="375" t="s">
        <v>555</v>
      </c>
      <c r="C179" s="375"/>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2:33" ht="30" customHeight="1">
      <c r="B180" s="368" t="s">
        <v>107</v>
      </c>
      <c r="C180" s="368"/>
      <c r="D180" s="61"/>
      <c r="E180" s="61"/>
      <c r="F180" s="61"/>
      <c r="G180" s="61"/>
      <c r="H180" s="61"/>
      <c r="I180" s="61"/>
      <c r="J180" s="61"/>
      <c r="K180" s="37"/>
      <c r="L180" s="61"/>
      <c r="M180" s="61"/>
      <c r="N180" s="61"/>
      <c r="O180" s="61"/>
      <c r="P180" s="61"/>
      <c r="Q180" s="61"/>
      <c r="R180" s="61"/>
      <c r="S180" s="61"/>
      <c r="T180" s="61"/>
      <c r="U180" s="61"/>
      <c r="V180" s="61"/>
      <c r="W180" s="61"/>
      <c r="X180" s="61"/>
      <c r="Y180" s="61"/>
      <c r="Z180" s="61"/>
      <c r="AA180" s="38">
        <v>1</v>
      </c>
      <c r="AB180" s="61"/>
      <c r="AC180" s="61"/>
      <c r="AD180" s="61"/>
      <c r="AE180" s="61"/>
      <c r="AF180" s="61"/>
      <c r="AG180" s="61"/>
    </row>
    <row r="181" spans="2:33" ht="30" customHeight="1">
      <c r="B181" s="368" t="s">
        <v>108</v>
      </c>
      <c r="C181" s="368"/>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38">
        <v>1</v>
      </c>
      <c r="AB181" s="61"/>
      <c r="AC181" s="61"/>
      <c r="AD181" s="61"/>
      <c r="AE181" s="61"/>
      <c r="AF181" s="61"/>
      <c r="AG181" s="61"/>
    </row>
    <row r="182" spans="2:33" ht="30" customHeight="1">
      <c r="B182" s="368" t="s">
        <v>109</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38">
        <v>1</v>
      </c>
      <c r="AB182" s="61"/>
      <c r="AC182" s="61"/>
      <c r="AD182" s="61"/>
      <c r="AE182" s="61"/>
      <c r="AF182" s="61"/>
      <c r="AG182" s="61"/>
    </row>
    <row r="183" spans="2:33" ht="30" customHeight="1">
      <c r="B183" s="368" t="s">
        <v>110</v>
      </c>
      <c r="C183" s="368"/>
      <c r="D183" s="61"/>
      <c r="E183" s="61"/>
      <c r="F183" s="61"/>
      <c r="G183" s="61"/>
      <c r="H183" s="61"/>
      <c r="I183" s="61"/>
      <c r="J183" s="61"/>
      <c r="K183" s="37"/>
      <c r="L183" s="61"/>
      <c r="M183" s="61"/>
      <c r="N183" s="61"/>
      <c r="O183" s="61"/>
      <c r="P183" s="61"/>
      <c r="Q183" s="61"/>
      <c r="R183" s="61"/>
      <c r="S183" s="61"/>
      <c r="T183" s="61"/>
      <c r="U183" s="61"/>
      <c r="V183" s="61"/>
      <c r="W183" s="61"/>
      <c r="X183" s="61"/>
      <c r="Y183" s="61"/>
      <c r="Z183" s="61"/>
      <c r="AA183" s="38">
        <v>1</v>
      </c>
      <c r="AB183" s="61"/>
      <c r="AC183" s="61"/>
      <c r="AD183" s="61"/>
      <c r="AE183" s="61"/>
      <c r="AF183" s="61"/>
      <c r="AG183" s="61"/>
    </row>
    <row r="184" spans="2:33" ht="30" customHeight="1">
      <c r="B184" s="371" t="s">
        <v>111</v>
      </c>
      <c r="C184" s="371"/>
      <c r="D184" s="61"/>
      <c r="E184" s="61"/>
      <c r="F184" s="61"/>
      <c r="G184" s="61"/>
      <c r="H184" s="61"/>
      <c r="I184" s="61"/>
      <c r="J184" s="61"/>
      <c r="K184" s="37"/>
      <c r="L184" s="61"/>
      <c r="M184" s="14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68" t="s">
        <v>112</v>
      </c>
      <c r="C185" s="368"/>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38">
        <v>1</v>
      </c>
      <c r="AF185" s="61"/>
      <c r="AG185" s="61"/>
    </row>
    <row r="186" spans="2:33" ht="30" customHeight="1">
      <c r="B186" s="371" t="s">
        <v>113</v>
      </c>
      <c r="C186" s="37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38">
        <v>1</v>
      </c>
      <c r="AB186" s="61"/>
      <c r="AC186" s="61"/>
      <c r="AD186" s="61"/>
      <c r="AE186" s="61"/>
      <c r="AF186" s="61"/>
      <c r="AG186" s="61"/>
    </row>
    <row r="187" spans="2:33" ht="30" customHeight="1">
      <c r="B187" s="371" t="s">
        <v>114</v>
      </c>
      <c r="C187" s="37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38">
        <v>1</v>
      </c>
      <c r="AB187" s="61"/>
      <c r="AC187" s="61"/>
      <c r="AD187" s="61"/>
      <c r="AE187" s="61"/>
      <c r="AF187" s="61"/>
      <c r="AG187" s="61"/>
    </row>
    <row r="188" spans="2:33" ht="30" customHeight="1">
      <c r="B188" s="368" t="s">
        <v>115</v>
      </c>
      <c r="C188" s="368"/>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8" t="s">
        <v>116</v>
      </c>
      <c r="C189" s="368"/>
      <c r="D189" s="61"/>
      <c r="E189" s="61"/>
      <c r="F189" s="61"/>
      <c r="G189" s="37"/>
      <c r="H189" s="61"/>
      <c r="I189" s="61"/>
      <c r="J189" s="61"/>
      <c r="K189" s="61"/>
      <c r="L189" s="61"/>
      <c r="M189" s="61"/>
      <c r="N189" s="61"/>
      <c r="O189" s="61"/>
      <c r="P189" s="61"/>
      <c r="Q189" s="61"/>
      <c r="R189" s="61"/>
      <c r="S189" s="61"/>
      <c r="T189" s="61"/>
      <c r="U189" s="61"/>
      <c r="V189" s="61"/>
      <c r="W189" s="61"/>
      <c r="X189" s="61"/>
      <c r="Y189" s="61"/>
      <c r="Z189" s="61"/>
      <c r="AA189" s="38">
        <v>1</v>
      </c>
      <c r="AB189" s="61"/>
      <c r="AC189" s="61"/>
      <c r="AD189" s="61"/>
      <c r="AE189" s="61"/>
      <c r="AF189" s="61"/>
      <c r="AG189" s="61"/>
    </row>
    <row r="190" spans="2:33" ht="30" customHeight="1">
      <c r="B190" s="368" t="s">
        <v>117</v>
      </c>
      <c r="C190" s="368"/>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71" t="s">
        <v>118</v>
      </c>
      <c r="C191" s="37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38">
        <v>1</v>
      </c>
      <c r="AB191" s="61"/>
      <c r="AC191" s="61"/>
      <c r="AD191" s="61"/>
      <c r="AE191" s="61"/>
      <c r="AF191" s="61"/>
      <c r="AG191" s="61"/>
    </row>
    <row r="192" spans="2:33" ht="30" customHeight="1">
      <c r="B192" s="371" t="s">
        <v>119</v>
      </c>
      <c r="C192" s="371"/>
      <c r="D192" s="61"/>
      <c r="E192" s="61"/>
      <c r="F192" s="61"/>
      <c r="G192" s="61"/>
      <c r="H192" s="61"/>
      <c r="I192" s="61"/>
      <c r="J192" s="61"/>
      <c r="K192" s="37"/>
      <c r="L192" s="61"/>
      <c r="M192" s="61"/>
      <c r="N192" s="61"/>
      <c r="O192" s="61"/>
      <c r="P192" s="61"/>
      <c r="Q192" s="61"/>
      <c r="R192" s="61"/>
      <c r="S192" s="61"/>
      <c r="T192" s="61"/>
      <c r="U192" s="61"/>
      <c r="V192" s="61"/>
      <c r="W192" s="61"/>
      <c r="X192" s="61"/>
      <c r="Y192" s="61"/>
      <c r="Z192" s="61"/>
      <c r="AA192" s="38">
        <v>1</v>
      </c>
      <c r="AB192" s="61"/>
      <c r="AC192" s="61"/>
      <c r="AD192" s="61"/>
      <c r="AE192" s="61"/>
      <c r="AF192" s="61"/>
      <c r="AG192" s="61"/>
    </row>
    <row r="193" spans="2:33" ht="30" customHeight="1">
      <c r="B193" s="371" t="s">
        <v>120</v>
      </c>
      <c r="C193" s="37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38">
        <v>1</v>
      </c>
      <c r="AF193" s="61"/>
      <c r="AG193" s="61"/>
    </row>
    <row r="194" spans="2:33" ht="30" customHeight="1">
      <c r="B194" s="371" t="s">
        <v>121</v>
      </c>
      <c r="C194" s="37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38">
        <v>1</v>
      </c>
      <c r="AB194" s="61"/>
      <c r="AC194" s="61"/>
      <c r="AD194" s="61"/>
      <c r="AE194" s="61"/>
      <c r="AF194" s="61"/>
      <c r="AG194" s="61"/>
    </row>
    <row r="195" spans="2:33" ht="30" customHeight="1">
      <c r="B195" s="371" t="s">
        <v>122</v>
      </c>
      <c r="C195" s="37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38">
        <v>1</v>
      </c>
      <c r="AB195" s="61"/>
      <c r="AC195" s="61"/>
      <c r="AD195" s="61"/>
      <c r="AE195" s="61"/>
      <c r="AF195" s="61"/>
      <c r="AG195" s="61"/>
    </row>
    <row r="196" spans="2:33" ht="30" customHeight="1">
      <c r="B196" s="371" t="s">
        <v>123</v>
      </c>
      <c r="C196" s="37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38">
        <v>1</v>
      </c>
      <c r="AB196" s="61"/>
      <c r="AC196" s="61"/>
      <c r="AD196" s="61"/>
      <c r="AE196" s="61"/>
      <c r="AF196" s="61"/>
      <c r="AG196" s="61"/>
    </row>
    <row r="197" spans="2:33" ht="30" customHeight="1">
      <c r="B197" s="371" t="s">
        <v>124</v>
      </c>
      <c r="C197" s="371"/>
      <c r="D197" s="61"/>
      <c r="E197" s="61"/>
      <c r="F197" s="61"/>
      <c r="G197" s="38"/>
      <c r="H197" s="61"/>
      <c r="I197" s="61"/>
      <c r="J197" s="61"/>
      <c r="K197" s="61"/>
      <c r="L197" s="61"/>
      <c r="M197" s="61"/>
      <c r="N197" s="61"/>
      <c r="O197" s="61"/>
      <c r="P197" s="61"/>
      <c r="Q197" s="61"/>
      <c r="R197" s="61"/>
      <c r="S197" s="61"/>
      <c r="T197" s="61"/>
      <c r="U197" s="61"/>
      <c r="V197" s="61"/>
      <c r="W197" s="61"/>
      <c r="X197" s="61"/>
      <c r="Y197" s="61"/>
      <c r="Z197" s="61"/>
      <c r="AA197" s="38">
        <v>1</v>
      </c>
      <c r="AB197" s="61"/>
      <c r="AC197" s="61"/>
      <c r="AD197" s="61"/>
      <c r="AE197" s="61"/>
      <c r="AF197" s="61"/>
      <c r="AG197" s="61"/>
    </row>
    <row r="198" spans="2:33" ht="30" customHeight="1">
      <c r="B198" s="376" t="s">
        <v>594</v>
      </c>
      <c r="C198" s="376"/>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row>
    <row r="199" spans="2:33" ht="30" customHeight="1">
      <c r="B199" s="371" t="s">
        <v>125</v>
      </c>
      <c r="C199" s="371"/>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41"/>
      <c r="AA199" s="38">
        <v>1</v>
      </c>
      <c r="AB199" s="179"/>
      <c r="AC199" s="179"/>
      <c r="AD199" s="179"/>
      <c r="AE199" s="179"/>
      <c r="AF199" s="141"/>
      <c r="AG199" s="141"/>
    </row>
    <row r="200" spans="2:33" ht="30" customHeight="1"/>
  </sheetData>
  <mergeCells count="190">
    <mergeCell ref="B15:C15"/>
    <mergeCell ref="B16:C16"/>
    <mergeCell ref="B17:C17"/>
    <mergeCell ref="B18:C18"/>
    <mergeCell ref="B19:C19"/>
    <mergeCell ref="B20:C20"/>
    <mergeCell ref="B10:C10"/>
    <mergeCell ref="B11:C11"/>
    <mergeCell ref="B12:C12"/>
    <mergeCell ref="B13:C13"/>
    <mergeCell ref="B14:C14"/>
    <mergeCell ref="B27:C27"/>
    <mergeCell ref="B28:C28"/>
    <mergeCell ref="B29:C29"/>
    <mergeCell ref="B30:C30"/>
    <mergeCell ref="B31:C31"/>
    <mergeCell ref="B32:C32"/>
    <mergeCell ref="B21:C21"/>
    <mergeCell ref="B22:C22"/>
    <mergeCell ref="B23:C23"/>
    <mergeCell ref="B24:C24"/>
    <mergeCell ref="B25:C25"/>
    <mergeCell ref="B26:C26"/>
    <mergeCell ref="B39:C39"/>
    <mergeCell ref="B40:C40"/>
    <mergeCell ref="B41:C41"/>
    <mergeCell ref="B42:C42"/>
    <mergeCell ref="B43:C43"/>
    <mergeCell ref="B44:C44"/>
    <mergeCell ref="B33:C33"/>
    <mergeCell ref="B34:C34"/>
    <mergeCell ref="B35:C35"/>
    <mergeCell ref="B36:C36"/>
    <mergeCell ref="B37:C37"/>
    <mergeCell ref="B38:C38"/>
    <mergeCell ref="B51:C51"/>
    <mergeCell ref="B52:C52"/>
    <mergeCell ref="B53:C53"/>
    <mergeCell ref="B54:C54"/>
    <mergeCell ref="B55:C55"/>
    <mergeCell ref="B58:C58"/>
    <mergeCell ref="B45:C45"/>
    <mergeCell ref="B46:C46"/>
    <mergeCell ref="B47:C47"/>
    <mergeCell ref="B48:C48"/>
    <mergeCell ref="B49:C49"/>
    <mergeCell ref="B50:C50"/>
    <mergeCell ref="B65:C65"/>
    <mergeCell ref="B66:C66"/>
    <mergeCell ref="B67:C67"/>
    <mergeCell ref="B68:C68"/>
    <mergeCell ref="B69:C69"/>
    <mergeCell ref="B70:C70"/>
    <mergeCell ref="B59:C59"/>
    <mergeCell ref="B60:C60"/>
    <mergeCell ref="B61:C61"/>
    <mergeCell ref="B62:C62"/>
    <mergeCell ref="B63:C63"/>
    <mergeCell ref="B64:C64"/>
    <mergeCell ref="B77:C77"/>
    <mergeCell ref="B78:C78"/>
    <mergeCell ref="B79:C79"/>
    <mergeCell ref="B80:C80"/>
    <mergeCell ref="B81:C81"/>
    <mergeCell ref="B82:C82"/>
    <mergeCell ref="B71:C71"/>
    <mergeCell ref="B72:C72"/>
    <mergeCell ref="B73:C73"/>
    <mergeCell ref="B74:C74"/>
    <mergeCell ref="B75:C75"/>
    <mergeCell ref="B76:C76"/>
    <mergeCell ref="B89:C89"/>
    <mergeCell ref="B90:C90"/>
    <mergeCell ref="B91:C91"/>
    <mergeCell ref="B92:C92"/>
    <mergeCell ref="B93:C93"/>
    <mergeCell ref="B94:C94"/>
    <mergeCell ref="B83:C83"/>
    <mergeCell ref="B84:C84"/>
    <mergeCell ref="B85:C85"/>
    <mergeCell ref="B86:C86"/>
    <mergeCell ref="B87:C87"/>
    <mergeCell ref="B88:C88"/>
    <mergeCell ref="B101:C101"/>
    <mergeCell ref="B102:C102"/>
    <mergeCell ref="B103:C103"/>
    <mergeCell ref="B106:C106"/>
    <mergeCell ref="B107:C107"/>
    <mergeCell ref="B108:C108"/>
    <mergeCell ref="B95:C95"/>
    <mergeCell ref="B96:C96"/>
    <mergeCell ref="B97:C97"/>
    <mergeCell ref="B98:C98"/>
    <mergeCell ref="B99:C99"/>
    <mergeCell ref="B100:C100"/>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1:C151"/>
    <mergeCell ref="B154:C154"/>
    <mergeCell ref="B155:C155"/>
    <mergeCell ref="B156:C156"/>
    <mergeCell ref="B157:C157"/>
    <mergeCell ref="B158:C158"/>
    <mergeCell ref="B145:C145"/>
    <mergeCell ref="B146:C146"/>
    <mergeCell ref="B147:C147"/>
    <mergeCell ref="B148:C148"/>
    <mergeCell ref="B149:C149"/>
    <mergeCell ref="B150:C150"/>
    <mergeCell ref="B168:C168"/>
    <mergeCell ref="B169:C169"/>
    <mergeCell ref="B170:C170"/>
    <mergeCell ref="B159:C159"/>
    <mergeCell ref="B160:C160"/>
    <mergeCell ref="B161:C161"/>
    <mergeCell ref="B162:C162"/>
    <mergeCell ref="B163:C163"/>
    <mergeCell ref="B164:C164"/>
    <mergeCell ref="B198:C198"/>
    <mergeCell ref="B199:C199"/>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M1"/>
    <mergeCell ref="Z9:AB9"/>
    <mergeCell ref="AC9:AG9"/>
    <mergeCell ref="AE57:AG57"/>
    <mergeCell ref="AE105:AG105"/>
    <mergeCell ref="AE153:AG153"/>
    <mergeCell ref="B195:C195"/>
    <mergeCell ref="B196:C196"/>
    <mergeCell ref="B197:C197"/>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s>
  <conditionalFormatting sqref="G4:G7">
    <cfRule type="cellIs" dxfId="262" priority="4" operator="between">
      <formula>2.001</formula>
      <formula>3</formula>
    </cfRule>
    <cfRule type="cellIs" dxfId="261" priority="5" operator="between">
      <formula>1.001</formula>
      <formula>2</formula>
    </cfRule>
    <cfRule type="cellIs" dxfId="260" priority="6" operator="between">
      <formula>0</formula>
      <formula>1</formula>
    </cfRule>
  </conditionalFormatting>
  <conditionalFormatting sqref="I7 H4:H7">
    <cfRule type="containsText" dxfId="259" priority="1" operator="containsText" text="MAX">
      <formula>NOT(ISERROR(SEARCH("MAX",H4)))</formula>
    </cfRule>
    <cfRule type="containsText" dxfId="258" priority="2" operator="containsText" text="MOD">
      <formula>NOT(ISERROR(SEARCH("MOD",H4)))</formula>
    </cfRule>
    <cfRule type="containsText" dxfId="257" priority="3" operator="containsText" text="MIN">
      <formula>NOT(ISERROR(SEARCH("MIN",H4)))</formula>
    </cfRule>
  </conditionalFormatting>
  <hyperlinks>
    <hyperlink ref="AI11" r:id="rId1" display="http://www.securitycouncilreport.org/atf/cf/%7B65BFCF9B-6D27-4E9C-8CD3-CF6E4FF96FF9%7D/CAR SRES1159.pdf" xr:uid="{E1CA96C5-94B3-9444-BF3F-BBC45A150407}"/>
    <hyperlink ref="AI12" r:id="rId2" display="http://www.securitycouncilreport.org/atf/cf/%7B65BFCF9B-6D27-4E9C-8CD3-CF6E4FF96FF9%7D/CAR SRES1182.pdf" xr:uid="{87C79F18-F2DF-0140-A6C9-E196DE552E71}"/>
    <hyperlink ref="AI13" r:id="rId3" display="http://www.securitycouncilreport.org/atf/cf/%7B65BFCF9B-6D27-4E9C-8CD3-CF6E4FF96FF9%7D/CAR SRES1201.pdf" xr:uid="{85502E45-7075-7645-BEEA-3F1EEBB42B54}"/>
    <hyperlink ref="AI14" r:id="rId4" display="http://www.securitycouncilreport.org/atf/cf/%7B65BFCF9B-6D27-4E9C-8CD3-CF6E4FF96FF9%7D/CAR SRES1230.pdf" xr:uid="{B5469A24-56D2-7949-8854-4CAB8FCDA6E5}"/>
    <hyperlink ref="AI15" r:id="rId5" display="http://www.securitycouncilreport.org/atf/cf/%7B65BFCF9B-6D27-4E9C-8CD3-CF6E4FF96FF9%7D/CAR SRES1271.pdf" xr:uid="{3A915FF4-7C4A-3E4C-B3D6-1338FD2C7B48}"/>
    <hyperlink ref="AI16" r:id="rId6" xr:uid="{B6DB2175-571E-F641-B1FB-930F326BDD90}"/>
    <hyperlink ref="AI18" r:id="rId7" xr:uid="{03D2E070-F125-1B4B-8E36-206612B54B62}"/>
    <hyperlink ref="AI17" r:id="rId8" xr:uid="{38AB84CC-B8F2-144C-B26B-19382F8FAD7D}"/>
    <hyperlink ref="AI19" r:id="rId9" display="https://www.securitycouncilreport.org/atf/cf/%7B65BFCF9B-6D27-4E9C-8CD3-CF6E4FF96FF9%7D/CAR SRES2031.pdf" xr:uid="{8C28E530-1589-8E4C-B4B6-5A5D724529A8}"/>
    <hyperlink ref="AI20" r:id="rId10" display="http://www.securitycouncilreport.org/atf/cf/%7B65BFCF9B-6D27-4E9C-8CD3-CF6E4FF96FF9%7D/s_res_2088.pdf" xr:uid="{830525AB-54B7-7F4C-BCE7-E6F72F0658CC}"/>
    <hyperlink ref="AI22" r:id="rId11" display="http://www.securitycouncilreport.org/atf/cf/%7B65BFCF9B-6D27-4E9C-8CD3-CF6E4FF96FF9%7D/s_res_2134.pdf" xr:uid="{84FB09FF-B907-6240-A8A7-DDD077DDB25B}"/>
    <hyperlink ref="AI23" r:id="rId12" xr:uid="{DA09CD5D-26E8-0547-8480-0F4E5B630275}"/>
    <hyperlink ref="AI24" r:id="rId13" display="http://www.securitycouncilreport.org/atf/cf/%7B65BFCF9B-6D27-4E9C-8CD3-CF6E4FF96FF9%7D/S_res_2212.pdf" xr:uid="{2196432A-05C3-1549-864D-7BF97514A8B7}"/>
    <hyperlink ref="AI25" r:id="rId14" display="http://www.securitycouncilreport.org/atf/cf/%7B65BFCF9B-6D27-4E9C-8CD3-CF6E4FF96FF9%7D/s_res_2217.pdf" xr:uid="{48DAF38E-9A04-AD49-847F-5C06AF716644}"/>
    <hyperlink ref="AI26" r:id="rId15" display="http://www.securitycouncilreport.org/atf/cf/%7B65BFCF9B-6D27-4E9C-8CD3-CF6E4FF96FF9%7D/s_res_2264.pdf" xr:uid="{0E71257D-09E4-7040-A812-1A0414D51F92}"/>
    <hyperlink ref="AI27" r:id="rId16" display="http://www.securitycouncilreport.org/atf/cf/%7B65BFCF9B-6D27-4E9C-8CD3-CF6E4FF96FF9%7D/s_res_2281.pdf" xr:uid="{F700DB65-3419-6B4B-8EF4-9507EDE428B0}"/>
    <hyperlink ref="AI28" r:id="rId17" display="http://www.securitycouncilreport.org/atf/cf/%7B65BFCF9B-6D27-4E9C-8CD3-CF6E4FF96FF9%7D/s_res_2301.pdf" xr:uid="{838D313B-CFEA-024A-ABED-5150526D6EA3}"/>
    <hyperlink ref="AI30" r:id="rId18" display="https://www.securitycouncilreport.org/atf/cf/%7B65BFCF9B-6D27-4E9C-8CD3-CF6E4FF96FF9%7D/s_res_2446.pdf" xr:uid="{5A268874-1597-B044-92EA-2838CE128695}"/>
    <hyperlink ref="AI32" r:id="rId19" display="https://www.securitycouncilreport.org/atf/cf/%7B65BFCF9B-6D27-4E9C-8CD3-CF6E4FF96FF9%7D/S_RES_2499(2019)_E.pdf" xr:uid="{03D87693-14D2-184C-8859-4034999040AC}"/>
    <hyperlink ref="AI21" r:id="rId20" xr:uid="{6DF5C185-A9B0-F742-9987-A6B1AD6E3052}"/>
    <hyperlink ref="AI29" r:id="rId21" xr:uid="{B15CC231-7803-4E4C-AD16-47A6D8A2F689}"/>
    <hyperlink ref="AI31" r:id="rId22" xr:uid="{097D2D76-D5DA-474E-AB69-1B875C9883A2}"/>
    <hyperlink ref="AE57" location="CAR!B1" display="BACK TO TOP" xr:uid="{81097113-714A-B843-87DA-9122CD8D8E7A}"/>
    <hyperlink ref="AC9" location="'MASTER SHEET'!B2" display="RETURN TO MASTER SHEET" xr:uid="{E2041DD4-08A4-B44C-981E-D3819C440106}"/>
    <hyperlink ref="AE105" location="CAR!B1" display="BACK TO TOP" xr:uid="{80265F1A-B6C5-794C-8CF3-075DABC6FB8E}"/>
    <hyperlink ref="AE153" location="CAR!B1" display="BACK TO TOP" xr:uid="{5008564B-5139-9B40-BEAF-1B348C403350}"/>
    <hyperlink ref="C4" location="CAR!C9" display="MINURCA" xr:uid="{7C30095E-199C-554E-ADC4-64CAC54E3134}"/>
    <hyperlink ref="C5" location="CAR!C57" display="BONUCA" xr:uid="{94A314D7-6DB5-A448-A9B6-9DC862C28683}"/>
    <hyperlink ref="C6" location="CAR!C105" display="BINUCA" xr:uid="{4D49505B-D01D-EB4A-AD65-FD08A146B8F3}"/>
    <hyperlink ref="C7" location="CAR!C153" display="MINUSCA" xr:uid="{3BFD80BC-BDDC-834C-A832-D649D1DAB9F8}"/>
    <hyperlink ref="AL11" location="CAR!C9" display="MINURCA" xr:uid="{35F188C2-B098-9943-968C-2E8ADFF02227}"/>
    <hyperlink ref="AL16" location="CAR!C57" display="BONUCA" xr:uid="{14165DF2-A0D9-744B-B257-4ED104ED4B82}"/>
    <hyperlink ref="AL17" location="CAR!C105" display="BINUCA" xr:uid="{D9C5CCE4-91A8-4942-A64D-23A754B259E2}"/>
    <hyperlink ref="AL23" location="CAR!C153" display="MINUSCA" xr:uid="{4F380C9F-5A65-BA4A-93A1-99CA2CCDCB34}"/>
    <hyperlink ref="K12" location="CAR!AK11" display="CAR!AK11" xr:uid="{220D8E27-FA57-2F4F-83F6-688C253EFED8}"/>
    <hyperlink ref="K16" location="CAR!AK11" display="CAR!AK11" xr:uid="{25835241-6E27-0E4A-B489-3AFC0EC82C23}"/>
    <hyperlink ref="K22" location="CAR!AK11" display="CAR!AK11" xr:uid="{F7D412B1-2305-7144-955B-1A255CE82092}"/>
    <hyperlink ref="K25" location="CAR!AK11" display="CAR!AK11" xr:uid="{7B183597-B034-7940-9871-DB7122029402}"/>
    <hyperlink ref="K26" location="CAR!AK11" display="CAR!AK11" xr:uid="{79E3418F-1C48-2F4D-8331-71721AAB2CCF}"/>
    <hyperlink ref="K38" location="CAR!AK11" display="CAR!AK11" xr:uid="{158E0727-3B7A-C240-9698-FB12A74F532D}"/>
    <hyperlink ref="K41" location="CAR!AK11" display="CAR!AK11" xr:uid="{100B97BC-1773-604A-85AB-63B967C482CA}"/>
    <hyperlink ref="K50" location="CAR!AK11" display="CAR!AK11" xr:uid="{EAAD0901-8EF3-B846-A082-95584A1DA98D}"/>
    <hyperlink ref="K55" location="CAR!AK11" display="CAR!AK11" xr:uid="{27570EA5-9C38-B846-B8A8-6ABC826D513E}"/>
    <hyperlink ref="M64" location="CAR!AK16" display="CAR!AK16" xr:uid="{22B39B6B-F8F0-6442-BAC8-A3220901BA6B}"/>
    <hyperlink ref="M76" location="CAR!AK16" display="CAR!AK16" xr:uid="{641D46EF-C3E7-5543-9E73-7C29C708E2A2}"/>
    <hyperlink ref="M86" location="CAR!AK16" display="CAR!AK16" xr:uid="{107E0B8D-32B8-6B43-9AA5-4BB0121B0ABC}"/>
    <hyperlink ref="M90" location="CAR!AK16" display="CAR!AK16" xr:uid="{9EC1DA92-0BBC-FD47-A8F6-8A75AD676EDB}"/>
    <hyperlink ref="M99" location="CAR!AK16" display="CAR!AK16" xr:uid="{2D9AD20A-F30E-6E4E-B6FC-98BDC677E15F}"/>
    <hyperlink ref="V121" location="CAR!AK17" display="CAR!AK17" xr:uid="{8D67E988-A1F6-E445-B386-616E87E9AC80}"/>
    <hyperlink ref="V122" location="CAR!AK17" display="CAR!AK17" xr:uid="{132CE455-D32D-5E4F-9469-E66DA1065EDA}"/>
    <hyperlink ref="V128" location="CAR!AK17" display="CAR!AK17" xr:uid="{4E490AD4-D644-214A-9967-A2F36B524A4F}"/>
    <hyperlink ref="V137" location="CAR!AK17" display="CAR!AK17" xr:uid="{AF1DE1BB-0E88-9A4C-983B-6D9D0BC99DE4}"/>
    <hyperlink ref="V138" location="CAR!AK17" display="CAR!AK17" xr:uid="{469D8B90-95AA-3349-B767-4CEE3146EAAB}"/>
    <hyperlink ref="V145" location="CAR!AK17" display="CAR!AK17" xr:uid="{649CF0CF-CF84-BD47-97DA-1D5A94ED92C0}"/>
    <hyperlink ref="V146" location="CAR!AK17" display="CAR!AK17" xr:uid="{C90CA2C3-9774-D54A-809A-3CDA244DC8E5}"/>
    <hyperlink ref="V147" location="CAR!AK17" display="CAR!AK17" xr:uid="{8E66AD89-3885-9C41-B136-D93B0FC500FF}"/>
    <hyperlink ref="V108" location="CAR!AK17" display="CAR!AK17" xr:uid="{1926D3A6-64CF-C845-874E-AAE55D202BEF}"/>
    <hyperlink ref="Z112" location="CAR!AK21" display="CAR!AK21" xr:uid="{8E6CBE77-903E-EB4E-9FD2-EEBB72AA76BB}"/>
    <hyperlink ref="Z118" location="CAR!AK21" display="CAR!AK21" xr:uid="{841F4E21-9C17-3446-B045-3DF2BC8C5669}"/>
    <hyperlink ref="Z132" location="CAR!AK21" display="CAR!AK21" xr:uid="{B0936F60-6ACA-0C4A-84E8-4A37028B6BDB}"/>
    <hyperlink ref="Z144" location="CAR!AK21" display="CAR!AK21" xr:uid="{BDC99810-04CF-F14C-AE5B-6B4A237D48BF}"/>
    <hyperlink ref="Z139" location="CAR!AK21" display="CAR!AK21" xr:uid="{7B8D42EA-3170-9A48-98A9-ED3AD4D312BC}"/>
    <hyperlink ref="V134" location="CAR!AK17" display="CAR!AK17" xr:uid="{526FD73B-0C3E-4445-999F-B4219E2AF1AF}"/>
    <hyperlink ref="V133" location="CAR!AK17" display="CAR!AK17" xr:uid="{60F029F9-4F7E-524E-8FF8-C300CC94B800}"/>
    <hyperlink ref="Z113" location="CAR!AK21" display="CAR!AK21" xr:uid="{54ED6A16-AF2B-A443-ADDB-7153F7C6FA34}"/>
    <hyperlink ref="Z120" location="CAR!AK21" display="CAR!AK21" xr:uid="{67FD6D17-3E73-9E42-801E-5AD03A627BD7}"/>
    <hyperlink ref="Z141" location="CAR!AK21" display="CAR!AK21" xr:uid="{93A7F72D-793A-4942-ABF6-FFF9E8F4C4AB}"/>
    <hyperlink ref="Z143" location="CAR!AK21" display="CAR!AK21" xr:uid="{99FA89C7-07E8-2D4F-843D-25163743A770}"/>
    <hyperlink ref="Z110" location="CAR!AK21" display="CAR!AK21" xr:uid="{7865F526-2766-2542-A860-DDC01DAF8088}"/>
    <hyperlink ref="Z125" location="CAR!AK21" display="CAR!AK21" xr:uid="{8FCCF3A2-A82C-4B46-AB1D-D8B322FE5555}"/>
    <hyperlink ref="Z148" location="CAR!AK21" display="CAR!AK21" xr:uid="{4F5AC1EA-24CC-BF44-850E-9912A4BCAD52}"/>
    <hyperlink ref="Z129" location="CAR!AK21" display="CAR!AK21" xr:uid="{8B3FD617-D954-EF41-80FC-D717AA68D22F}"/>
    <hyperlink ref="AA149" location="CAR!AK22" display="CAR!AK22" xr:uid="{4AAF7568-A4A3-F149-BC2C-F6DDA4980C3C}"/>
    <hyperlink ref="AA160" location="CAR!AK23" display="CAR!AK23" xr:uid="{F6FF8F1E-466A-874A-8CBC-06CB75558688}"/>
    <hyperlink ref="AA164" location="CAR!AK23" display="CAR!AK23" xr:uid="{EA9F59CD-7595-0847-8886-F0E9411568E5}"/>
    <hyperlink ref="AA166" location="CAR!AK23" display="CAR!AK23" xr:uid="{A8DE23B9-BDFD-1F46-80DC-285A7B8C4F0C}"/>
    <hyperlink ref="AA169" location="CAR!AK23" display="CAR!AK23" xr:uid="{9A82A4A6-C3DD-7349-89E0-76C94E8BB5DF}"/>
    <hyperlink ref="AA170" location="CAR!AK23" display="CAR!AK23" xr:uid="{80C3A90D-9750-8049-822F-9B691E157A7F}"/>
    <hyperlink ref="AA173" location="CAR!AK23" display="CAR!AK23" xr:uid="{45DD30EE-03A5-9F47-B3FF-D7904718C463}"/>
    <hyperlink ref="AA175" location="CAR!AK23" display="CAR!AK23" xr:uid="{839BF7AC-A6A0-AD44-9016-15FB196D03BF}"/>
    <hyperlink ref="AA176" location="CAR!AK23" display="CAR!AK23" xr:uid="{A89876BD-4199-A042-8894-FB2C76806CBB}"/>
    <hyperlink ref="AA177" location="CAR!AK23" display="CAR!AK23" xr:uid="{520A028B-B964-7940-BC9D-BC8E918C63B5}"/>
    <hyperlink ref="AA178" location="CAR!AK23" display="CAR!AK23" xr:uid="{682074FA-1E3A-A64F-8580-5F5EF70F0C37}"/>
    <hyperlink ref="AA180" location="CAR!AK23" display="CAR!AK23" xr:uid="{7B409DC0-B0EA-1E4F-81E8-9B44FF071D35}"/>
    <hyperlink ref="AA181" location="CAR!AK23" display="CAR!AK23" xr:uid="{CD01DDDA-D91A-F748-8603-4805304F6BD8}"/>
    <hyperlink ref="AA182" location="CAR!AK23" display="CAR!AK23" xr:uid="{358D7739-B7BA-1048-A26E-B4648F847A53}"/>
    <hyperlink ref="AA183" location="CAR!AK23" display="CAR!AK23" xr:uid="{BE2C9977-C569-1545-B2D5-0894C5F26E2D}"/>
    <hyperlink ref="AA186" location="CAR!AK23" display="CAR!AK23" xr:uid="{1525664D-ECB2-7447-A14F-B3177FD26C18}"/>
    <hyperlink ref="AA187" location="CAR!AK23" display="CAR!AK23" xr:uid="{10E5E3E0-6DE2-0847-A94E-3B5FA8BDAEC8}"/>
    <hyperlink ref="AA189" location="CAR!AK23" display="CAR!AK23" xr:uid="{F9CF7AC9-C41B-6445-9FFE-AFDBBC2D0697}"/>
    <hyperlink ref="AA191" location="CAR!AK23" display="CAR!AK23" xr:uid="{84E377BC-41D8-6441-A1F2-95AD131B5677}"/>
    <hyperlink ref="AA192" location="CAR!AK23" display="CAR!AK23" xr:uid="{CFFE7F66-EA49-3F40-9A66-47A7E71C5B2D}"/>
    <hyperlink ref="AA194" location="CAR!AK23" display="CAR!AK23" xr:uid="{7D9EBADA-0CD4-064E-9114-79DD4CF79BC6}"/>
    <hyperlink ref="AA195" location="CAR!AK23" display="CAR!AK23" xr:uid="{C5822A1D-9519-4B49-981A-2FF12C74273A}"/>
    <hyperlink ref="AA196" location="CAR!AK23" display="CAR!AK23" xr:uid="{63DCD620-8847-BE4B-91C7-C0F3082EA7AD}"/>
    <hyperlink ref="AA197" location="CAR!AK23" display="CAR!AK23" xr:uid="{B55F843A-D6EC-C147-B7BD-5D8F165CB6BB}"/>
    <hyperlink ref="AA199" location="CAR!AK23" display="CAR!AK23" xr:uid="{00FA9182-9E98-A14E-AE25-010C188CE11C}"/>
    <hyperlink ref="AA156" location="CAR!AK23" display="CAR!AK23" xr:uid="{5C00BB81-02C9-E34E-9BAB-36D63A059E12}"/>
    <hyperlink ref="AE185" location="CAR!AK31" display="CAR!AK31" xr:uid="{703E3D50-9B0F-F241-AF12-69D61777E318}"/>
    <hyperlink ref="AE165" location="CAR!AK31" display="CAR!AK31" xr:uid="{D4430578-A873-A148-8509-510189159F13}"/>
    <hyperlink ref="AE193" location="CAR!AK31" display="CAR!AK31" xr:uid="{ACB76A52-7EF1-0F49-8DF8-4A949293C36F}"/>
    <hyperlink ref="AL21" location="CAR!C105" display="BINUCA" xr:uid="{CD2907C4-E514-C44D-8DF8-3859EC1A827E}"/>
    <hyperlink ref="AL22" location="CAR!C105" display="BINUCA" xr:uid="{6867A5C3-5D3F-CB4C-BEB7-3EC483ED620B}"/>
    <hyperlink ref="AL31" location="CAR!C153" display="MINUSCA" xr:uid="{ED0EDD7E-F59F-D64D-B32D-471AD875C6AE}"/>
    <hyperlink ref="Z9" location="HOME!A1" display="Return HOME" xr:uid="{FC017D25-901D-314B-A6C3-FDA266FE839D}"/>
    <hyperlink ref="Z9:AB9" location="HOME!B2" display="RETURN HOME" xr:uid="{E7058D47-926C-1D4D-A6BD-72005543E3BA}"/>
    <hyperlink ref="AI33" r:id="rId23" xr:uid="{2EE65D33-2987-944A-B561-65A5FBF47565}"/>
    <hyperlink ref="AI34" r:id="rId24" xr:uid="{DEE2F1DF-DAEC-AD4D-9A79-0190B001FB4C}"/>
    <hyperlink ref="AI40" r:id="rId25" xr:uid="{280EAA70-50A9-3B4F-AA00-8D99674EEEA7}"/>
    <hyperlink ref="AI39" r:id="rId26" xr:uid="{7E82A076-0D87-ED4F-B1F0-1DF485D50EEE}"/>
    <hyperlink ref="AI38" r:id="rId27" xr:uid="{D069E7E9-2B32-204A-B72D-B786E79164EC}"/>
    <hyperlink ref="AI37" r:id="rId28" xr:uid="{5478A0D7-5FDC-7441-A0E8-03C9B51FD7F9}"/>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2617-791F-F24C-BF49-A0934A2E9B76}">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900</v>
      </c>
      <c r="C1" s="377"/>
      <c r="D1" s="377"/>
      <c r="E1" s="377"/>
      <c r="F1" s="377"/>
      <c r="G1" s="377"/>
      <c r="H1" s="377"/>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86</v>
      </c>
      <c r="C4" s="183" t="s">
        <v>377</v>
      </c>
      <c r="D4" s="140" t="s">
        <v>128</v>
      </c>
      <c r="E4" s="140">
        <v>2007</v>
      </c>
      <c r="F4" s="154" t="s">
        <v>66</v>
      </c>
      <c r="G4" s="153">
        <f>((SUM(D9:AG19)*1)+(SUM(D21:AG31)*2)+(SUM(D33:AG50)*3))/(SUM(D9:AG19)+SUM(D21:AG31)+SUM(D33:AG50))</f>
        <v>1.25</v>
      </c>
      <c r="H4" s="140" t="s">
        <v>70</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86</v>
      </c>
      <c r="C6" s="24" t="s">
        <v>377</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901</v>
      </c>
      <c r="AJ8" s="72">
        <v>39209</v>
      </c>
      <c r="AK8" s="196" t="s">
        <v>902</v>
      </c>
      <c r="AL8" s="41" t="s">
        <v>377</v>
      </c>
      <c r="AM8" s="99" t="s">
        <v>903</v>
      </c>
    </row>
    <row r="9" spans="2:39" ht="30" customHeight="1">
      <c r="B9" s="365" t="s">
        <v>85</v>
      </c>
      <c r="C9" s="366"/>
      <c r="D9" s="143"/>
      <c r="E9" s="143"/>
      <c r="F9" s="143"/>
      <c r="G9" s="143"/>
      <c r="H9" s="143"/>
      <c r="I9" s="143"/>
      <c r="J9" s="143"/>
      <c r="K9" s="143"/>
      <c r="L9" s="143"/>
      <c r="M9" s="143"/>
      <c r="N9" s="143"/>
      <c r="O9" s="143"/>
      <c r="P9" s="143"/>
      <c r="Q9" s="143"/>
      <c r="R9" s="143"/>
      <c r="S9" s="143"/>
      <c r="T9" s="38">
        <v>1</v>
      </c>
      <c r="U9" s="143"/>
      <c r="V9" s="143"/>
      <c r="W9" s="143"/>
      <c r="X9" s="143"/>
      <c r="Y9" s="143"/>
      <c r="Z9" s="143"/>
      <c r="AA9" s="143"/>
      <c r="AB9" s="143"/>
      <c r="AC9" s="143"/>
      <c r="AD9" s="143"/>
      <c r="AE9" s="143"/>
      <c r="AF9" s="143"/>
      <c r="AG9" s="143"/>
      <c r="AH9" s="15"/>
      <c r="AI9" s="52" t="s">
        <v>904</v>
      </c>
      <c r="AJ9" s="72">
        <v>39217</v>
      </c>
      <c r="AK9" s="69" t="s">
        <v>132</v>
      </c>
      <c r="AL9" s="91" t="s">
        <v>132</v>
      </c>
      <c r="AM9" s="69" t="s">
        <v>905</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1" t="s">
        <v>624</v>
      </c>
      <c r="AJ11" s="50" t="s">
        <v>491</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906</v>
      </c>
      <c r="AJ12" s="45" t="s">
        <v>132</v>
      </c>
    </row>
    <row r="13" spans="2:39" ht="30" customHeight="1">
      <c r="B13" s="365" t="s">
        <v>89</v>
      </c>
      <c r="C13" s="366"/>
      <c r="D13" s="143"/>
      <c r="E13" s="143"/>
      <c r="F13" s="143"/>
      <c r="G13" s="144"/>
      <c r="H13" s="143"/>
      <c r="I13" s="143"/>
      <c r="J13" s="143"/>
      <c r="K13" s="143"/>
      <c r="L13" s="143"/>
      <c r="M13" s="143"/>
      <c r="N13" s="143"/>
      <c r="O13" s="143"/>
      <c r="P13" s="143"/>
      <c r="Q13" s="143"/>
      <c r="R13" s="143"/>
      <c r="S13" s="143"/>
      <c r="T13" s="38">
        <v>1</v>
      </c>
      <c r="U13" s="143"/>
      <c r="V13" s="143"/>
      <c r="W13" s="143"/>
      <c r="X13" s="143"/>
      <c r="Y13" s="143"/>
      <c r="Z13" s="143"/>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38">
        <v>1</v>
      </c>
      <c r="U14" s="143"/>
      <c r="V14" s="143"/>
      <c r="W14" s="143"/>
      <c r="X14" s="143"/>
      <c r="Y14" s="143"/>
      <c r="Z14" s="143"/>
      <c r="AA14" s="143"/>
      <c r="AB14" s="143"/>
      <c r="AC14" s="143"/>
      <c r="AD14" s="143"/>
      <c r="AE14" s="143"/>
      <c r="AF14" s="143"/>
      <c r="AG14" s="143"/>
      <c r="AH14" s="15"/>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38">
        <v>1</v>
      </c>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17:C17"/>
    <mergeCell ref="B1:H1"/>
    <mergeCell ref="B7:C7"/>
    <mergeCell ref="B8:C8"/>
    <mergeCell ref="B9:C9"/>
    <mergeCell ref="B10:C10"/>
    <mergeCell ref="B11:C11"/>
    <mergeCell ref="B12:C12"/>
    <mergeCell ref="B13:C13"/>
    <mergeCell ref="B14:C14"/>
    <mergeCell ref="B15:C15"/>
    <mergeCell ref="B16:C16"/>
    <mergeCell ref="B19:C19"/>
    <mergeCell ref="B20:C20"/>
    <mergeCell ref="B21:C21"/>
    <mergeCell ref="B22:C22"/>
    <mergeCell ref="B23:C23"/>
    <mergeCell ref="B52:C52"/>
    <mergeCell ref="Z6:AB6"/>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AC6:AG6"/>
    <mergeCell ref="B48:C48"/>
    <mergeCell ref="B49:C49"/>
    <mergeCell ref="B50:C50"/>
    <mergeCell ref="B51:C51"/>
    <mergeCell ref="B32:C32"/>
    <mergeCell ref="B33:C33"/>
    <mergeCell ref="B34:C34"/>
    <mergeCell ref="B35:C35"/>
    <mergeCell ref="B24:C24"/>
    <mergeCell ref="B25:C25"/>
    <mergeCell ref="B26:C26"/>
    <mergeCell ref="B27:C27"/>
    <mergeCell ref="B28:C28"/>
    <mergeCell ref="B29:C29"/>
    <mergeCell ref="B18:C18"/>
  </mergeCells>
  <conditionalFormatting sqref="G4">
    <cfRule type="cellIs" dxfId="256" priority="4" operator="between">
      <formula>2.001</formula>
      <formula>3</formula>
    </cfRule>
    <cfRule type="cellIs" dxfId="255" priority="5" operator="between">
      <formula>1.001</formula>
      <formula>2</formula>
    </cfRule>
    <cfRule type="cellIs" dxfId="254" priority="6" operator="between">
      <formula>0</formula>
      <formula>1</formula>
    </cfRule>
  </conditionalFormatting>
  <conditionalFormatting sqref="H4">
    <cfRule type="containsText" dxfId="253" priority="1" operator="containsText" text="MAX">
      <formula>NOT(ISERROR(SEARCH("MAX",H4)))</formula>
    </cfRule>
    <cfRule type="containsText" dxfId="252" priority="2" operator="containsText" text="MOD">
      <formula>NOT(ISERROR(SEARCH("MOD",H4)))</formula>
    </cfRule>
    <cfRule type="containsText" dxfId="251" priority="3" operator="containsText" text="MIN">
      <formula>NOT(ISERROR(SEARCH("MIN",H4)))</formula>
    </cfRule>
  </conditionalFormatting>
  <hyperlinks>
    <hyperlink ref="AI9" r:id="rId1" xr:uid="{CD3CB7B9-8DDF-C046-8A30-124F33601BC3}"/>
    <hyperlink ref="AI8" r:id="rId2" display="http://www.securitycouncilreport.org/atf/cf/%7B65BFCF9B-6D27-4E9C-8CD3-CF6E4FF96FF9%7D/UNRCCA S 2007279.pdf" xr:uid="{68B6E372-0C94-5C42-8CE2-051D2682175B}"/>
    <hyperlink ref="AI12" r:id="rId3" xr:uid="{CC7C661C-7766-BC4B-B9CA-9CAAA0C46F46}"/>
    <hyperlink ref="AC6" location="'MASTER SHEET'!B2" display="RETURN TO MASTER SHEET" xr:uid="{B00491E3-D700-7A48-B4A0-D865859F6ED4}"/>
    <hyperlink ref="C4" location="'CENTRAL ASIA'!C6" display="UNRCCA" xr:uid="{6A447D4B-40A5-A04E-BB32-21E87AF98A96}"/>
    <hyperlink ref="AL8" location="'CENTRAL ASIA'!C6" display="UNRCCA" xr:uid="{C0612C8D-42F5-264A-84A2-CFB1F347820B}"/>
    <hyperlink ref="T9" location="'CENTRAL ASIA'!AK8" display="'CENTRAL ASIA'!AK8" xr:uid="{5C4D2BDF-C915-5342-A88C-C4548E4D6C70}"/>
    <hyperlink ref="T13" location="'CENTRAL ASIA'!AK8" display="'CENTRAL ASIA'!AK8" xr:uid="{982BAD00-7020-6948-98F2-97D7FB6D7123}"/>
    <hyperlink ref="T14" location="'CENTRAL ASIA'!AK8" display="'CENTRAL ASIA'!AK8" xr:uid="{8EE3F358-3FE3-AD47-AA23-B3C71E670C05}"/>
    <hyperlink ref="T21" location="'CENTRAL ASIA'!AK8" display="'CENTRAL ASIA'!AK8" xr:uid="{AE532819-0701-9046-9FAF-DBC7CB4B75DE}"/>
    <hyperlink ref="Z6" location="HOME!A1" display="Return HOME" xr:uid="{AEFA421B-9809-9943-9BA8-472B387AB375}"/>
    <hyperlink ref="Z6:AB6" location="HOME!B2" display="RETURN HOME" xr:uid="{D7398627-D042-2D40-B8B2-EAB578011227}"/>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1797C-1B8B-7241-8B9E-E8535B249146}">
  <sheetPr>
    <tabColor theme="8" tint="0.79998168889431442"/>
  </sheetPr>
  <dimension ref="B1:AM53"/>
  <sheetViews>
    <sheetView showGridLines="0" zoomScale="80" zoomScaleNormal="80" workbookViewId="0">
      <selection activeCell="B1" sqref="B1:P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907</v>
      </c>
      <c r="C1" s="377"/>
      <c r="D1" s="377"/>
      <c r="E1" s="377"/>
      <c r="F1" s="377"/>
      <c r="G1" s="377"/>
      <c r="H1" s="377"/>
      <c r="I1" s="377"/>
      <c r="J1" s="377"/>
      <c r="K1" s="377"/>
      <c r="L1" s="377"/>
      <c r="M1" s="377"/>
      <c r="N1" s="377"/>
      <c r="O1" s="377"/>
      <c r="P1" s="377"/>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88</v>
      </c>
      <c r="C4" s="183" t="s">
        <v>385</v>
      </c>
      <c r="D4" s="140" t="s">
        <v>128</v>
      </c>
      <c r="E4" s="140">
        <v>2007</v>
      </c>
      <c r="F4" s="140">
        <v>2010</v>
      </c>
      <c r="G4" s="153">
        <f>((SUM(D9:AG19)*1)+(SUM(D21:AG31)*2)+(SUM(D33:AG50)*3))/(SUM(D9:AG19)+SUM(D21:AG31)+SUM(D33:AG50))</f>
        <v>2.1818181818181817</v>
      </c>
      <c r="H4" s="140" t="s">
        <v>71</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88</v>
      </c>
      <c r="C6" s="24" t="s">
        <v>385</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26"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8" t="s">
        <v>908</v>
      </c>
      <c r="AJ8" s="75">
        <v>38960</v>
      </c>
      <c r="AK8" s="35" t="s">
        <v>132</v>
      </c>
      <c r="AL8" s="74" t="s">
        <v>132</v>
      </c>
      <c r="AM8" s="69" t="s">
        <v>909</v>
      </c>
    </row>
    <row r="9" spans="2:39" ht="30" customHeight="1">
      <c r="B9" s="365" t="s">
        <v>85</v>
      </c>
      <c r="C9" s="366"/>
      <c r="D9" s="143"/>
      <c r="E9" s="143"/>
      <c r="F9" s="143"/>
      <c r="G9" s="143"/>
      <c r="H9" s="143"/>
      <c r="I9" s="143"/>
      <c r="J9" s="143"/>
      <c r="K9" s="143"/>
      <c r="L9" s="143"/>
      <c r="M9" s="143"/>
      <c r="N9" s="143"/>
      <c r="O9" s="143"/>
      <c r="P9" s="143"/>
      <c r="Q9" s="143"/>
      <c r="R9" s="143"/>
      <c r="S9" s="143"/>
      <c r="T9" s="38">
        <v>1</v>
      </c>
      <c r="U9" s="143"/>
      <c r="V9" s="143"/>
      <c r="W9" s="143"/>
      <c r="X9" s="143"/>
      <c r="Y9" s="143"/>
      <c r="Z9" s="143"/>
      <c r="AA9" s="143"/>
      <c r="AB9" s="143"/>
      <c r="AC9" s="143"/>
      <c r="AD9" s="143"/>
      <c r="AE9" s="143"/>
      <c r="AF9" s="143"/>
      <c r="AG9" s="143"/>
      <c r="AH9" s="15"/>
      <c r="AI9" s="87" t="s">
        <v>910</v>
      </c>
      <c r="AJ9" s="75">
        <v>39350</v>
      </c>
      <c r="AK9" s="75" t="s">
        <v>679</v>
      </c>
      <c r="AL9" s="41" t="s">
        <v>385</v>
      </c>
      <c r="AM9" s="69" t="s">
        <v>911</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912</v>
      </c>
      <c r="AJ10" s="75">
        <v>39715</v>
      </c>
      <c r="AK10" s="39" t="s">
        <v>132</v>
      </c>
      <c r="AL10" s="74" t="s">
        <v>132</v>
      </c>
      <c r="AM10" s="69" t="s">
        <v>913</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7" t="s">
        <v>914</v>
      </c>
      <c r="AJ11" s="75">
        <v>39827</v>
      </c>
      <c r="AK11" s="101" t="s">
        <v>530</v>
      </c>
      <c r="AL11" s="41" t="s">
        <v>385</v>
      </c>
      <c r="AM11" s="69" t="s">
        <v>915</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916</v>
      </c>
      <c r="AJ12" s="75">
        <v>40249</v>
      </c>
      <c r="AK12" s="39" t="s">
        <v>132</v>
      </c>
      <c r="AL12" s="74" t="s">
        <v>132</v>
      </c>
      <c r="AM12" s="69" t="s">
        <v>917</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918</v>
      </c>
      <c r="AJ13" s="75">
        <v>40310</v>
      </c>
      <c r="AK13" s="39" t="s">
        <v>132</v>
      </c>
      <c r="AL13" s="74" t="s">
        <v>132</v>
      </c>
      <c r="AM13" s="69" t="s">
        <v>919</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920</v>
      </c>
      <c r="AJ14" s="75">
        <v>40323</v>
      </c>
      <c r="AK14" s="39" t="s">
        <v>132</v>
      </c>
      <c r="AL14" s="74" t="s">
        <v>132</v>
      </c>
      <c r="AM14" s="69" t="s">
        <v>921</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1" t="s">
        <v>624</v>
      </c>
      <c r="AJ16" s="50" t="s">
        <v>491</v>
      </c>
    </row>
    <row r="17" spans="2:36" ht="30" customHeight="1">
      <c r="B17" s="365" t="s">
        <v>93</v>
      </c>
      <c r="C17" s="366"/>
      <c r="D17" s="143"/>
      <c r="E17" s="143"/>
      <c r="F17" s="143"/>
      <c r="G17" s="143"/>
      <c r="H17" s="143"/>
      <c r="I17" s="143"/>
      <c r="J17" s="143"/>
      <c r="K17" s="143"/>
      <c r="L17" s="143"/>
      <c r="M17" s="143"/>
      <c r="N17" s="143"/>
      <c r="O17" s="143"/>
      <c r="P17" s="143"/>
      <c r="Q17" s="143"/>
      <c r="R17" s="143"/>
      <c r="S17" s="143"/>
      <c r="T17" s="38">
        <v>1</v>
      </c>
      <c r="U17" s="143"/>
      <c r="V17" s="143"/>
      <c r="W17" s="143"/>
      <c r="X17" s="143"/>
      <c r="Y17" s="143"/>
      <c r="Z17" s="143"/>
      <c r="AA17" s="143"/>
      <c r="AB17" s="143"/>
      <c r="AC17" s="143"/>
      <c r="AD17" s="143"/>
      <c r="AE17" s="143"/>
      <c r="AF17" s="143"/>
      <c r="AG17" s="143"/>
      <c r="AH17" s="15"/>
      <c r="AI17" s="84" t="s">
        <v>922</v>
      </c>
      <c r="AJ17" s="74" t="s">
        <v>132</v>
      </c>
    </row>
    <row r="18" spans="2:36"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6" ht="30" customHeight="1">
      <c r="B19" s="365" t="s">
        <v>95</v>
      </c>
      <c r="C19" s="366"/>
      <c r="D19" s="143"/>
      <c r="E19" s="143"/>
      <c r="F19" s="143"/>
      <c r="G19" s="145"/>
      <c r="H19" s="143"/>
      <c r="I19" s="143"/>
      <c r="J19" s="143"/>
      <c r="K19" s="143"/>
      <c r="L19" s="143"/>
      <c r="M19" s="143"/>
      <c r="N19" s="143"/>
      <c r="O19" s="143"/>
      <c r="P19" s="143"/>
      <c r="Q19" s="143"/>
      <c r="R19" s="143"/>
      <c r="S19" s="143"/>
      <c r="T19" s="38">
        <v>1</v>
      </c>
      <c r="U19" s="143"/>
      <c r="V19" s="143"/>
      <c r="W19" s="143"/>
      <c r="X19" s="143"/>
      <c r="Y19" s="143"/>
      <c r="Z19" s="143"/>
      <c r="AA19" s="143"/>
      <c r="AB19" s="143"/>
      <c r="AC19" s="143"/>
      <c r="AD19" s="143"/>
      <c r="AE19" s="143"/>
      <c r="AF19" s="143"/>
      <c r="AG19" s="143"/>
      <c r="AH19" s="15"/>
    </row>
    <row r="20" spans="2:36"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8" t="s">
        <v>104</v>
      </c>
      <c r="C29" s="368"/>
      <c r="D29" s="143"/>
      <c r="E29" s="143"/>
      <c r="F29" s="143"/>
      <c r="G29" s="143"/>
      <c r="H29" s="143"/>
      <c r="I29" s="143"/>
      <c r="J29" s="143"/>
      <c r="K29" s="143"/>
      <c r="L29" s="143"/>
      <c r="M29" s="143"/>
      <c r="N29" s="143"/>
      <c r="O29" s="143"/>
      <c r="P29" s="143"/>
      <c r="Q29" s="143"/>
      <c r="R29" s="143"/>
      <c r="S29" s="143"/>
      <c r="T29" s="38">
        <v>1</v>
      </c>
      <c r="U29" s="143"/>
      <c r="V29" s="143"/>
      <c r="W29" s="143"/>
      <c r="X29" s="143"/>
      <c r="Y29" s="143"/>
      <c r="Z29" s="143"/>
      <c r="AA29" s="143"/>
      <c r="AB29" s="143"/>
      <c r="AC29" s="143"/>
      <c r="AD29" s="143"/>
      <c r="AE29" s="143"/>
      <c r="AF29" s="143"/>
      <c r="AG29" s="143"/>
      <c r="AH29" s="15"/>
    </row>
    <row r="30" spans="2:36" ht="30" customHeight="1">
      <c r="B30" s="368" t="s">
        <v>105</v>
      </c>
      <c r="C30" s="368"/>
      <c r="D30" s="143"/>
      <c r="E30" s="143"/>
      <c r="F30" s="143"/>
      <c r="G30" s="143"/>
      <c r="H30" s="143"/>
      <c r="I30" s="143"/>
      <c r="J30" s="143"/>
      <c r="K30" s="143"/>
      <c r="L30" s="143"/>
      <c r="M30" s="143"/>
      <c r="N30" s="143"/>
      <c r="O30" s="143"/>
      <c r="P30" s="143"/>
      <c r="Q30" s="143"/>
      <c r="R30" s="143"/>
      <c r="S30" s="143"/>
      <c r="T30" s="143"/>
      <c r="U30" s="143"/>
      <c r="V30" s="207">
        <v>1</v>
      </c>
      <c r="W30" s="143"/>
      <c r="X30" s="143"/>
      <c r="Y30" s="143"/>
      <c r="Z30" s="143"/>
      <c r="AA30" s="143"/>
      <c r="AB30" s="143"/>
      <c r="AC30" s="143"/>
      <c r="AD30" s="143"/>
      <c r="AE30" s="143"/>
      <c r="AF30" s="143"/>
      <c r="AG30" s="143"/>
      <c r="AH30" s="15"/>
    </row>
    <row r="31" spans="2:36" ht="30" customHeight="1">
      <c r="B31" s="368" t="s">
        <v>106</v>
      </c>
      <c r="C31" s="368"/>
      <c r="D31" s="143"/>
      <c r="E31" s="143"/>
      <c r="F31" s="143"/>
      <c r="G31" s="143"/>
      <c r="H31" s="143"/>
      <c r="I31" s="143"/>
      <c r="J31" s="143"/>
      <c r="K31" s="143"/>
      <c r="L31" s="143"/>
      <c r="M31" s="143"/>
      <c r="N31" s="143"/>
      <c r="O31" s="143"/>
      <c r="P31" s="143"/>
      <c r="Q31" s="143"/>
      <c r="R31" s="143"/>
      <c r="S31" s="143"/>
      <c r="T31" s="38">
        <v>1</v>
      </c>
      <c r="U31" s="143"/>
      <c r="V31" s="143"/>
      <c r="W31" s="143"/>
      <c r="X31" s="143"/>
      <c r="Y31" s="143"/>
      <c r="Z31" s="143"/>
      <c r="AA31" s="143"/>
      <c r="AB31" s="143"/>
      <c r="AC31" s="143"/>
      <c r="AD31" s="143"/>
      <c r="AE31" s="143"/>
      <c r="AF31" s="143"/>
      <c r="AG31" s="143"/>
      <c r="AH31" s="15"/>
    </row>
    <row r="32" spans="2:36"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38">
        <v>1</v>
      </c>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207">
        <v>1</v>
      </c>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38">
        <v>1</v>
      </c>
      <c r="U38" s="143"/>
      <c r="V38" s="207"/>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38">
        <v>1</v>
      </c>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38">
        <v>1</v>
      </c>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207">
        <v>1</v>
      </c>
      <c r="W52" s="150"/>
      <c r="X52" s="150"/>
      <c r="Y52" s="150"/>
      <c r="Z52" s="150"/>
      <c r="AA52" s="150"/>
      <c r="AB52" s="150"/>
      <c r="AC52" s="150"/>
      <c r="AD52" s="150"/>
      <c r="AE52" s="150"/>
      <c r="AF52" s="150"/>
      <c r="AG52" s="150"/>
      <c r="AH52" s="15"/>
    </row>
    <row r="53" spans="2:34" ht="30" customHeight="1"/>
  </sheetData>
  <mergeCells count="49">
    <mergeCell ref="B7:C7"/>
    <mergeCell ref="B8:C8"/>
    <mergeCell ref="B9:C9"/>
    <mergeCell ref="B10:C10"/>
    <mergeCell ref="B11:C11"/>
    <mergeCell ref="B23:C23"/>
    <mergeCell ref="B12:C12"/>
    <mergeCell ref="B13:C13"/>
    <mergeCell ref="B14:C14"/>
    <mergeCell ref="B15:C15"/>
    <mergeCell ref="B16:C16"/>
    <mergeCell ref="B17:C17"/>
    <mergeCell ref="B18:C18"/>
    <mergeCell ref="B19:C19"/>
    <mergeCell ref="B20:C20"/>
    <mergeCell ref="B21:C21"/>
    <mergeCell ref="B22:C22"/>
    <mergeCell ref="B51:C51"/>
    <mergeCell ref="B52:C52"/>
    <mergeCell ref="B1:P1"/>
    <mergeCell ref="B42:C42"/>
    <mergeCell ref="B43:C43"/>
    <mergeCell ref="B44:C44"/>
    <mergeCell ref="B45:C45"/>
    <mergeCell ref="B46:C46"/>
    <mergeCell ref="B47:C47"/>
    <mergeCell ref="B36:C36"/>
    <mergeCell ref="B37:C37"/>
    <mergeCell ref="B38:C38"/>
    <mergeCell ref="B39:C39"/>
    <mergeCell ref="B40:C40"/>
    <mergeCell ref="B41:C41"/>
    <mergeCell ref="B30:C30"/>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s>
  <conditionalFormatting sqref="G4">
    <cfRule type="cellIs" dxfId="250" priority="4" operator="between">
      <formula>2.001</formula>
      <formula>3</formula>
    </cfRule>
    <cfRule type="cellIs" dxfId="249" priority="5" operator="between">
      <formula>1.001</formula>
      <formula>2</formula>
    </cfRule>
    <cfRule type="cellIs" dxfId="248" priority="6" operator="between">
      <formula>0</formula>
      <formula>1</formula>
    </cfRule>
  </conditionalFormatting>
  <conditionalFormatting sqref="H4">
    <cfRule type="containsText" dxfId="247" priority="1" operator="containsText" text="MAX">
      <formula>NOT(ISERROR(SEARCH("MAX",H4)))</formula>
    </cfRule>
    <cfRule type="containsText" dxfId="246" priority="2" operator="containsText" text="MOD">
      <formula>NOT(ISERROR(SEARCH("MOD",H4)))</formula>
    </cfRule>
    <cfRule type="containsText" dxfId="245" priority="3" operator="containsText" text="MIN">
      <formula>NOT(ISERROR(SEARCH("MIN",H4)))</formula>
    </cfRule>
  </conditionalFormatting>
  <hyperlinks>
    <hyperlink ref="AI17" r:id="rId1" xr:uid="{D98EAE56-C287-6B4B-8B2E-92117B0623B6}"/>
    <hyperlink ref="AI9" r:id="rId2" xr:uid="{E3B89576-FE33-D94B-BA5C-31350C230393}"/>
    <hyperlink ref="AI10" r:id="rId3" xr:uid="{5D16A4E9-EE7F-DB48-B2BD-E0B6D4C187F4}"/>
    <hyperlink ref="AI11" r:id="rId4" xr:uid="{3B45638D-FE0A-E949-B21E-C96C0EA25567}"/>
    <hyperlink ref="AI12" r:id="rId5" xr:uid="{1B50D783-9D70-1F47-9695-E4688BCFF747}"/>
    <hyperlink ref="AI13" r:id="rId6" xr:uid="{9AC9742B-7BF1-BA44-A59F-DE3C8D09C63C}"/>
    <hyperlink ref="AI14" r:id="rId7" xr:uid="{591EF093-3C32-AE47-BF33-87FD6BE05072}"/>
    <hyperlink ref="AL9" location="'CHAD CAR'!C6" display="MINURCAT" xr:uid="{1F54C684-8056-2E44-9CEB-6587F4477CCC}"/>
    <hyperlink ref="AI8" r:id="rId8" display="http://www.securitycouncilreport.org/atf/cf/%7B65BFCF9B-6D27-4E9C-8CD3-CF6E4FF96FF9%7D/CAR SRES1706.pdf" xr:uid="{20EF9877-377D-B54C-A6A9-5D4321A11D35}"/>
    <hyperlink ref="AC6" location="'MASTER SHEET'!B2" display="RETURN TO MASTER SHEET" xr:uid="{E549D9C7-D287-BF4B-A0F2-0A21B175D9BD}"/>
    <hyperlink ref="T17" location="'CHAD CAR'!AK9" display="'CHAD CAR'!AK9" xr:uid="{DE4D7FB1-602A-9D49-A095-EC18DD2E5C3E}"/>
    <hyperlink ref="T29" location="'CHAD CAR'!AK9" display="'CHAD CAR'!AK9" xr:uid="{44C77C6B-937A-9947-B6EB-BE481EF4E478}"/>
    <hyperlink ref="T31" location="'CHAD CAR'!AK9" display="'CHAD CAR'!AK9" xr:uid="{D8A70A87-E094-834E-A7C7-4F582353C792}"/>
    <hyperlink ref="T33" location="'CHAD CAR'!AK9" display="'CHAD CAR'!AK9" xr:uid="{51A85495-6AC0-9349-9F30-BDDF328FA7C5}"/>
    <hyperlink ref="T39" location="'CHAD CAR'!AK9" display="'CHAD CAR'!AK9" xr:uid="{33402A97-2E80-C54C-BDD2-9859711B59C8}"/>
    <hyperlink ref="T42" location="'CHAD CAR'!AK9" display="'CHAD CAR'!AK9" xr:uid="{17C42FAA-F4BF-E449-B365-CF72CAFEC08E}"/>
    <hyperlink ref="C4" location="'CHAD CAR'!C6" display="MINURCAT" xr:uid="{99E79546-0AF4-4643-875F-A575C6097266}"/>
    <hyperlink ref="AL11" location="'CHAD CAR'!C6" display="MINURCAT" xr:uid="{31851EEC-DAA8-0848-B1BD-BCC15A37CB2B}"/>
    <hyperlink ref="V52" location="'CHAD CAR'!AK11" display="'CHAD CAR'!AK11" xr:uid="{19B2D86F-D560-A54E-8769-7EF426FD3B17}"/>
    <hyperlink ref="T9" location="'CHAD CAR'!AK9" display="'CHAD CAR'!AK9" xr:uid="{C1A44019-44B4-694E-9F89-BC7E0A2A12DB}"/>
    <hyperlink ref="T19" location="'CHAD CAR'!AK9" display="'CHAD CAR'!AK9" xr:uid="{5EC21AA2-2B5B-D446-B75B-7011B2190E2A}"/>
    <hyperlink ref="V34" location="'CHAD CAR'!AK11" display="'CHAD CAR'!AK11" xr:uid="{279A340C-BF84-5246-BE8F-0055570FBBD2}"/>
    <hyperlink ref="V30" location="'CHAD CAR'!AK11" display="'CHAD CAR'!AK11" xr:uid="{EA6BD9CD-8887-ED40-97E9-6118BE8366BD}"/>
    <hyperlink ref="T38" location="'CHAD CAR'!AK9" display="'CHAD CAR'!AK9" xr:uid="{BFE756AD-D152-7647-9D5A-E0F7638E009D}"/>
    <hyperlink ref="Z6" location="HOME!A1" display="Return HOME" xr:uid="{3CDD5D3D-83E3-5546-A3E1-59E0FA5F5CAC}"/>
    <hyperlink ref="Z6:AB6" location="HOME!B2" display="RETURN HOME" xr:uid="{62FB2D5C-E07B-F542-9B58-5B61D60A99D3}"/>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8BAA-1DA0-F54D-BB74-117197BE6218}">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923</v>
      </c>
      <c r="C1" s="377"/>
      <c r="D1" s="377"/>
      <c r="E1" s="377"/>
      <c r="F1" s="377"/>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114</v>
      </c>
      <c r="C4" s="183" t="s">
        <v>460</v>
      </c>
      <c r="D4" s="140" t="s">
        <v>163</v>
      </c>
      <c r="E4" s="140">
        <v>2016</v>
      </c>
      <c r="F4" s="140">
        <v>2017</v>
      </c>
      <c r="G4" s="153">
        <f>((SUM(D10:AG20)*1)+(SUM(D22:AG32)*2)+(SUM(D34:AG51)*3))/(SUM(D10:AG20)+SUM(D22:AG32)+SUM(D34:AG51))</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115</v>
      </c>
      <c r="C5" s="183" t="s">
        <v>464</v>
      </c>
      <c r="D5" s="140" t="s">
        <v>163</v>
      </c>
      <c r="E5" s="140">
        <v>2017</v>
      </c>
      <c r="F5" s="154" t="s">
        <v>66</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114</v>
      </c>
      <c r="C7" s="24" t="s">
        <v>460</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26"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3" t="s">
        <v>924</v>
      </c>
      <c r="AJ9" s="53">
        <v>42600</v>
      </c>
      <c r="AK9" s="70" t="s">
        <v>925</v>
      </c>
      <c r="AL9" s="74" t="s">
        <v>132</v>
      </c>
      <c r="AM9" s="69" t="s">
        <v>926</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38">
        <v>1</v>
      </c>
      <c r="AE10" s="143"/>
      <c r="AF10" s="143"/>
      <c r="AG10" s="143"/>
      <c r="AH10" s="15"/>
      <c r="AI10" s="83" t="s">
        <v>927</v>
      </c>
      <c r="AJ10" s="53">
        <v>42626</v>
      </c>
      <c r="AK10" s="77" t="s">
        <v>544</v>
      </c>
      <c r="AL10" s="44" t="s">
        <v>460</v>
      </c>
      <c r="AM10" s="69" t="s">
        <v>928</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929</v>
      </c>
      <c r="AJ11" s="53">
        <v>42926</v>
      </c>
      <c r="AK11" s="70" t="s">
        <v>1259</v>
      </c>
      <c r="AL11" s="92" t="s">
        <v>460</v>
      </c>
      <c r="AM11" s="69" t="s">
        <v>930</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931</v>
      </c>
      <c r="AJ12" s="53">
        <v>42977</v>
      </c>
      <c r="AK12" s="70" t="s">
        <v>932</v>
      </c>
      <c r="AL12" s="74" t="s">
        <v>132</v>
      </c>
      <c r="AM12" s="69" t="s">
        <v>933</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3" t="s">
        <v>934</v>
      </c>
      <c r="AJ13" s="53">
        <v>42992</v>
      </c>
      <c r="AK13" s="70" t="s">
        <v>544</v>
      </c>
      <c r="AL13" s="92" t="s">
        <v>935</v>
      </c>
      <c r="AM13" s="69" t="s">
        <v>936</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38"/>
      <c r="AD14" s="38">
        <v>1</v>
      </c>
      <c r="AE14" s="143"/>
      <c r="AF14" s="143"/>
      <c r="AG14" s="143"/>
      <c r="AH14" s="15"/>
      <c r="AI14" s="83" t="s">
        <v>937</v>
      </c>
      <c r="AJ14" s="72">
        <v>43013</v>
      </c>
      <c r="AK14" s="70" t="s">
        <v>695</v>
      </c>
      <c r="AL14" s="74" t="s">
        <v>132</v>
      </c>
      <c r="AM14" s="69" t="s">
        <v>938</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3" t="s">
        <v>939</v>
      </c>
      <c r="AJ15" s="72">
        <v>43356</v>
      </c>
      <c r="AK15" s="70" t="s">
        <v>132</v>
      </c>
      <c r="AL15" s="74" t="s">
        <v>132</v>
      </c>
      <c r="AM15" s="69" t="s">
        <v>940</v>
      </c>
    </row>
    <row r="16" spans="2:39" ht="30" customHeight="1">
      <c r="B16" s="365" t="s">
        <v>91</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38">
        <v>1</v>
      </c>
      <c r="AD16" s="143"/>
      <c r="AE16" s="143"/>
      <c r="AF16" s="143"/>
      <c r="AG16" s="143"/>
      <c r="AH16" s="15"/>
      <c r="AI16" s="83" t="s">
        <v>941</v>
      </c>
      <c r="AJ16" s="72">
        <v>43720</v>
      </c>
      <c r="AK16" s="70" t="s">
        <v>132</v>
      </c>
      <c r="AL16" s="74" t="s">
        <v>132</v>
      </c>
      <c r="AM16" s="69" t="s">
        <v>942</v>
      </c>
    </row>
    <row r="17" spans="2:36"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6"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1" t="s">
        <v>624</v>
      </c>
      <c r="AJ18" s="50" t="s">
        <v>491</v>
      </c>
    </row>
    <row r="19" spans="2:36"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4" t="s">
        <v>943</v>
      </c>
      <c r="AJ19" s="74" t="s">
        <v>132</v>
      </c>
    </row>
    <row r="20" spans="2:36"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4" t="s">
        <v>944</v>
      </c>
      <c r="AJ20" s="74" t="s">
        <v>132</v>
      </c>
    </row>
    <row r="21" spans="2:36"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6"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9"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9"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9"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9"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9"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9"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9"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9"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9"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9"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15"/>
      <c r="AJ42" s="15"/>
      <c r="AK42" s="15"/>
      <c r="AL42" s="15"/>
      <c r="AM42" s="15"/>
    </row>
    <row r="43" spans="2:39"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115</v>
      </c>
      <c r="C55" s="24" t="s">
        <v>464</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I55" s="15"/>
      <c r="AJ55" s="15"/>
      <c r="AK55" s="15"/>
      <c r="AL55" s="15"/>
      <c r="AM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38">
        <v>1</v>
      </c>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44" priority="4" operator="between">
      <formula>2.001</formula>
      <formula>3</formula>
    </cfRule>
    <cfRule type="cellIs" dxfId="243" priority="5" operator="between">
      <formula>1.001</formula>
      <formula>2</formula>
    </cfRule>
    <cfRule type="cellIs" dxfId="242" priority="6" operator="between">
      <formula>0</formula>
      <formula>1</formula>
    </cfRule>
  </conditionalFormatting>
  <conditionalFormatting sqref="H4:H5 I5">
    <cfRule type="containsText" dxfId="241" priority="1" operator="containsText" text="MAX">
      <formula>NOT(ISERROR(SEARCH("MAX",H4)))</formula>
    </cfRule>
    <cfRule type="containsText" dxfId="240" priority="2" operator="containsText" text="MOD">
      <formula>NOT(ISERROR(SEARCH("MOD",H4)))</formula>
    </cfRule>
    <cfRule type="containsText" dxfId="239" priority="3" operator="containsText" text="MIN">
      <formula>NOT(ISERROR(SEARCH("MIN",H4)))</formula>
    </cfRule>
  </conditionalFormatting>
  <hyperlinks>
    <hyperlink ref="AE55" location="AFGHANISTAN!B1" display="BACK TO TOP" xr:uid="{2E6CE6FE-F42C-CF43-ABB8-A12AD7624169}"/>
    <hyperlink ref="AI9" r:id="rId1" xr:uid="{89AB7E0B-9D51-EE4C-BB4D-66DE4A7009FC}"/>
    <hyperlink ref="AI10" r:id="rId2" xr:uid="{BD538007-D9E1-F247-A6DE-D9FE7082AAB2}"/>
    <hyperlink ref="AI13" r:id="rId3" display="http://www.securitycouncilreport.org/atf/cf/%7B65BFCF9B-6D27-4E9C-8CD3-CF6E4FF96FF9%7D/s_res_2377.pdf" xr:uid="{1B2F1E36-B59B-BF42-83F0-1A8313EB1AB1}"/>
    <hyperlink ref="AI15" r:id="rId4" display="http://www.securitycouncilreport.org/atf/cf/%7B65BFCF9B-6D27-4E9C-8CD3-CF6E4FF96FF9%7D/s_res_2435.pdf" xr:uid="{B522E73B-34CF-4242-A371-383F08315C0C}"/>
    <hyperlink ref="AI16" r:id="rId5" display="https://www.securitycouncilreport.org/atf/cf/%7B65BFCF9B-6D27-4E9C-8CD3-CF6E4FF96FF9%7D/s_res_2487.pdf" xr:uid="{8A495127-722D-B84D-8093-4A64F14320BC}"/>
    <hyperlink ref="AI12" r:id="rId6" xr:uid="{39FD6943-A393-0B49-A3B1-5922B3E5ADFB}"/>
    <hyperlink ref="AI14" r:id="rId7" xr:uid="{7F5C0E78-0EF2-C848-9E90-05C5BED225E6}"/>
    <hyperlink ref="AI19" r:id="rId8" xr:uid="{EA6A9D37-A48A-E24F-8A2B-A34448D667AC}"/>
    <hyperlink ref="AI20" r:id="rId9" xr:uid="{8EA3E70B-25AF-9D4E-973C-BB6A516C28D2}"/>
    <hyperlink ref="AL10" location="COLOMBIA!C7" display="UNMC" xr:uid="{11267468-4103-7A48-BC42-6B72C1252169}"/>
    <hyperlink ref="AL13" location="COLOMBIA!C55" display="UN VERIFICATION" xr:uid="{78D772EC-E7FD-6D42-BA72-F7AA995E9A49}"/>
    <hyperlink ref="AC7" location="'MASTER SHEET'!B2" display="RETURN TO MASTER SHEET" xr:uid="{5EF12B9E-4B1E-004F-9288-5966BE6E8935}"/>
    <hyperlink ref="AE55:AG55" location="COLOMBIA!B1" display="BACK TO TOP" xr:uid="{75A039F2-74EC-0E46-AFC6-DE565FF3EF1C}"/>
    <hyperlink ref="C4" location="COLOMBIA!C7" display="UNMC" xr:uid="{A4520B99-982F-7D46-AB4D-B85516E2B0D0}"/>
    <hyperlink ref="C5" location="COLOMBIA!C55" display="UN VERIFICATION MISSION COLOMBIA" xr:uid="{B3382393-ADAB-D94F-8A4B-BF572976C2C6}"/>
    <hyperlink ref="AC16" location="COLOMBIA!AK10" display="COLOMBIA!AK10" xr:uid="{626D208D-93BF-514D-9E39-D3FAE167D4B6}"/>
    <hyperlink ref="AD64" location="COLOMBIA!AK13" display="COLOMBIA!AK13" xr:uid="{8488F721-5CB2-6547-A694-3400D6BC642B}"/>
    <hyperlink ref="AI11" r:id="rId10" xr:uid="{A7E551DA-D37A-4142-83CB-997ACDA04114}"/>
    <hyperlink ref="Z7" location="HOME!A1" display="Return HOME" xr:uid="{CEDDAA83-FC7B-A54E-BF34-036386534A17}"/>
    <hyperlink ref="Z7:AB7" location="HOME!B2" display="RETURN HOME" xr:uid="{319C4F72-D261-374B-AD1B-FB75A0A10ACB}"/>
    <hyperlink ref="AL11" location="COLOMBIA!C7" display="UNMC" xr:uid="{9D1112CF-77A8-184E-84E5-07139D244003}"/>
    <hyperlink ref="AD10" location="COLOMBIA!AK11" display="COLOMBIA!AK11" xr:uid="{C86E8311-05EE-E544-A582-63BFD6CD2443}"/>
    <hyperlink ref="AD14" location="COLOMBIA!AK11" display="COLOMBIA!AK11" xr:uid="{9BFE09F3-0730-A342-B269-EEA65106D257}"/>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CFD5-9599-DA41-92E8-50D3B712E347}">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945</v>
      </c>
      <c r="C1" s="377"/>
      <c r="D1" s="377"/>
      <c r="E1" s="377"/>
      <c r="F1" s="377"/>
      <c r="G1" s="377"/>
      <c r="H1" s="377"/>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71</v>
      </c>
      <c r="C4" s="183" t="s">
        <v>343</v>
      </c>
      <c r="D4" s="140" t="s">
        <v>163</v>
      </c>
      <c r="E4" s="140">
        <v>2003</v>
      </c>
      <c r="F4" s="140">
        <v>2004</v>
      </c>
      <c r="G4" s="153">
        <f>((SUM(D10:AG20)*1)+(SUM(D22:AG32)*2)+(SUM(D34:AG51)*3))/(SUM(D10:AG20)+SUM(D22:AG32)+SUM(D34:AG51))</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75</v>
      </c>
      <c r="C5" s="183" t="s">
        <v>353</v>
      </c>
      <c r="D5" s="140" t="s">
        <v>128</v>
      </c>
      <c r="E5" s="140">
        <v>2004</v>
      </c>
      <c r="F5" s="140">
        <v>2017</v>
      </c>
      <c r="G5" s="153">
        <f>((SUM(D58:AG68)*1)+(SUM(D70:AG80)*2)+(SUM(D82:AG99)*3))/(SUM(D58:AG68)+SUM(D70:AG80)+SUM(D82:AG99))</f>
        <v>2.15</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71</v>
      </c>
      <c r="C7" s="24" t="s">
        <v>343</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26"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946</v>
      </c>
      <c r="AJ9" s="72">
        <v>37754</v>
      </c>
      <c r="AK9" s="69" t="s">
        <v>947</v>
      </c>
      <c r="AL9" s="41" t="s">
        <v>343</v>
      </c>
      <c r="AM9" s="69" t="s">
        <v>948</v>
      </c>
    </row>
    <row r="10" spans="2:39" ht="30" customHeight="1">
      <c r="B10" s="365" t="s">
        <v>85</v>
      </c>
      <c r="C10" s="366"/>
      <c r="D10" s="143"/>
      <c r="E10" s="143"/>
      <c r="F10" s="143"/>
      <c r="G10" s="143"/>
      <c r="H10" s="143"/>
      <c r="I10" s="143"/>
      <c r="J10" s="143"/>
      <c r="K10" s="143"/>
      <c r="L10" s="143"/>
      <c r="M10" s="143"/>
      <c r="N10" s="143"/>
      <c r="O10" s="143"/>
      <c r="P10" s="38">
        <v>1</v>
      </c>
      <c r="Q10" s="143"/>
      <c r="R10" s="143"/>
      <c r="S10" s="143"/>
      <c r="T10" s="143"/>
      <c r="U10" s="143"/>
      <c r="V10" s="143"/>
      <c r="W10" s="143"/>
      <c r="X10" s="143"/>
      <c r="Y10" s="143"/>
      <c r="Z10" s="143"/>
      <c r="AA10" s="143"/>
      <c r="AB10" s="143"/>
      <c r="AC10" s="143"/>
      <c r="AD10" s="143"/>
      <c r="AE10" s="143"/>
      <c r="AF10" s="143"/>
      <c r="AG10" s="143"/>
      <c r="AH10" s="15"/>
      <c r="AI10" s="52" t="s">
        <v>949</v>
      </c>
      <c r="AJ10" s="72">
        <v>38044</v>
      </c>
      <c r="AK10" s="72" t="s">
        <v>950</v>
      </c>
      <c r="AL10" s="41" t="s">
        <v>353</v>
      </c>
      <c r="AM10" s="69" t="s">
        <v>951</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952</v>
      </c>
      <c r="AJ11" s="72">
        <v>38384</v>
      </c>
      <c r="AK11" s="69" t="s">
        <v>132</v>
      </c>
      <c r="AL11" s="74" t="s">
        <v>132</v>
      </c>
      <c r="AM11" s="69" t="s">
        <v>953</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954</v>
      </c>
      <c r="AJ12" s="72">
        <v>38446</v>
      </c>
      <c r="AK12" s="69" t="s">
        <v>132</v>
      </c>
      <c r="AL12" s="74" t="s">
        <v>132</v>
      </c>
      <c r="AM12" s="69" t="s">
        <v>955</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956</v>
      </c>
      <c r="AJ13" s="72">
        <v>38476</v>
      </c>
      <c r="AK13" s="69" t="s">
        <v>132</v>
      </c>
      <c r="AL13" s="74" t="s">
        <v>132</v>
      </c>
      <c r="AM13" s="69" t="s">
        <v>957</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958</v>
      </c>
      <c r="AJ14" s="72">
        <v>38506</v>
      </c>
      <c r="AK14" s="69" t="s">
        <v>132</v>
      </c>
      <c r="AL14" s="74" t="s">
        <v>132</v>
      </c>
      <c r="AM14" s="69" t="s">
        <v>959</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960</v>
      </c>
      <c r="AJ15" s="72">
        <v>38527</v>
      </c>
      <c r="AK15" s="69" t="s">
        <v>132</v>
      </c>
      <c r="AL15" s="74" t="s">
        <v>132</v>
      </c>
      <c r="AM15" s="69" t="s">
        <v>961</v>
      </c>
    </row>
    <row r="16" spans="2:39" ht="30" customHeight="1">
      <c r="B16" s="365" t="s">
        <v>91</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962</v>
      </c>
      <c r="AJ16" s="72">
        <v>38741</v>
      </c>
      <c r="AK16" s="69" t="s">
        <v>132</v>
      </c>
      <c r="AL16" s="74" t="s">
        <v>132</v>
      </c>
      <c r="AM16" s="69" t="s">
        <v>963</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964</v>
      </c>
      <c r="AJ17" s="72">
        <v>38754</v>
      </c>
      <c r="AK17" s="57" t="s">
        <v>132</v>
      </c>
      <c r="AL17" s="74" t="s">
        <v>132</v>
      </c>
      <c r="AM17" s="69" t="s">
        <v>965</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966</v>
      </c>
      <c r="AJ18" s="72">
        <v>38807</v>
      </c>
      <c r="AK18" s="57" t="s">
        <v>132</v>
      </c>
      <c r="AL18" s="74" t="s">
        <v>132</v>
      </c>
      <c r="AM18" s="69" t="s">
        <v>967</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968</v>
      </c>
      <c r="AJ19" s="72">
        <v>38870</v>
      </c>
      <c r="AK19" s="57" t="s">
        <v>132</v>
      </c>
      <c r="AL19" s="74" t="s">
        <v>132</v>
      </c>
      <c r="AM19" s="69" t="s">
        <v>969</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970</v>
      </c>
      <c r="AJ20" s="72">
        <v>39066</v>
      </c>
      <c r="AK20" s="57" t="s">
        <v>132</v>
      </c>
      <c r="AL20" s="74" t="s">
        <v>132</v>
      </c>
      <c r="AM20" s="69" t="s">
        <v>971</v>
      </c>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972</v>
      </c>
      <c r="AJ21" s="72">
        <v>39092</v>
      </c>
      <c r="AK21" s="57" t="s">
        <v>132</v>
      </c>
      <c r="AL21" s="74" t="s">
        <v>132</v>
      </c>
      <c r="AM21" s="69" t="s">
        <v>973</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974</v>
      </c>
      <c r="AJ22" s="72">
        <v>39262</v>
      </c>
      <c r="AK22" s="57" t="s">
        <v>132</v>
      </c>
      <c r="AL22" s="74" t="s">
        <v>132</v>
      </c>
      <c r="AM22" s="69" t="s">
        <v>975</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976</v>
      </c>
      <c r="AJ23" s="72">
        <v>39279</v>
      </c>
      <c r="AK23" s="57" t="s">
        <v>977</v>
      </c>
      <c r="AL23" s="41" t="s">
        <v>353</v>
      </c>
      <c r="AM23" s="69" t="s">
        <v>978</v>
      </c>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979</v>
      </c>
      <c r="AJ24" s="72">
        <v>39462</v>
      </c>
      <c r="AK24" s="57" t="s">
        <v>132</v>
      </c>
      <c r="AL24" s="74" t="s">
        <v>132</v>
      </c>
      <c r="AM24" s="69" t="s">
        <v>980</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981</v>
      </c>
      <c r="AJ25" s="72">
        <v>39658</v>
      </c>
      <c r="AK25" s="57" t="s">
        <v>132</v>
      </c>
      <c r="AL25" s="74" t="s">
        <v>132</v>
      </c>
      <c r="AM25" s="69" t="s">
        <v>982</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983</v>
      </c>
      <c r="AJ26" s="72">
        <v>39840</v>
      </c>
      <c r="AK26" s="57" t="s">
        <v>132</v>
      </c>
      <c r="AL26" s="74" t="s">
        <v>132</v>
      </c>
      <c r="AM26" s="69" t="s">
        <v>984</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985</v>
      </c>
      <c r="AJ27" s="72">
        <v>40024</v>
      </c>
      <c r="AK27" s="57" t="s">
        <v>132</v>
      </c>
      <c r="AL27" s="74" t="s">
        <v>132</v>
      </c>
      <c r="AM27" s="69" t="s">
        <v>986</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987</v>
      </c>
      <c r="AJ28" s="72">
        <v>40206</v>
      </c>
      <c r="AK28" s="57" t="s">
        <v>132</v>
      </c>
      <c r="AL28" s="74" t="s">
        <v>132</v>
      </c>
      <c r="AM28" s="69" t="s">
        <v>988</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989</v>
      </c>
      <c r="AJ29" s="72">
        <v>40325</v>
      </c>
      <c r="AK29" s="57" t="s">
        <v>132</v>
      </c>
      <c r="AL29" s="74" t="s">
        <v>132</v>
      </c>
      <c r="AM29" s="69" t="s">
        <v>990</v>
      </c>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991</v>
      </c>
      <c r="AJ30" s="72">
        <v>40359</v>
      </c>
      <c r="AK30" s="57" t="s">
        <v>132</v>
      </c>
      <c r="AL30" s="74" t="s">
        <v>132</v>
      </c>
      <c r="AM30" s="69" t="s">
        <v>992</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993</v>
      </c>
      <c r="AJ31" s="72">
        <v>40450</v>
      </c>
      <c r="AK31" s="57" t="s">
        <v>132</v>
      </c>
      <c r="AL31" s="74" t="s">
        <v>132</v>
      </c>
      <c r="AM31" s="69" t="s">
        <v>994</v>
      </c>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995</v>
      </c>
      <c r="AJ32" s="72">
        <v>40506</v>
      </c>
      <c r="AK32" s="57" t="s">
        <v>132</v>
      </c>
      <c r="AL32" s="74" t="s">
        <v>132</v>
      </c>
      <c r="AM32" s="69" t="s">
        <v>996</v>
      </c>
    </row>
    <row r="33" spans="2:39"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52" t="s">
        <v>997</v>
      </c>
      <c r="AJ33" s="72">
        <v>40532</v>
      </c>
      <c r="AK33" s="57" t="s">
        <v>132</v>
      </c>
      <c r="AL33" s="74" t="s">
        <v>132</v>
      </c>
      <c r="AM33" s="69" t="s">
        <v>998</v>
      </c>
    </row>
    <row r="34" spans="2:39"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999</v>
      </c>
      <c r="AJ34" s="72">
        <v>40562</v>
      </c>
      <c r="AK34" s="57" t="s">
        <v>132</v>
      </c>
      <c r="AL34" s="74" t="s">
        <v>132</v>
      </c>
      <c r="AM34" s="69" t="s">
        <v>1000</v>
      </c>
    </row>
    <row r="35" spans="2:39"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1001</v>
      </c>
      <c r="AJ35" s="72">
        <v>40590</v>
      </c>
      <c r="AK35" s="57" t="s">
        <v>132</v>
      </c>
      <c r="AL35" s="74" t="s">
        <v>132</v>
      </c>
      <c r="AM35" s="69" t="s">
        <v>1002</v>
      </c>
    </row>
    <row r="36" spans="2:39"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1003</v>
      </c>
      <c r="AJ36" s="72">
        <v>40676</v>
      </c>
      <c r="AK36" s="57" t="s">
        <v>132</v>
      </c>
      <c r="AL36" s="74" t="s">
        <v>132</v>
      </c>
      <c r="AM36" s="69" t="s">
        <v>1004</v>
      </c>
    </row>
    <row r="37" spans="2:39"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1005</v>
      </c>
      <c r="AJ37" s="72">
        <v>40723</v>
      </c>
      <c r="AK37" s="57" t="s">
        <v>132</v>
      </c>
      <c r="AL37" s="74" t="s">
        <v>132</v>
      </c>
      <c r="AM37" s="69" t="s">
        <v>1006</v>
      </c>
    </row>
    <row r="38" spans="2:39"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2" t="s">
        <v>1007</v>
      </c>
      <c r="AJ38" s="72">
        <v>40751</v>
      </c>
      <c r="AK38" s="57" t="s">
        <v>132</v>
      </c>
      <c r="AL38" s="74" t="s">
        <v>132</v>
      </c>
      <c r="AM38" s="69" t="s">
        <v>1008</v>
      </c>
    </row>
    <row r="39" spans="2:39"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1009</v>
      </c>
      <c r="AJ39" s="72">
        <v>40802</v>
      </c>
      <c r="AK39" s="57" t="s">
        <v>132</v>
      </c>
      <c r="AL39" s="74" t="s">
        <v>132</v>
      </c>
      <c r="AM39" s="69" t="s">
        <v>1010</v>
      </c>
    </row>
    <row r="40" spans="2:39"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2" t="s">
        <v>1011</v>
      </c>
      <c r="AJ40" s="72">
        <v>41116</v>
      </c>
      <c r="AK40" s="57" t="s">
        <v>132</v>
      </c>
      <c r="AL40" s="74" t="s">
        <v>132</v>
      </c>
      <c r="AM40" s="69" t="s">
        <v>1012</v>
      </c>
    </row>
    <row r="41" spans="2:39"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1013</v>
      </c>
      <c r="AJ41" s="72">
        <v>41485</v>
      </c>
      <c r="AK41" s="57" t="s">
        <v>132</v>
      </c>
      <c r="AL41" s="74" t="s">
        <v>132</v>
      </c>
      <c r="AM41" s="69" t="s">
        <v>1014</v>
      </c>
    </row>
    <row r="42" spans="2:39"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1015</v>
      </c>
      <c r="AJ42" s="72">
        <v>41815</v>
      </c>
      <c r="AK42" s="57" t="s">
        <v>132</v>
      </c>
      <c r="AL42" s="74" t="s">
        <v>132</v>
      </c>
      <c r="AM42" s="69" t="s">
        <v>1016</v>
      </c>
    </row>
    <row r="43" spans="2:39"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52" t="s">
        <v>1017</v>
      </c>
      <c r="AJ43" s="72">
        <v>42180</v>
      </c>
      <c r="AK43" s="57" t="s">
        <v>132</v>
      </c>
      <c r="AL43" s="74" t="s">
        <v>132</v>
      </c>
      <c r="AM43" s="69" t="s">
        <v>1018</v>
      </c>
    </row>
    <row r="44" spans="2:39"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2" t="s">
        <v>1019</v>
      </c>
      <c r="AJ44" s="72">
        <v>42389</v>
      </c>
      <c r="AK44" s="57" t="s">
        <v>132</v>
      </c>
      <c r="AL44" s="74" t="s">
        <v>132</v>
      </c>
      <c r="AM44" s="69" t="s">
        <v>1020</v>
      </c>
    </row>
    <row r="45" spans="2:39"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52" t="s">
        <v>1021</v>
      </c>
      <c r="AJ45" s="72">
        <v>42488</v>
      </c>
      <c r="AK45" s="57" t="s">
        <v>132</v>
      </c>
      <c r="AL45" s="74" t="s">
        <v>132</v>
      </c>
      <c r="AM45" s="69" t="s">
        <v>1022</v>
      </c>
    </row>
    <row r="46" spans="2:39"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51" t="s">
        <v>624</v>
      </c>
      <c r="AJ47" s="50" t="s">
        <v>491</v>
      </c>
      <c r="AM47" s="102"/>
    </row>
    <row r="48" spans="2:39"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84" t="s">
        <v>1023</v>
      </c>
      <c r="AJ48" s="74" t="s">
        <v>132</v>
      </c>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84" t="s">
        <v>1024</v>
      </c>
      <c r="AJ49" s="74" t="s">
        <v>132</v>
      </c>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75</v>
      </c>
      <c r="C55" s="24" t="s">
        <v>353</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I55" s="15"/>
      <c r="AJ55" s="15"/>
      <c r="AK55" s="15"/>
      <c r="AL55" s="15"/>
      <c r="AM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38">
        <v>1</v>
      </c>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38">
        <v>1</v>
      </c>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38">
        <v>1</v>
      </c>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38">
        <v>1</v>
      </c>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38">
        <v>1</v>
      </c>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38">
        <v>1</v>
      </c>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38">
        <v>1</v>
      </c>
      <c r="R72" s="61"/>
      <c r="S72" s="61"/>
      <c r="T72" s="38"/>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38">
        <v>1</v>
      </c>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38">
        <v>1</v>
      </c>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38">
        <v>1</v>
      </c>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38">
        <v>1</v>
      </c>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38"/>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38">
        <v>1</v>
      </c>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38">
        <v>1</v>
      </c>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38">
        <v>1</v>
      </c>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38">
        <v>1</v>
      </c>
      <c r="R90" s="38"/>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38">
        <v>1</v>
      </c>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38">
        <v>1</v>
      </c>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38">
        <v>1</v>
      </c>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38">
        <v>1</v>
      </c>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38">
        <v>1</v>
      </c>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38">
        <v>1</v>
      </c>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1:H1"/>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80:C80"/>
    <mergeCell ref="B69:C69"/>
    <mergeCell ref="B70:C70"/>
    <mergeCell ref="B71:C71"/>
    <mergeCell ref="B72:C72"/>
    <mergeCell ref="B73:C73"/>
    <mergeCell ref="B74:C74"/>
    <mergeCell ref="B75:C75"/>
    <mergeCell ref="B76:C76"/>
    <mergeCell ref="B77:C77"/>
    <mergeCell ref="B78:C78"/>
    <mergeCell ref="B79:C79"/>
    <mergeCell ref="B91:C91"/>
    <mergeCell ref="B92:C92"/>
    <mergeCell ref="B81:C81"/>
    <mergeCell ref="B82:C82"/>
    <mergeCell ref="B83:C83"/>
    <mergeCell ref="B84:C84"/>
    <mergeCell ref="B85:C85"/>
    <mergeCell ref="B86:C86"/>
    <mergeCell ref="B99:C99"/>
    <mergeCell ref="B100:C100"/>
    <mergeCell ref="B101:C101"/>
    <mergeCell ref="Z7:AB7"/>
    <mergeCell ref="AC7:AG7"/>
    <mergeCell ref="AE55:AG55"/>
    <mergeCell ref="B93:C93"/>
    <mergeCell ref="B94:C94"/>
    <mergeCell ref="B95:C95"/>
    <mergeCell ref="B96:C96"/>
    <mergeCell ref="B97:C97"/>
    <mergeCell ref="B98:C98"/>
    <mergeCell ref="B87:C87"/>
    <mergeCell ref="B88:C88"/>
    <mergeCell ref="B89:C89"/>
    <mergeCell ref="B90:C90"/>
  </mergeCells>
  <conditionalFormatting sqref="G4:G5">
    <cfRule type="cellIs" dxfId="238" priority="4" operator="between">
      <formula>2.001</formula>
      <formula>3</formula>
    </cfRule>
    <cfRule type="cellIs" dxfId="237" priority="5" operator="between">
      <formula>1.001</formula>
      <formula>2</formula>
    </cfRule>
    <cfRule type="cellIs" dxfId="236" priority="6" operator="between">
      <formula>0</formula>
      <formula>1</formula>
    </cfRule>
  </conditionalFormatting>
  <conditionalFormatting sqref="H4:H5 I5">
    <cfRule type="containsText" dxfId="235" priority="1" operator="containsText" text="MAX">
      <formula>NOT(ISERROR(SEARCH("MAX",H4)))</formula>
    </cfRule>
    <cfRule type="containsText" dxfId="234" priority="2" operator="containsText" text="MOD">
      <formula>NOT(ISERROR(SEARCH("MOD",H4)))</formula>
    </cfRule>
    <cfRule type="containsText" dxfId="233" priority="3" operator="containsText" text="MIN">
      <formula>NOT(ISERROR(SEARCH("MIN",H4)))</formula>
    </cfRule>
  </conditionalFormatting>
  <hyperlinks>
    <hyperlink ref="AE55" location="'CÔTE D''IVOIRE'!B1" display="BACK TO TOP" xr:uid="{CF7B507D-CA68-E143-AFF2-8C8B253C83DB}"/>
    <hyperlink ref="AI48" r:id="rId1" xr:uid="{1E8E3188-6702-0144-AE9C-7E8D06660312}"/>
    <hyperlink ref="AI49" r:id="rId2" display="UN Verification Mission in Colombia" xr:uid="{FBB521AC-E6BC-3843-A6E3-731E8FF8133A}"/>
    <hyperlink ref="AI9" r:id="rId3" display="http://www.securitycouncilreport.org/atf/cf/%7B65BFCF9B-6D27-4E9C-8CD3-CF6E4FF96FF9%7D/Cote d'Ivoire SRES1479.pdf" xr:uid="{E6C824A2-ED31-2B46-A247-DB77B367039B}"/>
    <hyperlink ref="AI10" r:id="rId4" display="http://www.securitycouncilreport.org/atf/cf/%7B65BFCF9B-6D27-4E9C-8CD3-CF6E4FF96FF9%7D/Chap VII SRES 1528.pdf" xr:uid="{F6983C26-5D7F-7747-AE4E-36D6552101BF}"/>
    <hyperlink ref="AI11" r:id="rId5" display="http://www.securitycouncilreport.org/atf/cf/%7B65BFCF9B-6D27-4E9C-8CD3-CF6E4FF96FF9%7D/Cote d'IVoire SRES1584.pdf" xr:uid="{3890ABCA-9B69-B54E-A7BD-2879879EDBA7}"/>
    <hyperlink ref="AI12" r:id="rId6" display="http://www.securitycouncilreport.org/atf/cf/%7B65BFCF9B-6D27-4E9C-8CD3-CF6E4FF96FF9%7D/Cote d'Ivoire SRES1594.pdf" xr:uid="{AD0737E8-4A13-DE49-860F-D753BFD23905}"/>
    <hyperlink ref="AI13" r:id="rId7" display="http://www.securitycouncilreport.org/atf/cf/%7B65BFCF9B-6D27-4E9C-8CD3-CF6E4FF96FF9%7D/Cote d'Ivoire SRES1600.pdf" xr:uid="{B940B1D6-9019-8449-9C8B-153818F36ECA}"/>
    <hyperlink ref="AI14" r:id="rId8" display="http://www.securitycouncilreport.org/atf/cf/%7B65BFCF9B-6D27-4E9C-8CD3-CF6E4FF96FF9%7D/Cote d'Ivoire SRES1603.pdf" xr:uid="{6435C097-D9D4-574E-8897-25136FC8D007}"/>
    <hyperlink ref="AI15" r:id="rId9" display="http://www.securitycouncilreport.org/atf/cf/%7B65BFCF9B-6D27-4E9C-8CD3-CF6E4FF96FF9%7D/Cote d'Ivoire SRES1609.pdf" xr:uid="{18913959-321F-B241-B7C9-4DDDB9388D90}"/>
    <hyperlink ref="AI16" r:id="rId10" display="http://www.securitycouncilreport.org/atf/cf/%7B65BFCF9B-6D27-4E9C-8CD3-CF6E4FF96FF9%7D/Cote d'Ivoire SRES1652.pdf" xr:uid="{933A2C36-859F-8648-A619-2046D50A0699}"/>
    <hyperlink ref="AI17" r:id="rId11" display="http://www.securitycouncilreport.org/atf/cf/%7B65BFCF9B-6D27-4E9C-8CD3-CF6E4FF96FF9%7D/Cote d'Ivoire SRES1657.pdf" xr:uid="{4604DDFE-2D15-6549-AC14-0E84F96B0DF2}"/>
    <hyperlink ref="AI18" r:id="rId12" display="http://www.securitycouncilreport.org/atf/cf/%7B65BFCF9B-6D27-4E9C-8CD3-CF6E4FF96FF9%7D/Cote SRES1667.pdf" xr:uid="{D92B1888-5B00-1A46-A4FD-F14DBB014384}"/>
    <hyperlink ref="AI19" r:id="rId13" display="http://www.securitycouncilreport.org/atf/cf/%7B65BFCF9B-6D27-4E9C-8CD3-CF6E4FF96FF9%7D/Cote SRES1682.pdf" xr:uid="{BEEDAC08-3ED4-ED45-BA2B-E4903A1E4E80}"/>
    <hyperlink ref="AI20" r:id="rId14" display="http://www.securitycouncilreport.org/atf/cf/%7B65BFCF9B-6D27-4E9C-8CD3-CF6E4FF96FF9%7D/Cote d'Ivoire SRES1726.pdf" xr:uid="{9C540C6B-827E-E943-B06E-2B0E01582067}"/>
    <hyperlink ref="AI21" r:id="rId15" display="http://www.securitycouncilreport.org/atf/cf/%7B65BFCF9B-6D27-4E9C-8CD3-CF6E4FF96FF9%7D/Cote d'Ivoire SRES1739.pdf" xr:uid="{13340C2A-B504-C34E-879E-BCD91A5BB72D}"/>
    <hyperlink ref="AI22" r:id="rId16" display="http://www.securitycouncilreport.org/atf/cf/%7B65BFCF9B-6D27-4E9C-8CD3-CF6E4FF96FF9%7D/Cote d'Ivoire SRES 1763.pdf" xr:uid="{48874800-29B5-6943-9EE1-2563923269F4}"/>
    <hyperlink ref="AI23" r:id="rId17" display="http://www.securitycouncilreport.org/atf/cf/%7B65BFCF9B-6D27-4E9C-8CD3-CF6E4FF96FF9%7D/Cote d'Ivoire SRES 1765.pdf" xr:uid="{6E562B08-CEBF-304F-84F6-C8137647681C}"/>
    <hyperlink ref="AI24" r:id="rId18" display="http://www.securitycouncilreport.org/atf/cf/%7B65BFCF9B-6D27-4E9C-8CD3-CF6E4FF96FF9%7D/Cote d'Ivoire SRES 1795.pdf" xr:uid="{26C2359F-BEAB-954E-8076-FB2823D301F4}"/>
    <hyperlink ref="AI25" r:id="rId19" display="http://www.securitycouncilreport.org/atf/cf/%7B65BFCF9B-6D27-4E9C-8CD3-CF6E4FF96FF9%7D/Cote d'Ivoire S RES 1826.pdf" xr:uid="{E180010A-75A2-7149-A963-248706535343}"/>
    <hyperlink ref="AI26" r:id="rId20" display="http://www.securitycouncilreport.org/atf/cf/%7B65BFCF9B-6D27-4E9C-8CD3-CF6E4FF96FF9%7D/Cote d'Ivoire SRES1865.pdf" xr:uid="{AB4FA9DD-357C-9242-8BB0-9369B4379D9B}"/>
    <hyperlink ref="AI27" r:id="rId21" display="http://www.securitycouncilreport.org/atf/cf/%7B65BFCF9B-6D27-4E9C-8CD3-CF6E4FF96FF9%7D/Cote d'Ivoire SRES 1880.pdf" xr:uid="{83AAE558-94CB-AD4D-8448-EE4D2D7A95E3}"/>
    <hyperlink ref="AI28" r:id="rId22" display="http://www.securitycouncilreport.org/atf/cf/%7B65BFCF9B-6D27-4E9C-8CD3-CF6E4FF96FF9%7D/Cote d'Ivoire SRES 1911.pdf" xr:uid="{90E5A834-79F5-4343-BC3F-9F2CF8361EC8}"/>
    <hyperlink ref="AI29" r:id="rId23" display="http://www.securitycouncilreport.org/atf/cf/%7B65BFCF9B-6D27-4E9C-8CD3-CF6E4FF96FF9%7D/Cote d'Ivoire S RES 1924.pdf" xr:uid="{964F866D-1707-DA48-A599-57CC7A3A8252}"/>
    <hyperlink ref="AI30" r:id="rId24" display="http://www.securitycouncilreport.org/atf/cf/%7B65BFCF9B-6D27-4E9C-8CD3-CF6E4FF96FF9%7D/Cote d'Ivoire S RES 1933.pdf" xr:uid="{96D1EEAE-2A34-9647-9EE4-B39DF2A499C3}"/>
    <hyperlink ref="AI31" r:id="rId25" display="http://www.securitycouncilreport.org/atf/cf/%7B65BFCF9B-6D27-4E9C-8CD3-CF6E4FF96FF9%7D/Cote d'Ivoire S RES 1942.pdf" xr:uid="{D4D12D7D-F0A9-1646-B626-C3A0DE8BECD1}"/>
    <hyperlink ref="AI32" r:id="rId26" display="http://www.securitycouncilreport.org/atf/cf/%7B65BFCF9B-6D27-4E9C-8CD3-CF6E4FF96FF9%7D/Liberia Sres1951.pdf" xr:uid="{8053EEC1-8DF7-1B40-9307-B404F0A1B127}"/>
    <hyperlink ref="AI33" r:id="rId27" display="http://www.securitycouncilreport.org/atf/cf/%7B65BFCF9B-6D27-4E9C-8CD3-CF6E4FF96FF9%7D/Cote d'Ivoire SRES 1962.pdf" xr:uid="{0BD95005-C068-9649-828E-2F08D4848BA5}"/>
    <hyperlink ref="AI34" r:id="rId28" display="http://www.securitycouncilreport.org/atf/cf/%7B65BFCF9B-6D27-4E9C-8CD3-CF6E4FF96FF9%7D/Cote d'Ivoire S RES 1967.pdf" xr:uid="{2A46876E-95B2-E94D-ACBF-30692A0425A5}"/>
    <hyperlink ref="AI35" r:id="rId29" display="http://www.securitycouncilreport.org/atf/cf/%7B65BFCF9B-6D27-4E9C-8CD3-CF6E4FF96FF9%7D/Liberia S RES 1968.pdf" xr:uid="{BBBC3BC2-78BC-E442-B600-F33084A0D2D6}"/>
    <hyperlink ref="AI36" r:id="rId30" display="http://www.securitycouncilreport.org/atf/cf/%7B65BFCF9B-6D27-4E9C-8CD3-CF6E4FF96FF9%7D/Cote d'Ivoire S RES 1981.pdf" xr:uid="{59E065C2-5921-1D4C-8588-80575D905446}"/>
    <hyperlink ref="AI37" r:id="rId31" display="https://www.securitycouncilreport.org/atf/cf/%7B65BFCF9B-6D27-4E9C-8CD3-CF6E4FF96FF9%7D/Cote d'Ivoire S RES 1992.pdf" xr:uid="{CDCE5CE6-790A-9149-BA37-3FD0ACB338C9}"/>
    <hyperlink ref="AI38" r:id="rId32" display="https://www.securitycouncilreport.org/atf/cf/%7B65BFCF9B-6D27-4E9C-8CD3-CF6E4FF96FF9%7D/Cote d'Ivoire SRES 2000.pdf" xr:uid="{CA24A68F-4398-FF42-9F06-0406E057E2F7}"/>
    <hyperlink ref="AI39" r:id="rId33" display="https://www.securitycouncilreport.org/atf/cf/%7B65BFCF9B-6D27-4E9C-8CD3-CF6E4FF96FF9%7D/Cote d'Ivoire SRES 2008.pdf" xr:uid="{058CBC76-E542-1F47-B2F3-5C970A26D94B}"/>
    <hyperlink ref="AI40" r:id="rId34" display="http://www.securitycouncilreport.org/atf/cf/%7B65BFCF9B-6D27-4E9C-8CD3-CF6E4FF96FF9%7D/Cote d%27Ivoire SRES 2062.pdf" xr:uid="{A1D12CC5-BEF4-F947-B0F7-C113F6BD5D24}"/>
    <hyperlink ref="AI41" r:id="rId35" display="http://www.securitycouncilreport.org/atf/cf/%7B65BFCF9B-6D27-4E9C-8CD3-CF6E4FF96FF9%7D/s_res_2112.pdf" xr:uid="{9AFB6EAD-B746-5546-B4B0-596134C543D1}"/>
    <hyperlink ref="AI42" r:id="rId36" display="http://www.securitycouncilreport.org/atf/cf/%7B65BFCF9B-6D27-4E9C-8CD3-CF6E4FF96FF9%7D/s_res_2162.pdf" xr:uid="{1C530ADF-C552-2647-84B9-B1A31AF82F33}"/>
    <hyperlink ref="AI43" r:id="rId37" display="http://www.securitycouncilreport.org/atf/cf/%7B65BFCF9B-6D27-4E9C-8CD3-CF6E4FF96FF9%7D/s_res_2226.pdf" xr:uid="{F1523C23-9AE1-C14B-BDD6-F23F20151E4B}"/>
    <hyperlink ref="AI44" r:id="rId38" display="http://www.securitycouncilreport.org/atf/cf/%7B65BFCF9B-6D27-4E9C-8CD3-CF6E4FF96FF9%7D/s_res_2260.pdf" xr:uid="{FF3CA600-C5BE-7C46-B0CE-295F59ED9099}"/>
    <hyperlink ref="AI45" r:id="rId39" display="http://www.securitycouncilreport.org/atf/cf/%7B65BFCF9B-6D27-4E9C-8CD3-CF6E4FF96FF9%7D/s_res_2284.pdf" xr:uid="{F9653B22-3C66-C44D-A57F-877A8E87B374}"/>
    <hyperlink ref="AL9" location="'CÔTE D''IVOIRE'!C7" display="MINUCI" xr:uid="{B60616BD-877C-EC41-9247-C29B495ABD5A}"/>
    <hyperlink ref="AL10" location="'CÔTE D''IVOIRE'!C55" display="UNOCI" xr:uid="{EB3C865C-A33E-574D-9363-0318F915BFE3}"/>
    <hyperlink ref="AC7" location="'MASTER SHEET'!B2" display="RETURN TO MASTER SHEET" xr:uid="{C60CABB3-C06E-CA47-A09C-47FD34B89DB1}"/>
    <hyperlink ref="P10" location="'CÔTE D''IVOIRE'!AK9" display="'CÔTE D''IVOIRE'!AK9" xr:uid="{E94B5F96-AFC5-9647-A210-9299DC13C1C9}"/>
    <hyperlink ref="Q58" location="'CÔTE D''IVOIRE'!AK10" display="'CÔTE D''IVOIRE'!AK10" xr:uid="{6F91CD18-5D17-734F-98F1-1394EF82E969}"/>
    <hyperlink ref="Q64" location="'CÔTE D''IVOIRE'!AK10" display="'CÔTE D''IVOIRE'!AK10" xr:uid="{D28C3883-3C4D-B844-9163-E109C437792B}"/>
    <hyperlink ref="Q66" location="'CÔTE D''IVOIRE'!AK10" display="'CÔTE D''IVOIRE'!AK10" xr:uid="{0980B379-789D-C148-90F0-68F10D0ADEDA}"/>
    <hyperlink ref="Q68" location="'CÔTE D''IVOIRE'!AK10" display="'CÔTE D''IVOIRE'!AK10" xr:uid="{81A45701-391D-9F47-90E1-FF637C3D329E}"/>
    <hyperlink ref="Q71" location="'CÔTE D''IVOIRE'!AK10" display="'CÔTE D''IVOIRE'!AK10" xr:uid="{C9999B73-6892-B04C-A043-92DE029556C5}"/>
    <hyperlink ref="Q74" location="'CÔTE D''IVOIRE'!AK10" display="'CÔTE D''IVOIRE'!AK10" xr:uid="{20A0BA58-65DE-884C-A520-0D53003827AA}"/>
    <hyperlink ref="Q75" location="'CÔTE D''IVOIRE'!AK10" display="'CÔTE D''IVOIRE'!AK10" xr:uid="{F6E3F0FE-2ADD-624D-8560-C6BE4AAE00E1}"/>
    <hyperlink ref="Q78" location="'CÔTE D''IVOIRE'!AK10" display="'CÔTE D''IVOIRE'!AK10" xr:uid="{8054C1D7-DF99-C543-A317-88AF2F959C5D}"/>
    <hyperlink ref="Q80" location="'CÔTE D''IVOIRE'!AK10" display="'CÔTE D''IVOIRE'!AK10" xr:uid="{B365D7D8-9564-B843-8F79-DAEB399D1D0D}"/>
    <hyperlink ref="Q94" location="'CÔTE D''IVOIRE'!AK10" display="'CÔTE D''IVOIRE'!AK10" xr:uid="{946D1AA9-85AB-E548-8353-59D8EB697D2F}"/>
    <hyperlink ref="Q88" location="'CÔTE D''IVOIRE'!AK10" display="'CÔTE D''IVOIRE'!AK10" xr:uid="{496EC8A8-7563-7047-8A44-33043442048C}"/>
    <hyperlink ref="Q97" location="'CÔTE D''IVOIRE'!AK10" display="'CÔTE D''IVOIRE'!AK10" xr:uid="{49C5DF1A-995F-4D42-BF63-1C93CA902180}"/>
    <hyperlink ref="Q91" location="'CÔTE D''IVOIRE'!AK10" display="'CÔTE D''IVOIRE'!AK10" xr:uid="{02F39739-6760-7140-A09C-E69EF68FC4EC}"/>
    <hyperlink ref="Q99" location="'CÔTE D''IVOIRE'!AK10" display="'CÔTE D''IVOIRE'!AK10" xr:uid="{BF56F04E-74BE-C843-BE8C-6182C3FDF9AE}"/>
    <hyperlink ref="T76" location="'CÔTE D''IVOIRE'!AK23" display="'CÔTE D''IVOIRE'!AK23" xr:uid="{5DF9AFA7-ED3C-0B4C-8234-5E18FF7E585D}"/>
    <hyperlink ref="C4" location="'CÔTE D''IVOIRE'!C7" display="MINUCI" xr:uid="{8223F66A-8BD5-D54E-BCEC-6E96728D4B18}"/>
    <hyperlink ref="C5" location="'CÔTE D''IVOIRE'!C55" display="ONUCI" xr:uid="{CC690127-1146-B84D-9F2C-9BCE248AA2D4}"/>
    <hyperlink ref="AL23" location="'CÔTE D''IVOIRE'!C55" display="UNOCI" xr:uid="{1DA72340-B3C2-F14C-95D1-E3212079FF41}"/>
    <hyperlink ref="Q101" location="'CÔTE D''IVOIRE'!AK10" display="'CÔTE D''IVOIRE'!AK10" xr:uid="{924C6AEC-80CA-F44F-B39D-4A5FDA29AA12}"/>
    <hyperlink ref="Q84" location="'CÔTE D''IVOIRE'!AK10" display="'CÔTE D''IVOIRE'!AK10" xr:uid="{0B60C62E-4265-A54A-AB3D-1909B1D08A55}"/>
    <hyperlink ref="Q63" location="'CÔTE D''IVOIRE'!AK10" display="'CÔTE D''IVOIRE'!AK10" xr:uid="{6CD3FF63-16C0-F542-A9F3-63BBFA5BD092}"/>
    <hyperlink ref="Q90" location="'CÔTE D''IVOIRE'!AK10" display="'CÔTE D''IVOIRE'!AK10" xr:uid="{F8F0F892-3043-7547-A4AB-C278DD8D4291}"/>
    <hyperlink ref="Q96" location="'CÔTE D''IVOIRE'!AK10" display="'CÔTE D''IVOIRE'!AK10" xr:uid="{1C565705-B5E9-E74C-A82B-D52FD6B8C782}"/>
    <hyperlink ref="Q72" location="'CÔTE D''IVOIRE'!AK10" display="'CÔTE D''IVOIRE'!AK10" xr:uid="{0444D76F-B837-D748-AC6C-66627F75A03C}"/>
    <hyperlink ref="Z7" location="HOME!A1" display="Return HOME" xr:uid="{D40E9A41-92BB-1443-80CC-8AACB373B844}"/>
    <hyperlink ref="Z7:AB7" location="HOME!B2" display="RETURN HOME" xr:uid="{979BA476-8704-A741-94A0-5A74923C8B88}"/>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F16F2-D495-7D47-8FE1-39DF6B709337}">
  <sheetPr>
    <tabColor theme="8" tint="0.79998168889431442"/>
  </sheetPr>
  <dimension ref="B1:AN200"/>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1025</v>
      </c>
      <c r="C1" s="379"/>
      <c r="D1" s="379"/>
      <c r="E1" s="379"/>
      <c r="F1" s="155"/>
      <c r="G1" s="15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37</v>
      </c>
      <c r="C4" s="183" t="s">
        <v>254</v>
      </c>
      <c r="D4" s="140" t="s">
        <v>128</v>
      </c>
      <c r="E4" s="140">
        <v>1995</v>
      </c>
      <c r="F4" s="174">
        <v>1996</v>
      </c>
      <c r="G4" s="153">
        <f>((SUM(D12:AG22)*1)+(SUM(D24:AG34)*2)+(SUM(D36:AG53)*3))/(SUM(D12:AG22)+SUM(D24:AG34)+SUM(D36:AG53))</f>
        <v>1.2</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41</v>
      </c>
      <c r="C5" s="183" t="s">
        <v>265</v>
      </c>
      <c r="D5" s="140" t="s">
        <v>128</v>
      </c>
      <c r="E5" s="140">
        <v>1996</v>
      </c>
      <c r="F5" s="140">
        <v>1998</v>
      </c>
      <c r="G5" s="153">
        <f>((SUM(D60:AG70)*1)+(SUM(D72:AG82)*2)+(SUM(D84:AG101)*3))/(SUM(D60:AG70)+SUM(D72:AG82)+SUM(D84:AG101))</f>
        <v>1.8181818181818181</v>
      </c>
      <c r="H5" s="140" t="s">
        <v>70</v>
      </c>
      <c r="P5" s="16"/>
      <c r="Q5" s="16"/>
      <c r="R5" s="16"/>
      <c r="S5" s="16"/>
      <c r="T5" s="16"/>
      <c r="U5" s="16"/>
      <c r="V5" s="16"/>
      <c r="W5" s="16"/>
      <c r="X5" s="16"/>
      <c r="Y5" s="16"/>
      <c r="Z5" s="16"/>
      <c r="AA5" s="16"/>
      <c r="AB5" s="16"/>
      <c r="AC5" s="16"/>
      <c r="AD5" s="16"/>
      <c r="AE5" s="16"/>
      <c r="AF5" s="16"/>
      <c r="AG5" s="16"/>
      <c r="AH5" s="15"/>
    </row>
    <row r="6" spans="2:39" ht="30" customHeight="1">
      <c r="B6" s="152">
        <v>42</v>
      </c>
      <c r="C6" s="183" t="s">
        <v>267</v>
      </c>
      <c r="D6" s="140" t="s">
        <v>128</v>
      </c>
      <c r="E6" s="140">
        <v>1996</v>
      </c>
      <c r="F6" s="174">
        <v>2002</v>
      </c>
      <c r="G6" s="153">
        <f>((SUM(D108:AG118)*1)+(SUM(D120:AG130)*2)+(SUM(D132:AG149)*3))/(SUM(D108:AG118)+SUM(D120:AG130)+SUM(D132:AG149))</f>
        <v>1</v>
      </c>
      <c r="H6" s="140" t="s">
        <v>69</v>
      </c>
      <c r="P6" s="16"/>
      <c r="Q6" s="16"/>
      <c r="R6" s="16"/>
      <c r="S6" s="16"/>
      <c r="T6" s="16"/>
      <c r="U6" s="16"/>
      <c r="V6" s="16"/>
      <c r="W6" s="16"/>
      <c r="X6" s="16"/>
      <c r="Y6" s="16"/>
      <c r="Z6" s="16"/>
      <c r="AA6" s="16"/>
      <c r="AB6" s="16"/>
      <c r="AC6" s="16"/>
      <c r="AD6" s="16"/>
      <c r="AE6" s="16"/>
      <c r="AF6" s="16"/>
      <c r="AG6" s="16"/>
      <c r="AH6" s="15"/>
    </row>
    <row r="7" spans="2:39" ht="30" customHeight="1">
      <c r="B7" s="152">
        <v>50</v>
      </c>
      <c r="C7" s="183" t="s">
        <v>285</v>
      </c>
      <c r="D7" s="140" t="s">
        <v>163</v>
      </c>
      <c r="E7" s="140">
        <v>1997</v>
      </c>
      <c r="F7" s="140">
        <v>1998</v>
      </c>
      <c r="G7" s="153">
        <f>((SUM(D156:AG166)*1)+(SUM(D168:AG178)*2)+(SUM(D180:AG197)*3))/(SUM(D156:AG166)+SUM(D168:AG178)+SUM(D180:AG197))</f>
        <v>1</v>
      </c>
      <c r="H7" s="140" t="s">
        <v>69</v>
      </c>
      <c r="I7" s="136" t="s">
        <v>484</v>
      </c>
      <c r="P7" s="16"/>
      <c r="Q7" s="16"/>
      <c r="R7" s="16"/>
      <c r="S7" s="16"/>
      <c r="T7" s="16"/>
      <c r="U7" s="16"/>
      <c r="V7" s="16"/>
      <c r="W7" s="16"/>
      <c r="X7" s="16"/>
      <c r="Y7" s="16"/>
      <c r="Z7" s="16"/>
      <c r="AA7" s="16"/>
      <c r="AB7" s="16"/>
      <c r="AC7" s="16"/>
      <c r="AD7" s="16"/>
      <c r="AE7" s="16"/>
      <c r="AF7" s="16"/>
      <c r="AG7" s="16"/>
      <c r="AH7" s="15"/>
    </row>
    <row r="8" spans="2:39" ht="15" customHeight="1">
      <c r="B8" s="15"/>
      <c r="C8" s="16"/>
      <c r="D8" s="20"/>
      <c r="E8" s="20"/>
      <c r="F8" s="20"/>
      <c r="G8" s="20"/>
      <c r="H8" s="16"/>
      <c r="I8" s="16"/>
      <c r="J8" s="16"/>
      <c r="K8" s="16"/>
      <c r="L8" s="16"/>
      <c r="M8" s="16"/>
      <c r="N8" s="16"/>
      <c r="O8" s="16"/>
      <c r="P8" s="16"/>
      <c r="Q8" s="16"/>
      <c r="R8" s="16"/>
      <c r="S8" s="16"/>
      <c r="T8" s="16"/>
      <c r="U8" s="16"/>
      <c r="V8" s="16"/>
      <c r="W8" s="16"/>
      <c r="X8" s="16"/>
      <c r="Y8" s="16"/>
      <c r="Z8" s="16"/>
      <c r="AA8" s="16"/>
      <c r="AB8" s="16"/>
      <c r="AC8" s="16"/>
      <c r="AD8" s="16"/>
      <c r="AE8" s="16"/>
      <c r="AF8" s="23"/>
      <c r="AG8" s="16"/>
      <c r="AH8" s="15"/>
    </row>
    <row r="9" spans="2:39" ht="30" customHeight="1">
      <c r="B9" s="135">
        <v>37</v>
      </c>
      <c r="C9" s="24" t="s">
        <v>254</v>
      </c>
      <c r="D9" s="16"/>
      <c r="E9" s="16"/>
      <c r="F9" s="16"/>
      <c r="G9" s="16"/>
      <c r="H9" s="16"/>
      <c r="I9" s="16"/>
      <c r="J9" s="16"/>
      <c r="K9" s="16"/>
      <c r="L9" s="16"/>
      <c r="M9" s="16"/>
      <c r="N9" s="16"/>
      <c r="O9" s="16"/>
      <c r="P9" s="16"/>
      <c r="Q9" s="16"/>
      <c r="R9" s="16"/>
      <c r="S9" s="16"/>
      <c r="T9" s="16"/>
      <c r="U9" s="16"/>
      <c r="V9" s="16"/>
      <c r="W9" s="16"/>
      <c r="X9" s="16"/>
      <c r="Y9" s="16"/>
      <c r="Z9" s="361" t="s">
        <v>65</v>
      </c>
      <c r="AA9" s="361"/>
      <c r="AB9" s="361"/>
      <c r="AC9" s="361" t="s">
        <v>485</v>
      </c>
      <c r="AD9" s="361"/>
      <c r="AE9" s="361"/>
      <c r="AF9" s="361"/>
      <c r="AG9" s="361"/>
      <c r="AH9" s="15"/>
      <c r="AI9" s="49" t="s">
        <v>486</v>
      </c>
    </row>
    <row r="10" spans="2:39" s="15" customFormat="1" ht="30" customHeight="1">
      <c r="B10" s="363" t="s">
        <v>487</v>
      </c>
      <c r="C10" s="363"/>
      <c r="D10" s="142">
        <v>1991</v>
      </c>
      <c r="E10" s="142">
        <f t="shared" ref="E10:AG10" si="0">D10+1</f>
        <v>1992</v>
      </c>
      <c r="F10" s="142">
        <f t="shared" si="0"/>
        <v>1993</v>
      </c>
      <c r="G10" s="142">
        <f t="shared" si="0"/>
        <v>1994</v>
      </c>
      <c r="H10" s="142">
        <f t="shared" si="0"/>
        <v>1995</v>
      </c>
      <c r="I10" s="142">
        <f t="shared" si="0"/>
        <v>1996</v>
      </c>
      <c r="J10" s="142">
        <f t="shared" si="0"/>
        <v>1997</v>
      </c>
      <c r="K10" s="142">
        <f t="shared" si="0"/>
        <v>1998</v>
      </c>
      <c r="L10" s="142">
        <f t="shared" si="0"/>
        <v>1999</v>
      </c>
      <c r="M10" s="142">
        <f t="shared" si="0"/>
        <v>2000</v>
      </c>
      <c r="N10" s="142">
        <f t="shared" si="0"/>
        <v>2001</v>
      </c>
      <c r="O10" s="142">
        <f t="shared" si="0"/>
        <v>2002</v>
      </c>
      <c r="P10" s="142">
        <f t="shared" si="0"/>
        <v>2003</v>
      </c>
      <c r="Q10" s="142">
        <f t="shared" si="0"/>
        <v>2004</v>
      </c>
      <c r="R10" s="142">
        <f t="shared" si="0"/>
        <v>2005</v>
      </c>
      <c r="S10" s="142">
        <f t="shared" si="0"/>
        <v>2006</v>
      </c>
      <c r="T10" s="142">
        <f t="shared" si="0"/>
        <v>2007</v>
      </c>
      <c r="U10" s="142">
        <f t="shared" si="0"/>
        <v>2008</v>
      </c>
      <c r="V10" s="142">
        <f t="shared" si="0"/>
        <v>2009</v>
      </c>
      <c r="W10" s="142">
        <f t="shared" si="0"/>
        <v>2010</v>
      </c>
      <c r="X10" s="142">
        <f t="shared" si="0"/>
        <v>2011</v>
      </c>
      <c r="Y10" s="142">
        <f t="shared" si="0"/>
        <v>2012</v>
      </c>
      <c r="Z10" s="142">
        <f t="shared" si="0"/>
        <v>2013</v>
      </c>
      <c r="AA10" s="142">
        <f t="shared" si="0"/>
        <v>2014</v>
      </c>
      <c r="AB10" s="142">
        <f t="shared" si="0"/>
        <v>2015</v>
      </c>
      <c r="AC10" s="142">
        <f t="shared" si="0"/>
        <v>2016</v>
      </c>
      <c r="AD10" s="142">
        <f t="shared" si="0"/>
        <v>2017</v>
      </c>
      <c r="AE10" s="142">
        <f t="shared" si="0"/>
        <v>2018</v>
      </c>
      <c r="AF10" s="142">
        <f t="shared" si="0"/>
        <v>2019</v>
      </c>
      <c r="AG10" s="142">
        <f t="shared" si="0"/>
        <v>2020</v>
      </c>
      <c r="AI10" s="50" t="s">
        <v>488</v>
      </c>
      <c r="AJ10" s="50" t="s">
        <v>489</v>
      </c>
      <c r="AK10" s="50" t="s">
        <v>490</v>
      </c>
      <c r="AL10" s="50" t="s">
        <v>491</v>
      </c>
      <c r="AM10" s="50" t="s">
        <v>492</v>
      </c>
    </row>
    <row r="11" spans="2:39" ht="30" customHeight="1">
      <c r="B11" s="364" t="s">
        <v>493</v>
      </c>
      <c r="C11" s="364"/>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5"/>
      <c r="AI11" s="106" t="s">
        <v>1026</v>
      </c>
      <c r="AJ11" s="104">
        <v>34789</v>
      </c>
      <c r="AK11" s="104" t="s">
        <v>630</v>
      </c>
      <c r="AL11" s="41" t="s">
        <v>254</v>
      </c>
      <c r="AM11" s="105" t="s">
        <v>1027</v>
      </c>
    </row>
    <row r="12" spans="2:39" ht="30" customHeight="1">
      <c r="B12" s="365" t="s">
        <v>85</v>
      </c>
      <c r="C12" s="366"/>
      <c r="D12" s="143"/>
      <c r="E12" s="143"/>
      <c r="F12" s="143"/>
      <c r="G12" s="143"/>
      <c r="H12" s="38">
        <v>1</v>
      </c>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1028</v>
      </c>
      <c r="AJ12" s="53">
        <v>35079</v>
      </c>
      <c r="AK12" s="57" t="s">
        <v>871</v>
      </c>
      <c r="AL12" s="41" t="s">
        <v>265</v>
      </c>
      <c r="AM12" s="57" t="s">
        <v>1029</v>
      </c>
    </row>
    <row r="13" spans="2:39" ht="30" customHeight="1">
      <c r="B13" s="365" t="s">
        <v>86</v>
      </c>
      <c r="C13" s="366"/>
      <c r="D13" s="143"/>
      <c r="E13" s="143"/>
      <c r="F13" s="143"/>
      <c r="G13" s="143"/>
      <c r="H13" s="38">
        <v>1</v>
      </c>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1030</v>
      </c>
      <c r="AJ13" s="101">
        <v>35079</v>
      </c>
      <c r="AK13" s="100" t="s">
        <v>544</v>
      </c>
      <c r="AL13" s="203" t="s">
        <v>267</v>
      </c>
      <c r="AM13" s="57" t="s">
        <v>1031</v>
      </c>
    </row>
    <row r="14" spans="2:39" ht="30" customHeight="1">
      <c r="B14" s="365" t="s">
        <v>87</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1032</v>
      </c>
      <c r="AJ14" s="101">
        <v>35384</v>
      </c>
      <c r="AK14" s="100" t="s">
        <v>132</v>
      </c>
      <c r="AL14" s="74" t="s">
        <v>132</v>
      </c>
      <c r="AM14" s="57" t="s">
        <v>1033</v>
      </c>
    </row>
    <row r="15" spans="2:39" ht="30" customHeight="1">
      <c r="B15" s="365" t="s">
        <v>88</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7" t="s">
        <v>1034</v>
      </c>
      <c r="AJ15" s="101">
        <v>35625</v>
      </c>
      <c r="AK15" s="100" t="s">
        <v>132</v>
      </c>
      <c r="AL15" s="74" t="s">
        <v>132</v>
      </c>
      <c r="AM15" s="57" t="s">
        <v>1035</v>
      </c>
    </row>
    <row r="16" spans="2:39" ht="30" customHeight="1">
      <c r="B16" s="365" t="s">
        <v>89</v>
      </c>
      <c r="C16" s="366"/>
      <c r="D16" s="143"/>
      <c r="E16" s="143"/>
      <c r="F16" s="143"/>
      <c r="G16" s="144"/>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1036</v>
      </c>
      <c r="AJ16" s="53">
        <v>35783</v>
      </c>
      <c r="AK16" s="57" t="s">
        <v>1037</v>
      </c>
      <c r="AL16" s="41" t="s">
        <v>285</v>
      </c>
      <c r="AM16" s="57" t="s">
        <v>1038</v>
      </c>
    </row>
    <row r="17" spans="2:39" ht="30" customHeight="1">
      <c r="B17" s="365" t="s">
        <v>90</v>
      </c>
      <c r="C17" s="366"/>
      <c r="D17" s="143"/>
      <c r="E17" s="143"/>
      <c r="F17" s="143"/>
      <c r="G17" s="143"/>
      <c r="H17" s="38">
        <v>1</v>
      </c>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1039</v>
      </c>
      <c r="AJ17" s="53">
        <v>37540</v>
      </c>
      <c r="AK17" s="57" t="s">
        <v>132</v>
      </c>
      <c r="AL17" s="74" t="s">
        <v>132</v>
      </c>
      <c r="AM17" s="57" t="s">
        <v>1040</v>
      </c>
    </row>
    <row r="18" spans="2:39" ht="30" customHeight="1">
      <c r="B18" s="365" t="s">
        <v>91</v>
      </c>
      <c r="C18" s="366"/>
      <c r="D18" s="143"/>
      <c r="E18" s="143"/>
      <c r="F18" s="143"/>
      <c r="G18" s="143"/>
      <c r="H18" s="38">
        <v>1</v>
      </c>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9" ht="30" customHeight="1">
      <c r="B19" s="365" t="s">
        <v>92</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1" t="s">
        <v>624</v>
      </c>
      <c r="AJ19" s="50" t="s">
        <v>491</v>
      </c>
    </row>
    <row r="20" spans="2:39" ht="30" customHeight="1">
      <c r="B20" s="365" t="s">
        <v>93</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4" t="s">
        <v>1041</v>
      </c>
      <c r="AJ20" s="76" t="s">
        <v>132</v>
      </c>
    </row>
    <row r="21" spans="2:39" ht="30" customHeight="1">
      <c r="B21" s="365" t="s">
        <v>94</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4" t="s">
        <v>1042</v>
      </c>
      <c r="AJ21" s="76" t="s">
        <v>132</v>
      </c>
    </row>
    <row r="22" spans="2:39" ht="30" customHeight="1">
      <c r="B22" s="365" t="s">
        <v>95</v>
      </c>
      <c r="C22" s="366"/>
      <c r="D22" s="143"/>
      <c r="E22" s="143"/>
      <c r="F22" s="143"/>
      <c r="G22" s="145"/>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4" t="s">
        <v>1043</v>
      </c>
      <c r="AJ22" s="76" t="s">
        <v>132</v>
      </c>
    </row>
    <row r="23" spans="2:39" ht="30" customHeight="1">
      <c r="B23" s="367" t="s">
        <v>523</v>
      </c>
      <c r="C23" s="367"/>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5"/>
      <c r="AI23" s="84" t="s">
        <v>1044</v>
      </c>
      <c r="AJ23" s="76" t="s">
        <v>132</v>
      </c>
    </row>
    <row r="24" spans="2:39" ht="30" customHeight="1">
      <c r="B24" s="368" t="s">
        <v>96</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97</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98</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68" t="s">
        <v>99</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100</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101</v>
      </c>
      <c r="C29" s="368"/>
      <c r="D29" s="143"/>
      <c r="E29" s="143"/>
      <c r="F29" s="143"/>
      <c r="G29" s="143"/>
      <c r="H29" s="143"/>
      <c r="I29" s="143"/>
      <c r="J29" s="143"/>
      <c r="K29" s="144"/>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102</v>
      </c>
      <c r="C30" s="368"/>
      <c r="D30" s="143"/>
      <c r="E30" s="143"/>
      <c r="F30" s="143"/>
      <c r="G30" s="143"/>
      <c r="H30" s="38">
        <v>1</v>
      </c>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103</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104</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8" t="s">
        <v>105</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106</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9" t="s">
        <v>555</v>
      </c>
      <c r="C35" s="370"/>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5"/>
    </row>
    <row r="36" spans="2:34" ht="30" customHeight="1">
      <c r="B36" s="368" t="s">
        <v>107</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108</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109</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110</v>
      </c>
      <c r="C39" s="368"/>
      <c r="D39" s="143"/>
      <c r="E39" s="143"/>
      <c r="F39" s="143"/>
      <c r="G39" s="143"/>
      <c r="H39" s="143"/>
      <c r="I39" s="143"/>
      <c r="J39" s="143"/>
      <c r="K39" s="144"/>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111</v>
      </c>
      <c r="C40" s="371"/>
      <c r="D40" s="143"/>
      <c r="E40" s="143"/>
      <c r="F40" s="143"/>
      <c r="G40" s="143"/>
      <c r="H40" s="143"/>
      <c r="I40" s="143"/>
      <c r="J40" s="143"/>
      <c r="K40" s="144"/>
      <c r="L40" s="143"/>
      <c r="M40" s="148"/>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112</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1" t="s">
        <v>113</v>
      </c>
      <c r="C42" s="371"/>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71" t="s">
        <v>114</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115</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8" t="s">
        <v>116</v>
      </c>
      <c r="C45" s="368"/>
      <c r="D45" s="143"/>
      <c r="E45" s="143"/>
      <c r="F45" s="143"/>
      <c r="G45" s="144"/>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68" t="s">
        <v>117</v>
      </c>
      <c r="C46" s="36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118</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119</v>
      </c>
      <c r="C48" s="371"/>
      <c r="D48" s="143"/>
      <c r="E48" s="143"/>
      <c r="F48" s="143"/>
      <c r="G48" s="143"/>
      <c r="H48" s="143"/>
      <c r="I48" s="143"/>
      <c r="J48" s="143"/>
      <c r="K48" s="144"/>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120</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121</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122</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123</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124</v>
      </c>
      <c r="C53" s="371"/>
      <c r="D53" s="143"/>
      <c r="E53" s="143"/>
      <c r="F53" s="143"/>
      <c r="G53" s="145"/>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2" t="s">
        <v>594</v>
      </c>
      <c r="C54" s="373"/>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
    </row>
    <row r="55" spans="2:40" ht="30" customHeight="1">
      <c r="B55" s="371" t="s">
        <v>125</v>
      </c>
      <c r="C55" s="371"/>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
    </row>
    <row r="56" spans="2:40" ht="30" customHeight="1">
      <c r="B56" s="15"/>
      <c r="AH56" s="15"/>
    </row>
    <row r="57" spans="2:40" ht="30" customHeight="1">
      <c r="B57" s="135">
        <v>41</v>
      </c>
      <c r="C57" s="24" t="s">
        <v>265</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362" t="s">
        <v>601</v>
      </c>
      <c r="AF57" s="362"/>
      <c r="AG57" s="362"/>
      <c r="AH57" s="15"/>
      <c r="AK57" s="15"/>
      <c r="AL57" s="15"/>
      <c r="AM57" s="15"/>
      <c r="AN57" s="15"/>
    </row>
    <row r="58" spans="2:40" ht="30" customHeight="1">
      <c r="B58" s="374" t="s">
        <v>487</v>
      </c>
      <c r="C58" s="374"/>
      <c r="D58" s="139">
        <v>1991</v>
      </c>
      <c r="E58" s="139">
        <f t="shared" ref="E58:AG58" si="1">D58+1</f>
        <v>1992</v>
      </c>
      <c r="F58" s="139">
        <f t="shared" si="1"/>
        <v>1993</v>
      </c>
      <c r="G58" s="139">
        <f t="shared" si="1"/>
        <v>1994</v>
      </c>
      <c r="H58" s="139">
        <f t="shared" si="1"/>
        <v>1995</v>
      </c>
      <c r="I58" s="139">
        <f t="shared" si="1"/>
        <v>1996</v>
      </c>
      <c r="J58" s="139">
        <f t="shared" si="1"/>
        <v>1997</v>
      </c>
      <c r="K58" s="139">
        <f t="shared" si="1"/>
        <v>1998</v>
      </c>
      <c r="L58" s="139">
        <f t="shared" si="1"/>
        <v>1999</v>
      </c>
      <c r="M58" s="139">
        <f t="shared" si="1"/>
        <v>2000</v>
      </c>
      <c r="N58" s="139">
        <f t="shared" si="1"/>
        <v>2001</v>
      </c>
      <c r="O58" s="139">
        <f t="shared" si="1"/>
        <v>2002</v>
      </c>
      <c r="P58" s="139">
        <f t="shared" si="1"/>
        <v>2003</v>
      </c>
      <c r="Q58" s="139">
        <f t="shared" si="1"/>
        <v>2004</v>
      </c>
      <c r="R58" s="139">
        <f t="shared" si="1"/>
        <v>2005</v>
      </c>
      <c r="S58" s="139">
        <f t="shared" si="1"/>
        <v>2006</v>
      </c>
      <c r="T58" s="139">
        <f t="shared" si="1"/>
        <v>2007</v>
      </c>
      <c r="U58" s="139">
        <f t="shared" si="1"/>
        <v>2008</v>
      </c>
      <c r="V58" s="139">
        <f t="shared" si="1"/>
        <v>2009</v>
      </c>
      <c r="W58" s="139">
        <f t="shared" si="1"/>
        <v>2010</v>
      </c>
      <c r="X58" s="139">
        <f t="shared" si="1"/>
        <v>2011</v>
      </c>
      <c r="Y58" s="139">
        <f t="shared" si="1"/>
        <v>2012</v>
      </c>
      <c r="Z58" s="139">
        <f t="shared" si="1"/>
        <v>2013</v>
      </c>
      <c r="AA58" s="139">
        <f t="shared" si="1"/>
        <v>2014</v>
      </c>
      <c r="AB58" s="139">
        <f t="shared" si="1"/>
        <v>2015</v>
      </c>
      <c r="AC58" s="139">
        <f t="shared" si="1"/>
        <v>2016</v>
      </c>
      <c r="AD58" s="139">
        <f t="shared" si="1"/>
        <v>2017</v>
      </c>
      <c r="AE58" s="139">
        <f t="shared" si="1"/>
        <v>2018</v>
      </c>
      <c r="AF58" s="139">
        <f t="shared" si="1"/>
        <v>2019</v>
      </c>
      <c r="AG58" s="139">
        <f t="shared" si="1"/>
        <v>2020</v>
      </c>
      <c r="AH58" s="15"/>
    </row>
    <row r="59" spans="2:40" ht="30" customHeight="1">
      <c r="B59" s="364" t="s">
        <v>493</v>
      </c>
      <c r="C59" s="364"/>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15"/>
    </row>
    <row r="60" spans="2:40" s="15" customFormat="1" ht="30" customHeight="1">
      <c r="B60" s="365" t="s">
        <v>85</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K60"/>
      <c r="AL60"/>
      <c r="AM60"/>
      <c r="AN60"/>
    </row>
    <row r="61" spans="2:40" ht="30" customHeight="1">
      <c r="B61" s="365" t="s">
        <v>86</v>
      </c>
      <c r="C61" s="366"/>
      <c r="D61" s="61"/>
      <c r="E61" s="61"/>
      <c r="F61" s="61"/>
      <c r="G61" s="61"/>
      <c r="H61" s="61"/>
      <c r="I61" s="38">
        <v>1</v>
      </c>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87</v>
      </c>
      <c r="C62" s="366"/>
      <c r="D62" s="61"/>
      <c r="E62" s="61"/>
      <c r="F62" s="61"/>
      <c r="G62" s="61"/>
      <c r="H62" s="61"/>
      <c r="I62" s="38">
        <v>1</v>
      </c>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88</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5" t="s">
        <v>89</v>
      </c>
      <c r="C64" s="366"/>
      <c r="D64" s="61"/>
      <c r="E64" s="61"/>
      <c r="F64" s="61"/>
      <c r="G64" s="37"/>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90</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91</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92</v>
      </c>
      <c r="C67" s="366"/>
      <c r="D67" s="61"/>
      <c r="E67" s="61"/>
      <c r="F67" s="61"/>
      <c r="G67" s="61"/>
      <c r="H67" s="61"/>
      <c r="I67" s="38">
        <v>1</v>
      </c>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93</v>
      </c>
      <c r="C68" s="366"/>
      <c r="D68" s="61"/>
      <c r="E68" s="61"/>
      <c r="F68" s="61"/>
      <c r="G68" s="61"/>
      <c r="H68" s="61"/>
      <c r="I68" s="38">
        <v>1</v>
      </c>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94</v>
      </c>
      <c r="C69" s="366"/>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5" t="s">
        <v>95</v>
      </c>
      <c r="C70" s="366"/>
      <c r="D70" s="61"/>
      <c r="E70" s="61"/>
      <c r="F70" s="61"/>
      <c r="G70" s="38"/>
      <c r="H70" s="61"/>
      <c r="I70" s="38">
        <v>1</v>
      </c>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7" t="s">
        <v>523</v>
      </c>
      <c r="C71" s="367"/>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5"/>
      <c r="AI71" s="21"/>
    </row>
    <row r="72" spans="2:35" ht="30" customHeight="1">
      <c r="B72" s="368" t="s">
        <v>96</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c r="AI72" s="21"/>
    </row>
    <row r="73" spans="2:35" ht="30" customHeight="1">
      <c r="B73" s="368" t="s">
        <v>97</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8" t="s">
        <v>98</v>
      </c>
      <c r="C74" s="368"/>
      <c r="D74" s="61"/>
      <c r="E74" s="61"/>
      <c r="F74" s="61"/>
      <c r="G74" s="61"/>
      <c r="H74" s="61"/>
      <c r="I74" s="38">
        <v>1</v>
      </c>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99</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100</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68" t="s">
        <v>101</v>
      </c>
      <c r="C77" s="368"/>
      <c r="D77" s="61"/>
      <c r="E77" s="61"/>
      <c r="F77" s="61"/>
      <c r="G77" s="61"/>
      <c r="H77" s="61"/>
      <c r="I77" s="61"/>
      <c r="J77" s="61"/>
      <c r="K77" s="37"/>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8" t="s">
        <v>102</v>
      </c>
      <c r="C78" s="368"/>
      <c r="D78" s="61"/>
      <c r="E78" s="61"/>
      <c r="F78" s="61"/>
      <c r="G78" s="61"/>
      <c r="H78" s="61"/>
      <c r="I78" s="38">
        <v>1</v>
      </c>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103</v>
      </c>
      <c r="C79" s="368"/>
      <c r="D79" s="61"/>
      <c r="E79" s="61"/>
      <c r="F79" s="61"/>
      <c r="G79" s="61"/>
      <c r="H79" s="61"/>
      <c r="I79" s="38">
        <v>1</v>
      </c>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104</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105</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106</v>
      </c>
      <c r="C82" s="368"/>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555</v>
      </c>
      <c r="C83" s="37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2:33" ht="30" customHeight="1">
      <c r="B84" s="368" t="s">
        <v>107</v>
      </c>
      <c r="C84" s="368"/>
      <c r="D84" s="61"/>
      <c r="E84" s="61"/>
      <c r="F84" s="61"/>
      <c r="G84" s="61"/>
      <c r="H84" s="61"/>
      <c r="I84" s="61"/>
      <c r="J84" s="61"/>
      <c r="K84" s="37"/>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108</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109</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110</v>
      </c>
      <c r="C87" s="368"/>
      <c r="D87" s="61"/>
      <c r="E87" s="61"/>
      <c r="F87" s="61"/>
      <c r="G87" s="61"/>
      <c r="H87" s="61"/>
      <c r="I87" s="61"/>
      <c r="J87" s="61"/>
      <c r="K87" s="37"/>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111</v>
      </c>
      <c r="C88" s="371"/>
      <c r="D88" s="61"/>
      <c r="E88" s="61"/>
      <c r="F88" s="61"/>
      <c r="G88" s="61"/>
      <c r="H88" s="61"/>
      <c r="I88" s="61"/>
      <c r="J88" s="61"/>
      <c r="K88" s="37"/>
      <c r="L88" s="61"/>
      <c r="M88" s="141"/>
      <c r="N88" s="61"/>
      <c r="O88" s="61"/>
      <c r="P88" s="61"/>
      <c r="Q88" s="61"/>
      <c r="R88" s="61"/>
      <c r="S88" s="61"/>
      <c r="T88" s="61"/>
      <c r="U88" s="61"/>
      <c r="V88" s="61"/>
      <c r="W88" s="61"/>
      <c r="X88" s="61"/>
      <c r="Y88" s="61"/>
      <c r="Z88" s="61"/>
      <c r="AA88" s="61"/>
      <c r="AB88" s="61"/>
      <c r="AC88" s="61"/>
      <c r="AD88" s="61"/>
      <c r="AE88" s="61"/>
      <c r="AF88" s="61"/>
      <c r="AG88" s="61"/>
    </row>
    <row r="89" spans="2:33" ht="30" customHeight="1">
      <c r="B89" s="368" t="s">
        <v>112</v>
      </c>
      <c r="C89" s="36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113</v>
      </c>
      <c r="C90" s="371"/>
      <c r="D90" s="61"/>
      <c r="E90" s="61"/>
      <c r="F90" s="61"/>
      <c r="G90" s="61"/>
      <c r="H90" s="61"/>
      <c r="I90" s="38">
        <v>1</v>
      </c>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114</v>
      </c>
      <c r="C91" s="371"/>
      <c r="D91" s="61"/>
      <c r="E91" s="61"/>
      <c r="F91" s="61"/>
      <c r="G91" s="61"/>
      <c r="H91" s="61"/>
      <c r="I91" s="38">
        <v>1</v>
      </c>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115</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116</v>
      </c>
      <c r="C93" s="368"/>
      <c r="D93" s="61"/>
      <c r="E93" s="61"/>
      <c r="F93" s="61"/>
      <c r="G93" s="37"/>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117</v>
      </c>
      <c r="C94" s="368"/>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118</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119</v>
      </c>
      <c r="C96" s="371"/>
      <c r="D96" s="61"/>
      <c r="E96" s="61"/>
      <c r="F96" s="61"/>
      <c r="G96" s="61"/>
      <c r="H96" s="61"/>
      <c r="I96" s="61"/>
      <c r="J96" s="61"/>
      <c r="K96" s="37"/>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120</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121</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122</v>
      </c>
      <c r="C99" s="371"/>
      <c r="D99" s="61"/>
      <c r="E99" s="61"/>
      <c r="F99" s="61"/>
      <c r="G99" s="61"/>
      <c r="H99" s="61"/>
      <c r="I99" s="38">
        <v>1</v>
      </c>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123</v>
      </c>
      <c r="C100" s="37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124</v>
      </c>
      <c r="C101" s="371"/>
      <c r="D101" s="61"/>
      <c r="E101" s="61"/>
      <c r="F101" s="61"/>
      <c r="G101" s="38"/>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6" t="s">
        <v>594</v>
      </c>
      <c r="C102" s="376"/>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row>
    <row r="103" spans="2:33" ht="30" customHeight="1">
      <c r="B103" s="371" t="s">
        <v>125</v>
      </c>
      <c r="C103" s="371"/>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2:33" ht="30" customHeight="1"/>
    <row r="105" spans="2:33" ht="30" customHeight="1">
      <c r="B105" s="135">
        <v>42</v>
      </c>
      <c r="C105" s="24" t="s">
        <v>267</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362" t="s">
        <v>601</v>
      </c>
      <c r="AF105" s="362"/>
      <c r="AG105" s="362"/>
    </row>
    <row r="106" spans="2:33" ht="30" customHeight="1">
      <c r="B106" s="374" t="s">
        <v>487</v>
      </c>
      <c r="C106" s="374"/>
      <c r="D106" s="139">
        <v>1991</v>
      </c>
      <c r="E106" s="139">
        <f t="shared" ref="E106:AG106" si="2">D106+1</f>
        <v>1992</v>
      </c>
      <c r="F106" s="139">
        <f t="shared" si="2"/>
        <v>1993</v>
      </c>
      <c r="G106" s="139">
        <f t="shared" si="2"/>
        <v>1994</v>
      </c>
      <c r="H106" s="139">
        <f t="shared" si="2"/>
        <v>1995</v>
      </c>
      <c r="I106" s="139">
        <f t="shared" si="2"/>
        <v>1996</v>
      </c>
      <c r="J106" s="139">
        <f t="shared" si="2"/>
        <v>1997</v>
      </c>
      <c r="K106" s="139">
        <f t="shared" si="2"/>
        <v>1998</v>
      </c>
      <c r="L106" s="139">
        <f t="shared" si="2"/>
        <v>1999</v>
      </c>
      <c r="M106" s="139">
        <f t="shared" si="2"/>
        <v>2000</v>
      </c>
      <c r="N106" s="139">
        <f t="shared" si="2"/>
        <v>2001</v>
      </c>
      <c r="O106" s="139">
        <f t="shared" si="2"/>
        <v>2002</v>
      </c>
      <c r="P106" s="139">
        <f t="shared" si="2"/>
        <v>2003</v>
      </c>
      <c r="Q106" s="139">
        <f t="shared" si="2"/>
        <v>2004</v>
      </c>
      <c r="R106" s="139">
        <f t="shared" si="2"/>
        <v>2005</v>
      </c>
      <c r="S106" s="139">
        <f t="shared" si="2"/>
        <v>2006</v>
      </c>
      <c r="T106" s="139">
        <f t="shared" si="2"/>
        <v>2007</v>
      </c>
      <c r="U106" s="139">
        <f t="shared" si="2"/>
        <v>2008</v>
      </c>
      <c r="V106" s="139">
        <f t="shared" si="2"/>
        <v>2009</v>
      </c>
      <c r="W106" s="139">
        <f t="shared" si="2"/>
        <v>2010</v>
      </c>
      <c r="X106" s="139">
        <f t="shared" si="2"/>
        <v>2011</v>
      </c>
      <c r="Y106" s="139">
        <f t="shared" si="2"/>
        <v>2012</v>
      </c>
      <c r="Z106" s="139">
        <f t="shared" si="2"/>
        <v>2013</v>
      </c>
      <c r="AA106" s="139">
        <f t="shared" si="2"/>
        <v>2014</v>
      </c>
      <c r="AB106" s="139">
        <f t="shared" si="2"/>
        <v>2015</v>
      </c>
      <c r="AC106" s="139">
        <f t="shared" si="2"/>
        <v>2016</v>
      </c>
      <c r="AD106" s="139">
        <f t="shared" si="2"/>
        <v>2017</v>
      </c>
      <c r="AE106" s="139">
        <f t="shared" si="2"/>
        <v>2018</v>
      </c>
      <c r="AF106" s="139">
        <f t="shared" si="2"/>
        <v>2019</v>
      </c>
      <c r="AG106" s="139">
        <f t="shared" si="2"/>
        <v>2020</v>
      </c>
    </row>
    <row r="107" spans="2:33" ht="30" customHeight="1">
      <c r="B107" s="364" t="s">
        <v>493</v>
      </c>
      <c r="C107" s="364"/>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2:33" ht="30" customHeight="1">
      <c r="B108" s="365" t="s">
        <v>85</v>
      </c>
      <c r="C108" s="366"/>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5" t="s">
        <v>86</v>
      </c>
      <c r="C109" s="366"/>
      <c r="D109" s="61"/>
      <c r="E109" s="61"/>
      <c r="F109" s="61"/>
      <c r="G109" s="61"/>
      <c r="H109" s="61"/>
      <c r="I109" s="38">
        <v>1</v>
      </c>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87</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88</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89</v>
      </c>
      <c r="C112" s="366"/>
      <c r="D112" s="61"/>
      <c r="E112" s="61"/>
      <c r="F112" s="61"/>
      <c r="G112" s="37"/>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90</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91</v>
      </c>
      <c r="C114" s="366"/>
      <c r="D114" s="61"/>
      <c r="E114" s="61"/>
      <c r="F114" s="61"/>
      <c r="G114" s="61"/>
      <c r="H114" s="61"/>
      <c r="I114" s="38">
        <v>1</v>
      </c>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92</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93</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94</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95</v>
      </c>
      <c r="C118" s="366"/>
      <c r="D118" s="61"/>
      <c r="E118" s="61"/>
      <c r="F118" s="61"/>
      <c r="G118" s="38"/>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7" t="s">
        <v>523</v>
      </c>
      <c r="C119" s="367"/>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row>
    <row r="120" spans="2:33" ht="30" customHeight="1">
      <c r="B120" s="368" t="s">
        <v>96</v>
      </c>
      <c r="C120" s="368"/>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8" t="s">
        <v>97</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98</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99</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100</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101</v>
      </c>
      <c r="C125" s="368"/>
      <c r="D125" s="61"/>
      <c r="E125" s="61"/>
      <c r="F125" s="61"/>
      <c r="G125" s="61"/>
      <c r="H125" s="61"/>
      <c r="I125" s="61"/>
      <c r="J125" s="61"/>
      <c r="K125" s="37"/>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102</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103</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104</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105</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106</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75" t="s">
        <v>555</v>
      </c>
      <c r="C131" s="375"/>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2:33" ht="30" customHeight="1">
      <c r="B132" s="368" t="s">
        <v>107</v>
      </c>
      <c r="C132" s="368"/>
      <c r="D132" s="61"/>
      <c r="E132" s="61"/>
      <c r="F132" s="61"/>
      <c r="G132" s="61"/>
      <c r="H132" s="61"/>
      <c r="I132" s="61"/>
      <c r="J132" s="61"/>
      <c r="K132" s="37"/>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8" t="s">
        <v>108</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109</v>
      </c>
      <c r="C134" s="368"/>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110</v>
      </c>
      <c r="C135" s="368"/>
      <c r="D135" s="61"/>
      <c r="E135" s="61"/>
      <c r="F135" s="61"/>
      <c r="G135" s="61"/>
      <c r="H135" s="61"/>
      <c r="I135" s="61"/>
      <c r="J135" s="61"/>
      <c r="K135" s="37"/>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1" t="s">
        <v>111</v>
      </c>
      <c r="C136" s="371"/>
      <c r="D136" s="61"/>
      <c r="E136" s="61"/>
      <c r="F136" s="61"/>
      <c r="G136" s="61"/>
      <c r="H136" s="61"/>
      <c r="I136" s="61"/>
      <c r="J136" s="61"/>
      <c r="K136" s="37"/>
      <c r="L136" s="61"/>
      <c r="M136" s="14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68" t="s">
        <v>112</v>
      </c>
      <c r="C137" s="368"/>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1" t="s">
        <v>113</v>
      </c>
      <c r="C138" s="37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1" t="s">
        <v>114</v>
      </c>
      <c r="C139" s="37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8" t="s">
        <v>115</v>
      </c>
      <c r="C140" s="368"/>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116</v>
      </c>
      <c r="C141" s="368"/>
      <c r="D141" s="61"/>
      <c r="E141" s="61"/>
      <c r="F141" s="61"/>
      <c r="G141" s="37"/>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117</v>
      </c>
      <c r="C142" s="368"/>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118</v>
      </c>
      <c r="C143" s="37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119</v>
      </c>
      <c r="C144" s="371"/>
      <c r="D144" s="61"/>
      <c r="E144" s="61"/>
      <c r="F144" s="61"/>
      <c r="G144" s="61"/>
      <c r="H144" s="61"/>
      <c r="I144" s="61"/>
      <c r="J144" s="61"/>
      <c r="K144" s="37"/>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120</v>
      </c>
      <c r="C145" s="37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121</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122</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123</v>
      </c>
      <c r="C148" s="37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124</v>
      </c>
      <c r="C149" s="371"/>
      <c r="D149" s="61"/>
      <c r="E149" s="61"/>
      <c r="F149" s="61"/>
      <c r="G149" s="38"/>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6" t="s">
        <v>594</v>
      </c>
      <c r="C150" s="376"/>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row>
    <row r="151" spans="2:33" ht="30" customHeight="1">
      <c r="B151" s="371" t="s">
        <v>125</v>
      </c>
      <c r="C151" s="371"/>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row>
    <row r="152" spans="2:33" ht="30" customHeight="1"/>
    <row r="153" spans="2:33" ht="30" customHeight="1">
      <c r="B153" s="135">
        <v>50</v>
      </c>
      <c r="C153" s="24" t="s">
        <v>285</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362" t="s">
        <v>601</v>
      </c>
      <c r="AF153" s="362"/>
      <c r="AG153" s="362"/>
    </row>
    <row r="154" spans="2:33" ht="30" customHeight="1">
      <c r="B154" s="374" t="s">
        <v>487</v>
      </c>
      <c r="C154" s="374"/>
      <c r="D154" s="139">
        <v>1991</v>
      </c>
      <c r="E154" s="139">
        <f t="shared" ref="E154:AG154" si="3">D154+1</f>
        <v>1992</v>
      </c>
      <c r="F154" s="139">
        <f t="shared" si="3"/>
        <v>1993</v>
      </c>
      <c r="G154" s="139">
        <f t="shared" si="3"/>
        <v>1994</v>
      </c>
      <c r="H154" s="139">
        <f t="shared" si="3"/>
        <v>1995</v>
      </c>
      <c r="I154" s="139">
        <f t="shared" si="3"/>
        <v>1996</v>
      </c>
      <c r="J154" s="139">
        <f t="shared" si="3"/>
        <v>1997</v>
      </c>
      <c r="K154" s="139">
        <f t="shared" si="3"/>
        <v>1998</v>
      </c>
      <c r="L154" s="139">
        <f t="shared" si="3"/>
        <v>1999</v>
      </c>
      <c r="M154" s="139">
        <f t="shared" si="3"/>
        <v>2000</v>
      </c>
      <c r="N154" s="139">
        <f t="shared" si="3"/>
        <v>2001</v>
      </c>
      <c r="O154" s="139">
        <f t="shared" si="3"/>
        <v>2002</v>
      </c>
      <c r="P154" s="139">
        <f t="shared" si="3"/>
        <v>2003</v>
      </c>
      <c r="Q154" s="139">
        <f t="shared" si="3"/>
        <v>2004</v>
      </c>
      <c r="R154" s="139">
        <f t="shared" si="3"/>
        <v>2005</v>
      </c>
      <c r="S154" s="139">
        <f t="shared" si="3"/>
        <v>2006</v>
      </c>
      <c r="T154" s="139">
        <f t="shared" si="3"/>
        <v>2007</v>
      </c>
      <c r="U154" s="139">
        <f t="shared" si="3"/>
        <v>2008</v>
      </c>
      <c r="V154" s="139">
        <f t="shared" si="3"/>
        <v>2009</v>
      </c>
      <c r="W154" s="139">
        <f t="shared" si="3"/>
        <v>2010</v>
      </c>
      <c r="X154" s="139">
        <f t="shared" si="3"/>
        <v>2011</v>
      </c>
      <c r="Y154" s="139">
        <f t="shared" si="3"/>
        <v>2012</v>
      </c>
      <c r="Z154" s="139">
        <f t="shared" si="3"/>
        <v>2013</v>
      </c>
      <c r="AA154" s="139">
        <f t="shared" si="3"/>
        <v>2014</v>
      </c>
      <c r="AB154" s="139">
        <f t="shared" si="3"/>
        <v>2015</v>
      </c>
      <c r="AC154" s="139">
        <f t="shared" si="3"/>
        <v>2016</v>
      </c>
      <c r="AD154" s="139">
        <f t="shared" si="3"/>
        <v>2017</v>
      </c>
      <c r="AE154" s="139">
        <f t="shared" si="3"/>
        <v>2018</v>
      </c>
      <c r="AF154" s="139">
        <f t="shared" si="3"/>
        <v>2019</v>
      </c>
      <c r="AG154" s="139">
        <f t="shared" si="3"/>
        <v>2020</v>
      </c>
    </row>
    <row r="155" spans="2:33" ht="30" customHeight="1">
      <c r="B155" s="364" t="s">
        <v>493</v>
      </c>
      <c r="C155" s="364"/>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2:33" ht="30" customHeight="1">
      <c r="B156" s="365" t="s">
        <v>85</v>
      </c>
      <c r="C156" s="366"/>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row>
    <row r="157" spans="2:33" ht="30" customHeight="1">
      <c r="B157" s="365" t="s">
        <v>86</v>
      </c>
      <c r="C157" s="366"/>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5" t="s">
        <v>87</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88</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89</v>
      </c>
      <c r="C160" s="366"/>
      <c r="D160" s="61"/>
      <c r="E160" s="61"/>
      <c r="F160" s="61"/>
      <c r="G160" s="37"/>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5" t="s">
        <v>90</v>
      </c>
      <c r="C161" s="366"/>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91</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92</v>
      </c>
      <c r="C163" s="366"/>
      <c r="D163" s="61"/>
      <c r="E163" s="61"/>
      <c r="F163" s="61"/>
      <c r="G163" s="61"/>
      <c r="H163" s="61"/>
      <c r="I163" s="61"/>
      <c r="J163" s="38">
        <v>1</v>
      </c>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93</v>
      </c>
      <c r="C164" s="366"/>
      <c r="D164" s="61"/>
      <c r="E164" s="61"/>
      <c r="F164" s="61"/>
      <c r="G164" s="61"/>
      <c r="H164" s="61"/>
      <c r="I164" s="61"/>
      <c r="J164" s="38">
        <v>1</v>
      </c>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94</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95</v>
      </c>
      <c r="C166" s="366"/>
      <c r="D166" s="61"/>
      <c r="E166" s="61"/>
      <c r="F166" s="61"/>
      <c r="G166" s="38"/>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7" t="s">
        <v>523</v>
      </c>
      <c r="C167" s="367"/>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row>
    <row r="168" spans="2:33" ht="30" customHeight="1">
      <c r="B168" s="368" t="s">
        <v>96</v>
      </c>
      <c r="C168" s="368"/>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68" t="s">
        <v>97</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8" t="s">
        <v>98</v>
      </c>
      <c r="C170" s="368"/>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8" t="s">
        <v>99</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8" t="s">
        <v>100</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101</v>
      </c>
      <c r="C173" s="368"/>
      <c r="D173" s="61"/>
      <c r="E173" s="61"/>
      <c r="F173" s="61"/>
      <c r="G173" s="61"/>
      <c r="H173" s="61"/>
      <c r="I173" s="61"/>
      <c r="J173" s="61"/>
      <c r="K173" s="37"/>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102</v>
      </c>
      <c r="C174" s="368"/>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103</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104</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105</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8" t="s">
        <v>106</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75" t="s">
        <v>555</v>
      </c>
      <c r="C179" s="375"/>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2:33" ht="30" customHeight="1">
      <c r="B180" s="368" t="s">
        <v>107</v>
      </c>
      <c r="C180" s="368"/>
      <c r="D180" s="61"/>
      <c r="E180" s="61"/>
      <c r="F180" s="61"/>
      <c r="G180" s="61"/>
      <c r="H180" s="61"/>
      <c r="I180" s="61"/>
      <c r="J180" s="61"/>
      <c r="K180" s="37"/>
      <c r="L180" s="61"/>
      <c r="M180" s="61"/>
      <c r="N180" s="61"/>
      <c r="O180" s="61"/>
      <c r="P180" s="61"/>
      <c r="Q180" s="61"/>
      <c r="R180" s="61"/>
      <c r="S180" s="61"/>
      <c r="T180" s="61"/>
      <c r="U180" s="61"/>
      <c r="V180" s="61"/>
      <c r="W180" s="61"/>
      <c r="X180" s="61"/>
      <c r="Y180" s="61"/>
      <c r="Z180" s="61"/>
      <c r="AA180" s="61"/>
      <c r="AB180" s="61"/>
      <c r="AC180" s="61"/>
      <c r="AD180" s="61"/>
      <c r="AE180" s="61"/>
      <c r="AF180" s="61"/>
      <c r="AG180" s="61"/>
    </row>
    <row r="181" spans="2:33" ht="30" customHeight="1">
      <c r="B181" s="368" t="s">
        <v>108</v>
      </c>
      <c r="C181" s="368"/>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8" t="s">
        <v>109</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110</v>
      </c>
      <c r="C183" s="368"/>
      <c r="D183" s="61"/>
      <c r="E183" s="61"/>
      <c r="F183" s="61"/>
      <c r="G183" s="61"/>
      <c r="H183" s="61"/>
      <c r="I183" s="61"/>
      <c r="J183" s="61"/>
      <c r="K183" s="37"/>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71" t="s">
        <v>111</v>
      </c>
      <c r="C184" s="371"/>
      <c r="D184" s="61"/>
      <c r="E184" s="61"/>
      <c r="F184" s="61"/>
      <c r="G184" s="61"/>
      <c r="H184" s="61"/>
      <c r="I184" s="61"/>
      <c r="J184" s="61"/>
      <c r="K184" s="37"/>
      <c r="L184" s="61"/>
      <c r="M184" s="14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68" t="s">
        <v>112</v>
      </c>
      <c r="C185" s="368"/>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71" t="s">
        <v>113</v>
      </c>
      <c r="C186" s="37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71" t="s">
        <v>114</v>
      </c>
      <c r="C187" s="37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68" t="s">
        <v>115</v>
      </c>
      <c r="C188" s="368"/>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8" t="s">
        <v>116</v>
      </c>
      <c r="C189" s="368"/>
      <c r="D189" s="61"/>
      <c r="E189" s="61"/>
      <c r="F189" s="61"/>
      <c r="G189" s="37"/>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117</v>
      </c>
      <c r="C190" s="368"/>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71" t="s">
        <v>118</v>
      </c>
      <c r="C191" s="37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1" t="s">
        <v>119</v>
      </c>
      <c r="C192" s="371"/>
      <c r="D192" s="61"/>
      <c r="E192" s="61"/>
      <c r="F192" s="61"/>
      <c r="G192" s="61"/>
      <c r="H192" s="61"/>
      <c r="I192" s="61"/>
      <c r="J192" s="61"/>
      <c r="K192" s="37"/>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1" t="s">
        <v>120</v>
      </c>
      <c r="C193" s="37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1" t="s">
        <v>121</v>
      </c>
      <c r="C194" s="37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1" t="s">
        <v>122</v>
      </c>
      <c r="C195" s="37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1" t="s">
        <v>123</v>
      </c>
      <c r="C196" s="37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71" t="s">
        <v>124</v>
      </c>
      <c r="C197" s="371"/>
      <c r="D197" s="61"/>
      <c r="E197" s="61"/>
      <c r="F197" s="61"/>
      <c r="G197" s="38"/>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6" t="s">
        <v>594</v>
      </c>
      <c r="C198" s="376"/>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row>
    <row r="199" spans="2:33" ht="30" customHeight="1">
      <c r="B199" s="371" t="s">
        <v>125</v>
      </c>
      <c r="C199" s="371"/>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row>
    <row r="200" spans="2:33" ht="30" customHeight="1"/>
  </sheetData>
  <mergeCells count="190">
    <mergeCell ref="B15:C15"/>
    <mergeCell ref="B16:C16"/>
    <mergeCell ref="B17:C17"/>
    <mergeCell ref="B18:C18"/>
    <mergeCell ref="B19:C19"/>
    <mergeCell ref="B20:C20"/>
    <mergeCell ref="B10:C10"/>
    <mergeCell ref="B11:C11"/>
    <mergeCell ref="B12:C12"/>
    <mergeCell ref="B13:C13"/>
    <mergeCell ref="B14:C14"/>
    <mergeCell ref="B27:C27"/>
    <mergeCell ref="B28:C28"/>
    <mergeCell ref="B29:C29"/>
    <mergeCell ref="B30:C30"/>
    <mergeCell ref="B31:C31"/>
    <mergeCell ref="B32:C32"/>
    <mergeCell ref="B21:C21"/>
    <mergeCell ref="B22:C22"/>
    <mergeCell ref="B23:C23"/>
    <mergeCell ref="B24:C24"/>
    <mergeCell ref="B25:C25"/>
    <mergeCell ref="B26:C26"/>
    <mergeCell ref="B39:C39"/>
    <mergeCell ref="B40:C40"/>
    <mergeCell ref="B41:C41"/>
    <mergeCell ref="B42:C42"/>
    <mergeCell ref="B43:C43"/>
    <mergeCell ref="B44:C44"/>
    <mergeCell ref="B33:C33"/>
    <mergeCell ref="B34:C34"/>
    <mergeCell ref="B35:C35"/>
    <mergeCell ref="B36:C36"/>
    <mergeCell ref="B37:C37"/>
    <mergeCell ref="B38:C38"/>
    <mergeCell ref="B51:C51"/>
    <mergeCell ref="B52:C52"/>
    <mergeCell ref="B53:C53"/>
    <mergeCell ref="B54:C54"/>
    <mergeCell ref="B55:C55"/>
    <mergeCell ref="B58:C58"/>
    <mergeCell ref="B45:C45"/>
    <mergeCell ref="B46:C46"/>
    <mergeCell ref="B47:C47"/>
    <mergeCell ref="B48:C48"/>
    <mergeCell ref="B49:C49"/>
    <mergeCell ref="B50:C50"/>
    <mergeCell ref="B65:C65"/>
    <mergeCell ref="B66:C66"/>
    <mergeCell ref="B67:C67"/>
    <mergeCell ref="B68:C68"/>
    <mergeCell ref="B69:C69"/>
    <mergeCell ref="B70:C70"/>
    <mergeCell ref="B59:C59"/>
    <mergeCell ref="B60:C60"/>
    <mergeCell ref="B61:C61"/>
    <mergeCell ref="B62:C62"/>
    <mergeCell ref="B63:C63"/>
    <mergeCell ref="B64:C64"/>
    <mergeCell ref="B77:C77"/>
    <mergeCell ref="B78:C78"/>
    <mergeCell ref="B79:C79"/>
    <mergeCell ref="B80:C80"/>
    <mergeCell ref="B81:C81"/>
    <mergeCell ref="B82:C82"/>
    <mergeCell ref="B71:C71"/>
    <mergeCell ref="B72:C72"/>
    <mergeCell ref="B73:C73"/>
    <mergeCell ref="B74:C74"/>
    <mergeCell ref="B75:C75"/>
    <mergeCell ref="B76:C76"/>
    <mergeCell ref="B89:C89"/>
    <mergeCell ref="B90:C90"/>
    <mergeCell ref="B91:C91"/>
    <mergeCell ref="B92:C92"/>
    <mergeCell ref="B93:C93"/>
    <mergeCell ref="B94:C94"/>
    <mergeCell ref="B83:C83"/>
    <mergeCell ref="B84:C84"/>
    <mergeCell ref="B85:C85"/>
    <mergeCell ref="B86:C86"/>
    <mergeCell ref="B87:C87"/>
    <mergeCell ref="B88:C88"/>
    <mergeCell ref="B101:C101"/>
    <mergeCell ref="B102:C102"/>
    <mergeCell ref="B103:C103"/>
    <mergeCell ref="B106:C106"/>
    <mergeCell ref="B107:C107"/>
    <mergeCell ref="B108:C108"/>
    <mergeCell ref="B95:C95"/>
    <mergeCell ref="B96:C96"/>
    <mergeCell ref="B97:C97"/>
    <mergeCell ref="B98:C98"/>
    <mergeCell ref="B99:C99"/>
    <mergeCell ref="B100:C100"/>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4:C154"/>
    <mergeCell ref="B155:C155"/>
    <mergeCell ref="B156:C156"/>
    <mergeCell ref="B157:C157"/>
    <mergeCell ref="B158:C158"/>
    <mergeCell ref="B145:C145"/>
    <mergeCell ref="B146:C146"/>
    <mergeCell ref="B147:C147"/>
    <mergeCell ref="B148:C148"/>
    <mergeCell ref="B149:C149"/>
    <mergeCell ref="B150:C150"/>
    <mergeCell ref="B199:C199"/>
    <mergeCell ref="B1:E1"/>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Z9:AB9"/>
    <mergeCell ref="AC9:AG9"/>
    <mergeCell ref="AE57:AG57"/>
    <mergeCell ref="AE105:AG105"/>
    <mergeCell ref="AE153:AG153"/>
    <mergeCell ref="B195:C195"/>
    <mergeCell ref="B196:C196"/>
    <mergeCell ref="B197:C197"/>
    <mergeCell ref="B198:C198"/>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1:C151"/>
  </mergeCells>
  <conditionalFormatting sqref="G4:G7">
    <cfRule type="cellIs" dxfId="232" priority="4" operator="between">
      <formula>2.001</formula>
      <formula>3</formula>
    </cfRule>
    <cfRule type="cellIs" dxfId="231" priority="5" operator="between">
      <formula>1.001</formula>
      <formula>2</formula>
    </cfRule>
    <cfRule type="cellIs" dxfId="230" priority="6" operator="between">
      <formula>0</formula>
      <formula>1</formula>
    </cfRule>
  </conditionalFormatting>
  <conditionalFormatting sqref="I7 H4:H7">
    <cfRule type="containsText" dxfId="229" priority="1" operator="containsText" text="MAX">
      <formula>NOT(ISERROR(SEARCH("MAX",H4)))</formula>
    </cfRule>
    <cfRule type="containsText" dxfId="228" priority="2" operator="containsText" text="MOD">
      <formula>NOT(ISERROR(SEARCH("MOD",H4)))</formula>
    </cfRule>
    <cfRule type="containsText" dxfId="227" priority="3" operator="containsText" text="MIN">
      <formula>NOT(ISERROR(SEARCH("MIN",H4)))</formula>
    </cfRule>
  </conditionalFormatting>
  <hyperlinks>
    <hyperlink ref="AE57" location="CAR!B1" display="BACK TO TOP" xr:uid="{875B2763-5B85-F540-B7D3-F25DDFA933C7}"/>
    <hyperlink ref="AI20" r:id="rId1" xr:uid="{EDA72DA1-80C1-2D4B-8ECB-0545EBA86A4C}"/>
    <hyperlink ref="AI11" r:id="rId2" xr:uid="{DDCAC956-F342-964D-AFD2-A8276F73E8ED}"/>
    <hyperlink ref="AI21" r:id="rId3" xr:uid="{A7138BE5-1994-3543-B158-551279B5579D}"/>
    <hyperlink ref="AI23" r:id="rId4" xr:uid="{62B0A4F3-07BF-9148-808E-0678ADA46D61}"/>
    <hyperlink ref="AI12" r:id="rId5" xr:uid="{FFBF4520-8E0F-F441-85EB-DB58907E0BA3}"/>
    <hyperlink ref="AI16" r:id="rId6" xr:uid="{9745B047-35D9-FB43-A3D8-CF54BAF7721C}"/>
    <hyperlink ref="AI22" r:id="rId7" xr:uid="{A7428BDE-C937-F142-8180-02C25D2874B4}"/>
    <hyperlink ref="AI13" r:id="rId8" xr:uid="{492F9794-9128-3F48-98EC-7BAD3EE700ED}"/>
    <hyperlink ref="AL11" location="CROATIA!C57" display="UNCRO" xr:uid="{35B6AF2E-5910-2849-996D-2934940B83A8}"/>
    <hyperlink ref="AL12" location="CROATIA!C57" display="UNTAES" xr:uid="{878FD655-CF4C-3348-BA74-4FFEC3BFC022}"/>
    <hyperlink ref="AL16" location="CROATIA!C153" display="UNPSG" xr:uid="{AA4E2D57-D0C7-FC47-B5BA-5704E411D18C}"/>
    <hyperlink ref="AC9" location="'MASTER SHEET'!B2" display="RETURN TO MASTER SHEET" xr:uid="{960DE0A0-646F-8543-8C35-ACC32DB39A03}"/>
    <hyperlink ref="AE57:AG57" location="CROATIA!B1" display="BACK TO TOP" xr:uid="{854362F8-42D2-8B49-97B3-FD7F3E1F7167}"/>
    <hyperlink ref="AE105" location="CAR!B1" display="BACK TO TOP" xr:uid="{DD326C3E-08A9-1249-A683-209A157EA852}"/>
    <hyperlink ref="AE105:AG105" location="CROATIA!B1" display="BACK TO TOP" xr:uid="{C201AA74-6643-4A4A-8810-C2BE86C4D5B6}"/>
    <hyperlink ref="AE153" location="CAR!B1" display="BACK TO TOP" xr:uid="{F9077FC1-F0AB-2943-B5C5-A4862C6D42E2}"/>
    <hyperlink ref="AE153:AG153" location="CROATIA!B1" display="BACK TO TOP" xr:uid="{1303DF75-BD27-C846-BBAC-3EB3278F0256}"/>
    <hyperlink ref="H12" location="CROATIA!AK11" display="CROATIA!AK11" xr:uid="{E95C5C5F-4493-C04D-B76C-355B35E33BE2}"/>
    <hyperlink ref="H13" location="CROATIA!AK11" display="CROATIA!AK11" xr:uid="{2411D13E-9D52-7149-9869-936837367690}"/>
    <hyperlink ref="C4" location="CROATIA!C9" display="UNCRO" xr:uid="{94341569-1CFF-C045-8F78-F897622EBE32}"/>
    <hyperlink ref="C5" location="CROATIA!C57" display="UNTAES" xr:uid="{3DE4B695-52DE-4942-91FD-6CEF71F0CE4C}"/>
    <hyperlink ref="C6" location="CROATIA!C105" display="UNMOP" xr:uid="{212DCB38-0DA8-A849-9659-263BD80E327E}"/>
    <hyperlink ref="C7" location="CROATIA!C153" display="UNPSG" xr:uid="{18123761-5045-AC4E-AC33-C6E7347EA76B}"/>
    <hyperlink ref="I61" location="CROATIA!AK12" display="CROATIA!AK12" xr:uid="{A9A0D033-554D-C74D-8773-F9774D250848}"/>
    <hyperlink ref="AI14" r:id="rId9" display="S/RES1079" xr:uid="{FD2E46E9-AA85-8540-9185-D7D7E4FEC5C2}"/>
    <hyperlink ref="AI15" r:id="rId10" xr:uid="{62EF8C34-B990-F443-8F7B-1D9BC77E3D97}"/>
    <hyperlink ref="I109" location="CROATIA!AK13" display="CROATIA!AK13" xr:uid="{149230C8-2B71-4B47-B579-2BF753C88272}"/>
    <hyperlink ref="AL13" location="CROATIA!C105" display="UNMOP" xr:uid="{F6DC9742-B85E-8D48-9ED9-3A4EC7D46769}"/>
    <hyperlink ref="AI17" r:id="rId11" xr:uid="{00BEB236-5016-8649-8D76-E586ED89FB9A}"/>
    <hyperlink ref="J163" location="CROATIA!AK16" display="CROATIA!AK16" xr:uid="{955B9BB2-F38B-5846-B4A0-6F6E7CBDD9EA}"/>
    <hyperlink ref="H17" location="CROATIA!AK11" display="CROATIA!AK11" xr:uid="{68FA658D-3DDC-E048-9848-4E6E2E6F4EDF}"/>
    <hyperlink ref="H18" location="CROATIA!AK11" display="CROATIA!AK11" xr:uid="{A408E4B5-470B-7C42-941B-94427B9ADD47}"/>
    <hyperlink ref="H30" location="CROATIA!AK11" display="CROATIA!AK11" xr:uid="{418EA40D-3874-B64C-879E-ACD1652DBD88}"/>
    <hyperlink ref="I62" location="CROATIA!AK12" display="CROATIA!AK12" xr:uid="{275E9D16-CE96-0749-9487-F2791A9B59AC}"/>
    <hyperlink ref="I67" location="CROATIA!AK12" display="CROATIA!AK12" xr:uid="{0657B1CE-6A81-544F-894A-721634B611B4}"/>
    <hyperlink ref="I68" location="CROATIA!AK12" display="CROATIA!AK12" xr:uid="{CBB5C364-B8E1-0E45-B5DA-98B572500876}"/>
    <hyperlink ref="I70" location="CROATIA!AK12" display="CROATIA!AK12" xr:uid="{DB95B9DF-1357-B74A-9500-D968C7EA12B2}"/>
    <hyperlink ref="I74" location="CROATIA!AK12" display="CROATIA!AK12" xr:uid="{BA9303C0-31A6-B24B-8C63-0D75E83D51FE}"/>
    <hyperlink ref="I78" location="CROATIA!AK12" display="CROATIA!AK12" xr:uid="{83DD5F57-504C-D64A-AF77-FA546AA28092}"/>
    <hyperlink ref="I79" location="CROATIA!AK12" display="CROATIA!AK12" xr:uid="{6DAB7994-249D-D147-AE70-BBC3771168E3}"/>
    <hyperlink ref="I90" location="CROATIA!AK12" display="CROATIA!AK12" xr:uid="{B32381C9-214A-F646-AF1F-5C8DC21FA803}"/>
    <hyperlink ref="I91" location="CROATIA!AK12" display="CROATIA!AK12" xr:uid="{F3600868-EF20-3C48-BA83-EDEE1AA94B20}"/>
    <hyperlink ref="I99" location="CROATIA!AK12" display="CROATIA!AK12" xr:uid="{EE1E97BD-2CCE-294F-BF10-F43803D788F0}"/>
    <hyperlink ref="I114" location="CROATIA!AK13" display="CROATIA!AK13" xr:uid="{6402EE64-0B0D-8B46-BE56-254745B55C9A}"/>
    <hyperlink ref="J164" location="CROATIA!AK16" display="CROATIA!AK16" xr:uid="{CE400E08-FB81-5D4A-ACA9-D03869E02988}"/>
    <hyperlink ref="Z9" location="HOME!A1" display="Return HOME" xr:uid="{7395585F-3A00-9646-AB3B-D0E8B69B850A}"/>
    <hyperlink ref="Z9:AB9" location="HOME!B2" display="RETURN HOME" xr:uid="{12E09C40-F28D-E448-8E4A-C1A30996A056}"/>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20A41-E82B-D241-BA17-B6ECBBDF68BD}">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2324</v>
      </c>
      <c r="C1" s="377"/>
      <c r="D1" s="377"/>
      <c r="E1" s="377"/>
      <c r="F1" s="377"/>
      <c r="G1" s="377"/>
      <c r="H1" s="377"/>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285"/>
    </row>
    <row r="4" spans="2:39" ht="30" customHeight="1">
      <c r="B4" s="152">
        <v>4</v>
      </c>
      <c r="C4" s="183" t="s">
        <v>143</v>
      </c>
      <c r="D4" s="140" t="s">
        <v>128</v>
      </c>
      <c r="E4" s="140">
        <v>1964</v>
      </c>
      <c r="F4" s="154" t="s">
        <v>66</v>
      </c>
      <c r="G4" s="153">
        <f>((SUM(D9:AG19)*1)+(SUM(D21:AG31)*2)+(SUM(D33:AG50)*3))/(SUM(D9:AG19)+SUM(D21:AG31)+SUM(D33:AG50))</f>
        <v>1.5</v>
      </c>
      <c r="H4" s="140" t="s">
        <v>70</v>
      </c>
      <c r="I4" t="s">
        <v>484</v>
      </c>
      <c r="P4" s="16"/>
      <c r="Q4" s="16"/>
      <c r="R4" s="16"/>
      <c r="S4" s="16"/>
      <c r="T4" s="16"/>
      <c r="U4" s="16"/>
      <c r="V4" s="16"/>
      <c r="W4" s="16"/>
      <c r="X4" s="16"/>
      <c r="Y4" s="16"/>
      <c r="Z4" s="16"/>
      <c r="AA4" s="16"/>
      <c r="AB4" s="16"/>
      <c r="AC4" s="16"/>
      <c r="AD4" s="16"/>
      <c r="AE4" s="16"/>
      <c r="AF4" s="16"/>
      <c r="AG4" s="16"/>
      <c r="AH4" s="285"/>
    </row>
    <row r="5" spans="2:39" ht="15" customHeight="1">
      <c r="B5" s="28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285"/>
    </row>
    <row r="6" spans="2:39" ht="30" customHeight="1">
      <c r="B6" s="135">
        <v>4</v>
      </c>
      <c r="C6" s="24" t="s">
        <v>143</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285"/>
      <c r="AI6" s="49" t="s">
        <v>486</v>
      </c>
    </row>
    <row r="7" spans="2:39" s="28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285"/>
      <c r="AI8" s="83" t="s">
        <v>2327</v>
      </c>
      <c r="AJ8" s="72">
        <v>23440</v>
      </c>
      <c r="AK8" s="100" t="s">
        <v>132</v>
      </c>
      <c r="AL8" s="74" t="s">
        <v>132</v>
      </c>
      <c r="AM8" s="73" t="s">
        <v>2326</v>
      </c>
    </row>
    <row r="9" spans="2:39" ht="30" customHeight="1">
      <c r="B9" s="365" t="s">
        <v>85</v>
      </c>
      <c r="C9" s="366"/>
      <c r="D9" s="143"/>
      <c r="E9" s="143"/>
      <c r="F9" s="143"/>
      <c r="G9" s="143"/>
      <c r="H9" s="143"/>
      <c r="I9" s="143"/>
      <c r="J9" s="143"/>
      <c r="K9" s="38">
        <v>1</v>
      </c>
      <c r="L9" s="143"/>
      <c r="M9" s="143"/>
      <c r="N9" s="143"/>
      <c r="O9" s="143"/>
      <c r="P9" s="143"/>
      <c r="Q9" s="143"/>
      <c r="R9" s="143"/>
      <c r="S9" s="143"/>
      <c r="T9" s="38"/>
      <c r="U9" s="143"/>
      <c r="V9" s="143"/>
      <c r="W9" s="143"/>
      <c r="X9" s="143"/>
      <c r="Y9" s="143"/>
      <c r="Z9" s="143"/>
      <c r="AA9" s="143"/>
      <c r="AB9" s="143"/>
      <c r="AC9" s="143"/>
      <c r="AD9" s="143"/>
      <c r="AE9" s="143"/>
      <c r="AF9" s="143"/>
      <c r="AG9" s="143"/>
      <c r="AH9" s="285"/>
      <c r="AI9" s="83" t="s">
        <v>2329</v>
      </c>
      <c r="AJ9" s="72">
        <v>34116</v>
      </c>
      <c r="AK9" s="100" t="s">
        <v>132</v>
      </c>
      <c r="AL9" s="74" t="s">
        <v>132</v>
      </c>
      <c r="AM9" s="73" t="s">
        <v>2328</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285"/>
      <c r="AI10" s="83" t="s">
        <v>2331</v>
      </c>
      <c r="AJ10" s="72">
        <v>36151</v>
      </c>
      <c r="AK10" s="100" t="s">
        <v>1037</v>
      </c>
      <c r="AL10" s="203" t="s">
        <v>143</v>
      </c>
      <c r="AM10" s="73" t="s">
        <v>2330</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285"/>
      <c r="AI11" s="83" t="s">
        <v>2333</v>
      </c>
      <c r="AJ11" s="72">
        <v>38149</v>
      </c>
      <c r="AK11" s="100" t="s">
        <v>132</v>
      </c>
      <c r="AL11" s="74" t="s">
        <v>132</v>
      </c>
      <c r="AM11" s="73" t="s">
        <v>2332</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285"/>
      <c r="AI12" s="83" t="s">
        <v>2335</v>
      </c>
      <c r="AJ12" s="72">
        <v>38221</v>
      </c>
      <c r="AK12" s="100" t="s">
        <v>132</v>
      </c>
      <c r="AL12" s="74" t="s">
        <v>132</v>
      </c>
      <c r="AM12" s="73" t="s">
        <v>2334</v>
      </c>
    </row>
    <row r="13" spans="2:39" ht="30" customHeight="1">
      <c r="B13" s="365" t="s">
        <v>89</v>
      </c>
      <c r="C13" s="366"/>
      <c r="D13" s="143"/>
      <c r="E13" s="143"/>
      <c r="F13" s="143"/>
      <c r="G13" s="144"/>
      <c r="H13" s="143"/>
      <c r="I13" s="143"/>
      <c r="J13" s="143"/>
      <c r="K13" s="38">
        <v>1</v>
      </c>
      <c r="L13" s="143"/>
      <c r="M13" s="143"/>
      <c r="N13" s="143"/>
      <c r="O13" s="143"/>
      <c r="P13" s="143"/>
      <c r="Q13" s="143"/>
      <c r="R13" s="143"/>
      <c r="S13" s="143"/>
      <c r="T13" s="38"/>
      <c r="U13" s="143"/>
      <c r="V13" s="143"/>
      <c r="W13" s="143"/>
      <c r="X13" s="143"/>
      <c r="Y13" s="143"/>
      <c r="Z13" s="143"/>
      <c r="AA13" s="143"/>
      <c r="AB13" s="143"/>
      <c r="AC13" s="143"/>
      <c r="AD13" s="143"/>
      <c r="AE13" s="143"/>
      <c r="AF13" s="143"/>
      <c r="AG13" s="143"/>
      <c r="AH13" s="285"/>
      <c r="AI13" s="83" t="s">
        <v>2337</v>
      </c>
      <c r="AJ13" s="72">
        <v>38518</v>
      </c>
      <c r="AK13" s="100" t="s">
        <v>132</v>
      </c>
      <c r="AL13" s="74" t="s">
        <v>132</v>
      </c>
      <c r="AM13" s="73" t="s">
        <v>2336</v>
      </c>
    </row>
    <row r="14" spans="2:39" ht="30" customHeight="1">
      <c r="B14" s="365" t="s">
        <v>90</v>
      </c>
      <c r="C14" s="366"/>
      <c r="D14" s="143"/>
      <c r="E14" s="143"/>
      <c r="F14" s="143"/>
      <c r="G14" s="143"/>
      <c r="H14" s="143"/>
      <c r="I14" s="143"/>
      <c r="J14" s="143"/>
      <c r="K14" s="38">
        <v>1</v>
      </c>
      <c r="L14" s="143"/>
      <c r="M14" s="143"/>
      <c r="N14" s="143"/>
      <c r="O14" s="143"/>
      <c r="P14" s="143"/>
      <c r="Q14" s="143"/>
      <c r="R14" s="143"/>
      <c r="S14" s="143"/>
      <c r="T14" s="38"/>
      <c r="U14" s="143"/>
      <c r="V14" s="143"/>
      <c r="W14" s="143"/>
      <c r="X14" s="143"/>
      <c r="Y14" s="143"/>
      <c r="Z14" s="143"/>
      <c r="AA14" s="143"/>
      <c r="AB14" s="143"/>
      <c r="AC14" s="143"/>
      <c r="AD14" s="143"/>
      <c r="AE14" s="143"/>
      <c r="AF14" s="143"/>
      <c r="AG14" s="143"/>
      <c r="AH14" s="285"/>
      <c r="AI14" s="83" t="s">
        <v>2339</v>
      </c>
      <c r="AJ14" s="72">
        <v>38700</v>
      </c>
      <c r="AK14" s="100" t="s">
        <v>132</v>
      </c>
      <c r="AL14" s="74" t="s">
        <v>132</v>
      </c>
      <c r="AM14" s="73" t="s">
        <v>2338</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285"/>
      <c r="AI15" s="83" t="s">
        <v>2341</v>
      </c>
      <c r="AJ15" s="72">
        <v>38883</v>
      </c>
      <c r="AK15" s="100" t="s">
        <v>132</v>
      </c>
      <c r="AL15" s="74" t="s">
        <v>132</v>
      </c>
      <c r="AM15" s="73" t="s">
        <v>2340</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285"/>
      <c r="AI16" s="83" t="s">
        <v>2343</v>
      </c>
      <c r="AJ16" s="72">
        <v>39066</v>
      </c>
      <c r="AK16" s="100" t="s">
        <v>132</v>
      </c>
      <c r="AL16" s="74" t="s">
        <v>132</v>
      </c>
      <c r="AM16" s="73" t="s">
        <v>2342</v>
      </c>
    </row>
    <row r="17" spans="2:39"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285"/>
      <c r="AI17" s="83" t="s">
        <v>2345</v>
      </c>
      <c r="AJ17" s="72">
        <v>39248</v>
      </c>
      <c r="AK17" s="100" t="s">
        <v>132</v>
      </c>
      <c r="AL17" s="74" t="s">
        <v>132</v>
      </c>
      <c r="AM17" s="73" t="s">
        <v>2344</v>
      </c>
    </row>
    <row r="18" spans="2:39"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285"/>
      <c r="AI18" s="83" t="s">
        <v>2347</v>
      </c>
      <c r="AJ18" s="72">
        <v>39430</v>
      </c>
      <c r="AK18" s="100" t="s">
        <v>132</v>
      </c>
      <c r="AL18" s="74" t="s">
        <v>132</v>
      </c>
      <c r="AM18" s="73" t="s">
        <v>2346</v>
      </c>
    </row>
    <row r="19" spans="2:39"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85"/>
      <c r="AI19" s="83" t="s">
        <v>2349</v>
      </c>
      <c r="AJ19" s="72">
        <v>39612</v>
      </c>
      <c r="AK19" s="100" t="s">
        <v>132</v>
      </c>
      <c r="AL19" s="74" t="s">
        <v>132</v>
      </c>
      <c r="AM19" s="73" t="s">
        <v>2348</v>
      </c>
    </row>
    <row r="20" spans="2:39"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285"/>
      <c r="AI20" s="83" t="s">
        <v>2351</v>
      </c>
      <c r="AJ20" s="72">
        <v>39794</v>
      </c>
      <c r="AK20" s="100" t="s">
        <v>132</v>
      </c>
      <c r="AL20" s="74" t="s">
        <v>132</v>
      </c>
      <c r="AM20" s="73" t="s">
        <v>2350</v>
      </c>
    </row>
    <row r="21" spans="2:39" ht="30" customHeight="1">
      <c r="B21" s="368" t="s">
        <v>96</v>
      </c>
      <c r="C21" s="368"/>
      <c r="D21" s="143"/>
      <c r="E21" s="143"/>
      <c r="F21" s="143"/>
      <c r="G21" s="143"/>
      <c r="H21" s="143"/>
      <c r="I21" s="143"/>
      <c r="J21" s="143"/>
      <c r="K21" s="143"/>
      <c r="L21" s="143"/>
      <c r="M21" s="143"/>
      <c r="N21" s="143"/>
      <c r="O21" s="143"/>
      <c r="P21" s="143"/>
      <c r="Q21" s="143"/>
      <c r="R21" s="143"/>
      <c r="S21" s="143"/>
      <c r="T21" s="38"/>
      <c r="U21" s="143"/>
      <c r="V21" s="143"/>
      <c r="W21" s="143"/>
      <c r="X21" s="143"/>
      <c r="Y21" s="143"/>
      <c r="Z21" s="143"/>
      <c r="AA21" s="143"/>
      <c r="AB21" s="143"/>
      <c r="AC21" s="143"/>
      <c r="AD21" s="143"/>
      <c r="AE21" s="143"/>
      <c r="AF21" s="143"/>
      <c r="AG21" s="143"/>
      <c r="AH21" s="285"/>
      <c r="AI21" s="83" t="s">
        <v>2353</v>
      </c>
      <c r="AJ21" s="72">
        <v>39962</v>
      </c>
      <c r="AK21" s="100" t="s">
        <v>132</v>
      </c>
      <c r="AL21" s="74" t="s">
        <v>132</v>
      </c>
      <c r="AM21" s="73" t="s">
        <v>2352</v>
      </c>
    </row>
    <row r="22" spans="2:39"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285"/>
      <c r="AI22" s="83" t="s">
        <v>2355</v>
      </c>
      <c r="AJ22" s="72">
        <v>40161</v>
      </c>
      <c r="AK22" s="100" t="s">
        <v>132</v>
      </c>
      <c r="AL22" s="74" t="s">
        <v>132</v>
      </c>
      <c r="AM22" s="73" t="s">
        <v>2354</v>
      </c>
    </row>
    <row r="23" spans="2:39"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285"/>
      <c r="AI23" s="83" t="s">
        <v>2357</v>
      </c>
      <c r="AJ23" s="72">
        <v>40344</v>
      </c>
      <c r="AK23" s="100" t="s">
        <v>132</v>
      </c>
      <c r="AL23" s="74" t="s">
        <v>132</v>
      </c>
      <c r="AM23" s="73" t="s">
        <v>2356</v>
      </c>
    </row>
    <row r="24" spans="2:39"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285"/>
      <c r="AI24" s="83" t="s">
        <v>2358</v>
      </c>
      <c r="AJ24" s="72">
        <v>40526</v>
      </c>
      <c r="AK24" s="100" t="s">
        <v>132</v>
      </c>
      <c r="AL24" s="74" t="s">
        <v>132</v>
      </c>
      <c r="AM24" s="73" t="s">
        <v>2356</v>
      </c>
    </row>
    <row r="25" spans="2:39"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285"/>
      <c r="AI25" s="83" t="s">
        <v>2360</v>
      </c>
      <c r="AJ25" s="72">
        <v>40707</v>
      </c>
      <c r="AK25" s="100" t="s">
        <v>132</v>
      </c>
      <c r="AL25" s="74" t="s">
        <v>132</v>
      </c>
      <c r="AM25" s="73" t="s">
        <v>2359</v>
      </c>
    </row>
    <row r="26" spans="2:39"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285"/>
      <c r="AI26" s="83" t="s">
        <v>2362</v>
      </c>
      <c r="AJ26" s="72">
        <v>40891</v>
      </c>
      <c r="AK26" s="100" t="s">
        <v>132</v>
      </c>
      <c r="AL26" s="74" t="s">
        <v>132</v>
      </c>
      <c r="AM26" s="73" t="s">
        <v>2361</v>
      </c>
    </row>
    <row r="27" spans="2:39"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285"/>
      <c r="AI27" s="83" t="s">
        <v>2364</v>
      </c>
      <c r="AJ27" s="72">
        <v>41109</v>
      </c>
      <c r="AK27" s="100" t="s">
        <v>132</v>
      </c>
      <c r="AL27" s="74" t="s">
        <v>132</v>
      </c>
      <c r="AM27" s="73" t="s">
        <v>2363</v>
      </c>
    </row>
    <row r="28" spans="2:39"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285"/>
      <c r="AI28" s="83" t="s">
        <v>2366</v>
      </c>
      <c r="AJ28" s="72">
        <v>41298</v>
      </c>
      <c r="AK28" s="100" t="s">
        <v>132</v>
      </c>
      <c r="AL28" s="74" t="s">
        <v>132</v>
      </c>
      <c r="AM28" s="69" t="s">
        <v>2365</v>
      </c>
    </row>
    <row r="29" spans="2:39"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285"/>
      <c r="AI29" s="83" t="s">
        <v>2368</v>
      </c>
      <c r="AJ29" s="72">
        <v>41485</v>
      </c>
      <c r="AK29" s="100" t="s">
        <v>132</v>
      </c>
      <c r="AL29" s="74" t="s">
        <v>132</v>
      </c>
      <c r="AM29" s="73" t="s">
        <v>2367</v>
      </c>
    </row>
    <row r="30" spans="2:39"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285"/>
      <c r="AI30" s="83" t="s">
        <v>2370</v>
      </c>
      <c r="AJ30" s="72">
        <v>41669</v>
      </c>
      <c r="AK30" s="100" t="s">
        <v>132</v>
      </c>
      <c r="AL30" s="74" t="s">
        <v>132</v>
      </c>
      <c r="AM30" s="73" t="s">
        <v>2369</v>
      </c>
    </row>
    <row r="31" spans="2:39"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285"/>
      <c r="AI31" s="83" t="s">
        <v>2371</v>
      </c>
      <c r="AJ31" s="72">
        <v>41850</v>
      </c>
      <c r="AK31" s="100" t="s">
        <v>132</v>
      </c>
      <c r="AL31" s="74" t="s">
        <v>132</v>
      </c>
      <c r="AM31" s="73" t="s">
        <v>2369</v>
      </c>
    </row>
    <row r="32" spans="2:39"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285"/>
      <c r="AI32" s="83" t="s">
        <v>2373</v>
      </c>
      <c r="AJ32" s="72">
        <v>42033</v>
      </c>
      <c r="AK32" s="100" t="s">
        <v>132</v>
      </c>
      <c r="AL32" s="74" t="s">
        <v>132</v>
      </c>
      <c r="AM32" s="73" t="s">
        <v>2372</v>
      </c>
    </row>
    <row r="33" spans="2:39"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285"/>
      <c r="AI33" s="83" t="s">
        <v>2375</v>
      </c>
      <c r="AJ33" s="72">
        <v>42214</v>
      </c>
      <c r="AK33" s="100" t="s">
        <v>132</v>
      </c>
      <c r="AL33" s="74" t="s">
        <v>132</v>
      </c>
      <c r="AM33" s="73" t="s">
        <v>2374</v>
      </c>
    </row>
    <row r="34" spans="2:39" ht="30" customHeight="1">
      <c r="B34" s="368" t="s">
        <v>108</v>
      </c>
      <c r="C34" s="368"/>
      <c r="D34" s="143"/>
      <c r="E34" s="143"/>
      <c r="F34" s="143"/>
      <c r="G34" s="143"/>
      <c r="H34" s="143"/>
      <c r="I34" s="143"/>
      <c r="J34" s="143"/>
      <c r="K34" s="38">
        <v>1</v>
      </c>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285"/>
      <c r="AI34" s="83" t="s">
        <v>2377</v>
      </c>
      <c r="AJ34" s="72">
        <v>42397</v>
      </c>
      <c r="AK34" s="100" t="s">
        <v>132</v>
      </c>
      <c r="AL34" s="74" t="s">
        <v>132</v>
      </c>
      <c r="AM34" s="73" t="s">
        <v>2376</v>
      </c>
    </row>
    <row r="35" spans="2:39" ht="30" customHeight="1">
      <c r="B35" s="368" t="s">
        <v>109</v>
      </c>
      <c r="C35" s="368"/>
      <c r="D35" s="143"/>
      <c r="E35" s="143"/>
      <c r="F35" s="143"/>
      <c r="G35" s="143"/>
      <c r="H35" s="143"/>
      <c r="I35" s="143"/>
      <c r="J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285"/>
      <c r="AI35" s="83" t="s">
        <v>2379</v>
      </c>
      <c r="AJ35" s="72">
        <v>42577</v>
      </c>
      <c r="AK35" s="100" t="s">
        <v>132</v>
      </c>
      <c r="AL35" s="74" t="s">
        <v>132</v>
      </c>
      <c r="AM35" s="73" t="s">
        <v>2378</v>
      </c>
    </row>
    <row r="36" spans="2:39"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285"/>
      <c r="AI36" s="83" t="s">
        <v>2381</v>
      </c>
      <c r="AJ36" s="72">
        <v>42761</v>
      </c>
      <c r="AK36" s="100" t="s">
        <v>132</v>
      </c>
      <c r="AL36" s="74" t="s">
        <v>132</v>
      </c>
      <c r="AM36" s="73" t="s">
        <v>2380</v>
      </c>
    </row>
    <row r="37" spans="2:39"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285"/>
      <c r="AI37" s="83" t="s">
        <v>2383</v>
      </c>
      <c r="AJ37" s="72">
        <v>42943</v>
      </c>
      <c r="AK37" s="100" t="s">
        <v>132</v>
      </c>
      <c r="AL37" s="74" t="s">
        <v>132</v>
      </c>
      <c r="AM37" s="73" t="s">
        <v>2382</v>
      </c>
    </row>
    <row r="38" spans="2:39"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285"/>
      <c r="AI38" s="83" t="s">
        <v>2385</v>
      </c>
      <c r="AJ38" s="72">
        <v>43130</v>
      </c>
      <c r="AK38" s="100" t="s">
        <v>132</v>
      </c>
      <c r="AL38" s="74" t="s">
        <v>132</v>
      </c>
      <c r="AM38" s="73" t="s">
        <v>2384</v>
      </c>
    </row>
    <row r="39" spans="2:39"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285"/>
      <c r="AI39" s="83" t="s">
        <v>2387</v>
      </c>
      <c r="AJ39" s="72">
        <v>43307</v>
      </c>
      <c r="AK39" s="100" t="s">
        <v>132</v>
      </c>
      <c r="AL39" s="74" t="s">
        <v>132</v>
      </c>
      <c r="AM39" s="73" t="s">
        <v>2386</v>
      </c>
    </row>
    <row r="40" spans="2:39"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285"/>
      <c r="AI40" s="83" t="s">
        <v>2389</v>
      </c>
      <c r="AJ40" s="72">
        <v>43495</v>
      </c>
      <c r="AK40" s="100" t="s">
        <v>132</v>
      </c>
      <c r="AL40" s="74" t="s">
        <v>132</v>
      </c>
      <c r="AM40" s="73" t="s">
        <v>2388</v>
      </c>
    </row>
    <row r="41" spans="2:39"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285"/>
      <c r="AI41" s="83" t="s">
        <v>2391</v>
      </c>
      <c r="AJ41" s="72">
        <v>43671</v>
      </c>
      <c r="AK41" s="100" t="s">
        <v>132</v>
      </c>
      <c r="AL41" s="74" t="s">
        <v>132</v>
      </c>
      <c r="AM41" s="73" t="s">
        <v>2390</v>
      </c>
    </row>
    <row r="42" spans="2:39"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285"/>
      <c r="AI42" s="83" t="s">
        <v>2392</v>
      </c>
      <c r="AJ42" s="72">
        <v>43860</v>
      </c>
      <c r="AK42" s="100" t="s">
        <v>132</v>
      </c>
      <c r="AL42" s="74" t="s">
        <v>132</v>
      </c>
      <c r="AM42" s="73" t="s">
        <v>2388</v>
      </c>
    </row>
    <row r="43" spans="2:39"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285"/>
      <c r="AI43" s="83" t="s">
        <v>2393</v>
      </c>
      <c r="AJ43" s="72">
        <v>44040</v>
      </c>
      <c r="AK43" s="100" t="s">
        <v>132</v>
      </c>
      <c r="AL43" s="74" t="s">
        <v>132</v>
      </c>
      <c r="AM43" s="73" t="s">
        <v>2369</v>
      </c>
    </row>
    <row r="44" spans="2:39"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285"/>
    </row>
    <row r="45" spans="2:39"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285"/>
      <c r="AI45" s="51" t="s">
        <v>624</v>
      </c>
      <c r="AJ45" s="50" t="s">
        <v>491</v>
      </c>
    </row>
    <row r="46" spans="2:39"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285"/>
      <c r="AI46" s="84" t="s">
        <v>2394</v>
      </c>
      <c r="AJ46" s="76" t="s">
        <v>132</v>
      </c>
    </row>
    <row r="47" spans="2:39"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285"/>
    </row>
    <row r="48" spans="2:39"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28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28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28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28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285"/>
    </row>
    <row r="53" spans="2:34" ht="30" customHeight="1"/>
  </sheetData>
  <mergeCells count="49">
    <mergeCell ref="B52:C52"/>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B1:H1"/>
    <mergeCell ref="Z6:AB6"/>
    <mergeCell ref="AC6:AG6"/>
    <mergeCell ref="B7:C7"/>
    <mergeCell ref="B8:C8"/>
  </mergeCells>
  <conditionalFormatting sqref="G4">
    <cfRule type="cellIs" dxfId="226" priority="7" operator="between">
      <formula>2.001</formula>
      <formula>3</formula>
    </cfRule>
    <cfRule type="cellIs" dxfId="225" priority="8" operator="between">
      <formula>1.001</formula>
      <formula>2</formula>
    </cfRule>
    <cfRule type="cellIs" dxfId="224" priority="9" operator="between">
      <formula>0</formula>
      <formula>1</formula>
    </cfRule>
  </conditionalFormatting>
  <conditionalFormatting sqref="H4">
    <cfRule type="containsText" dxfId="223" priority="1" operator="containsText" text="MAX">
      <formula>NOT(ISERROR(SEARCH("MAX",H4)))</formula>
    </cfRule>
    <cfRule type="containsText" dxfId="222" priority="2" operator="containsText" text="MOD">
      <formula>NOT(ISERROR(SEARCH("MOD",H4)))</formula>
    </cfRule>
    <cfRule type="containsText" dxfId="221" priority="3" operator="containsText" text="MIN">
      <formula>NOT(ISERROR(SEARCH("MIN",H4)))</formula>
    </cfRule>
  </conditionalFormatting>
  <hyperlinks>
    <hyperlink ref="AC6" location="'MASTER SHEET'!B2" display="RETURN TO MASTER SHEET" xr:uid="{D45D1EAB-5F21-FF47-8DBA-C8855837E35A}"/>
    <hyperlink ref="C4" location="CYPRUS!C6" display="UNFICYP" xr:uid="{C18057D4-2E3D-3B43-8BA5-57EFC4581266}"/>
    <hyperlink ref="Z6" location="HOME!A1" display="Return HOME" xr:uid="{4595E5FE-DB3B-6041-A426-9C4649903747}"/>
    <hyperlink ref="Z6:AB6" location="HOME!B2" display="RETURN HOME" xr:uid="{647FC672-3A3C-744E-A994-3FC7361B36B6}"/>
    <hyperlink ref="AI8" r:id="rId1" display="http://www.securitycouncilreport.org/atf/cf/%7B65BFCF9B-6D27-4E9C-8CD3-CF6E4FF96FF9%7D/Chap VII SRES 186.pdf" xr:uid="{158F5574-4601-2441-A730-B606CACA3E94}"/>
    <hyperlink ref="AI9" r:id="rId2" display="http://www.securitycouncilreport.org/atf/cf/%7B65BFCF9B-6D27-4E9C-8CD3-CF6E4FF96FF9%7D/Cyprus SRES 831.pdf" xr:uid="{1706FE55-2BB0-614B-929B-8227FE5D4C4C}"/>
    <hyperlink ref="AI10" r:id="rId3" display="http://www.securitycouncilreport.org/atf/cf/%7B65BFCF9B-6D27-4E9C-8CD3-CF6E4FF96FF9%7D/Cyprus SRES 1217.pdf" xr:uid="{462CCAFF-C2E8-4349-BADF-536E6D72C39D}"/>
    <hyperlink ref="AI11" r:id="rId4" display="http://www.securitycouncilreport.org/atf/cf/%7B65BFCF9B-6D27-4E9C-8CD3-CF6E4FF96FF9%7D/Cyprus SRES1548.pdf" xr:uid="{7C43AA98-0E19-024C-8877-9F50FFBA5E49}"/>
    <hyperlink ref="AI12" r:id="rId5" display="http://www.securitycouncilreport.org/atf/cf/%7B65BFCF9B-6D27-4E9C-8CD3-CF6E4FF96FF9%7D/Cyprus SRES1568.pdf" xr:uid="{03AFE116-9835-F048-85AD-BD64449A72DC}"/>
    <hyperlink ref="AI13" r:id="rId6" display="http://www.securitycouncilreport.org/atf/cf/%7B65BFCF9B-6D27-4E9C-8CD3-CF6E4FF96FF9%7D/Cyprus SRES1604.pdf" xr:uid="{7CD1FE14-1347-FA4A-841A-9D6A16B3AFA5}"/>
    <hyperlink ref="AI14" r:id="rId7" display="http://www.securitycouncilreport.org/atf/cf/%7B65BFCF9B-6D27-4E9C-8CD3-CF6E4FF96FF9%7D/Cyprus SRES1642.pdf" xr:uid="{7AED8874-F91B-DC4C-9F08-5F488F048213}"/>
    <hyperlink ref="AI15" r:id="rId8" display="http://www.securitycouncilreport.org/atf/cf/%7B65BFCF9B-6D27-4E9C-8CD3-CF6E4FF96FF9%7D/Cyprus SRES1687.pdf" xr:uid="{417F7F7A-B8FD-784F-9715-1D3F6B6C70BD}"/>
    <hyperlink ref="AI16" r:id="rId9" display="http://www.securitycouncilreport.org/atf/cf/%7B65BFCF9B-6D27-4E9C-8CD3-CF6E4FF96FF9%7D/Cyprus SRES 1728.pdf" xr:uid="{5AD2AF10-BF73-324C-834A-490DD7057280}"/>
    <hyperlink ref="AI17" r:id="rId10" display="http://www.securitycouncilreport.org/atf/cf/%7B65BFCF9B-6D27-4E9C-8CD3-CF6E4FF96FF9%7D/Cyprus SRES 1758.pdf" xr:uid="{D4A26356-96D3-4845-854D-ABAF899A4A38}"/>
    <hyperlink ref="AI18" r:id="rId11" display="http://www.securitycouncilreport.org/atf/cf/%7B65BFCF9B-6D27-4E9C-8CD3-CF6E4FF96FF9%7D/Cyprus SRES 1789.pdf" xr:uid="{8533AF52-0342-CB42-A588-53CCC8F256B0}"/>
    <hyperlink ref="AI19" r:id="rId12" display="http://www.securitycouncilreport.org/atf/cf/%7B65BFCF9B-6D27-4E9C-8CD3-CF6E4FF96FF9%7D/Cyprus SRES 1818.pdf" xr:uid="{FD765836-1719-594D-B580-D81FAAE54609}"/>
    <hyperlink ref="AI20" r:id="rId13" display="http://www.securitycouncilreport.org/atf/cf/%7B65BFCF9B-6D27-4E9C-8CD3-CF6E4FF96FF9%7D/CYPRUS SRES1847.pdf" xr:uid="{375E3F2E-F380-9646-BA5E-DC0A99192E38}"/>
    <hyperlink ref="AI21" r:id="rId14" display="http://www.securitycouncilreport.org/atf/cf/%7B65BFCF9B-6D27-4E9C-8CD3-CF6E4FF96FF9%7D/PKO SRES 1873.pdf" xr:uid="{AD95EA60-A13C-5D47-9678-AEE9439DCEB1}"/>
    <hyperlink ref="AI22" r:id="rId15" display="http://www.securitycouncilreport.org/atf/cf/%7B65BFCF9B-6D27-4E9C-8CD3-CF6E4FF96FF9%7D/Cyprus SRES 1898.pdf" xr:uid="{2F14EDDE-F06E-E548-AACD-CBF5148BBD19}"/>
    <hyperlink ref="AI23" r:id="rId16" display="http://www.securitycouncilreport.org/atf/cf/%7B65BFCF9B-6D27-4E9C-8CD3-CF6E4FF96FF9%7D/CYPRUS SRES 1930.pdf" xr:uid="{E3395257-4340-E342-92A7-41F29E7B36C2}"/>
    <hyperlink ref="AI24" r:id="rId17" display="http://www.securitycouncilreport.org/atf/cf/%7B65BFCF9B-6D27-4E9C-8CD3-CF6E4FF96FF9%7D/Cyprus SRES 1953.pdf" xr:uid="{81FC6113-1449-514D-A096-4D6399FFE0C3}"/>
    <hyperlink ref="AI25" r:id="rId18" display="https://www.securitycouncilreport.org/atf/cf/%7B65BFCF9B-6D27-4E9C-8CD3-CF6E4FF96FF9%7D/Cyprus SRES 1986.pdf" xr:uid="{B9A67143-2C82-DE41-819C-6DA41E309695}"/>
    <hyperlink ref="AI26" r:id="rId19" display="https://www.securitycouncilreport.org/atf/cf/%7B65BFCF9B-6D27-4E9C-8CD3-CF6E4FF96FF9%7D/Cyprus SRES2026.pdf" xr:uid="{D1E1388A-5E53-8B4B-9895-DA537C825E91}"/>
    <hyperlink ref="AI27" r:id="rId20" display="http://www.securitycouncilreport.org/atf/cf/%7B65BFCF9B-6D27-4E9C-8CD3-CF6E4FF96FF9%7D/Cyprus SRES 2058.pdf" xr:uid="{292B9B81-18DB-9045-BAB9-E623A3A7C76F}"/>
    <hyperlink ref="AI28" r:id="rId21" display="http://www.securitycouncilreport.org/atf/cf/%7B65BFCF9B-6D27-4E9C-8CD3-CF6E4FF96FF9%7D/s_res_2089.pdf" xr:uid="{20AD3F78-9206-D340-AD98-D589D888CF46}"/>
    <hyperlink ref="AI29" r:id="rId22" display="http://www.securitycouncilreport.org/atf/cf/%7B65BFCF9B-6D27-4E9C-8CD3-CF6E4FF96FF9%7D/s_res_2114.pdf" xr:uid="{3296CDCE-239D-784E-B4FA-D65FF84249A4}"/>
    <hyperlink ref="AI30" r:id="rId23" display="http://www.securitycouncilreport.org/atf/cf/%7B65BFCF9B-6D27-4E9C-8CD3-CF6E4FF96FF9%7D/s_res_2135.pdf" xr:uid="{1F193A2C-BB57-0B4F-9825-EBC08ED1B5AD}"/>
    <hyperlink ref="AI31" r:id="rId24" display="http://www.securitycouncilreport.org/atf/cf/%7B65BFCF9B-6D27-4E9C-8CD3-CF6E4FF96FF9%7D/s_res_2168.pdf" xr:uid="{01A546B1-791E-594C-82A6-6981FCF5FCCD}"/>
    <hyperlink ref="AI32" r:id="rId25" display="http://www.securitycouncilreport.org/atf/cf/%7B65BFCF9B-6D27-4E9C-8CD3-CF6E4FF96FF9%7D/s_res_2197.pdf" xr:uid="{BAC49B83-D9B4-6444-A883-7F130B8683FE}"/>
    <hyperlink ref="AI33" r:id="rId26" display="http://www.securitycouncilreport.org/atf/cf/%7B65BFCF9B-6D27-4E9C-8CD3-CF6E4FF96FF9%7D/s_res_2234.pdf" xr:uid="{D9FF190E-CF65-BC49-BF2E-537F3CE1E55A}"/>
    <hyperlink ref="AI34" r:id="rId27" display="http://www.securitycouncilreport.org/atf/cf/%7B65BFCF9B-6D27-4E9C-8CD3-CF6E4FF96FF9%7D/s_res_2263.pdf" xr:uid="{82AC5B4F-EFF0-0C4E-A4CB-3960DBD2B8D0}"/>
    <hyperlink ref="AI35" r:id="rId28" display="http://www.securitycouncilreport.org/atf/cf/%7B65BFCF9B-6D27-4E9C-8CD3-CF6E4FF96FF9%7D/s_res_2300.pdf" xr:uid="{4A926466-0D9D-4243-BEBA-271A54E398E8}"/>
    <hyperlink ref="AI36" r:id="rId29" display="http://www.securitycouncilreport.org/atf/cf/%7B65BFCF9B-6D27-4E9C-8CD3-CF6E4FF96FF9%7D/s_res_2338.pdf" xr:uid="{BA3C1FD2-5E26-8E42-A98A-4FF6F6B984BF}"/>
    <hyperlink ref="AI37" r:id="rId30" display="http://www.securitycouncilreport.org/atf/cf/%7B65BFCF9B-6D27-4E9C-8CD3-CF6E4FF96FF9%7D/s_res_2369.pdf" xr:uid="{070D967A-9CC4-F84B-B315-C4AD44208A37}"/>
    <hyperlink ref="AI38" r:id="rId31" display="http://www.securitycouncilreport.org/atf/cf/%7B65BFCF9B-6D27-4E9C-8CD3-CF6E4FF96FF9%7D/s_res_2398.pdf" xr:uid="{796C1245-D6F6-C140-8D82-7783F28F2C76}"/>
    <hyperlink ref="AI39" r:id="rId32" display="http://www.securitycouncilreport.org/atf/cf/%7B65BFCF9B-6D27-4E9C-8CD3-CF6E4FF96FF9%7D/s_res_2430.pdf" xr:uid="{FF0A4DA1-8C82-5944-8D64-1C87436C6665}"/>
    <hyperlink ref="AI40" r:id="rId33" display="https://www.securitycouncilreport.org/atf/cf/%7B65BFCF9B-6D27-4E9C-8CD3-CF6E4FF96FF9%7D/s_res_2453.pdf" xr:uid="{44A90D4B-D84A-4044-ACD1-BCF327455624}"/>
    <hyperlink ref="AI41" r:id="rId34" display="https://www.securitycouncilreport.org/atf/cf/%7B65BFCF9B-6D27-4E9C-8CD3-CF6E4FF96FF9%7D/s_res_2483.pdf" xr:uid="{970E388D-0C2C-0F43-82CB-7F715A3174C9}"/>
    <hyperlink ref="AI42" r:id="rId35" display="https://www.securitycouncilreport.org/atf/cf/%7B65BFCF9B-6D27-4E9C-8CD3-CF6E4FF96FF9%7D/s_res_2506.pdf" xr:uid="{3742F1DF-C662-D44F-BA9E-A14ECDBE2BB1}"/>
    <hyperlink ref="AI43" r:id="rId36" display="https://www.securitycouncilreport.org/atf/cf/%7B65BFCF9B-6D27-4E9C-8CD3-CF6E4FF96FF9%7D/s_res_2537.pdf" xr:uid="{18EB6271-D119-A342-93C2-A8E1A95AF4E3}"/>
    <hyperlink ref="AI46" r:id="rId37" xr:uid="{E3068DF2-B9B8-3A4F-AA3D-D07EFDCB2466}"/>
    <hyperlink ref="AL10" location="CYPRUS!C6" display="UNFICYP" xr:uid="{4EB28104-0FEA-C74D-A9D5-C8BD9D8CECE2}"/>
    <hyperlink ref="K9" location="CYPRUS!AK10" display="CYPRUS!AK10" xr:uid="{D89444EB-CA8A-214C-B2AF-F6FD7AF77CBC}"/>
    <hyperlink ref="K13" location="CYPRUS!AK10" display="CYPRUS!AK10" xr:uid="{13B4F39B-81A0-E64F-BC52-39B2A075CC44}"/>
    <hyperlink ref="K14" location="CYPRUS!AK10" display="CYPRUS!AK10" xr:uid="{4AB181A6-463B-924C-B11C-C88232E1BE6B}"/>
    <hyperlink ref="K34" location="CYPRUS!AK10" display="CYPRUS!AK10" xr:uid="{6645F6C5-477E-2340-B37A-148EB53257AC}"/>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E5046-96DB-4E46-8E64-F6C33BBE7BED}">
  <sheetPr>
    <tabColor theme="8" tint="0.79998168889431442"/>
  </sheetPr>
  <dimension ref="B1:AN102"/>
  <sheetViews>
    <sheetView showGridLines="0" zoomScale="80" zoomScaleNormal="80" workbookViewId="0">
      <selection activeCell="B1" sqref="B1:P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1045</v>
      </c>
      <c r="C1" s="377"/>
      <c r="D1" s="377"/>
      <c r="E1" s="377"/>
      <c r="F1" s="377"/>
      <c r="G1" s="377"/>
      <c r="H1" s="377"/>
      <c r="I1" s="377"/>
      <c r="J1" s="377"/>
      <c r="K1" s="377"/>
      <c r="L1" s="377"/>
      <c r="M1" s="377"/>
      <c r="N1" s="377"/>
      <c r="O1" s="377"/>
      <c r="P1" s="377"/>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61</v>
      </c>
      <c r="C4" s="183" t="s">
        <v>319</v>
      </c>
      <c r="D4" s="140" t="s">
        <v>128</v>
      </c>
      <c r="E4" s="140">
        <v>1999</v>
      </c>
      <c r="F4" s="140">
        <v>2010</v>
      </c>
      <c r="G4" s="153">
        <f>((SUM(D10:AG20)*1)+(SUM(D22:AG32)*2)+(SUM(D34:AG51)*3))/(SUM(D10:AG20)+SUM(D22:AG32)+SUM(D34:AG51))</f>
        <v>2.2857142857142856</v>
      </c>
      <c r="H4" s="140" t="s">
        <v>71</v>
      </c>
      <c r="I4" t="s">
        <v>484</v>
      </c>
      <c r="P4" s="16"/>
      <c r="Q4" s="16"/>
      <c r="R4" s="16"/>
      <c r="S4" s="16"/>
      <c r="T4" s="16"/>
      <c r="U4" s="16"/>
      <c r="V4" s="16"/>
      <c r="W4" s="16"/>
      <c r="X4" s="16"/>
      <c r="Y4" s="16"/>
      <c r="Z4" s="16"/>
      <c r="AA4" s="16"/>
      <c r="AB4" s="16"/>
      <c r="AC4" s="16"/>
      <c r="AD4" s="16"/>
      <c r="AE4" s="16"/>
      <c r="AF4" s="16"/>
      <c r="AG4" s="16"/>
      <c r="AH4" s="15"/>
    </row>
    <row r="5" spans="2:39" ht="30" customHeight="1">
      <c r="B5" s="152">
        <v>94</v>
      </c>
      <c r="C5" s="183" t="s">
        <v>403</v>
      </c>
      <c r="D5" s="140" t="s">
        <v>128</v>
      </c>
      <c r="E5" s="140">
        <v>2010</v>
      </c>
      <c r="F5" s="154" t="s">
        <v>66</v>
      </c>
      <c r="G5" s="153">
        <f>((SUM(D58:AG68)*1)+(SUM(D70:AG80)*2)+(SUM(D82:AG99)*3))/(SUM(D58:AG68)+SUM(D70:AG80)+SUM(D82:AG99))</f>
        <v>2.2666666666666666</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61</v>
      </c>
      <c r="C7" s="24" t="s">
        <v>319</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49"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3" t="s">
        <v>1046</v>
      </c>
      <c r="AJ9" s="72">
        <v>36494</v>
      </c>
      <c r="AK9" s="46" t="s">
        <v>708</v>
      </c>
      <c r="AL9" s="80" t="s">
        <v>319</v>
      </c>
      <c r="AM9" s="69" t="s">
        <v>1047</v>
      </c>
    </row>
    <row r="10" spans="2:39" ht="30" customHeight="1">
      <c r="B10" s="365" t="s">
        <v>85</v>
      </c>
      <c r="C10" s="366"/>
      <c r="D10" s="143"/>
      <c r="E10" s="143"/>
      <c r="F10" s="143"/>
      <c r="G10" s="143"/>
      <c r="H10" s="143"/>
      <c r="I10" s="143"/>
      <c r="J10" s="143"/>
      <c r="K10" s="143"/>
      <c r="L10" s="143"/>
      <c r="M10" s="143"/>
      <c r="N10" s="143"/>
      <c r="O10" s="143"/>
      <c r="P10" s="143"/>
      <c r="Q10" s="143"/>
      <c r="R10" s="38">
        <v>1</v>
      </c>
      <c r="S10" s="143"/>
      <c r="T10" s="143"/>
      <c r="U10" s="143"/>
      <c r="V10" s="143"/>
      <c r="W10" s="143"/>
      <c r="X10" s="143"/>
      <c r="Y10" s="143"/>
      <c r="Z10" s="143"/>
      <c r="AA10" s="143"/>
      <c r="AB10" s="143"/>
      <c r="AC10" s="143"/>
      <c r="AD10" s="143"/>
      <c r="AE10" s="143"/>
      <c r="AF10" s="143"/>
      <c r="AG10" s="143"/>
      <c r="AH10" s="15"/>
      <c r="AI10" s="83" t="s">
        <v>1048</v>
      </c>
      <c r="AJ10" s="72">
        <v>36580</v>
      </c>
      <c r="AK10" s="78" t="s">
        <v>649</v>
      </c>
      <c r="AL10" s="80" t="s">
        <v>319</v>
      </c>
      <c r="AM10" s="69" t="s">
        <v>1049</v>
      </c>
    </row>
    <row r="11" spans="2:39" ht="30" customHeight="1">
      <c r="B11" s="365" t="s">
        <v>86</v>
      </c>
      <c r="C11" s="366"/>
      <c r="D11" s="143"/>
      <c r="E11" s="143"/>
      <c r="F11" s="143"/>
      <c r="G11" s="143"/>
      <c r="H11" s="143"/>
      <c r="I11" s="143"/>
      <c r="J11" s="143"/>
      <c r="K11" s="145"/>
      <c r="L11" s="38">
        <v>1</v>
      </c>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6" t="s">
        <v>1050</v>
      </c>
      <c r="AJ11" s="72">
        <v>37641</v>
      </c>
      <c r="AK11" s="57" t="s">
        <v>1051</v>
      </c>
      <c r="AL11" s="44" t="s">
        <v>319</v>
      </c>
      <c r="AM11" s="57" t="s">
        <v>1052</v>
      </c>
    </row>
    <row r="12" spans="2:39" ht="30" customHeight="1">
      <c r="B12" s="365" t="s">
        <v>87</v>
      </c>
      <c r="C12" s="366"/>
      <c r="D12" s="143"/>
      <c r="E12" s="143"/>
      <c r="F12" s="143"/>
      <c r="G12" s="143"/>
      <c r="H12" s="143"/>
      <c r="I12" s="143"/>
      <c r="J12" s="143"/>
      <c r="K12" s="143"/>
      <c r="L12" s="143"/>
      <c r="M12" s="38">
        <v>1</v>
      </c>
      <c r="N12" s="143"/>
      <c r="O12" s="143"/>
      <c r="P12" s="143"/>
      <c r="Q12" s="143"/>
      <c r="R12" s="143"/>
      <c r="S12" s="143"/>
      <c r="T12" s="143"/>
      <c r="U12" s="143"/>
      <c r="V12" s="143"/>
      <c r="W12" s="143"/>
      <c r="X12" s="143"/>
      <c r="Y12" s="143"/>
      <c r="Z12" s="143"/>
      <c r="AA12" s="143"/>
      <c r="AB12" s="143"/>
      <c r="AC12" s="143"/>
      <c r="AD12" s="143"/>
      <c r="AE12" s="143"/>
      <c r="AF12" s="143"/>
      <c r="AG12" s="143"/>
      <c r="AH12" s="15"/>
      <c r="AI12" s="86" t="s">
        <v>1053</v>
      </c>
      <c r="AJ12" s="72">
        <v>37700</v>
      </c>
      <c r="AK12" s="57" t="s">
        <v>1054</v>
      </c>
      <c r="AL12" s="44" t="s">
        <v>319</v>
      </c>
      <c r="AM12" s="57" t="s">
        <v>1055</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6" t="s">
        <v>1056</v>
      </c>
      <c r="AJ13" s="72">
        <v>36583</v>
      </c>
      <c r="AK13" s="57" t="s">
        <v>1057</v>
      </c>
      <c r="AL13" s="44" t="s">
        <v>319</v>
      </c>
      <c r="AM13" s="57" t="s">
        <v>1058</v>
      </c>
    </row>
    <row r="14" spans="2:39" ht="30" customHeight="1">
      <c r="B14" s="365" t="s">
        <v>89</v>
      </c>
      <c r="C14" s="366"/>
      <c r="D14" s="143"/>
      <c r="E14" s="143"/>
      <c r="F14" s="143"/>
      <c r="G14" s="145"/>
      <c r="H14" s="143"/>
      <c r="I14" s="143"/>
      <c r="J14" s="143"/>
      <c r="K14" s="145"/>
      <c r="L14" s="38">
        <v>1</v>
      </c>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3" t="s">
        <v>1059</v>
      </c>
      <c r="AJ14" s="72">
        <v>38261</v>
      </c>
      <c r="AK14" s="78" t="s">
        <v>1060</v>
      </c>
      <c r="AL14" s="74" t="s">
        <v>132</v>
      </c>
      <c r="AM14" s="69" t="s">
        <v>1061</v>
      </c>
    </row>
    <row r="15" spans="2:39" ht="30" customHeight="1">
      <c r="B15" s="365" t="s">
        <v>90</v>
      </c>
      <c r="C15" s="366"/>
      <c r="D15" s="143"/>
      <c r="E15" s="143"/>
      <c r="F15" s="143"/>
      <c r="G15" s="143"/>
      <c r="H15" s="143"/>
      <c r="I15" s="143"/>
      <c r="J15" s="143"/>
      <c r="K15" s="145"/>
      <c r="L15" s="38">
        <v>1</v>
      </c>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3" t="s">
        <v>1062</v>
      </c>
      <c r="AJ15" s="72">
        <v>38441</v>
      </c>
      <c r="AK15" s="78" t="s">
        <v>132</v>
      </c>
      <c r="AL15" s="74" t="s">
        <v>132</v>
      </c>
      <c r="AM15" s="69" t="s">
        <v>1063</v>
      </c>
    </row>
    <row r="16" spans="2:39" ht="30" customHeight="1">
      <c r="B16" s="365" t="s">
        <v>91</v>
      </c>
      <c r="C16" s="366"/>
      <c r="D16" s="143"/>
      <c r="E16" s="143"/>
      <c r="F16" s="143"/>
      <c r="G16" s="143"/>
      <c r="H16" s="143"/>
      <c r="I16" s="143"/>
      <c r="J16" s="143"/>
      <c r="K16" s="145"/>
      <c r="L16" s="38">
        <v>1</v>
      </c>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3" t="s">
        <v>1064</v>
      </c>
      <c r="AJ16" s="72">
        <v>38601</v>
      </c>
      <c r="AK16" s="78" t="s">
        <v>1065</v>
      </c>
      <c r="AL16" s="44" t="s">
        <v>319</v>
      </c>
      <c r="AM16" s="69" t="s">
        <v>1066</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3" t="s">
        <v>1067</v>
      </c>
      <c r="AJ17" s="72">
        <v>38653</v>
      </c>
      <c r="AK17" s="78" t="s">
        <v>132</v>
      </c>
      <c r="AL17" s="74" t="s">
        <v>132</v>
      </c>
      <c r="AM17" s="69" t="s">
        <v>1068</v>
      </c>
    </row>
    <row r="18" spans="2:39" ht="30" customHeight="1">
      <c r="B18" s="365" t="s">
        <v>93</v>
      </c>
      <c r="C18" s="366"/>
      <c r="D18" s="143"/>
      <c r="E18" s="143"/>
      <c r="F18" s="143"/>
      <c r="G18" s="143"/>
      <c r="H18" s="143"/>
      <c r="I18" s="143"/>
      <c r="J18" s="143"/>
      <c r="K18" s="145"/>
      <c r="L18" s="38">
        <v>1</v>
      </c>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6" t="s">
        <v>779</v>
      </c>
      <c r="AJ18" s="75">
        <v>38707</v>
      </c>
      <c r="AK18" s="78" t="s">
        <v>132</v>
      </c>
      <c r="AL18" s="74" t="s">
        <v>132</v>
      </c>
      <c r="AM18" s="69" t="s">
        <v>780</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6" t="s">
        <v>781</v>
      </c>
      <c r="AJ19" s="75">
        <v>38817</v>
      </c>
      <c r="AK19" s="78" t="s">
        <v>132</v>
      </c>
      <c r="AL19" s="74" t="s">
        <v>132</v>
      </c>
      <c r="AM19" s="69" t="s">
        <v>782</v>
      </c>
    </row>
    <row r="20" spans="2:39" ht="30" customHeight="1">
      <c r="B20" s="365" t="s">
        <v>95</v>
      </c>
      <c r="C20" s="366"/>
      <c r="D20" s="143"/>
      <c r="E20" s="143"/>
      <c r="F20" s="143"/>
      <c r="G20" s="145"/>
      <c r="H20" s="143"/>
      <c r="I20" s="143"/>
      <c r="J20" s="143"/>
      <c r="K20" s="145"/>
      <c r="L20" s="38">
        <v>1</v>
      </c>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6" t="s">
        <v>785</v>
      </c>
      <c r="AJ20" s="75">
        <v>38989</v>
      </c>
      <c r="AK20" s="78" t="s">
        <v>132</v>
      </c>
      <c r="AL20" s="74" t="s">
        <v>132</v>
      </c>
      <c r="AM20" s="69" t="s">
        <v>786</v>
      </c>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86" t="s">
        <v>1069</v>
      </c>
      <c r="AJ21" s="75">
        <v>39073</v>
      </c>
      <c r="AK21" s="78" t="s">
        <v>132</v>
      </c>
      <c r="AL21" s="74" t="s">
        <v>132</v>
      </c>
      <c r="AM21" s="69" t="s">
        <v>1070</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3" t="s">
        <v>1071</v>
      </c>
      <c r="AJ22" s="72">
        <v>39128</v>
      </c>
      <c r="AK22" s="78" t="s">
        <v>132</v>
      </c>
      <c r="AL22" s="74" t="s">
        <v>132</v>
      </c>
      <c r="AM22" s="69" t="s">
        <v>1072</v>
      </c>
    </row>
    <row r="23" spans="2:39" ht="30" customHeight="1">
      <c r="B23" s="368" t="s">
        <v>97</v>
      </c>
      <c r="C23" s="368"/>
      <c r="D23" s="143"/>
      <c r="E23" s="143"/>
      <c r="F23" s="143"/>
      <c r="G23" s="143"/>
      <c r="H23" s="143"/>
      <c r="I23" s="143"/>
      <c r="J23" s="143"/>
      <c r="K23" s="143"/>
      <c r="L23" s="143"/>
      <c r="M23" s="143"/>
      <c r="N23" s="143"/>
      <c r="O23" s="143"/>
      <c r="P23" s="38">
        <v>1</v>
      </c>
      <c r="Q23" s="143"/>
      <c r="R23" s="143"/>
      <c r="S23" s="143"/>
      <c r="T23" s="143"/>
      <c r="U23" s="143"/>
      <c r="V23" s="143"/>
      <c r="W23" s="143"/>
      <c r="X23" s="143"/>
      <c r="Y23" s="143"/>
      <c r="Z23" s="143"/>
      <c r="AA23" s="143"/>
      <c r="AB23" s="143"/>
      <c r="AC23" s="143"/>
      <c r="AD23" s="143"/>
      <c r="AE23" s="143"/>
      <c r="AF23" s="143"/>
      <c r="AG23" s="143"/>
      <c r="AH23" s="15"/>
      <c r="AI23" s="83" t="s">
        <v>1073</v>
      </c>
      <c r="AJ23" s="72">
        <v>39185</v>
      </c>
      <c r="AK23" s="78" t="s">
        <v>132</v>
      </c>
      <c r="AL23" s="74" t="s">
        <v>132</v>
      </c>
      <c r="AM23" s="69" t="s">
        <v>1074</v>
      </c>
    </row>
    <row r="24" spans="2:39" ht="30" customHeight="1">
      <c r="B24" s="368" t="s">
        <v>98</v>
      </c>
      <c r="C24" s="368"/>
      <c r="D24" s="143"/>
      <c r="E24" s="143"/>
      <c r="F24" s="143"/>
      <c r="G24" s="143"/>
      <c r="H24" s="143"/>
      <c r="I24" s="143"/>
      <c r="J24" s="143"/>
      <c r="K24" s="143"/>
      <c r="L24" s="143"/>
      <c r="M24" s="143"/>
      <c r="N24" s="143"/>
      <c r="O24" s="143"/>
      <c r="P24" s="38">
        <v>1</v>
      </c>
      <c r="Q24" s="143"/>
      <c r="R24" s="143"/>
      <c r="S24" s="143"/>
      <c r="T24" s="143"/>
      <c r="U24" s="143"/>
      <c r="V24" s="143"/>
      <c r="W24" s="143"/>
      <c r="X24" s="143"/>
      <c r="Y24" s="143"/>
      <c r="Z24" s="143"/>
      <c r="AA24" s="143"/>
      <c r="AB24" s="143"/>
      <c r="AC24" s="143"/>
      <c r="AD24" s="143"/>
      <c r="AE24" s="143"/>
      <c r="AF24" s="143"/>
      <c r="AG24" s="143"/>
      <c r="AH24" s="15"/>
      <c r="AI24" s="83" t="s">
        <v>1075</v>
      </c>
      <c r="AJ24" s="72">
        <v>39217</v>
      </c>
      <c r="AK24" s="78" t="s">
        <v>679</v>
      </c>
      <c r="AL24" s="44" t="s">
        <v>319</v>
      </c>
      <c r="AM24" s="69" t="s">
        <v>1076</v>
      </c>
    </row>
    <row r="25" spans="2:39" ht="30" customHeight="1">
      <c r="B25" s="368" t="s">
        <v>99</v>
      </c>
      <c r="C25" s="368"/>
      <c r="D25" s="143"/>
      <c r="E25" s="143"/>
      <c r="F25" s="143"/>
      <c r="G25" s="143"/>
      <c r="H25" s="143"/>
      <c r="I25" s="143"/>
      <c r="J25" s="143"/>
      <c r="K25" s="143"/>
      <c r="L25" s="143"/>
      <c r="M25" s="143"/>
      <c r="N25" s="143"/>
      <c r="O25" s="143"/>
      <c r="P25" s="143"/>
      <c r="Q25" s="143"/>
      <c r="R25" s="38">
        <v>1</v>
      </c>
      <c r="S25" s="143"/>
      <c r="T25" s="143"/>
      <c r="U25" s="143"/>
      <c r="V25" s="143"/>
      <c r="W25" s="143"/>
      <c r="X25" s="143"/>
      <c r="Y25" s="143"/>
      <c r="Z25" s="143"/>
      <c r="AA25" s="143"/>
      <c r="AB25" s="143"/>
      <c r="AC25" s="143"/>
      <c r="AD25" s="143"/>
      <c r="AE25" s="143"/>
      <c r="AF25" s="143"/>
      <c r="AG25" s="143"/>
      <c r="AH25" s="15"/>
      <c r="AI25" s="83" t="s">
        <v>1077</v>
      </c>
      <c r="AJ25" s="72">
        <v>39437</v>
      </c>
      <c r="AK25" s="78" t="s">
        <v>132</v>
      </c>
      <c r="AL25" s="74" t="s">
        <v>132</v>
      </c>
      <c r="AM25" s="69" t="s">
        <v>1078</v>
      </c>
    </row>
    <row r="26" spans="2:39" ht="30" customHeight="1">
      <c r="B26" s="368" t="s">
        <v>100</v>
      </c>
      <c r="C26" s="368"/>
      <c r="D26" s="143"/>
      <c r="E26" s="143"/>
      <c r="F26" s="143"/>
      <c r="G26" s="143"/>
      <c r="H26" s="143"/>
      <c r="I26" s="143"/>
      <c r="J26" s="143"/>
      <c r="K26" s="143"/>
      <c r="L26" s="143"/>
      <c r="M26" s="143"/>
      <c r="N26" s="143"/>
      <c r="O26" s="143"/>
      <c r="P26" s="143"/>
      <c r="Q26" s="143"/>
      <c r="R26" s="143"/>
      <c r="S26" s="38">
        <v>1</v>
      </c>
      <c r="T26" s="143"/>
      <c r="U26" s="143"/>
      <c r="V26" s="143"/>
      <c r="W26" s="143"/>
      <c r="X26" s="143"/>
      <c r="Y26" s="143"/>
      <c r="Z26" s="143"/>
      <c r="AA26" s="143"/>
      <c r="AB26" s="143"/>
      <c r="AC26" s="143"/>
      <c r="AD26" s="143"/>
      <c r="AE26" s="143"/>
      <c r="AF26" s="143"/>
      <c r="AG26" s="143"/>
      <c r="AH26" s="15"/>
      <c r="AI26" s="83" t="s">
        <v>1079</v>
      </c>
      <c r="AJ26" s="72">
        <v>39477</v>
      </c>
      <c r="AK26" s="78" t="s">
        <v>132</v>
      </c>
      <c r="AL26" s="74" t="s">
        <v>132</v>
      </c>
      <c r="AM26" s="69" t="s">
        <v>1080</v>
      </c>
    </row>
    <row r="27" spans="2:39" ht="30" customHeight="1">
      <c r="B27" s="368" t="s">
        <v>101</v>
      </c>
      <c r="C27" s="368"/>
      <c r="D27" s="143"/>
      <c r="E27" s="143"/>
      <c r="F27" s="143"/>
      <c r="G27" s="143"/>
      <c r="H27" s="143"/>
      <c r="I27" s="143"/>
      <c r="J27" s="143"/>
      <c r="K27" s="145"/>
      <c r="L27" s="143"/>
      <c r="M27" s="143"/>
      <c r="N27" s="143"/>
      <c r="O27" s="143"/>
      <c r="P27" s="38">
        <v>1</v>
      </c>
      <c r="Q27" s="143"/>
      <c r="R27" s="143"/>
      <c r="S27" s="143"/>
      <c r="T27" s="143"/>
      <c r="U27" s="143"/>
      <c r="V27" s="143"/>
      <c r="W27" s="143"/>
      <c r="X27" s="143"/>
      <c r="Y27" s="143"/>
      <c r="Z27" s="143"/>
      <c r="AA27" s="143"/>
      <c r="AB27" s="143"/>
      <c r="AC27" s="143"/>
      <c r="AD27" s="143"/>
      <c r="AE27" s="143"/>
      <c r="AF27" s="143"/>
      <c r="AG27" s="143"/>
      <c r="AH27" s="15"/>
      <c r="AI27" s="83" t="s">
        <v>1081</v>
      </c>
      <c r="AJ27" s="72">
        <v>39772</v>
      </c>
      <c r="AK27" s="78" t="s">
        <v>132</v>
      </c>
      <c r="AL27" s="74" t="s">
        <v>132</v>
      </c>
      <c r="AM27" s="69" t="s">
        <v>1082</v>
      </c>
    </row>
    <row r="28" spans="2:39" ht="30" customHeight="1">
      <c r="B28" s="368" t="s">
        <v>102</v>
      </c>
      <c r="C28" s="368"/>
      <c r="D28" s="143"/>
      <c r="E28" s="143"/>
      <c r="F28" s="143"/>
      <c r="G28" s="143"/>
      <c r="H28" s="143"/>
      <c r="I28" s="143"/>
      <c r="J28" s="143"/>
      <c r="K28" s="143"/>
      <c r="L28" s="143"/>
      <c r="M28" s="143"/>
      <c r="N28" s="143"/>
      <c r="O28" s="143"/>
      <c r="P28" s="143"/>
      <c r="Q28" s="38">
        <v>1</v>
      </c>
      <c r="R28" s="143"/>
      <c r="S28" s="143"/>
      <c r="T28" s="143"/>
      <c r="U28" s="143"/>
      <c r="V28" s="143"/>
      <c r="W28" s="143"/>
      <c r="X28" s="143"/>
      <c r="Y28" s="143"/>
      <c r="Z28" s="143"/>
      <c r="AA28" s="143"/>
      <c r="AB28" s="143"/>
      <c r="AC28" s="143"/>
      <c r="AD28" s="143"/>
      <c r="AE28" s="143"/>
      <c r="AF28" s="143"/>
      <c r="AG28" s="143"/>
      <c r="AH28" s="15"/>
      <c r="AI28" s="83" t="s">
        <v>1083</v>
      </c>
      <c r="AJ28" s="72">
        <v>39804</v>
      </c>
      <c r="AK28" s="78" t="s">
        <v>132</v>
      </c>
      <c r="AL28" s="74" t="s">
        <v>132</v>
      </c>
      <c r="AM28" s="69" t="s">
        <v>1084</v>
      </c>
    </row>
    <row r="29" spans="2:39" ht="30" customHeight="1">
      <c r="B29" s="368" t="s">
        <v>103</v>
      </c>
      <c r="C29" s="368"/>
      <c r="D29" s="143"/>
      <c r="E29" s="143"/>
      <c r="F29" s="143"/>
      <c r="G29" s="143"/>
      <c r="H29" s="143"/>
      <c r="I29" s="143"/>
      <c r="J29" s="143"/>
      <c r="K29" s="143"/>
      <c r="L29" s="143"/>
      <c r="M29" s="143"/>
      <c r="N29" s="143"/>
      <c r="O29" s="143"/>
      <c r="P29" s="38">
        <v>1</v>
      </c>
      <c r="Q29" s="143"/>
      <c r="R29" s="143"/>
      <c r="S29" s="143"/>
      <c r="T29" s="143"/>
      <c r="U29" s="143"/>
      <c r="V29" s="143"/>
      <c r="W29" s="143"/>
      <c r="X29" s="143"/>
      <c r="Y29" s="143"/>
      <c r="Z29" s="143"/>
      <c r="AA29" s="143"/>
      <c r="AB29" s="143"/>
      <c r="AC29" s="143"/>
      <c r="AD29" s="143"/>
      <c r="AE29" s="143"/>
      <c r="AF29" s="143"/>
      <c r="AG29" s="143"/>
      <c r="AH29" s="15"/>
      <c r="AI29" s="83" t="s">
        <v>1085</v>
      </c>
      <c r="AJ29" s="72">
        <v>40170</v>
      </c>
      <c r="AK29" s="78" t="s">
        <v>132</v>
      </c>
      <c r="AL29" s="74" t="s">
        <v>132</v>
      </c>
      <c r="AM29" s="69" t="s">
        <v>1086</v>
      </c>
    </row>
    <row r="30" spans="2:39" ht="30" customHeight="1">
      <c r="B30" s="368" t="s">
        <v>104</v>
      </c>
      <c r="C30" s="368"/>
      <c r="D30" s="143"/>
      <c r="E30" s="143"/>
      <c r="F30" s="143"/>
      <c r="G30" s="143"/>
      <c r="H30" s="143"/>
      <c r="I30" s="143"/>
      <c r="J30" s="143"/>
      <c r="K30" s="143"/>
      <c r="L30" s="143"/>
      <c r="M30" s="143"/>
      <c r="N30" s="143"/>
      <c r="O30" s="143"/>
      <c r="P30" s="38">
        <v>1</v>
      </c>
      <c r="Q30" s="143"/>
      <c r="R30" s="143"/>
      <c r="S30" s="143"/>
      <c r="T30" s="143"/>
      <c r="U30" s="143"/>
      <c r="V30" s="143"/>
      <c r="W30" s="143"/>
      <c r="X30" s="143"/>
      <c r="Y30" s="143"/>
      <c r="Z30" s="143"/>
      <c r="AA30" s="143"/>
      <c r="AB30" s="143"/>
      <c r="AC30" s="143"/>
      <c r="AD30" s="143"/>
      <c r="AE30" s="143"/>
      <c r="AF30" s="143"/>
      <c r="AG30" s="143"/>
      <c r="AH30" s="15"/>
      <c r="AI30" s="83" t="s">
        <v>1087</v>
      </c>
      <c r="AJ30" s="72">
        <v>40326</v>
      </c>
      <c r="AK30" s="78" t="s">
        <v>728</v>
      </c>
      <c r="AL30" s="41" t="s">
        <v>403</v>
      </c>
      <c r="AM30" s="69" t="s">
        <v>1088</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83" t="s">
        <v>1089</v>
      </c>
      <c r="AJ31" s="72">
        <v>40722</v>
      </c>
      <c r="AK31" s="78" t="s">
        <v>708</v>
      </c>
      <c r="AL31" s="41" t="s">
        <v>403</v>
      </c>
      <c r="AM31" s="69" t="s">
        <v>1090</v>
      </c>
    </row>
    <row r="32" spans="2:39" ht="30" customHeight="1">
      <c r="B32" s="368" t="s">
        <v>106</v>
      </c>
      <c r="C32" s="368"/>
      <c r="D32" s="143"/>
      <c r="E32" s="143"/>
      <c r="F32" s="143"/>
      <c r="G32" s="143"/>
      <c r="H32" s="143"/>
      <c r="I32" s="143"/>
      <c r="J32" s="143"/>
      <c r="K32" s="143"/>
      <c r="L32" s="143"/>
      <c r="M32" s="38">
        <v>1</v>
      </c>
      <c r="N32" s="143"/>
      <c r="O32" s="143"/>
      <c r="P32" s="143"/>
      <c r="Q32" s="143"/>
      <c r="R32" s="143"/>
      <c r="S32" s="143"/>
      <c r="T32" s="143"/>
      <c r="U32" s="143"/>
      <c r="V32" s="143"/>
      <c r="W32" s="143"/>
      <c r="X32" s="143"/>
      <c r="Y32" s="143"/>
      <c r="Z32" s="143"/>
      <c r="AA32" s="143"/>
      <c r="AB32" s="143"/>
      <c r="AC32" s="143"/>
      <c r="AD32" s="143"/>
      <c r="AE32" s="143"/>
      <c r="AF32" s="143"/>
      <c r="AG32" s="143"/>
      <c r="AH32" s="15"/>
      <c r="AI32" s="52" t="s">
        <v>1091</v>
      </c>
      <c r="AJ32" s="72">
        <v>41087</v>
      </c>
      <c r="AK32" s="78" t="s">
        <v>132</v>
      </c>
      <c r="AL32" s="74" t="s">
        <v>132</v>
      </c>
      <c r="AM32" s="69" t="s">
        <v>1092</v>
      </c>
    </row>
    <row r="33" spans="2:39"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83" t="s">
        <v>1093</v>
      </c>
      <c r="AJ33" s="72">
        <v>41361</v>
      </c>
      <c r="AK33" s="78" t="s">
        <v>132</v>
      </c>
      <c r="AL33" s="74" t="s">
        <v>132</v>
      </c>
      <c r="AM33" s="69" t="s">
        <v>1094</v>
      </c>
    </row>
    <row r="34" spans="2:39" ht="30" customHeight="1">
      <c r="B34" s="368" t="s">
        <v>107</v>
      </c>
      <c r="C34" s="368"/>
      <c r="D34" s="143"/>
      <c r="E34" s="143"/>
      <c r="F34" s="143"/>
      <c r="G34" s="143"/>
      <c r="H34" s="143"/>
      <c r="I34" s="143"/>
      <c r="J34" s="143"/>
      <c r="K34" s="145"/>
      <c r="L34" s="143"/>
      <c r="M34" s="143"/>
      <c r="N34" s="143"/>
      <c r="O34" s="143"/>
      <c r="P34" s="143"/>
      <c r="Q34" s="143"/>
      <c r="R34" s="143"/>
      <c r="S34" s="38">
        <v>1</v>
      </c>
      <c r="T34" s="143"/>
      <c r="U34" s="143"/>
      <c r="V34" s="143"/>
      <c r="W34" s="143"/>
      <c r="X34" s="143"/>
      <c r="Y34" s="143"/>
      <c r="Z34" s="143"/>
      <c r="AA34" s="143"/>
      <c r="AB34" s="143"/>
      <c r="AC34" s="143"/>
      <c r="AD34" s="143"/>
      <c r="AE34" s="143"/>
      <c r="AF34" s="143"/>
      <c r="AG34" s="143"/>
      <c r="AH34" s="15"/>
      <c r="AI34" s="83" t="s">
        <v>1095</v>
      </c>
      <c r="AJ34" s="72">
        <v>41726</v>
      </c>
      <c r="AK34" s="78" t="s">
        <v>132</v>
      </c>
      <c r="AL34" s="74" t="s">
        <v>132</v>
      </c>
      <c r="AM34" s="69" t="s">
        <v>1096</v>
      </c>
    </row>
    <row r="35" spans="2:39" ht="30" customHeight="1">
      <c r="B35" s="368" t="s">
        <v>108</v>
      </c>
      <c r="C35" s="368"/>
      <c r="D35" s="143"/>
      <c r="E35" s="143"/>
      <c r="F35" s="143"/>
      <c r="G35" s="143"/>
      <c r="H35" s="143"/>
      <c r="I35" s="143"/>
      <c r="J35" s="143"/>
      <c r="K35" s="143"/>
      <c r="L35" s="143"/>
      <c r="M35" s="143"/>
      <c r="N35" s="143"/>
      <c r="O35" s="143"/>
      <c r="P35" s="143"/>
      <c r="Q35" s="143"/>
      <c r="R35" s="143"/>
      <c r="S35" s="38">
        <v>1</v>
      </c>
      <c r="T35" s="143"/>
      <c r="U35" s="143"/>
      <c r="V35" s="143"/>
      <c r="W35" s="143"/>
      <c r="X35" s="143"/>
      <c r="Y35" s="143"/>
      <c r="Z35" s="143"/>
      <c r="AA35" s="143"/>
      <c r="AB35" s="143"/>
      <c r="AC35" s="143"/>
      <c r="AD35" s="143"/>
      <c r="AE35" s="143"/>
      <c r="AF35" s="143"/>
      <c r="AG35" s="143"/>
      <c r="AH35" s="15"/>
      <c r="AI35" s="83" t="s">
        <v>1097</v>
      </c>
      <c r="AJ35" s="72">
        <v>42089</v>
      </c>
      <c r="AK35" s="78" t="s">
        <v>132</v>
      </c>
      <c r="AL35" s="74" t="s">
        <v>132</v>
      </c>
      <c r="AM35" s="69" t="s">
        <v>1098</v>
      </c>
    </row>
    <row r="36" spans="2:39" ht="30" customHeight="1">
      <c r="B36" s="368" t="s">
        <v>109</v>
      </c>
      <c r="C36" s="368"/>
      <c r="D36" s="143"/>
      <c r="E36" s="143"/>
      <c r="F36" s="143"/>
      <c r="G36" s="143"/>
      <c r="H36" s="143"/>
      <c r="I36" s="143"/>
      <c r="J36" s="143"/>
      <c r="K36" s="143"/>
      <c r="L36" s="143"/>
      <c r="M36" s="143"/>
      <c r="N36" s="143"/>
      <c r="O36" s="143"/>
      <c r="P36" s="38">
        <v>1</v>
      </c>
      <c r="Q36" s="143"/>
      <c r="R36" s="143"/>
      <c r="S36" s="143"/>
      <c r="T36" s="143"/>
      <c r="U36" s="143"/>
      <c r="V36" s="143"/>
      <c r="W36" s="143"/>
      <c r="X36" s="143"/>
      <c r="Y36" s="143"/>
      <c r="Z36" s="143"/>
      <c r="AA36" s="143"/>
      <c r="AB36" s="143"/>
      <c r="AC36" s="143"/>
      <c r="AD36" s="143"/>
      <c r="AE36" s="143"/>
      <c r="AF36" s="143"/>
      <c r="AG36" s="143"/>
      <c r="AH36" s="15"/>
      <c r="AI36" s="83" t="s">
        <v>1099</v>
      </c>
      <c r="AJ36" s="72">
        <v>42459</v>
      </c>
      <c r="AK36" s="78" t="s">
        <v>132</v>
      </c>
      <c r="AL36" s="74" t="s">
        <v>132</v>
      </c>
      <c r="AM36" s="69" t="s">
        <v>1100</v>
      </c>
    </row>
    <row r="37" spans="2:39" ht="30" customHeight="1">
      <c r="B37" s="368" t="s">
        <v>110</v>
      </c>
      <c r="C37" s="368"/>
      <c r="D37" s="143"/>
      <c r="E37" s="143"/>
      <c r="F37" s="143"/>
      <c r="G37" s="143"/>
      <c r="H37" s="143"/>
      <c r="I37" s="143"/>
      <c r="J37" s="143"/>
      <c r="K37" s="145"/>
      <c r="L37" s="143"/>
      <c r="M37" s="143"/>
      <c r="N37" s="143"/>
      <c r="O37" s="143"/>
      <c r="P37" s="38">
        <v>1</v>
      </c>
      <c r="Q37" s="143"/>
      <c r="R37" s="143"/>
      <c r="S37" s="143"/>
      <c r="T37" s="143"/>
      <c r="U37" s="143"/>
      <c r="V37" s="143"/>
      <c r="W37" s="143"/>
      <c r="X37" s="143"/>
      <c r="Y37" s="143"/>
      <c r="Z37" s="143"/>
      <c r="AA37" s="143"/>
      <c r="AB37" s="143"/>
      <c r="AC37" s="143"/>
      <c r="AD37" s="143"/>
      <c r="AE37" s="143"/>
      <c r="AF37" s="143"/>
      <c r="AG37" s="143"/>
      <c r="AH37" s="15"/>
      <c r="AI37" s="83" t="s">
        <v>1101</v>
      </c>
      <c r="AJ37" s="72">
        <v>42825</v>
      </c>
      <c r="AK37" s="78" t="s">
        <v>132</v>
      </c>
      <c r="AL37" s="74" t="s">
        <v>132</v>
      </c>
      <c r="AM37" s="69" t="s">
        <v>1102</v>
      </c>
    </row>
    <row r="38" spans="2:39" ht="30" customHeight="1">
      <c r="B38" s="371" t="s">
        <v>111</v>
      </c>
      <c r="C38" s="371"/>
      <c r="D38" s="143"/>
      <c r="E38" s="143"/>
      <c r="F38" s="143"/>
      <c r="G38" s="143"/>
      <c r="H38" s="143"/>
      <c r="I38" s="143"/>
      <c r="J38" s="143"/>
      <c r="K38" s="145"/>
      <c r="L38" s="143"/>
      <c r="M38" s="204"/>
      <c r="N38" s="143"/>
      <c r="O38" s="143"/>
      <c r="P38" s="143"/>
      <c r="Q38" s="143"/>
      <c r="R38" s="38">
        <v>1</v>
      </c>
      <c r="S38" s="143"/>
      <c r="T38" s="143"/>
      <c r="U38" s="143"/>
      <c r="V38" s="143"/>
      <c r="W38" s="143"/>
      <c r="X38" s="143"/>
      <c r="Y38" s="143"/>
      <c r="Z38" s="143"/>
      <c r="AA38" s="143"/>
      <c r="AB38" s="143"/>
      <c r="AC38" s="143"/>
      <c r="AD38" s="143"/>
      <c r="AE38" s="143"/>
      <c r="AF38" s="143"/>
      <c r="AG38" s="143"/>
      <c r="AH38" s="15"/>
      <c r="AI38" s="83" t="s">
        <v>1103</v>
      </c>
      <c r="AJ38" s="72">
        <v>43186</v>
      </c>
      <c r="AK38" s="78" t="s">
        <v>132</v>
      </c>
      <c r="AL38" s="74" t="s">
        <v>132</v>
      </c>
      <c r="AM38" s="69" t="s">
        <v>1104</v>
      </c>
    </row>
    <row r="39" spans="2:39" ht="30" customHeight="1">
      <c r="B39" s="368" t="s">
        <v>112</v>
      </c>
      <c r="C39" s="368"/>
      <c r="D39" s="143"/>
      <c r="E39" s="143"/>
      <c r="F39" s="143"/>
      <c r="G39" s="143"/>
      <c r="H39" s="143"/>
      <c r="I39" s="143"/>
      <c r="J39" s="143"/>
      <c r="K39" s="143"/>
      <c r="L39" s="143"/>
      <c r="M39" s="143"/>
      <c r="N39" s="143"/>
      <c r="O39" s="143"/>
      <c r="P39" s="143"/>
      <c r="Q39" s="143"/>
      <c r="R39" s="38">
        <v>1</v>
      </c>
      <c r="S39" s="143"/>
      <c r="T39" s="143"/>
      <c r="U39" s="143"/>
      <c r="V39" s="143"/>
      <c r="W39" s="143"/>
      <c r="X39" s="143"/>
      <c r="Y39" s="143"/>
      <c r="Z39" s="143"/>
      <c r="AA39" s="143"/>
      <c r="AB39" s="143"/>
      <c r="AC39" s="143"/>
      <c r="AD39" s="143"/>
      <c r="AE39" s="143"/>
      <c r="AF39" s="143"/>
      <c r="AG39" s="143"/>
      <c r="AH39" s="15"/>
      <c r="AI39" s="83" t="s">
        <v>1105</v>
      </c>
      <c r="AJ39" s="72">
        <v>43553</v>
      </c>
      <c r="AK39" s="78" t="s">
        <v>132</v>
      </c>
      <c r="AL39" s="74" t="s">
        <v>132</v>
      </c>
      <c r="AM39" s="69" t="s">
        <v>1106</v>
      </c>
    </row>
    <row r="40" spans="2:39" ht="30" customHeight="1">
      <c r="B40" s="371" t="s">
        <v>113</v>
      </c>
      <c r="C40" s="371"/>
      <c r="D40" s="143"/>
      <c r="E40" s="143"/>
      <c r="F40" s="143"/>
      <c r="G40" s="143"/>
      <c r="H40" s="143"/>
      <c r="I40" s="143"/>
      <c r="J40" s="143"/>
      <c r="K40" s="145"/>
      <c r="L40" s="38">
        <v>1</v>
      </c>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83" t="s">
        <v>1107</v>
      </c>
      <c r="AJ40" s="72">
        <v>43818</v>
      </c>
      <c r="AK40" s="46" t="s">
        <v>2399</v>
      </c>
      <c r="AL40" s="41" t="s">
        <v>403</v>
      </c>
      <c r="AM40" s="69" t="s">
        <v>1108</v>
      </c>
    </row>
    <row r="41" spans="2:39" ht="30" customHeight="1">
      <c r="B41" s="371" t="s">
        <v>114</v>
      </c>
      <c r="C41" s="371"/>
      <c r="D41" s="143"/>
      <c r="E41" s="143"/>
      <c r="F41" s="143"/>
      <c r="G41" s="143"/>
      <c r="H41" s="143"/>
      <c r="I41" s="143"/>
      <c r="J41" s="143"/>
      <c r="K41" s="143"/>
      <c r="L41" s="143"/>
      <c r="M41" s="143"/>
      <c r="N41" s="143"/>
      <c r="O41" s="143"/>
      <c r="P41" s="38">
        <v>1</v>
      </c>
      <c r="Q41" s="143"/>
      <c r="R41" s="38"/>
      <c r="S41" s="143"/>
      <c r="T41" s="143"/>
      <c r="U41" s="143"/>
      <c r="V41" s="143"/>
      <c r="W41" s="143"/>
      <c r="X41" s="143"/>
      <c r="Y41" s="143"/>
      <c r="Z41" s="143"/>
      <c r="AA41" s="143"/>
      <c r="AB41" s="143"/>
      <c r="AC41" s="143"/>
      <c r="AD41" s="143"/>
      <c r="AE41" s="143"/>
      <c r="AF41" s="143"/>
      <c r="AG41" s="143"/>
      <c r="AH41" s="15"/>
    </row>
    <row r="42" spans="2:39" ht="30" customHeight="1">
      <c r="B42" s="368" t="s">
        <v>115</v>
      </c>
      <c r="C42" s="368"/>
      <c r="D42" s="143"/>
      <c r="E42" s="143"/>
      <c r="F42" s="143"/>
      <c r="G42" s="143"/>
      <c r="H42" s="143"/>
      <c r="I42" s="143"/>
      <c r="J42" s="143"/>
      <c r="K42" s="143"/>
      <c r="L42" s="143"/>
      <c r="M42" s="143"/>
      <c r="N42" s="143"/>
      <c r="O42" s="38">
        <v>1</v>
      </c>
      <c r="P42" s="143"/>
      <c r="Q42" s="143"/>
      <c r="R42" s="143"/>
      <c r="S42" s="143"/>
      <c r="T42" s="143"/>
      <c r="U42" s="143"/>
      <c r="V42" s="143"/>
      <c r="W42" s="143"/>
      <c r="X42" s="143"/>
      <c r="Y42" s="143"/>
      <c r="Z42" s="143"/>
      <c r="AA42" s="143"/>
      <c r="AB42" s="143"/>
      <c r="AC42" s="143"/>
      <c r="AD42" s="143"/>
      <c r="AE42" s="143"/>
      <c r="AF42" s="143"/>
      <c r="AG42" s="143"/>
      <c r="AH42" s="15"/>
      <c r="AI42" s="50" t="s">
        <v>624</v>
      </c>
      <c r="AJ42" s="50" t="s">
        <v>491</v>
      </c>
    </row>
    <row r="43" spans="2:39" ht="30" customHeight="1">
      <c r="B43" s="368" t="s">
        <v>116</v>
      </c>
      <c r="C43" s="368"/>
      <c r="D43" s="143"/>
      <c r="E43" s="143"/>
      <c r="F43" s="143"/>
      <c r="G43" s="145"/>
      <c r="H43" s="143"/>
      <c r="I43" s="143"/>
      <c r="J43" s="143"/>
      <c r="K43" s="143"/>
      <c r="L43" s="143"/>
      <c r="M43" s="143"/>
      <c r="N43" s="143"/>
      <c r="O43" s="143"/>
      <c r="P43" s="38">
        <v>1</v>
      </c>
      <c r="Q43" s="143"/>
      <c r="R43" s="143"/>
      <c r="S43" s="143"/>
      <c r="T43" s="143"/>
      <c r="U43" s="143"/>
      <c r="V43" s="143"/>
      <c r="W43" s="143"/>
      <c r="X43" s="143"/>
      <c r="Y43" s="143"/>
      <c r="Z43" s="143"/>
      <c r="AA43" s="143"/>
      <c r="AB43" s="143"/>
      <c r="AC43" s="143"/>
      <c r="AD43" s="143"/>
      <c r="AE43" s="143"/>
      <c r="AF43" s="143"/>
      <c r="AG43" s="143"/>
      <c r="AH43" s="15"/>
      <c r="AI43" s="84" t="s">
        <v>1109</v>
      </c>
      <c r="AJ43" s="48" t="s">
        <v>319</v>
      </c>
    </row>
    <row r="44" spans="2:39" ht="30" customHeight="1">
      <c r="B44" s="368" t="s">
        <v>117</v>
      </c>
      <c r="C44" s="368"/>
      <c r="D44" s="143"/>
      <c r="E44" s="143"/>
      <c r="F44" s="143"/>
      <c r="G44" s="143"/>
      <c r="H44" s="143"/>
      <c r="I44" s="143"/>
      <c r="J44" s="143"/>
      <c r="K44" s="143"/>
      <c r="L44" s="143"/>
      <c r="M44" s="143"/>
      <c r="N44" s="143"/>
      <c r="O44" s="143"/>
      <c r="P44" s="38">
        <v>1</v>
      </c>
      <c r="Q44" s="143"/>
      <c r="R44" s="143"/>
      <c r="S44" s="143"/>
      <c r="T44" s="143"/>
      <c r="U44" s="143"/>
      <c r="V44" s="143"/>
      <c r="W44" s="143"/>
      <c r="X44" s="143"/>
      <c r="Y44" s="143"/>
      <c r="Z44" s="143"/>
      <c r="AA44" s="143"/>
      <c r="AB44" s="143"/>
      <c r="AC44" s="143"/>
      <c r="AD44" s="143"/>
      <c r="AE44" s="143"/>
      <c r="AF44" s="143"/>
      <c r="AG44" s="143"/>
      <c r="AH44" s="15"/>
      <c r="AI44" s="84" t="s">
        <v>1110</v>
      </c>
      <c r="AJ44" s="42" t="s">
        <v>403</v>
      </c>
    </row>
    <row r="45" spans="2:39" ht="30" customHeight="1">
      <c r="B45" s="371" t="s">
        <v>118</v>
      </c>
      <c r="C45" s="371"/>
      <c r="D45" s="143"/>
      <c r="E45" s="143"/>
      <c r="F45" s="143"/>
      <c r="G45" s="143"/>
      <c r="H45" s="143"/>
      <c r="I45" s="143"/>
      <c r="J45" s="143"/>
      <c r="K45" s="143"/>
      <c r="L45" s="143"/>
      <c r="M45" s="143"/>
      <c r="N45" s="143"/>
      <c r="O45" s="143"/>
      <c r="P45" s="38">
        <v>1</v>
      </c>
      <c r="Q45" s="143"/>
      <c r="R45" s="143"/>
      <c r="S45" s="143"/>
      <c r="T45" s="143"/>
      <c r="U45" s="143"/>
      <c r="V45" s="143"/>
      <c r="W45" s="143"/>
      <c r="X45" s="143"/>
      <c r="Y45" s="143"/>
      <c r="Z45" s="143"/>
      <c r="AA45" s="143"/>
      <c r="AB45" s="143"/>
      <c r="AC45" s="143"/>
      <c r="AD45" s="143"/>
      <c r="AE45" s="143"/>
      <c r="AF45" s="143"/>
      <c r="AG45" s="143"/>
      <c r="AH45" s="15"/>
    </row>
    <row r="46" spans="2:39" ht="30" customHeight="1">
      <c r="B46" s="371" t="s">
        <v>119</v>
      </c>
      <c r="C46" s="371"/>
      <c r="D46" s="143"/>
      <c r="E46" s="143"/>
      <c r="F46" s="143"/>
      <c r="G46" s="143"/>
      <c r="H46" s="143"/>
      <c r="I46" s="143"/>
      <c r="J46" s="143"/>
      <c r="K46" s="145"/>
      <c r="L46" s="143"/>
      <c r="M46" s="143"/>
      <c r="N46" s="143"/>
      <c r="O46" s="143"/>
      <c r="P46" s="38">
        <v>1</v>
      </c>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120</v>
      </c>
      <c r="C47" s="371"/>
      <c r="D47" s="143"/>
      <c r="E47" s="143"/>
      <c r="F47" s="143"/>
      <c r="G47" s="143"/>
      <c r="H47" s="143"/>
      <c r="I47" s="143"/>
      <c r="J47" s="143"/>
      <c r="K47" s="143"/>
      <c r="L47" s="143"/>
      <c r="M47" s="143"/>
      <c r="N47" s="143"/>
      <c r="O47" s="143"/>
      <c r="P47" s="38">
        <v>1</v>
      </c>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121</v>
      </c>
      <c r="C48" s="371"/>
      <c r="D48" s="143"/>
      <c r="E48" s="143"/>
      <c r="F48" s="143"/>
      <c r="G48" s="143"/>
      <c r="H48" s="143"/>
      <c r="I48" s="143"/>
      <c r="J48" s="143"/>
      <c r="K48" s="143"/>
      <c r="L48" s="143"/>
      <c r="M48" s="143"/>
      <c r="N48" s="143"/>
      <c r="O48" s="143"/>
      <c r="P48" s="38">
        <v>1</v>
      </c>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38">
        <v>1</v>
      </c>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38">
        <v>1</v>
      </c>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38">
        <v>1</v>
      </c>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204"/>
      <c r="E53" s="204"/>
      <c r="F53" s="204"/>
      <c r="G53" s="204"/>
      <c r="H53" s="204"/>
      <c r="I53" s="204"/>
      <c r="J53" s="204"/>
      <c r="K53" s="204"/>
      <c r="L53" s="204"/>
      <c r="M53" s="38">
        <v>1</v>
      </c>
      <c r="N53" s="204"/>
      <c r="O53" s="204"/>
      <c r="P53" s="204"/>
      <c r="Q53" s="204"/>
      <c r="R53" s="204"/>
      <c r="S53" s="204"/>
      <c r="T53" s="204"/>
      <c r="U53" s="204"/>
      <c r="V53" s="204"/>
      <c r="W53" s="204"/>
      <c r="X53" s="204"/>
      <c r="Y53" s="204"/>
      <c r="Z53" s="204"/>
      <c r="AA53" s="204"/>
      <c r="AB53" s="204"/>
      <c r="AC53" s="204"/>
      <c r="AD53" s="204"/>
      <c r="AE53" s="204"/>
      <c r="AF53" s="204"/>
      <c r="AG53" s="204"/>
      <c r="AH53" s="15"/>
    </row>
    <row r="54" spans="2:40" ht="30" customHeight="1">
      <c r="B54" s="15"/>
      <c r="AH54" s="15"/>
    </row>
    <row r="55" spans="2:40" ht="30" customHeight="1">
      <c r="B55" s="135">
        <v>94</v>
      </c>
      <c r="C55" s="24" t="s">
        <v>403</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I55" s="15"/>
      <c r="AJ55" s="15"/>
      <c r="AK55" s="15"/>
      <c r="AL55" s="15"/>
      <c r="AM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38">
        <v>1</v>
      </c>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38">
        <v>1</v>
      </c>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38">
        <v>1</v>
      </c>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38">
        <v>1</v>
      </c>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38">
        <v>1</v>
      </c>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38">
        <v>1</v>
      </c>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38">
        <v>1</v>
      </c>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38">
        <v>1</v>
      </c>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38">
        <v>1</v>
      </c>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38">
        <v>1</v>
      </c>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38">
        <v>1</v>
      </c>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38">
        <v>1</v>
      </c>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38">
        <v>1</v>
      </c>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38">
        <v>1</v>
      </c>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38">
        <v>1</v>
      </c>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38">
        <v>1</v>
      </c>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38">
        <v>1</v>
      </c>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38">
        <v>1</v>
      </c>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38">
        <v>1</v>
      </c>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38">
        <v>1</v>
      </c>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38">
        <v>1</v>
      </c>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38">
        <v>1</v>
      </c>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38">
        <v>1</v>
      </c>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38">
        <v>1</v>
      </c>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38">
        <v>1</v>
      </c>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38">
        <v>1</v>
      </c>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38">
        <v>1</v>
      </c>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38">
        <v>1</v>
      </c>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38">
        <v>1</v>
      </c>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38">
        <v>1</v>
      </c>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79"/>
      <c r="W101" s="38">
        <v>1</v>
      </c>
      <c r="X101" s="179"/>
      <c r="Y101" s="179"/>
      <c r="Z101" s="179"/>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P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20" priority="4" operator="between">
      <formula>2.001</formula>
      <formula>3</formula>
    </cfRule>
    <cfRule type="cellIs" dxfId="219" priority="5" operator="between">
      <formula>1.001</formula>
      <formula>2</formula>
    </cfRule>
    <cfRule type="cellIs" dxfId="218" priority="6" operator="between">
      <formula>0</formula>
      <formula>1</formula>
    </cfRule>
  </conditionalFormatting>
  <conditionalFormatting sqref="H4:H5 I5">
    <cfRule type="containsText" dxfId="217" priority="1" operator="containsText" text="MAX">
      <formula>NOT(ISERROR(SEARCH("MAX",H4)))</formula>
    </cfRule>
    <cfRule type="containsText" dxfId="216" priority="2" operator="containsText" text="MOD">
      <formula>NOT(ISERROR(SEARCH("MOD",H4)))</formula>
    </cfRule>
    <cfRule type="containsText" dxfId="215" priority="3" operator="containsText" text="MIN">
      <formula>NOT(ISERROR(SEARCH("MIN",H4)))</formula>
    </cfRule>
  </conditionalFormatting>
  <hyperlinks>
    <hyperlink ref="AE55" location="DRC!B1" display="BACK TO TOP" xr:uid="{34566357-7094-474C-8E93-7BE5458809B4}"/>
    <hyperlink ref="AI9" r:id="rId1" display="http://www.securitycouncilreport.org/atf/cf/%7B65BFCF9B-6D27-4E9C-8CD3-CF6E4FF96FF9%7D/DRC SRES1279.pdf" xr:uid="{62E9BDB3-7FA3-1643-ACD2-D3EB2B989A76}"/>
    <hyperlink ref="AI10" r:id="rId2" display="http://www.securitycouncilreport.org/atf/cf/%7B65BFCF9B-6D27-4E9C-8CD3-CF6E4FF96FF9%7D/DRC SRES1291.pdf" xr:uid="{330E9AF0-430A-414E-A3F2-FB34346D4B97}"/>
    <hyperlink ref="AI14" r:id="rId3" display="http://www.securitycouncilreport.org/atf/cf/%7B65BFCF9B-6D27-4E9C-8CD3-CF6E4FF96FF9%7D/SE SRES 1565.pdf" xr:uid="{22F90463-6C99-2C41-B96B-BE935B2518D1}"/>
    <hyperlink ref="AI15" r:id="rId4" display="http://www.securitycouncilreport.org/atf/cf/%7B65BFCF9B-6D27-4E9C-8CD3-CF6E4FF96FF9%7D/DRC SRES 1592.pdf" xr:uid="{5FEF4A52-CD0C-6D49-A419-B34B184B285A}"/>
    <hyperlink ref="AI16" r:id="rId5" display="http://www.securitycouncilreport.org/atf/cf/%7B65BFCF9B-6D27-4E9C-8CD3-CF6E4FF96FF9%7D/DRC SRES1621.pdf" xr:uid="{16B50A33-ADFF-6144-AA88-1935143B710F}"/>
    <hyperlink ref="AI17" r:id="rId6" display="http://www.securitycouncilreport.org/atf/cf/%7B65BFCF9B-6D27-4E9C-8CD3-CF6E4FF96FF9%7D/DRC SRES1635.pdf" xr:uid="{C6146BF2-A3BE-AF45-8B4F-8C4B47881F9E}"/>
    <hyperlink ref="AL9" location="DRC!C7" display="MONUC" xr:uid="{B6FC012C-4188-1340-B5D8-BF522EA79CAB}"/>
    <hyperlink ref="AI18" r:id="rId7" display="http://www.securitycouncilreport.org/atf/cf/%7B65BFCF9B-6D27-4E9C-8CD3-CF6E4FF96FF9%7D/Burundi SRES1650.pdf" xr:uid="{0519449B-ECA4-7049-A78B-E096AFDF5083}"/>
    <hyperlink ref="AI22" r:id="rId8" display="http://www.securitycouncilreport.org/atf/cf/%7B65BFCF9B-6D27-4E9C-8CD3-CF6E4FF96FF9%7D/DRC S RES 1742.pdf" xr:uid="{C2E9C16D-C663-064F-8360-7876468EF57D}"/>
    <hyperlink ref="AI23" r:id="rId9" xr:uid="{D55EA925-4575-0144-AE58-D0623AAA0E29}"/>
    <hyperlink ref="AI24" r:id="rId10" xr:uid="{890B4D03-7027-A447-99BE-0132BEEDA4A9}"/>
    <hyperlink ref="AI25" r:id="rId11" xr:uid="{C3F79299-D192-D04C-90AB-C984CDC2F9C6}"/>
    <hyperlink ref="AI19" r:id="rId12" display="http://www.securitycouncilreport.org/atf/cf/%7B65BFCF9B-6D27-4E9C-8CD3-CF6E4FF96FF9%7D/Burundi S RES 1669.pdf" xr:uid="{75B368BD-C291-854B-80BF-C729C6236F3A}"/>
    <hyperlink ref="AI20" r:id="rId13" display="http://www.securitycouncilreport.org/atf/cf/%7B65BFCF9B-6D27-4E9C-8CD3-CF6E4FF96FF9%7D/Burundi S Res 1711.pdf" xr:uid="{88F2770E-B6AE-9644-AC13-869069F0DEEF}"/>
    <hyperlink ref="AI21" r:id="rId14" display="http://www.securitycouncilreport.org/atf/cf/%7B65BFCF9B-6D27-4E9C-8CD3-CF6E4FF96FF9%7D/DRC SRES 1736.pdf" xr:uid="{17F6B184-BF92-004A-B3F1-B04FE5DC2B7D}"/>
    <hyperlink ref="AI26" r:id="rId15" xr:uid="{D6AAF583-CA5B-5B4F-861D-DCB698930DEF}"/>
    <hyperlink ref="AI27" r:id="rId16" xr:uid="{FD9EBA5D-76F9-EA4D-8174-D5A303203F6E}"/>
    <hyperlink ref="AI28" r:id="rId17" xr:uid="{2ADE8584-291A-5E4F-A141-A8791CAC4461}"/>
    <hyperlink ref="AI29" r:id="rId18" xr:uid="{E1312B43-8050-F947-86D2-475C8C734D1F}"/>
    <hyperlink ref="AI30" r:id="rId19" xr:uid="{2ACEAB5F-5F89-F345-8CD0-3102249F0FBE}"/>
    <hyperlink ref="AI31" r:id="rId20" xr:uid="{0D129D2D-A038-454D-B722-D7D6DA128F2A}"/>
    <hyperlink ref="AI32" r:id="rId21" xr:uid="{0B884408-944C-934F-B7DE-E45452F48D46}"/>
    <hyperlink ref="AI33" r:id="rId22" xr:uid="{0A00A55F-2F57-1743-B853-D654BE492EA8}"/>
    <hyperlink ref="AI34" r:id="rId23" xr:uid="{556816ED-1BBF-6047-80C9-4E7B1BD16D2E}"/>
    <hyperlink ref="AI35" r:id="rId24" xr:uid="{50B1DD5B-C350-CC4D-83B8-AC6372F9192A}"/>
    <hyperlink ref="AI36" r:id="rId25" xr:uid="{2743DDD7-0D07-F340-B722-9D78A56EC60A}"/>
    <hyperlink ref="AI37" r:id="rId26" xr:uid="{D0ABB602-88F5-3749-99B6-1B6FECAD0702}"/>
    <hyperlink ref="AI38" r:id="rId27" xr:uid="{E976591D-72B3-8A4A-B4EA-B6F71D4CE48C}"/>
    <hyperlink ref="AI39" r:id="rId28" xr:uid="{C2152BAB-5C98-2D4E-A567-BD53F93AA48D}"/>
    <hyperlink ref="AI40" r:id="rId29" xr:uid="{9465167A-3B8C-D348-89A2-39F09BDA6916}"/>
    <hyperlink ref="AL30" location="DRC!C55" display="MONUSCO" xr:uid="{8E05C612-A481-994A-8531-D7DF7D745059}"/>
    <hyperlink ref="AC7" location="'MASTER SHEET'!B2" display="RETURN TO MASTER SHEET" xr:uid="{8856FF35-629D-1146-B96D-028DF084FC1C}"/>
    <hyperlink ref="C4" location="DRC!C7" display="MONUC" xr:uid="{649F0202-AAC9-AC4D-9237-3E779285B0D5}"/>
    <hyperlink ref="C5" location="DRC!C55" display="MONUSCO" xr:uid="{A70D6BB7-2F5E-5847-A3F5-D627CF50DC37}"/>
    <hyperlink ref="AL16" location="DRC!C7" display="MONUC" xr:uid="{4F779B09-3C3D-3F4B-A5DE-1B2045B5DA0E}"/>
    <hyperlink ref="AL24" location="DRC!C7" display="MONUC" xr:uid="{82C470CC-38F7-6B4E-8558-215E9DD3AFC6}"/>
    <hyperlink ref="AL10" location="DRC!C7" display="MONUC" xr:uid="{2A38A700-492A-C746-BD94-BC2DA19E77BF}"/>
    <hyperlink ref="L14" location="DRC!AK9" display="DRC!AK9" xr:uid="{B57CB6AD-36CF-C643-926C-9AB26F41C6BB}"/>
    <hyperlink ref="L16" location="DRC!AK9" display="DRC!AK9" xr:uid="{770F7BE3-3D3A-4748-9FB7-3062EE6B574C}"/>
    <hyperlink ref="L18" location="DRC!AK9" display="DRC!AK9" xr:uid="{1FAE3B12-E36C-AE4E-86B6-A34BA0379E1F}"/>
    <hyperlink ref="L20" location="DRC!AK9" display="DRC!AK9" xr:uid="{87704275-D2B8-BF47-B6B6-8E205517BFBF}"/>
    <hyperlink ref="L15" location="DRC!AK9" display="DRC!AK9" xr:uid="{78259A99-D4C9-FA48-80B5-CEABC29FFCF2}"/>
    <hyperlink ref="L11" location="DRC!AK9" display="DRC!AK9" xr:uid="{A5878F00-C047-BB4C-B05F-C01BD94EA4B3}"/>
    <hyperlink ref="L40" location="DRC!AK9" display="DRC!AK9" xr:uid="{CE567801-0A06-FA43-89D7-0861273F0259}"/>
    <hyperlink ref="M12" location="DRC!AK10" display="DRC!AK10" xr:uid="{64AF577F-62F3-784E-A975-5409310103D5}"/>
    <hyperlink ref="O42" location="DRC!AI43" display="DRC!AI43" xr:uid="{8AAE0C6E-B941-9F4E-B4AD-51F02473D888}"/>
    <hyperlink ref="AL11" location="DRC!C7" display="MONUC" xr:uid="{3074154E-F8DD-AA42-8DAA-56A46A232635}"/>
    <hyperlink ref="AL12" location="DRC!C7" display="MONUC" xr:uid="{71F7BA66-7A71-7446-AF0A-16025D533240}"/>
    <hyperlink ref="AL13" location="DRC!C7" display="MONUC" xr:uid="{A1024215-EAD7-1740-9500-0EF35F83B294}"/>
    <hyperlink ref="P27" location="DRC!AK12" display="DRC!AK12" xr:uid="{5107FE71-07FE-CE47-B54E-00EC9F84E7AB}"/>
    <hyperlink ref="P51" location="DRC!AK11" display="DRC!AK11" xr:uid="{9DE149BF-8C44-5A43-9E73-618C89CBFD33}"/>
    <hyperlink ref="P30" location="DRC!AK11" display="DRC!AK11" xr:uid="{A5B4FE37-C636-2D49-BB07-9BF096785467}"/>
    <hyperlink ref="P23" location="DRC!AK13" display="DRC!AK13" xr:uid="{F841BAA9-CE47-1A48-94C9-4431BDD272F3}"/>
    <hyperlink ref="Q28" location="DRC!AI43" display="DRC!AI43" xr:uid="{6B34E605-92D0-0E4E-B341-EAD77255DC83}"/>
    <hyperlink ref="R10" location="DRC!AK16" display="DRC!AK16" xr:uid="{04AC6B30-6061-1941-A30D-3A319B1CDA09}"/>
    <hyperlink ref="R39" location="DRC!AK16" display="DRC!AK16" xr:uid="{10E507D3-44C1-464E-8F4A-F39AD6234FBB}"/>
    <hyperlink ref="R38" location="DRC!AK16" display="DRC!AK16" xr:uid="{B1CEF851-E8C0-C440-A976-476C68CBBF5C}"/>
    <hyperlink ref="R25" location="DRC!AK14" display="DRC!AK14" xr:uid="{21D83F44-56F7-4A43-B5FB-4688A172B2BB}"/>
    <hyperlink ref="S34" location="DRC!AI43" display="DRC!AI43" xr:uid="{D3CB51D1-67FF-1C4B-915F-EDF82D0CCE21}"/>
    <hyperlink ref="S26" location="DRC!AI43" display="DRC!AI43" xr:uid="{E3D456A2-1BBE-744A-A32F-8CF6D458BE6C}"/>
    <hyperlink ref="S35" location="DRC!AI43" display="DRC!AI43" xr:uid="{70C63BBA-529C-AC4D-ACEB-C5BA84548015}"/>
    <hyperlink ref="T49" location="DRC!AK24" display="DRC!AK24" xr:uid="{8838A6DD-D38F-FE44-9ED9-1FDCFCF8065C}"/>
    <hyperlink ref="AJ43" location="DRC!C7" display="MONUC" xr:uid="{36FC52B6-0D9B-2648-9015-8EABA1D0450A}"/>
    <hyperlink ref="W58" location="DRC!AK30" display="DRC!AK30" xr:uid="{A272A8AE-47F1-794C-A217-884056EABC2C}"/>
    <hyperlink ref="W60" location="DRC!AK30" display="DRC!AK30" xr:uid="{72D37BE3-5100-EA49-A1FE-79347D0C673A}"/>
    <hyperlink ref="W62" location="DRC!AK30" display="DRC!AK30" xr:uid="{B7086E88-2A4D-0647-A2C1-91540B0D2F18}"/>
    <hyperlink ref="W66" location="DRC!AK30" display="DRC!AK30" xr:uid="{28AFEE59-BDBA-F749-A0DB-B0E3768B08F7}"/>
    <hyperlink ref="W71" location="DRC!AK30" display="DRC!AK30" xr:uid="{5F6DDCA2-E4DD-5240-9E2B-A7B2A0932427}"/>
    <hyperlink ref="W72" location="DRC!AK30" display="DRC!AK30" xr:uid="{EA87C57E-D0D7-CC4D-A7C1-2D2556B89B93}"/>
    <hyperlink ref="W78" location="DRC!AK30" display="DRC!AK30" xr:uid="{E17A82D9-A936-4D47-974D-7054DCFBC9FE}"/>
    <hyperlink ref="W79" location="DRC!AK30" display="DRC!AK30" xr:uid="{9FEE9304-28A4-7340-B414-63440EFEF12C}"/>
    <hyperlink ref="W80" location="DRC!AK30" display="DRC!AK30" xr:uid="{E37DA748-16D4-D046-8240-BDA93DA38406}"/>
    <hyperlink ref="W94" location="DRC!AK30" display="DRC!AK30" xr:uid="{D8915FF5-3705-E247-8071-153AA4992B88}"/>
    <hyperlink ref="W87" location="DRC!AK30" display="DRC!AK30" xr:uid="{997DF02F-F1F4-D04C-B65C-3DF1FC35AD01}"/>
    <hyperlink ref="W88" location="DRC!AK30" display="DRC!AK30" xr:uid="{C61F4CF2-5105-0B48-90B0-6D060B352341}"/>
    <hyperlink ref="W97" location="DRC!AK30" display="DRC!AK30" xr:uid="{A21CD8B7-84BE-0A48-9215-50AC9F558FAF}"/>
    <hyperlink ref="W77" location="DRC!AK30" display="DRC!AK30" xr:uid="{E5C9DD99-AEBF-E84F-888F-D3D60A0A8FFC}"/>
    <hyperlink ref="W91" location="DRC!AK30" display="DRC!AK30" xr:uid="{5E25B40D-F213-6F4B-B06F-944E97F5084D}"/>
    <hyperlink ref="W92" location="DRC!AK30" display="DRC!AK30" xr:uid="{344D895D-5071-D441-AF0B-304DF166F2F8}"/>
    <hyperlink ref="W93" location="DRC!AK30" display="DRC!AK30" xr:uid="{67E5FC14-0987-1A44-856A-84FE3FAF03B1}"/>
    <hyperlink ref="W98" location="DRC!AK30" display="DRC!AK30" xr:uid="{76E828B9-8B60-A649-88D4-E597BE4B39B9}"/>
    <hyperlink ref="W96" location="DRC!AK30" display="DRC!AK30" xr:uid="{FED60B0A-B583-E24D-8F85-0FBA92D86B2E}"/>
    <hyperlink ref="W95" location="DRC!AK30" display="DRC!AK30" xr:uid="{E0351051-6EB7-4048-9F10-622BB7BFBFB4}"/>
    <hyperlink ref="W75" location="DRC!AK30" display="DRC!AK30" xr:uid="{144076FC-0D5F-4740-AC69-8F3C24BD485D}"/>
    <hyperlink ref="W101" location="DRC!AK30" display="DRC!AK30" xr:uid="{7A68E358-41DF-9141-834F-B99396131958}"/>
    <hyperlink ref="W64" location="DRC!AK30" display="DRC!AK30" xr:uid="{4472127C-37CD-6144-AEB0-D696E8460547}"/>
    <hyperlink ref="W74" location="DRC!AK30" display="DRC!AK30" xr:uid="{C01CF9B5-4656-B343-859C-4E60A635649A}"/>
    <hyperlink ref="AJ44" location="DRC!C55" display="MONUSCO" xr:uid="{4B11D53F-65F5-6A47-8AC2-EA837C089603}"/>
    <hyperlink ref="W82" location="DRC!AI44" display="DRC!AI44" xr:uid="{C5DAA415-2DD4-2546-B937-4C16DDEC31FD}"/>
    <hyperlink ref="W70" location="DRC!AI44" display="DRC!AI44" xr:uid="{FE58305D-C702-C24F-A1F2-40668FA79F58}"/>
    <hyperlink ref="W83" location="DRC!AI44" display="DRC!AI44" xr:uid="{1B7DE8B2-959A-CF49-B453-D54F85E521E0}"/>
    <hyperlink ref="AL31" location="DRC!C55" display="MONUSCO" xr:uid="{B89E92EB-FFF8-3944-889A-369436FDF75C}"/>
    <hyperlink ref="X99" location="DRC!AK31" display="DRC!AK31" xr:uid="{7FFF6940-78CA-6B45-B893-B1D2C7E0F6F5}"/>
    <hyperlink ref="W90" location="DRC!AI44" display="DRC!AI44" xr:uid="{970569BB-E1E6-454F-A5DB-7B7FED15229E}"/>
    <hyperlink ref="W76" location="DRC!AI44" display="DRC!AI44" xr:uid="{7466AE8B-0C0A-F84E-A161-ACCC0E7FB52B}"/>
    <hyperlink ref="M32" location="DRC!AK10" display="DRC!AK10" xr:uid="{4EF61D90-EE63-0943-92AD-DAEEF925FE4A}"/>
    <hyperlink ref="M53" location="DRC!AK10" display="DRC!AK10" xr:uid="{2B3C38F8-45FF-364E-BDF0-223E84C80B27}"/>
    <hyperlink ref="AI13" r:id="rId30" xr:uid="{2F5D8B14-E2E6-544B-A727-9C6FBEB34427}"/>
    <hyperlink ref="P24" location="DRC!AK13" display="DRC!AK13" xr:uid="{568F86FC-85AC-2148-95EE-A50B72559FEC}"/>
    <hyperlink ref="AI12" r:id="rId31" xr:uid="{BC5F5E96-19FF-EE4C-883E-82C96266CD69}"/>
    <hyperlink ref="P36" location="DRC!AK12" display="DRC!AK12" xr:uid="{1A3F99EB-AF78-794D-BAA3-8505B893B9A2}"/>
    <hyperlink ref="P29" location="DRC!AK12" display="DRC!AK12" xr:uid="{C12E1467-CEE5-C048-A55F-74E547D0D9F6}"/>
    <hyperlink ref="P50" location="DRC!AK12" display="DRC!AK12" xr:uid="{B8EEEE80-B0E1-424D-BB87-3D8C6B054ACF}"/>
    <hyperlink ref="AI11" r:id="rId32" xr:uid="{0B3A6484-78EF-8E43-82CB-8CB572BCCA58}"/>
    <hyperlink ref="P37" location="DRC!AK12" display="DRC!AK12" xr:uid="{9628490E-BA60-AA4F-8090-E999EDA92D94}"/>
    <hyperlink ref="P43" location="DRC!AK13" display="DRC!AK13" xr:uid="{34570569-628B-A946-9CBF-68A1A173752A}"/>
    <hyperlink ref="P48" location="DRC!AK13" display="DRC!AK13" xr:uid="{2370F276-B612-1045-84B0-7B3093FF552D}"/>
    <hyperlink ref="P47" location="DRC!AK13" display="DRC!AK13" xr:uid="{D612AC51-DBBD-7F43-8907-27DEBDD0999F}"/>
    <hyperlink ref="P44" location="DRC!AK13" display="DRC!AK13" xr:uid="{0FB53A22-6389-E140-9F09-6811E0B144FA}"/>
    <hyperlink ref="P45" location="DRC!AK13" display="DRC!AK13" xr:uid="{8981EEF8-830E-7D41-9680-657EFECA5E7C}"/>
    <hyperlink ref="P41" location="DRC!AK13" display="DRC!AK13" xr:uid="{E4AA5698-8124-CB4F-B1AA-A107CC289E81}"/>
    <hyperlink ref="P46" location="DRC!AK11" display="DRC!AK11" xr:uid="{90705127-BB96-4548-A12E-4223DCE6A690}"/>
    <hyperlink ref="AI43" r:id="rId33" xr:uid="{032A3D67-4BF3-CE41-B60D-9BB8FD244ED5}"/>
    <hyperlink ref="AI44" r:id="rId34" xr:uid="{B21242A7-67AE-224B-A111-61D34084FE83}"/>
    <hyperlink ref="Z7" location="HOME!A1" display="Return HOME" xr:uid="{AB75D6AB-2793-5546-A7E7-061E4000E7FD}"/>
    <hyperlink ref="Z7:AB7" location="HOME!B2" display="RETURN HOME" xr:uid="{5C11D24E-6152-2E4E-9806-433AB1712ABD}"/>
    <hyperlink ref="AL40" location="DRC!C55" display="MONUSCO" xr:uid="{4C2207D0-88B2-3C48-8346-2EDC05722905}"/>
    <hyperlink ref="AG68" location="DRC!AK40" display="DRC!AK40" xr:uid="{72B069C8-75FC-9A44-B26F-06186BD3FABD}"/>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20B35-C2C3-C146-A81C-443662641C63}">
  <sheetPr>
    <tabColor theme="8" tint="0.79998168889431442"/>
  </sheetPr>
  <dimension ref="B1:AN151"/>
  <sheetViews>
    <sheetView showGridLines="0" zoomScale="80" zoomScaleNormal="80" workbookViewId="0">
      <selection activeCell="B1" sqref="B1:G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1111</v>
      </c>
      <c r="C1" s="377"/>
      <c r="D1" s="377"/>
      <c r="E1" s="377"/>
      <c r="F1" s="377"/>
      <c r="G1" s="377"/>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14</v>
      </c>
      <c r="C4" s="183" t="s">
        <v>176</v>
      </c>
      <c r="D4" s="140" t="s">
        <v>128</v>
      </c>
      <c r="E4" s="140">
        <v>1991</v>
      </c>
      <c r="F4" s="140">
        <v>1995</v>
      </c>
      <c r="G4" s="153">
        <f>((SUM(D11:AG21)*1)+(SUM(D23:AG33)*2)+(SUM(D35:AG52)*3))/(SUM(D11:AG21)+SUM(D23:AG33)+SUM(D35:AG52))</f>
        <v>2.25</v>
      </c>
      <c r="H4" s="140" t="s">
        <v>71</v>
      </c>
      <c r="I4" t="s">
        <v>484</v>
      </c>
      <c r="P4" s="16"/>
      <c r="Q4" s="16"/>
      <c r="R4" s="16"/>
      <c r="S4" s="16"/>
      <c r="T4" s="16"/>
      <c r="U4" s="16"/>
      <c r="V4" s="16"/>
      <c r="W4" s="16"/>
      <c r="X4" s="16"/>
      <c r="Y4" s="16"/>
      <c r="Z4" s="16"/>
      <c r="AA4" s="16"/>
      <c r="AB4" s="16"/>
      <c r="AC4" s="16"/>
      <c r="AD4" s="16"/>
      <c r="AE4" s="16"/>
      <c r="AF4" s="16"/>
      <c r="AG4" s="16"/>
      <c r="AH4" s="15"/>
    </row>
    <row r="5" spans="2:39" ht="30" customHeight="1">
      <c r="B5" s="152">
        <v>34</v>
      </c>
      <c r="C5" s="183" t="s">
        <v>248</v>
      </c>
      <c r="D5" s="140" t="s">
        <v>163</v>
      </c>
      <c r="E5" s="140">
        <v>1995</v>
      </c>
      <c r="F5" s="140">
        <v>1996</v>
      </c>
      <c r="G5" s="153">
        <f>((SUM(D59:AG69)*1)+(SUM(D71:AG81)*2)+(SUM(D83:AG100)*3))/(SUM(D59:AG69)+SUM(D71:AG81)+SUM(D83:AG100))</f>
        <v>2</v>
      </c>
      <c r="H5" s="140" t="s">
        <v>70</v>
      </c>
      <c r="P5" s="16"/>
      <c r="Q5" s="16"/>
      <c r="R5" s="16"/>
      <c r="S5" s="16"/>
      <c r="T5" s="16"/>
      <c r="U5" s="16"/>
      <c r="V5" s="16"/>
      <c r="W5" s="16"/>
      <c r="X5" s="16"/>
      <c r="Y5" s="16"/>
      <c r="Z5" s="16"/>
      <c r="AA5" s="16"/>
      <c r="AB5" s="16"/>
      <c r="AC5" s="16"/>
      <c r="AD5" s="16"/>
      <c r="AE5" s="16"/>
      <c r="AF5" s="16"/>
      <c r="AG5" s="16"/>
      <c r="AH5" s="15"/>
    </row>
    <row r="6" spans="2:39" ht="30" customHeight="1">
      <c r="B6" s="152">
        <v>40</v>
      </c>
      <c r="C6" s="183" t="s">
        <v>263</v>
      </c>
      <c r="D6" s="140" t="s">
        <v>163</v>
      </c>
      <c r="E6" s="140">
        <v>1996</v>
      </c>
      <c r="F6" s="140">
        <v>1996</v>
      </c>
      <c r="G6" s="153">
        <f>((SUM(D107:AG117)*1)+(SUM(D119:AG129)*2)+(SUM(D131:AG148)*3))/(SUM(D107:AG117)+SUM(D119:AG129)+SUM(D131:AG148))</f>
        <v>1</v>
      </c>
      <c r="H6" s="140" t="s">
        <v>69</v>
      </c>
      <c r="I6" s="136" t="s">
        <v>484</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14</v>
      </c>
      <c r="C8" s="24" t="s">
        <v>176</v>
      </c>
      <c r="D8" s="16"/>
      <c r="E8" s="16"/>
      <c r="F8" s="16"/>
      <c r="G8" s="16"/>
      <c r="H8" s="16"/>
      <c r="I8" s="16"/>
      <c r="J8" s="16"/>
      <c r="K8" s="16"/>
      <c r="L8" s="16"/>
      <c r="M8" s="16"/>
      <c r="N8" s="16"/>
      <c r="O8" s="16"/>
      <c r="P8" s="16"/>
      <c r="Q8" s="16"/>
      <c r="R8" s="16"/>
      <c r="S8" s="16"/>
      <c r="T8" s="16"/>
      <c r="U8" s="16"/>
      <c r="V8" s="16"/>
      <c r="W8" s="16"/>
      <c r="X8" s="16"/>
      <c r="Y8" s="16"/>
      <c r="Z8" s="361" t="s">
        <v>65</v>
      </c>
      <c r="AA8" s="361"/>
      <c r="AB8" s="361"/>
      <c r="AC8" s="361" t="s">
        <v>485</v>
      </c>
      <c r="AD8" s="361"/>
      <c r="AE8" s="361"/>
      <c r="AF8" s="361"/>
      <c r="AG8" s="361"/>
      <c r="AH8" s="15"/>
      <c r="AI8" s="49" t="s">
        <v>486</v>
      </c>
    </row>
    <row r="9" spans="2:39" s="15" customFormat="1" ht="30" customHeight="1">
      <c r="B9" s="363" t="s">
        <v>487</v>
      </c>
      <c r="C9" s="363"/>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488</v>
      </c>
      <c r="AJ9" s="50" t="s">
        <v>489</v>
      </c>
      <c r="AK9" s="50" t="s">
        <v>490</v>
      </c>
      <c r="AL9" s="50" t="s">
        <v>491</v>
      </c>
      <c r="AM9" s="50" t="s">
        <v>492</v>
      </c>
    </row>
    <row r="10" spans="2:39" ht="30" customHeight="1">
      <c r="B10" s="364" t="s">
        <v>493</v>
      </c>
      <c r="C10" s="364"/>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83" t="s">
        <v>1112</v>
      </c>
      <c r="AJ10" s="77">
        <v>33378</v>
      </c>
      <c r="AK10" s="46" t="s">
        <v>132</v>
      </c>
      <c r="AL10" s="74" t="s">
        <v>132</v>
      </c>
      <c r="AM10" s="46" t="s">
        <v>1113</v>
      </c>
    </row>
    <row r="11" spans="2:39" ht="30" customHeight="1">
      <c r="B11" s="365" t="s">
        <v>85</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1114</v>
      </c>
      <c r="AJ11" s="77">
        <v>33617</v>
      </c>
      <c r="AK11" s="78" t="s">
        <v>132</v>
      </c>
      <c r="AL11" s="74" t="s">
        <v>132</v>
      </c>
      <c r="AM11" s="46" t="s">
        <v>1115</v>
      </c>
    </row>
    <row r="12" spans="2:39" ht="30" customHeight="1">
      <c r="B12" s="365" t="s">
        <v>86</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1116</v>
      </c>
      <c r="AJ12" s="77">
        <v>34116</v>
      </c>
      <c r="AK12" s="78" t="s">
        <v>132</v>
      </c>
      <c r="AL12" s="74" t="s">
        <v>132</v>
      </c>
      <c r="AM12" s="46" t="s">
        <v>1117</v>
      </c>
    </row>
    <row r="13" spans="2:39" ht="30" customHeight="1">
      <c r="B13" s="365" t="s">
        <v>87</v>
      </c>
      <c r="C13" s="366"/>
      <c r="D13" s="61"/>
      <c r="E13" s="61"/>
      <c r="F13" s="61"/>
      <c r="G13" s="61"/>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3" t="s">
        <v>1118</v>
      </c>
      <c r="AJ13" s="77">
        <v>35207</v>
      </c>
      <c r="AK13" s="78" t="s">
        <v>636</v>
      </c>
      <c r="AL13" s="42" t="s">
        <v>263</v>
      </c>
      <c r="AM13" s="46" t="s">
        <v>1117</v>
      </c>
    </row>
    <row r="14" spans="2:39" ht="30" customHeight="1">
      <c r="B14" s="365" t="s">
        <v>88</v>
      </c>
      <c r="C14" s="366"/>
      <c r="D14" s="61"/>
      <c r="E14" s="61"/>
      <c r="F14" s="61"/>
      <c r="G14" s="61"/>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5" t="s">
        <v>89</v>
      </c>
      <c r="C15" s="366"/>
      <c r="D15" s="61"/>
      <c r="E15" s="38">
        <v>1</v>
      </c>
      <c r="F15" s="61"/>
      <c r="G15" s="37"/>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1" t="s">
        <v>624</v>
      </c>
      <c r="AJ15" s="50" t="s">
        <v>491</v>
      </c>
    </row>
    <row r="16" spans="2:39" ht="30" customHeight="1">
      <c r="B16" s="365" t="s">
        <v>90</v>
      </c>
      <c r="C16" s="366"/>
      <c r="D16" s="61"/>
      <c r="E16" s="61"/>
      <c r="F16" s="61"/>
      <c r="G16" s="61"/>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4" t="s">
        <v>1119</v>
      </c>
      <c r="AJ16" s="48" t="s">
        <v>176</v>
      </c>
    </row>
    <row r="17" spans="2:36" ht="30" customHeight="1">
      <c r="B17" s="365" t="s">
        <v>91</v>
      </c>
      <c r="C17" s="366"/>
      <c r="D17" s="61"/>
      <c r="E17" s="38">
        <v>1</v>
      </c>
      <c r="F17" s="61"/>
      <c r="G17" s="61"/>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4" t="s">
        <v>1120</v>
      </c>
      <c r="AJ17" s="42" t="s">
        <v>248</v>
      </c>
    </row>
    <row r="18" spans="2:36" ht="30" customHeight="1">
      <c r="B18" s="365" t="s">
        <v>92</v>
      </c>
      <c r="C18" s="366"/>
      <c r="D18" s="61"/>
      <c r="E18" s="38">
        <v>1</v>
      </c>
      <c r="F18" s="61"/>
      <c r="G18" s="61"/>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4" t="s">
        <v>1121</v>
      </c>
      <c r="AJ18" s="74" t="s">
        <v>132</v>
      </c>
    </row>
    <row r="19" spans="2:36" ht="30" customHeight="1">
      <c r="B19" s="365" t="s">
        <v>93</v>
      </c>
      <c r="C19" s="366"/>
      <c r="D19" s="61"/>
      <c r="E19" s="61"/>
      <c r="F19" s="61"/>
      <c r="G19" s="61"/>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65" t="s">
        <v>94</v>
      </c>
      <c r="C20" s="366"/>
      <c r="D20" s="61"/>
      <c r="E20" s="61"/>
      <c r="F20" s="61"/>
      <c r="G20" s="61"/>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row>
    <row r="21" spans="2:36" ht="30" customHeight="1">
      <c r="B21" s="365" t="s">
        <v>95</v>
      </c>
      <c r="C21" s="366"/>
      <c r="D21" s="61"/>
      <c r="E21" s="61"/>
      <c r="F21" s="61"/>
      <c r="G21" s="38"/>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67" t="s">
        <v>523</v>
      </c>
      <c r="C22" s="367"/>
      <c r="D22" s="138"/>
      <c r="E22" s="138"/>
      <c r="F22" s="138"/>
      <c r="G22" s="138"/>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row>
    <row r="23" spans="2:36" ht="30" customHeight="1">
      <c r="B23" s="368" t="s">
        <v>96</v>
      </c>
      <c r="C23" s="368"/>
      <c r="D23" s="61"/>
      <c r="E23" s="61"/>
      <c r="F23" s="61"/>
      <c r="G23" s="61"/>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6" ht="30" customHeight="1">
      <c r="B24" s="368" t="s">
        <v>97</v>
      </c>
      <c r="C24" s="368"/>
      <c r="D24" s="61"/>
      <c r="E24" s="38">
        <v>1</v>
      </c>
      <c r="F24" s="61"/>
      <c r="G24" s="61"/>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8" t="s">
        <v>98</v>
      </c>
      <c r="C25" s="368"/>
      <c r="D25" s="61"/>
      <c r="E25" s="61"/>
      <c r="F25" s="38">
        <v>1</v>
      </c>
      <c r="G25" s="61"/>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99</v>
      </c>
      <c r="C26" s="368"/>
      <c r="D26" s="61"/>
      <c r="E26" s="61"/>
      <c r="F26" s="61"/>
      <c r="G26" s="61"/>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8" t="s">
        <v>100</v>
      </c>
      <c r="C27" s="368"/>
      <c r="D27" s="61"/>
      <c r="E27" s="61"/>
      <c r="F27" s="61"/>
      <c r="G27" s="61"/>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101</v>
      </c>
      <c r="C28" s="368"/>
      <c r="D28" s="38">
        <v>1</v>
      </c>
      <c r="E28" s="61"/>
      <c r="F28" s="61"/>
      <c r="G28" s="61"/>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8" t="s">
        <v>102</v>
      </c>
      <c r="C29" s="368"/>
      <c r="D29" s="61"/>
      <c r="E29" s="61"/>
      <c r="F29" s="61"/>
      <c r="G29" s="61"/>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8" t="s">
        <v>103</v>
      </c>
      <c r="C30" s="368"/>
      <c r="D30" s="61"/>
      <c r="E30" s="61"/>
      <c r="F30" s="61"/>
      <c r="G30" s="61"/>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8" t="s">
        <v>104</v>
      </c>
      <c r="C31" s="368"/>
      <c r="D31" s="61"/>
      <c r="E31" s="61"/>
      <c r="F31" s="61"/>
      <c r="G31" s="61"/>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68" t="s">
        <v>105</v>
      </c>
      <c r="C32" s="368"/>
      <c r="D32" s="61"/>
      <c r="E32" s="61"/>
      <c r="F32" s="61"/>
      <c r="G32" s="61"/>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8" t="s">
        <v>106</v>
      </c>
      <c r="C33" s="368"/>
      <c r="D33" s="61"/>
      <c r="E33" s="61"/>
      <c r="F33" s="61"/>
      <c r="G33" s="61"/>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9" t="s">
        <v>555</v>
      </c>
      <c r="C34" s="370"/>
      <c r="D34" s="62"/>
      <c r="E34" s="62"/>
      <c r="F34" s="62"/>
      <c r="G34" s="62"/>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row>
    <row r="35" spans="2:34" ht="30" customHeight="1">
      <c r="B35" s="368" t="s">
        <v>107</v>
      </c>
      <c r="C35" s="368"/>
      <c r="D35" s="61"/>
      <c r="E35" s="61"/>
      <c r="F35" s="61"/>
      <c r="G35" s="61"/>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108</v>
      </c>
      <c r="C36" s="368"/>
      <c r="D36" s="61"/>
      <c r="E36" s="61"/>
      <c r="F36" s="61"/>
      <c r="G36" s="61"/>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109</v>
      </c>
      <c r="C37" s="368"/>
      <c r="D37" s="61"/>
      <c r="E37" s="61"/>
      <c r="F37" s="61"/>
      <c r="G37" s="61"/>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110</v>
      </c>
      <c r="C38" s="368"/>
      <c r="D38" s="61"/>
      <c r="E38" s="61"/>
      <c r="F38" s="61"/>
      <c r="G38" s="61"/>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111</v>
      </c>
      <c r="C39" s="371"/>
      <c r="D39" s="61"/>
      <c r="E39" s="61"/>
      <c r="F39" s="61"/>
      <c r="G39" s="61"/>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8" t="s">
        <v>112</v>
      </c>
      <c r="C40" s="368"/>
      <c r="D40" s="61"/>
      <c r="E40" s="61"/>
      <c r="F40" s="61"/>
      <c r="G40" s="61"/>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113</v>
      </c>
      <c r="C41" s="371"/>
      <c r="D41" s="38">
        <v>1</v>
      </c>
      <c r="E41" s="61"/>
      <c r="F41" s="61"/>
      <c r="G41" s="61"/>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1" t="s">
        <v>114</v>
      </c>
      <c r="C42" s="371"/>
      <c r="D42" s="61"/>
      <c r="E42" s="61"/>
      <c r="F42" s="61"/>
      <c r="G42" s="61"/>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115</v>
      </c>
      <c r="C43" s="368"/>
      <c r="D43" s="61"/>
      <c r="E43" s="61"/>
      <c r="F43" s="61"/>
      <c r="G43" s="61"/>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116</v>
      </c>
      <c r="C44" s="368"/>
      <c r="D44" s="61"/>
      <c r="E44" s="38">
        <v>1</v>
      </c>
      <c r="F44" s="61"/>
      <c r="G44" s="37"/>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8" t="s">
        <v>117</v>
      </c>
      <c r="C45" s="368"/>
      <c r="D45" s="61"/>
      <c r="E45" s="38">
        <v>1</v>
      </c>
      <c r="F45" s="61"/>
      <c r="G45" s="61"/>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118</v>
      </c>
      <c r="C46" s="371"/>
      <c r="D46" s="61"/>
      <c r="E46" s="38"/>
      <c r="G46" s="38">
        <v>1</v>
      </c>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119</v>
      </c>
      <c r="C47" s="371"/>
      <c r="D47" s="61"/>
      <c r="E47" s="61"/>
      <c r="F47" s="61"/>
      <c r="G47" s="61"/>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120</v>
      </c>
      <c r="C48" s="371"/>
      <c r="D48" s="61"/>
      <c r="E48" s="61"/>
      <c r="F48" s="61"/>
      <c r="G48" s="61"/>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121</v>
      </c>
      <c r="C49" s="371"/>
      <c r="D49" s="61"/>
      <c r="E49" s="38">
        <v>1</v>
      </c>
      <c r="F49" s="61"/>
      <c r="G49" s="61"/>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122</v>
      </c>
      <c r="C50" s="371"/>
      <c r="D50" s="143"/>
      <c r="E50" s="38">
        <v>1</v>
      </c>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123</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124</v>
      </c>
      <c r="C52" s="371"/>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2" t="s">
        <v>594</v>
      </c>
      <c r="C53" s="373"/>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71" t="s">
        <v>125</v>
      </c>
      <c r="C54" s="371"/>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34</v>
      </c>
      <c r="C56" s="24" t="s">
        <v>248</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62" t="s">
        <v>601</v>
      </c>
      <c r="AF56" s="362"/>
      <c r="AG56" s="362"/>
      <c r="AH56" s="15"/>
      <c r="AK56" s="15"/>
      <c r="AL56" s="15"/>
      <c r="AM56" s="15"/>
      <c r="AN56" s="15"/>
    </row>
    <row r="57" spans="2:40" ht="30" customHeight="1">
      <c r="B57" s="374" t="s">
        <v>487</v>
      </c>
      <c r="C57" s="374"/>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64" t="s">
        <v>493</v>
      </c>
      <c r="C58" s="364"/>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65" t="s">
        <v>85</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K59"/>
      <c r="AL59"/>
      <c r="AM59"/>
      <c r="AN59"/>
    </row>
    <row r="60" spans="2:40" ht="30" customHeight="1">
      <c r="B60" s="365" t="s">
        <v>86</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87</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88</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c r="AI62" s="21"/>
    </row>
    <row r="63" spans="2:40" ht="30" customHeight="1">
      <c r="B63" s="365" t="s">
        <v>89</v>
      </c>
      <c r="C63" s="366"/>
      <c r="D63" s="61"/>
      <c r="E63" s="61"/>
      <c r="F63" s="61"/>
      <c r="G63" s="37"/>
      <c r="H63" s="38">
        <v>1</v>
      </c>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5" t="s">
        <v>90</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91</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92</v>
      </c>
      <c r="C66" s="366"/>
      <c r="D66" s="61"/>
      <c r="E66" s="61"/>
      <c r="F66" s="61"/>
      <c r="G66" s="61"/>
      <c r="H66" s="38">
        <v>1</v>
      </c>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93</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94</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95</v>
      </c>
      <c r="C69" s="366"/>
      <c r="D69" s="61"/>
      <c r="E69" s="61"/>
      <c r="F69" s="61"/>
      <c r="G69" s="38"/>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7" t="s">
        <v>523</v>
      </c>
      <c r="C70" s="367"/>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68" t="s">
        <v>96</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8" t="s">
        <v>97</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68" t="s">
        <v>98</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8" t="s">
        <v>99</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100</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101</v>
      </c>
      <c r="C76" s="368"/>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68" t="s">
        <v>102</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8" t="s">
        <v>103</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104</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105</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106</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555</v>
      </c>
      <c r="C82" s="37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68" t="s">
        <v>107</v>
      </c>
      <c r="C83" s="368"/>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108</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109</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110</v>
      </c>
      <c r="C86" s="368"/>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1" t="s">
        <v>111</v>
      </c>
      <c r="C87" s="371"/>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112</v>
      </c>
      <c r="C88" s="36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113</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114</v>
      </c>
      <c r="C90" s="37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115</v>
      </c>
      <c r="C91" s="36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116</v>
      </c>
      <c r="C92" s="368"/>
      <c r="D92" s="61"/>
      <c r="E92" s="61"/>
      <c r="F92" s="61"/>
      <c r="G92" s="37"/>
      <c r="H92" s="38">
        <v>1</v>
      </c>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117</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118</v>
      </c>
      <c r="C94" s="371"/>
      <c r="D94" s="61"/>
      <c r="E94" s="61"/>
      <c r="F94" s="61"/>
      <c r="G94" s="61"/>
      <c r="H94" s="38">
        <v>1</v>
      </c>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119</v>
      </c>
      <c r="C95" s="371"/>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120</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121</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122</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123</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124</v>
      </c>
      <c r="C100" s="371"/>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6" t="s">
        <v>594</v>
      </c>
      <c r="C101" s="376"/>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71" t="s">
        <v>125</v>
      </c>
      <c r="C102" s="371"/>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40</v>
      </c>
      <c r="C104" s="24" t="s">
        <v>263</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62" t="s">
        <v>601</v>
      </c>
      <c r="AF104" s="362"/>
      <c r="AG104" s="362"/>
    </row>
    <row r="105" spans="2:33" ht="30" customHeight="1">
      <c r="B105" s="374" t="s">
        <v>487</v>
      </c>
      <c r="C105" s="374"/>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64" t="s">
        <v>493</v>
      </c>
      <c r="C106" s="36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65" t="s">
        <v>85</v>
      </c>
      <c r="C107" s="366"/>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2:33" ht="30" customHeight="1">
      <c r="B108" s="365" t="s">
        <v>86</v>
      </c>
      <c r="C108" s="366"/>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5" t="s">
        <v>87</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88</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89</v>
      </c>
      <c r="C111" s="366"/>
      <c r="D111" s="61"/>
      <c r="E111" s="61"/>
      <c r="F111" s="61"/>
      <c r="G111" s="37"/>
      <c r="H111" s="38">
        <v>1</v>
      </c>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90</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91</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92</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93</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94</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95</v>
      </c>
      <c r="C117" s="366"/>
      <c r="D117" s="61"/>
      <c r="E117" s="61"/>
      <c r="F117" s="61"/>
      <c r="G117" s="38"/>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523</v>
      </c>
      <c r="C118" s="367"/>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68" t="s">
        <v>96</v>
      </c>
      <c r="C119" s="368"/>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8" t="s">
        <v>97</v>
      </c>
      <c r="C120" s="368"/>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8" t="s">
        <v>98</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99</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100</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101</v>
      </c>
      <c r="C124" s="368"/>
      <c r="D124" s="61"/>
      <c r="E124" s="61"/>
      <c r="F124" s="61"/>
      <c r="G124" s="61"/>
      <c r="H124" s="61"/>
      <c r="I124" s="61"/>
      <c r="J124" s="61"/>
      <c r="K124" s="37"/>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102</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103</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104</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105</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106</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555</v>
      </c>
      <c r="C130" s="375"/>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68" t="s">
        <v>107</v>
      </c>
      <c r="C131" s="368"/>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8" t="s">
        <v>108</v>
      </c>
      <c r="C132" s="368"/>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8" t="s">
        <v>109</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110</v>
      </c>
      <c r="C134" s="368"/>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1" t="s">
        <v>111</v>
      </c>
      <c r="C135" s="371"/>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112</v>
      </c>
      <c r="C136" s="368"/>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113</v>
      </c>
      <c r="C137" s="37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1" t="s">
        <v>114</v>
      </c>
      <c r="C138" s="37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8" t="s">
        <v>115</v>
      </c>
      <c r="C139" s="368"/>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8" t="s">
        <v>116</v>
      </c>
      <c r="C140" s="368"/>
      <c r="D140" s="61"/>
      <c r="E140" s="61"/>
      <c r="F140" s="61"/>
      <c r="G140" s="37"/>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117</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1" t="s">
        <v>118</v>
      </c>
      <c r="C142" s="37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119</v>
      </c>
      <c r="C143" s="371"/>
      <c r="D143" s="61"/>
      <c r="E143" s="61"/>
      <c r="F143" s="61"/>
      <c r="G143" s="61"/>
      <c r="H143" s="61"/>
      <c r="I143" s="61"/>
      <c r="J143" s="61"/>
      <c r="K143" s="37"/>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120</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121</v>
      </c>
      <c r="C145" s="37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122</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123</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124</v>
      </c>
      <c r="C148" s="371"/>
      <c r="D148" s="61"/>
      <c r="E148" s="61"/>
      <c r="F148" s="61"/>
      <c r="G148" s="38"/>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6" t="s">
        <v>594</v>
      </c>
      <c r="C149" s="376"/>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71" t="s">
        <v>125</v>
      </c>
      <c r="C150" s="371"/>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4:C14"/>
    <mergeCell ref="B15:C15"/>
    <mergeCell ref="B16:C16"/>
    <mergeCell ref="B17:C17"/>
    <mergeCell ref="B18:C18"/>
    <mergeCell ref="B19:C19"/>
    <mergeCell ref="B9:C9"/>
    <mergeCell ref="B10:C10"/>
    <mergeCell ref="B11:C11"/>
    <mergeCell ref="B12:C12"/>
    <mergeCell ref="B13:C13"/>
    <mergeCell ref="B26:C26"/>
    <mergeCell ref="B27:C27"/>
    <mergeCell ref="B28:C28"/>
    <mergeCell ref="B29:C29"/>
    <mergeCell ref="B30:C30"/>
    <mergeCell ref="B31:C31"/>
    <mergeCell ref="B20:C20"/>
    <mergeCell ref="B21:C21"/>
    <mergeCell ref="B22:C22"/>
    <mergeCell ref="B23:C23"/>
    <mergeCell ref="B24:C24"/>
    <mergeCell ref="B25:C25"/>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2:C52"/>
    <mergeCell ref="B53:C53"/>
    <mergeCell ref="B54:C54"/>
    <mergeCell ref="B57:C57"/>
    <mergeCell ref="B44:C44"/>
    <mergeCell ref="B45:C45"/>
    <mergeCell ref="B46:C46"/>
    <mergeCell ref="B47:C47"/>
    <mergeCell ref="B48:C48"/>
    <mergeCell ref="B49:C49"/>
    <mergeCell ref="B64:C64"/>
    <mergeCell ref="B65:C65"/>
    <mergeCell ref="B66:C66"/>
    <mergeCell ref="B67:C67"/>
    <mergeCell ref="B68:C68"/>
    <mergeCell ref="B69:C69"/>
    <mergeCell ref="B58:C58"/>
    <mergeCell ref="B59:C59"/>
    <mergeCell ref="B60:C60"/>
    <mergeCell ref="B61:C61"/>
    <mergeCell ref="B62:C62"/>
    <mergeCell ref="B63:C63"/>
    <mergeCell ref="B76:C76"/>
    <mergeCell ref="B77:C77"/>
    <mergeCell ref="B78:C78"/>
    <mergeCell ref="B79:C79"/>
    <mergeCell ref="B80:C80"/>
    <mergeCell ref="B81:C81"/>
    <mergeCell ref="B70:C70"/>
    <mergeCell ref="B71:C71"/>
    <mergeCell ref="B72:C72"/>
    <mergeCell ref="B73:C73"/>
    <mergeCell ref="B74:C74"/>
    <mergeCell ref="B75:C75"/>
    <mergeCell ref="B88:C88"/>
    <mergeCell ref="B89:C89"/>
    <mergeCell ref="B90:C90"/>
    <mergeCell ref="B91:C91"/>
    <mergeCell ref="B92:C92"/>
    <mergeCell ref="B93:C93"/>
    <mergeCell ref="B82:C82"/>
    <mergeCell ref="B83:C83"/>
    <mergeCell ref="B84:C84"/>
    <mergeCell ref="B85:C85"/>
    <mergeCell ref="B86:C86"/>
    <mergeCell ref="B87:C87"/>
    <mergeCell ref="B100:C100"/>
    <mergeCell ref="B101:C101"/>
    <mergeCell ref="B102:C102"/>
    <mergeCell ref="B105:C105"/>
    <mergeCell ref="B106:C106"/>
    <mergeCell ref="B107:C107"/>
    <mergeCell ref="B94:C94"/>
    <mergeCell ref="B95:C95"/>
    <mergeCell ref="B96:C96"/>
    <mergeCell ref="B97:C97"/>
    <mergeCell ref="B98:C98"/>
    <mergeCell ref="B99:C99"/>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26:C126"/>
    <mergeCell ref="B127:C127"/>
    <mergeCell ref="B128:C128"/>
    <mergeCell ref="B129:C129"/>
    <mergeCell ref="B130:C130"/>
    <mergeCell ref="B131:C131"/>
    <mergeCell ref="B120:C120"/>
    <mergeCell ref="B121:C121"/>
    <mergeCell ref="B122:C122"/>
    <mergeCell ref="B123:C123"/>
    <mergeCell ref="B124:C124"/>
    <mergeCell ref="B125:C125"/>
    <mergeCell ref="Z8:AB8"/>
    <mergeCell ref="AC8:AG8"/>
    <mergeCell ref="AE56:AG56"/>
    <mergeCell ref="AE104:AG104"/>
    <mergeCell ref="B1:G1"/>
    <mergeCell ref="B150:C150"/>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s>
  <conditionalFormatting sqref="G4:G6">
    <cfRule type="cellIs" dxfId="214" priority="4" operator="between">
      <formula>2.001</formula>
      <formula>3</formula>
    </cfRule>
    <cfRule type="cellIs" dxfId="213" priority="5" operator="between">
      <formula>1.001</formula>
      <formula>2</formula>
    </cfRule>
    <cfRule type="cellIs" dxfId="212" priority="6" operator="between">
      <formula>0</formula>
      <formula>1</formula>
    </cfRule>
  </conditionalFormatting>
  <conditionalFormatting sqref="I6 H4:H6">
    <cfRule type="containsText" dxfId="211" priority="1" operator="containsText" text="MAX">
      <formula>NOT(ISERROR(SEARCH("MAX",H4)))</formula>
    </cfRule>
    <cfRule type="containsText" dxfId="210" priority="2" operator="containsText" text="MOD">
      <formula>NOT(ISERROR(SEARCH("MOD",H4)))</formula>
    </cfRule>
    <cfRule type="containsText" dxfId="209" priority="3" operator="containsText" text="MIN">
      <formula>NOT(ISERROR(SEARCH("MIN",H4)))</formula>
    </cfRule>
  </conditionalFormatting>
  <hyperlinks>
    <hyperlink ref="AE56" location="'EL SALVADOR'!B1" display="BACK TO TOP" xr:uid="{EEBBBEFB-EA8B-8F42-BC41-52A5077FD5B8}"/>
    <hyperlink ref="AI16" r:id="rId1" xr:uid="{9731F775-610D-D94E-B9E2-FFD91ECD6FEA}"/>
    <hyperlink ref="AJ16" location="'EL SALVADOR'!C8" display="ONUSAL" xr:uid="{114EE56E-0592-1446-B58C-D6E666573806}"/>
    <hyperlink ref="AI17" r:id="rId2" xr:uid="{8A8454C0-35B4-7745-8B41-C48EED8579FB}"/>
    <hyperlink ref="AI18" r:id="rId3" xr:uid="{7E6C3ADE-DC37-E04E-A07B-135AC6A9C50F}"/>
    <hyperlink ref="AI10" r:id="rId4" xr:uid="{93B0B6BA-EB69-F145-9520-0FE25E2C050E}"/>
    <hyperlink ref="AI11" r:id="rId5" xr:uid="{47040E0B-9862-FD4D-9086-019BDA633AB4}"/>
    <hyperlink ref="AI12" r:id="rId6" xr:uid="{E19D1F10-AB08-F041-9089-07FCF4D06C43}"/>
    <hyperlink ref="AJ17" location="'EL SALVADOR'!C56" display="MINUSAL" xr:uid="{1B265061-9A53-FA41-AE79-F5648FCC54A8}"/>
    <hyperlink ref="AC8" location="'MASTER SHEET'!B2" display="RETURN TO MASTER SHEET" xr:uid="{A55D6433-F96E-A84B-B896-AC5BB25DA5E0}"/>
    <hyperlink ref="AE104" location="'EL SALVADOR'!B1" display="BACK TO TOP" xr:uid="{2CC88D8F-B68E-6D42-991E-1F9B62E5291E}"/>
    <hyperlink ref="C4" location="'EL SALVADOR'!C8" display="ONUSAL" xr:uid="{73AF074D-84C7-754E-8FCB-007988FBEA78}"/>
    <hyperlink ref="C5" location="'EL SALVADOR'!C56" display="MINUSAL" xr:uid="{A2BA6734-7665-184D-84E9-57DA8EEF5FD7}"/>
    <hyperlink ref="C6" location="'EL SALVADOR'!C104" display="ONUV" xr:uid="{FE1717CC-8F98-7A44-957A-2AB7C1B443F8}"/>
    <hyperlink ref="E15" location="'EL SALVADOR'!AI16" display="'EL SALVADOR'!AI16" xr:uid="{4E1CF85F-B1E5-EC44-96FB-486379FF41CC}"/>
    <hyperlink ref="H63" location="'EL SALVADOR'!AI17" display="'EL SALVADOR'!AI17" xr:uid="{FA7DBF87-67D4-2149-A381-3F428C41BA1A}"/>
    <hyperlink ref="H111" location="'EL SALVADOR'!AK13" display="'EL SALVADOR'!AK13" xr:uid="{48D36084-C998-5146-A5E5-41C68D012C54}"/>
    <hyperlink ref="AI13" r:id="rId7" xr:uid="{93819B6D-E527-C348-8AA4-4B6C04FF79B0}"/>
    <hyperlink ref="AL13" location="'EL SALVADOR'!C104" display="ONUV" xr:uid="{E3386D30-159A-5E40-BF1B-A7D66EB4D8D6}"/>
    <hyperlink ref="H66" location="'EL SALVADOR'!AI17" display="'EL SALVADOR'!AI17" xr:uid="{72DFECC3-7D76-4D4D-8198-A5B2C43FC59F}"/>
    <hyperlink ref="H92" location="'EL SALVADOR'!AI17" display="'EL SALVADOR'!AI17" xr:uid="{0223EAEA-F722-9F43-9889-47BAD393B65A}"/>
    <hyperlink ref="H94" location="'EL SALVADOR'!AI17" display="'EL SALVADOR'!AI17" xr:uid="{169A463A-7E8D-4040-94E0-3DED69E4C112}"/>
    <hyperlink ref="E17" location="'EL SALVADOR'!AI16" display="'EL SALVADOR'!AI16" xr:uid="{0000B357-C987-BE4C-BC2F-047C2C1F2B9B}"/>
    <hyperlink ref="E18" location="'EL SALVADOR'!AI16" display="'EL SALVADOR'!AI16" xr:uid="{D201508A-16C7-724B-BE25-CC0428E5AD05}"/>
    <hyperlink ref="E24" location="'EL SALVADOR'!AI16" display="'EL SALVADOR'!AI16" xr:uid="{BA9EDDC4-241D-B244-9E48-4416BFD841A1}"/>
    <hyperlink ref="F25" location="'EL SALVADOR'!AI16" display="'EL SALVADOR'!AI16" xr:uid="{8F564CC5-7EEE-D546-A454-D969EEBE03EE}"/>
    <hyperlink ref="D28" location="'EL SALVADOR'!AI16" display="'EL SALVADOR'!AI16" xr:uid="{1226024E-DC6A-104A-B883-669D99B098FC}"/>
    <hyperlink ref="D41" location="'EL SALVADOR'!AI16" display="'EL SALVADOR'!AI16" xr:uid="{6F8D875D-A543-3A4B-82C7-6FB20D482D70}"/>
    <hyperlink ref="E44" location="'EL SALVADOR'!AI16" display="'EL SALVADOR'!AI16" xr:uid="{B793E5B2-4923-3D42-A9E1-7072B8040021}"/>
    <hyperlink ref="E45" location="'EL SALVADOR'!AI16" display="'EL SALVADOR'!AI16" xr:uid="{B5C7F6CE-5319-8F43-B29C-64AD5BCE3BCA}"/>
    <hyperlink ref="G46" location="'EL SALVADOR'!AI16" display="'EL SALVADOR'!AI16" xr:uid="{4ADE1EE0-7842-E046-B2A5-B0D91F494BE4}"/>
    <hyperlink ref="E49" location="'EL SALVADOR'!AI16" display="'EL SALVADOR'!AI16" xr:uid="{252C8678-4739-044F-9DF3-5A7788BA79A3}"/>
    <hyperlink ref="E50" location="'EL SALVADOR'!AI16" display="'EL SALVADOR'!AI16" xr:uid="{7D025CF7-4B79-9C4E-AA8A-415A735995FE}"/>
    <hyperlink ref="Z8" location="HOME!A1" display="Return HOME" xr:uid="{3E352891-6BD3-E34E-8A89-A1CB3237580F}"/>
    <hyperlink ref="Z8:AB8" location="HOME!B2" display="RETURN HOME" xr:uid="{2726A117-D790-4945-88A8-3FB29DB94CF9}"/>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CE3E9-7B8A-144F-B0AF-57905821B656}">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1122</v>
      </c>
      <c r="C1" s="377"/>
      <c r="D1" s="377"/>
      <c r="E1" s="377"/>
      <c r="F1" s="377"/>
      <c r="G1" s="377"/>
      <c r="H1" s="377"/>
      <c r="I1" s="377"/>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66</v>
      </c>
      <c r="C4" s="183" t="s">
        <v>331</v>
      </c>
      <c r="D4" s="140" t="s">
        <v>128</v>
      </c>
      <c r="E4" s="140">
        <v>2000</v>
      </c>
      <c r="F4" s="173">
        <v>2008</v>
      </c>
      <c r="G4" s="153">
        <f>((SUM(D9:AG19)*1)+(SUM(D21:AG31)*2)+(SUM(D33:AG50)*3))/(SUM(D9:AG19)+SUM(D21:AG31)+SUM(D33:AG50))</f>
        <v>1.3333333333333333</v>
      </c>
      <c r="H4" s="140" t="s">
        <v>70</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66</v>
      </c>
      <c r="C6" s="24" t="s">
        <v>331</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87" t="s">
        <v>1123</v>
      </c>
      <c r="AJ8" s="75">
        <v>36738</v>
      </c>
      <c r="AK8" s="69" t="s">
        <v>132</v>
      </c>
      <c r="AL8" s="45" t="s">
        <v>132</v>
      </c>
      <c r="AM8" s="73" t="s">
        <v>1124</v>
      </c>
    </row>
    <row r="9" spans="2:39" ht="30" customHeight="1">
      <c r="B9" s="365" t="s">
        <v>85</v>
      </c>
      <c r="C9" s="366"/>
      <c r="D9" s="143"/>
      <c r="E9" s="143"/>
      <c r="F9" s="143"/>
      <c r="G9" s="143"/>
      <c r="H9" s="143"/>
      <c r="I9" s="143"/>
      <c r="J9" s="143"/>
      <c r="K9" s="143"/>
      <c r="L9" s="143"/>
      <c r="M9" s="38">
        <v>1</v>
      </c>
      <c r="N9" s="143"/>
      <c r="O9" s="143"/>
      <c r="P9" s="143"/>
      <c r="Q9" s="143"/>
      <c r="R9" s="143"/>
      <c r="S9" s="143"/>
      <c r="T9" s="143"/>
      <c r="U9" s="143"/>
      <c r="V9" s="143"/>
      <c r="W9" s="143"/>
      <c r="X9" s="143"/>
      <c r="Y9" s="143"/>
      <c r="Z9" s="143"/>
      <c r="AA9" s="143"/>
      <c r="AB9" s="143"/>
      <c r="AC9" s="143"/>
      <c r="AD9" s="143"/>
      <c r="AE9" s="143"/>
      <c r="AF9" s="143"/>
      <c r="AG9" s="143"/>
      <c r="AH9" s="15"/>
      <c r="AI9" s="87" t="s">
        <v>1125</v>
      </c>
      <c r="AJ9" s="75">
        <v>36784</v>
      </c>
      <c r="AK9" s="69" t="s">
        <v>695</v>
      </c>
      <c r="AL9" s="43" t="s">
        <v>331</v>
      </c>
      <c r="AM9" s="73" t="s">
        <v>1126</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1127</v>
      </c>
      <c r="AJ10" s="75">
        <v>36965</v>
      </c>
      <c r="AK10" s="107" t="s">
        <v>132</v>
      </c>
      <c r="AL10" s="45" t="s">
        <v>132</v>
      </c>
      <c r="AM10" s="73" t="s">
        <v>1128</v>
      </c>
    </row>
    <row r="11" spans="2:39" ht="30" customHeight="1">
      <c r="B11" s="365" t="s">
        <v>87</v>
      </c>
      <c r="C11" s="366"/>
      <c r="D11" s="143"/>
      <c r="E11" s="143"/>
      <c r="F11" s="143"/>
      <c r="G11" s="143"/>
      <c r="H11" s="143"/>
      <c r="I11" s="143"/>
      <c r="J11" s="143"/>
      <c r="K11" s="143"/>
      <c r="L11" s="143"/>
      <c r="M11" s="38">
        <v>1</v>
      </c>
      <c r="N11" s="143"/>
      <c r="O11" s="143"/>
      <c r="P11" s="143"/>
      <c r="Q11" s="143"/>
      <c r="R11" s="143"/>
      <c r="S11" s="143"/>
      <c r="T11" s="143"/>
      <c r="U11" s="143"/>
      <c r="V11" s="143"/>
      <c r="W11" s="143"/>
      <c r="X11" s="143"/>
      <c r="Y11" s="143"/>
      <c r="Z11" s="143"/>
      <c r="AA11" s="143"/>
      <c r="AB11" s="143"/>
      <c r="AC11" s="143"/>
      <c r="AD11" s="143"/>
      <c r="AE11" s="143"/>
      <c r="AF11" s="143"/>
      <c r="AG11" s="143"/>
      <c r="AH11" s="15"/>
      <c r="AI11" s="87" t="s">
        <v>1129</v>
      </c>
      <c r="AJ11" s="75">
        <v>37482</v>
      </c>
      <c r="AK11" s="107" t="s">
        <v>132</v>
      </c>
      <c r="AL11" s="45" t="s">
        <v>132</v>
      </c>
      <c r="AM11" s="73" t="s">
        <v>1130</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1131</v>
      </c>
      <c r="AJ12" s="75">
        <v>38244</v>
      </c>
      <c r="AK12" s="107" t="s">
        <v>132</v>
      </c>
      <c r="AL12" s="45" t="s">
        <v>132</v>
      </c>
      <c r="AM12" s="73" t="s">
        <v>1132</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1133</v>
      </c>
      <c r="AJ13" s="75">
        <v>38608</v>
      </c>
      <c r="AK13" s="100" t="s">
        <v>544</v>
      </c>
      <c r="AL13" s="45" t="s">
        <v>132</v>
      </c>
      <c r="AM13" s="73" t="s">
        <v>1134</v>
      </c>
    </row>
    <row r="14" spans="2:39" ht="30" customHeight="1">
      <c r="B14" s="365" t="s">
        <v>90</v>
      </c>
      <c r="C14" s="366"/>
      <c r="D14" s="143"/>
      <c r="E14" s="143"/>
      <c r="F14" s="143"/>
      <c r="G14" s="143"/>
      <c r="H14" s="143"/>
      <c r="I14" s="143"/>
      <c r="J14" s="143"/>
      <c r="K14" s="143"/>
      <c r="L14" s="143"/>
      <c r="M14" s="38">
        <v>1</v>
      </c>
      <c r="N14" s="143"/>
      <c r="O14" s="143"/>
      <c r="P14" s="143"/>
      <c r="Q14" s="143"/>
      <c r="R14" s="143"/>
      <c r="S14" s="143"/>
      <c r="T14" s="143"/>
      <c r="U14" s="143"/>
      <c r="V14" s="143"/>
      <c r="W14" s="143"/>
      <c r="X14" s="143"/>
      <c r="Y14" s="143"/>
      <c r="Z14" s="143"/>
      <c r="AA14" s="143"/>
      <c r="AB14" s="143"/>
      <c r="AC14" s="143"/>
      <c r="AD14" s="143"/>
      <c r="AE14" s="143"/>
      <c r="AF14" s="143"/>
      <c r="AG14" s="143"/>
      <c r="AH14" s="15"/>
      <c r="AI14" s="87" t="s">
        <v>1135</v>
      </c>
      <c r="AJ14" s="75">
        <v>38679</v>
      </c>
      <c r="AK14" s="107" t="s">
        <v>132</v>
      </c>
      <c r="AL14" s="45" t="s">
        <v>132</v>
      </c>
      <c r="AM14" s="73" t="s">
        <v>1136</v>
      </c>
    </row>
    <row r="15" spans="2:39" ht="30" customHeight="1">
      <c r="B15" s="365" t="s">
        <v>91</v>
      </c>
      <c r="C15" s="366"/>
      <c r="D15" s="143"/>
      <c r="E15" s="143"/>
      <c r="F15" s="143"/>
      <c r="G15" s="143"/>
      <c r="H15" s="143"/>
      <c r="I15" s="143"/>
      <c r="J15" s="143"/>
      <c r="K15" s="143"/>
      <c r="L15" s="143"/>
      <c r="M15" s="38">
        <v>1</v>
      </c>
      <c r="N15" s="143"/>
      <c r="O15" s="143"/>
      <c r="P15" s="143"/>
      <c r="Q15" s="143"/>
      <c r="R15" s="143"/>
      <c r="S15" s="143"/>
      <c r="T15" s="143"/>
      <c r="U15" s="143"/>
      <c r="V15" s="143"/>
      <c r="W15" s="143"/>
      <c r="X15" s="143"/>
      <c r="Y15" s="143"/>
      <c r="Z15" s="143"/>
      <c r="AA15" s="143"/>
      <c r="AB15" s="143"/>
      <c r="AC15" s="143"/>
      <c r="AD15" s="143"/>
      <c r="AE15" s="143"/>
      <c r="AF15" s="143"/>
      <c r="AG15" s="143"/>
      <c r="AH15" s="15"/>
      <c r="AI15" s="87" t="s">
        <v>1137</v>
      </c>
      <c r="AJ15" s="75">
        <v>38790</v>
      </c>
      <c r="AK15" s="107" t="s">
        <v>132</v>
      </c>
      <c r="AL15" s="45" t="s">
        <v>132</v>
      </c>
      <c r="AM15" s="73" t="s">
        <v>1138</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7" t="s">
        <v>1139</v>
      </c>
      <c r="AJ16" s="75">
        <v>38820</v>
      </c>
      <c r="AK16" s="107" t="s">
        <v>132</v>
      </c>
      <c r="AL16" s="45" t="s">
        <v>132</v>
      </c>
      <c r="AM16" s="73" t="s">
        <v>1140</v>
      </c>
    </row>
    <row r="17" spans="2:39"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7" t="s">
        <v>1141</v>
      </c>
      <c r="AJ17" s="75">
        <v>38852</v>
      </c>
      <c r="AK17" s="107" t="s">
        <v>132</v>
      </c>
      <c r="AL17" s="45" t="s">
        <v>132</v>
      </c>
      <c r="AM17" s="73" t="s">
        <v>1142</v>
      </c>
    </row>
    <row r="18" spans="2:39"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7" t="s">
        <v>1143</v>
      </c>
      <c r="AJ18" s="75">
        <v>38868</v>
      </c>
      <c r="AK18" s="107" t="s">
        <v>132</v>
      </c>
      <c r="AL18" s="45" t="s">
        <v>132</v>
      </c>
      <c r="AM18" s="73" t="s">
        <v>1144</v>
      </c>
    </row>
    <row r="19" spans="2:39"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7" t="s">
        <v>1145</v>
      </c>
      <c r="AJ19" s="75">
        <v>38989</v>
      </c>
      <c r="AK19" s="107" t="s">
        <v>132</v>
      </c>
      <c r="AL19" s="45" t="s">
        <v>132</v>
      </c>
      <c r="AM19" s="73" t="s">
        <v>1146</v>
      </c>
    </row>
    <row r="20" spans="2:39"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I20" s="87" t="s">
        <v>1147</v>
      </c>
      <c r="AJ20" s="75">
        <v>39112</v>
      </c>
      <c r="AK20" s="107" t="s">
        <v>132</v>
      </c>
      <c r="AL20" s="45" t="s">
        <v>132</v>
      </c>
      <c r="AM20" s="73" t="s">
        <v>1148</v>
      </c>
    </row>
    <row r="21" spans="2:39"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7" t="s">
        <v>1149</v>
      </c>
      <c r="AJ21" s="75">
        <v>39293</v>
      </c>
      <c r="AK21" s="107" t="s">
        <v>132</v>
      </c>
      <c r="AL21" s="45" t="s">
        <v>132</v>
      </c>
      <c r="AM21" s="73" t="s">
        <v>1150</v>
      </c>
    </row>
    <row r="22" spans="2:39"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87" t="s">
        <v>1151</v>
      </c>
      <c r="AJ22" s="75">
        <v>39477</v>
      </c>
      <c r="AK22" s="107" t="s">
        <v>132</v>
      </c>
      <c r="AL22" s="45" t="s">
        <v>132</v>
      </c>
      <c r="AM22" s="73" t="s">
        <v>1152</v>
      </c>
    </row>
    <row r="23" spans="2:39"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7" t="s">
        <v>1153</v>
      </c>
      <c r="AJ23" s="75">
        <v>39659</v>
      </c>
      <c r="AK23" s="107" t="s">
        <v>132</v>
      </c>
      <c r="AL23" s="45" t="s">
        <v>132</v>
      </c>
      <c r="AM23" s="73" t="s">
        <v>1154</v>
      </c>
    </row>
    <row r="24" spans="2:39"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100</v>
      </c>
      <c r="C25" s="368"/>
      <c r="D25" s="143"/>
      <c r="E25" s="143"/>
      <c r="F25" s="143"/>
      <c r="G25" s="143"/>
      <c r="H25" s="143"/>
      <c r="I25" s="143"/>
      <c r="J25" s="143"/>
      <c r="K25" s="143"/>
      <c r="L25" s="143"/>
      <c r="M25" s="38">
        <v>1</v>
      </c>
      <c r="N25" s="143"/>
      <c r="O25" s="143"/>
      <c r="P25" s="143"/>
      <c r="Q25" s="143"/>
      <c r="R25" s="143"/>
      <c r="S25" s="143"/>
      <c r="T25" s="143"/>
      <c r="U25" s="143"/>
      <c r="V25" s="143"/>
      <c r="W25" s="143"/>
      <c r="X25" s="143"/>
      <c r="Y25" s="143"/>
      <c r="Z25" s="143"/>
      <c r="AA25" s="143"/>
      <c r="AB25" s="143"/>
      <c r="AC25" s="143"/>
      <c r="AD25" s="143"/>
      <c r="AE25" s="143"/>
      <c r="AF25" s="143"/>
      <c r="AG25" s="143"/>
      <c r="AH25" s="15"/>
      <c r="AI25" s="51" t="s">
        <v>624</v>
      </c>
      <c r="AJ25" s="50" t="s">
        <v>491</v>
      </c>
    </row>
    <row r="26" spans="2:39" ht="30" customHeight="1">
      <c r="B26" s="368" t="s">
        <v>101</v>
      </c>
      <c r="C26" s="368"/>
      <c r="D26" s="143"/>
      <c r="E26" s="143"/>
      <c r="F26" s="143"/>
      <c r="G26" s="143"/>
      <c r="H26" s="143"/>
      <c r="I26" s="143"/>
      <c r="J26" s="143"/>
      <c r="K26" s="144"/>
      <c r="L26" s="143"/>
      <c r="M26" s="38">
        <v>1</v>
      </c>
      <c r="N26" s="143"/>
      <c r="O26" s="143"/>
      <c r="P26" s="143"/>
      <c r="Q26" s="143"/>
      <c r="R26" s="143"/>
      <c r="S26" s="143"/>
      <c r="T26" s="143"/>
      <c r="U26" s="143"/>
      <c r="V26" s="143"/>
      <c r="W26" s="143"/>
      <c r="X26" s="143"/>
      <c r="Y26" s="143"/>
      <c r="Z26" s="143"/>
      <c r="AA26" s="143"/>
      <c r="AB26" s="143"/>
      <c r="AC26" s="143"/>
      <c r="AD26" s="143"/>
      <c r="AE26" s="143"/>
      <c r="AF26" s="143"/>
      <c r="AG26" s="143"/>
      <c r="AH26" s="15"/>
      <c r="AI26" s="84" t="s">
        <v>1155</v>
      </c>
      <c r="AJ26" s="42" t="s">
        <v>331</v>
      </c>
    </row>
    <row r="27" spans="2:39"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7:C7"/>
    <mergeCell ref="B8:C8"/>
    <mergeCell ref="B9:C9"/>
    <mergeCell ref="B10:C10"/>
    <mergeCell ref="B11:C11"/>
    <mergeCell ref="B23:C23"/>
    <mergeCell ref="B12:C12"/>
    <mergeCell ref="B13:C13"/>
    <mergeCell ref="B14:C14"/>
    <mergeCell ref="B15:C15"/>
    <mergeCell ref="B16:C16"/>
    <mergeCell ref="B17:C17"/>
    <mergeCell ref="B18:C18"/>
    <mergeCell ref="B19:C19"/>
    <mergeCell ref="B20:C20"/>
    <mergeCell ref="B21:C21"/>
    <mergeCell ref="B22:C22"/>
    <mergeCell ref="B51:C51"/>
    <mergeCell ref="B52:C52"/>
    <mergeCell ref="B1:I1"/>
    <mergeCell ref="B42:C42"/>
    <mergeCell ref="B43:C43"/>
    <mergeCell ref="B44:C44"/>
    <mergeCell ref="B45:C45"/>
    <mergeCell ref="B46:C46"/>
    <mergeCell ref="B47:C47"/>
    <mergeCell ref="B36:C36"/>
    <mergeCell ref="B37:C37"/>
    <mergeCell ref="B38:C38"/>
    <mergeCell ref="B39:C39"/>
    <mergeCell ref="B40:C40"/>
    <mergeCell ref="B41:C41"/>
    <mergeCell ref="B30:C30"/>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s>
  <conditionalFormatting sqref="G4">
    <cfRule type="cellIs" dxfId="208" priority="4" operator="between">
      <formula>2.001</formula>
      <formula>3</formula>
    </cfRule>
    <cfRule type="cellIs" dxfId="207" priority="5" operator="between">
      <formula>1.001</formula>
      <formula>2</formula>
    </cfRule>
    <cfRule type="cellIs" dxfId="206" priority="6" operator="between">
      <formula>0</formula>
      <formula>1</formula>
    </cfRule>
  </conditionalFormatting>
  <conditionalFormatting sqref="H4">
    <cfRule type="containsText" dxfId="205" priority="1" operator="containsText" text="MAX">
      <formula>NOT(ISERROR(SEARCH("MAX",H4)))</formula>
    </cfRule>
    <cfRule type="containsText" dxfId="204" priority="2" operator="containsText" text="MOD">
      <formula>NOT(ISERROR(SEARCH("MOD",H4)))</formula>
    </cfRule>
    <cfRule type="containsText" dxfId="203" priority="3" operator="containsText" text="MIN">
      <formula>NOT(ISERROR(SEARCH("MIN",H4)))</formula>
    </cfRule>
  </conditionalFormatting>
  <hyperlinks>
    <hyperlink ref="AI8" r:id="rId1" display="http://www.securitycouncilreport.org/atf/cf/%7B65BFCF9B-6D27-4E9C-8CD3-CF6E4FF96FF9%7D/EE SRES1312.pdf" xr:uid="{28268907-D830-ED43-A6D1-5E4A76B2489E}"/>
    <hyperlink ref="AI9" r:id="rId2" display="http://www.securitycouncilreport.org/atf/cf/%7B65BFCF9B-6D27-4E9C-8CD3-CF6E4FF96FF9%7D/EE SRES1320.pdf" xr:uid="{83600795-C54C-F948-A51D-1391D9E59965}"/>
    <hyperlink ref="AI10" r:id="rId3" display="http://www.securitycouncilreport.org/atf/cf/%7B65BFCF9B-6D27-4E9C-8CD3-CF6E4FF96FF9%7D/EE SRES1344.pdf" xr:uid="{328E4B8E-7629-B041-A2D8-DD1FE9BD8515}"/>
    <hyperlink ref="AI11" r:id="rId4" display="http://www.securitycouncilreport.org/atf/cf/%7B65BFCF9B-6D27-4E9C-8CD3-CF6E4FF96FF9%7D/EE SRES1430.pdf" xr:uid="{893497C6-5D06-394D-8F17-62F28CED898C}"/>
    <hyperlink ref="AI12" r:id="rId5" display="http://www.securitycouncilreport.org/atf/cf/%7B65BFCF9B-6D27-4E9C-8CD3-CF6E4FF96FF9%7D/EE SRES1560.pdf" xr:uid="{4DCFD6FF-5B30-E24F-8416-29E94E01BCAB}"/>
    <hyperlink ref="AI13" r:id="rId6" display="http://www.securitycouncilreport.org/atf/cf/%7B65BFCF9B-6D27-4E9C-8CD3-CF6E4FF96FF9%7D/EE SRES1622.pdf" xr:uid="{D785179F-8079-4044-8B1B-239126BE34BF}"/>
    <hyperlink ref="AI14" r:id="rId7" display="http://www.securitycouncilreport.org/atf/cf/%7B65BFCF9B-6D27-4E9C-8CD3-CF6E4FF96FF9%7D/EE SRES1640.pdf" xr:uid="{4E2A3A0C-3810-9C45-BBB8-551639A4E2C4}"/>
    <hyperlink ref="AI15" r:id="rId8" display="http://www.securitycouncilreport.org/atf/cf/%7B65BFCF9B-6D27-4E9C-8CD3-CF6E4FF96FF9%7D/EE SRES1661.pdf" xr:uid="{A68EFF01-81E1-FE4B-AC29-88CCDA6B49BA}"/>
    <hyperlink ref="AI16" r:id="rId9" display="http://www.securitycouncilreport.org/atf/cf/%7B65BFCF9B-6D27-4E9C-8CD3-CF6E4FF96FF9%7D/EE SRES 1670.pdf" xr:uid="{AAD12CFA-98BD-E24E-850E-7944400004E5}"/>
    <hyperlink ref="AI17" r:id="rId10" display="http://www.securitycouncilreport.org/atf/cf/%7B65BFCF9B-6D27-4E9C-8CD3-CF6E4FF96FF9%7D/EE SRES 1678.pdf" xr:uid="{11078082-6C6E-A846-99DD-A305D16791EE}"/>
    <hyperlink ref="AI18" r:id="rId11" display="http://www.securitycouncilreport.org/atf/cf/%7B65BFCF9B-6D27-4E9C-8CD3-CF6E4FF96FF9%7D/EE SRES 1681.pdf" xr:uid="{3E767662-F3C7-1D40-9C36-93400DFEB5F0}"/>
    <hyperlink ref="AI19" r:id="rId12" display="http://www.securitycouncilreport.org/atf/cf/%7B65BFCF9B-6D27-4E9C-8CD3-CF6E4FF96FF9%7D/EE SRES 1710.pdf" xr:uid="{E2475021-18C3-964C-8C5D-223E30255484}"/>
    <hyperlink ref="AI20" r:id="rId13" display="http://www.securitycouncilreport.org/atf/cf/%7B65BFCF9B-6D27-4E9C-8CD3-CF6E4FF96FF9%7D/EE SRES 1741.pdf" xr:uid="{FE31D3F9-D1B2-344C-8202-C0504BCB2DE9}"/>
    <hyperlink ref="AI21" r:id="rId14" display="http://www.securitycouncilreport.org/atf/cf/%7B65BFCF9B-6D27-4E9C-8CD3-CF6E4FF96FF9%7D/EE S RES 1767.pdf" xr:uid="{8935EFAD-9A28-8E4D-AB8F-0EF15A031AA0}"/>
    <hyperlink ref="AI22" r:id="rId15" display="http://www.securitycouncilreport.org/atf/cf/%7B65BFCF9B-6D27-4E9C-8CD3-CF6E4FF96FF9%7D/Chap VII SRES 1798.pdf" xr:uid="{09FA8C9E-CD2B-8645-9F0E-2EC169BE3919}"/>
    <hyperlink ref="AI23" r:id="rId16" display="http://www.securitycouncilreport.org/atf/cf/%7B65BFCF9B-6D27-4E9C-8CD3-CF6E4FF96FF9%7D/EE S RES 1827.pdf" xr:uid="{69517B08-EC4C-444D-B2DA-D7633DC67AB9}"/>
    <hyperlink ref="AI26" r:id="rId17" xr:uid="{C7BB105B-4760-5640-B4FF-A74D611E2365}"/>
    <hyperlink ref="AL9" location="'ETHIOPIA ERITREA'!C6" display="UNMEE" xr:uid="{2A7A0A65-43B4-2E46-9142-B7334C201F0B}"/>
    <hyperlink ref="AC6" location="'MASTER SHEET'!B2" display="RETURN TO MASTER SHEET" xr:uid="{F4370039-5243-4C4A-9129-3F6532453F39}"/>
    <hyperlink ref="M9" location="'ETHIOPIA ERITREA'!AK9" display="'ETHIOPIA ERITREA'!AK9" xr:uid="{59133AC1-2991-E842-93CB-01478CBF4190}"/>
    <hyperlink ref="M11" location="'ETHIOPIA ERITREA'!AK9" display="'ETHIOPIA ERITREA'!AK9" xr:uid="{4EE5C4BF-7E52-6E44-AE49-C10A67A239BB}"/>
    <hyperlink ref="M15" location="'ETHIOPIA ERITREA'!AK9" display="'ETHIOPIA ERITREA'!AK9" xr:uid="{9E25F50E-D69B-BF44-B42B-A39B813606F6}"/>
    <hyperlink ref="M14" location="'ETHIOPIA ERITREA'!AK9" display="'ETHIOPIA ERITREA'!AK9" xr:uid="{6E986EF4-009D-EF4C-81EE-40F6E67C68FC}"/>
    <hyperlink ref="M26" location="'ETHIOPIA ERITREA'!AK9" display="'ETHIOPIA ERITREA'!AK9" xr:uid="{7440D93E-152E-5B4C-BB72-563EA4A055D2}"/>
    <hyperlink ref="AJ26" location="'ETHIOPIA ERITREA'!C6" display="UNMEE" xr:uid="{9B9EDF84-E724-DB4F-AB1B-106E61AD4197}"/>
    <hyperlink ref="M25" location="'ETHIOPIA ERITREA'!AI26" display="'ETHIOPIA ERITREA'!AI26" xr:uid="{D5A80C0F-69F1-0947-AE1F-AB62545C4DB6}"/>
    <hyperlink ref="C4" location="'ETHIOPIA ERITREA'!C6" display="UNMEE" xr:uid="{DD561EF6-FD67-1C4E-9BB4-A52CC1D76033}"/>
    <hyperlink ref="Z6" location="HOME!A1" display="Return HOME" xr:uid="{DB2DE076-5313-9E47-8B75-4DBCF0E87791}"/>
    <hyperlink ref="Z6:AB6" location="HOME!B2" display="RETURN HOME" xr:uid="{B98E1250-A559-E145-B305-434BE0668399}"/>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729B-E9E4-1C43-880B-244FED6346F8}">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7" t="s">
        <v>1156</v>
      </c>
      <c r="C1" s="377"/>
      <c r="D1" s="377"/>
      <c r="E1" s="377"/>
      <c r="F1" s="377"/>
      <c r="G1" s="235"/>
      <c r="H1" s="235"/>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26</v>
      </c>
      <c r="C4" s="183" t="s">
        <v>220</v>
      </c>
      <c r="D4" s="140" t="s">
        <v>128</v>
      </c>
      <c r="E4" s="140">
        <v>1993</v>
      </c>
      <c r="F4" s="140">
        <v>2009</v>
      </c>
      <c r="G4" s="153">
        <f>((SUM(D10:AG20)*1)+(SUM(D22:AG32)*2)+(SUM(D34:AG51)*3))/(SUM(D10:AG20)+SUM(D22:AG32)+SUM(D34:AG51))</f>
        <v>1.5</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92</v>
      </c>
      <c r="C5" s="183" t="s">
        <v>397</v>
      </c>
      <c r="D5" s="140" t="s">
        <v>163</v>
      </c>
      <c r="E5" s="140">
        <v>2010</v>
      </c>
      <c r="F5" s="154" t="s">
        <v>66</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26</v>
      </c>
      <c r="C7" s="24" t="s">
        <v>220</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49"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1157</v>
      </c>
      <c r="AJ9" s="72">
        <v>34205</v>
      </c>
      <c r="AK9" s="82" t="s">
        <v>695</v>
      </c>
      <c r="AL9" s="43" t="s">
        <v>220</v>
      </c>
      <c r="AM9" s="73" t="s">
        <v>1158</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1159</v>
      </c>
      <c r="AJ10" s="72">
        <v>34277</v>
      </c>
      <c r="AK10" s="82" t="s">
        <v>132</v>
      </c>
      <c r="AL10" s="74" t="s">
        <v>132</v>
      </c>
      <c r="AM10" s="73" t="s">
        <v>1160</v>
      </c>
    </row>
    <row r="11" spans="2:39" ht="30" customHeight="1">
      <c r="B11" s="365" t="s">
        <v>86</v>
      </c>
      <c r="C11" s="366"/>
      <c r="D11" s="143"/>
      <c r="E11" s="143"/>
      <c r="F11" s="143"/>
      <c r="G11" s="38">
        <v>1</v>
      </c>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1161</v>
      </c>
      <c r="AJ11" s="72">
        <v>34536</v>
      </c>
      <c r="AK11" s="47" t="s">
        <v>1162</v>
      </c>
      <c r="AL11" s="43" t="s">
        <v>220</v>
      </c>
      <c r="AM11" s="73" t="s">
        <v>1163</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1164</v>
      </c>
      <c r="AJ12" s="72">
        <v>35247</v>
      </c>
      <c r="AK12" s="47" t="s">
        <v>1165</v>
      </c>
      <c r="AL12" s="74" t="s">
        <v>132</v>
      </c>
      <c r="AM12" s="57" t="s">
        <v>1166</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1167</v>
      </c>
      <c r="AJ13" s="72">
        <v>35286</v>
      </c>
      <c r="AK13" s="47" t="s">
        <v>1168</v>
      </c>
      <c r="AL13" s="74" t="s">
        <v>132</v>
      </c>
      <c r="AM13" s="57" t="s">
        <v>1169</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1170</v>
      </c>
      <c r="AJ14" s="72">
        <v>35360</v>
      </c>
      <c r="AK14" s="47" t="s">
        <v>544</v>
      </c>
      <c r="AL14" s="43" t="s">
        <v>220</v>
      </c>
      <c r="AM14" s="73" t="s">
        <v>1171</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1172</v>
      </c>
      <c r="AJ15" s="72">
        <v>37832</v>
      </c>
      <c r="AK15" s="47" t="s">
        <v>1173</v>
      </c>
      <c r="AL15" s="74" t="s">
        <v>132</v>
      </c>
      <c r="AM15" s="73" t="s">
        <v>1174</v>
      </c>
    </row>
    <row r="16" spans="2:39" ht="30" customHeight="1">
      <c r="B16" s="365" t="s">
        <v>91</v>
      </c>
      <c r="C16" s="366"/>
      <c r="D16" s="143"/>
      <c r="E16" s="143"/>
      <c r="F16" s="38">
        <v>1</v>
      </c>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1175</v>
      </c>
      <c r="AJ16" s="72">
        <v>38562</v>
      </c>
      <c r="AK16" s="47" t="s">
        <v>132</v>
      </c>
      <c r="AL16" s="74" t="s">
        <v>132</v>
      </c>
      <c r="AM16" s="73" t="s">
        <v>1176</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1177</v>
      </c>
      <c r="AJ17" s="72">
        <v>38748</v>
      </c>
      <c r="AK17" s="47" t="s">
        <v>132</v>
      </c>
      <c r="AL17" s="74" t="s">
        <v>132</v>
      </c>
      <c r="AM17" s="57" t="s">
        <v>1178</v>
      </c>
    </row>
    <row r="18" spans="2:39" ht="30" customHeight="1">
      <c r="B18" s="365" t="s">
        <v>93</v>
      </c>
      <c r="C18" s="366"/>
      <c r="D18" s="143"/>
      <c r="E18" s="143"/>
      <c r="F18" s="143"/>
      <c r="G18" s="38">
        <v>1</v>
      </c>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1179</v>
      </c>
      <c r="AJ18" s="72">
        <v>38807</v>
      </c>
      <c r="AK18" s="47" t="s">
        <v>132</v>
      </c>
      <c r="AL18" s="74" t="s">
        <v>132</v>
      </c>
      <c r="AM18" s="73" t="s">
        <v>1180</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1181</v>
      </c>
      <c r="AJ19" s="72">
        <v>39003</v>
      </c>
      <c r="AK19" s="47" t="s">
        <v>132</v>
      </c>
      <c r="AL19" s="74" t="s">
        <v>132</v>
      </c>
      <c r="AM19" s="73" t="s">
        <v>1182</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1183</v>
      </c>
      <c r="AJ20" s="72">
        <v>39185</v>
      </c>
      <c r="AK20" s="47" t="s">
        <v>132</v>
      </c>
      <c r="AL20" s="74" t="s">
        <v>132</v>
      </c>
      <c r="AM20" s="73" t="s">
        <v>1184</v>
      </c>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1185</v>
      </c>
      <c r="AJ21" s="72">
        <v>39370</v>
      </c>
      <c r="AK21" s="47" t="s">
        <v>132</v>
      </c>
      <c r="AL21" s="74" t="s">
        <v>132</v>
      </c>
      <c r="AM21" s="73" t="s">
        <v>1186</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1187</v>
      </c>
      <c r="AJ22" s="72">
        <v>39553</v>
      </c>
      <c r="AK22" s="47" t="s">
        <v>132</v>
      </c>
      <c r="AL22" s="74" t="s">
        <v>132</v>
      </c>
      <c r="AM22" s="73" t="s">
        <v>1188</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1189</v>
      </c>
      <c r="AJ23" s="72">
        <v>39730</v>
      </c>
      <c r="AK23" s="47" t="s">
        <v>132</v>
      </c>
      <c r="AL23" s="74" t="s">
        <v>132</v>
      </c>
      <c r="AM23" s="73" t="s">
        <v>1190</v>
      </c>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1191</v>
      </c>
      <c r="AJ24" s="72">
        <v>39857</v>
      </c>
      <c r="AK24" s="47" t="s">
        <v>132</v>
      </c>
      <c r="AL24" s="74" t="s">
        <v>132</v>
      </c>
      <c r="AM24" s="73" t="s">
        <v>1192</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1" t="s">
        <v>624</v>
      </c>
      <c r="AJ26" s="50" t="s">
        <v>491</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1193</v>
      </c>
      <c r="AJ27" s="89" t="s">
        <v>132</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4" t="s">
        <v>1194</v>
      </c>
      <c r="AJ28" s="42" t="s">
        <v>397</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L29" s="15"/>
      <c r="AM29" s="15"/>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38">
        <v>1</v>
      </c>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92</v>
      </c>
      <c r="C55" s="24" t="s">
        <v>397</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I55" s="15"/>
      <c r="AJ55" s="15"/>
      <c r="AK55" s="15"/>
      <c r="AL55" s="15"/>
      <c r="AM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38">
        <v>1</v>
      </c>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8:C18"/>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6:C56"/>
    <mergeCell ref="B43:C43"/>
    <mergeCell ref="B44:C44"/>
    <mergeCell ref="B45:C45"/>
    <mergeCell ref="B46:C46"/>
    <mergeCell ref="B47:C47"/>
    <mergeCell ref="B48:C48"/>
    <mergeCell ref="B49:C49"/>
    <mergeCell ref="B50:C50"/>
    <mergeCell ref="B51:C51"/>
    <mergeCell ref="B52:C52"/>
    <mergeCell ref="B53:C53"/>
    <mergeCell ref="B68:C68"/>
    <mergeCell ref="B57:C57"/>
    <mergeCell ref="B58:C58"/>
    <mergeCell ref="B59:C59"/>
    <mergeCell ref="B60:C60"/>
    <mergeCell ref="B61:C61"/>
    <mergeCell ref="B62:C62"/>
    <mergeCell ref="B63:C63"/>
    <mergeCell ref="B64:C64"/>
    <mergeCell ref="B65:C65"/>
    <mergeCell ref="B66:C66"/>
    <mergeCell ref="B67:C67"/>
    <mergeCell ref="B70:C70"/>
    <mergeCell ref="B71:C71"/>
    <mergeCell ref="B72:C72"/>
    <mergeCell ref="B73:C73"/>
    <mergeCell ref="B74:C74"/>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s>
  <conditionalFormatting sqref="G4:G5">
    <cfRule type="cellIs" dxfId="202" priority="4" operator="between">
      <formula>2.001</formula>
      <formula>3</formula>
    </cfRule>
    <cfRule type="cellIs" dxfId="201" priority="5" operator="between">
      <formula>1.001</formula>
      <formula>2</formula>
    </cfRule>
    <cfRule type="cellIs" dxfId="200" priority="6" operator="between">
      <formula>0</formula>
      <formula>1</formula>
    </cfRule>
  </conditionalFormatting>
  <conditionalFormatting sqref="H4:H5 I5">
    <cfRule type="containsText" dxfId="199" priority="1" operator="containsText" text="MAX">
      <formula>NOT(ISERROR(SEARCH("MAX",H4)))</formula>
    </cfRule>
    <cfRule type="containsText" dxfId="198" priority="2" operator="containsText" text="MOD">
      <formula>NOT(ISERROR(SEARCH("MOD",H4)))</formula>
    </cfRule>
    <cfRule type="containsText" dxfId="197" priority="3" operator="containsText" text="MIN">
      <formula>NOT(ISERROR(SEARCH("MIN",H4)))</formula>
    </cfRule>
  </conditionalFormatting>
  <hyperlinks>
    <hyperlink ref="AE55" location="GEORGIA!B1" display="BACK TO TOP" xr:uid="{C58391EC-0E88-2A4C-8735-59E5F11C39B6}"/>
    <hyperlink ref="AI27" r:id="rId1" xr:uid="{280BEB84-F4A3-AC48-8540-A61D23C6D7A2}"/>
    <hyperlink ref="AI9" r:id="rId2" display="http://www.securitycouncilreport.org/atf/cf/%7B65BFCF9B-6D27-4E9C-8CD3-CF6E4FF96FF9%7D/Georgia SRES858.pdf" xr:uid="{D8FC7DD6-2C14-AD44-AA31-4FB53D4F0872}"/>
    <hyperlink ref="AI11" r:id="rId3" display="http://www.securitycouncilreport.org/atf/cf/%7B65BFCF9B-6D27-4E9C-8CD3-CF6E4FF96FF9%7D/Georgia SRES937.pdf" xr:uid="{1F2923FE-2F8E-9149-88A6-A9707A5C6AA6}"/>
    <hyperlink ref="AI14" r:id="rId4" display="http://www.securitycouncilreport.org/atf/cf/%7B65BFCF9B-6D27-4E9C-8CD3-CF6E4FF96FF9%7D/Georgia SRES1077.pdf" xr:uid="{B2D07BF3-31E7-E648-BF7A-6516B1F1ED38}"/>
    <hyperlink ref="AI16" r:id="rId5" display="http://www.securitycouncilreport.org/atf/cf/%7B65BFCF9B-6D27-4E9C-8CD3-CF6E4FF96FF9%7D/Georgia S Res 1615.pdf" xr:uid="{48799A57-10B7-6440-9037-9F35C3B8FDF8}"/>
    <hyperlink ref="AI17" r:id="rId6" display="http://www.securitycouncilreport.org/atf/cf/%7B65BFCF9B-6D27-4E9C-8CD3-CF6E4FF96FF9%7D/Georgia SRES 1656.pdf" xr:uid="{D80EF9A4-2E46-C645-83B2-86B411FA5AC4}"/>
    <hyperlink ref="AI18" r:id="rId7" display="http://www.securitycouncilreport.org/atf/cf/%7B65BFCF9B-6D27-4E9C-8CD3-CF6E4FF96FF9%7D/Georgia sres1666.pdf" xr:uid="{A9FC3B69-2E78-F24E-AE0E-7523515C611D}"/>
    <hyperlink ref="AI19" r:id="rId8" display="http://www.securitycouncilreport.org/atf/cf/%7B65BFCF9B-6D27-4E9C-8CD3-CF6E4FF96FF9%7D/Georgia S RES 1716.pdf" xr:uid="{D76FB3AE-8BD0-6B40-878A-6CA92C34AA65}"/>
    <hyperlink ref="AI20" r:id="rId9" display="http://www.securitycouncilreport.org/atf/cf/%7B65BFCF9B-6D27-4E9C-8CD3-CF6E4FF96FF9%7D/Georgia S RES 1752.pdf" xr:uid="{8084C99D-E119-E84F-A851-C09BCDC20945}"/>
    <hyperlink ref="AI21" r:id="rId10" display="http://www.securitycouncilreport.org/atf/cf/%7B65BFCF9B-6D27-4E9C-8CD3-CF6E4FF96FF9%7D/Georgia SRES 1781.pdf" xr:uid="{2E1FB70F-C336-9045-B6F9-7D88E488CA5C}"/>
    <hyperlink ref="AI22" r:id="rId11" display="https://www.securitycouncilreport.org/atf/cf/%7B65BFCF9B-6D27-4E9C-8CD3-CF6E4FF96FF9%7D/Georgia SRES1808.pdf" xr:uid="{EFA0DEC1-7311-1B4F-AD9B-F95CD219EAB4}"/>
    <hyperlink ref="AI23" r:id="rId12" display="http://www.securitycouncilreport.org/atf/cf/%7B65BFCF9B-6D27-4E9C-8CD3-CF6E4FF96FF9%7D/Georgia S RES 1839.pdf" xr:uid="{75BD6BBA-C4C5-A642-BD91-11113D46DEE0}"/>
    <hyperlink ref="AI24" r:id="rId13" display="http://www.securitycouncilreport.org/atf/cf/%7B65BFCF9B-6D27-4E9C-8CD3-CF6E4FF96FF9%7D/Georgia SRES1866.pdf" xr:uid="{ABF7D15E-3521-E54C-B0C4-B8831489CAD4}"/>
    <hyperlink ref="AI10" r:id="rId14" display="http://www.securitycouncilreport.org/atf/cf/%7B65BFCF9B-6D27-4E9C-8CD3-CF6E4FF96FF9%7D/Georgia SRES881.pdf" xr:uid="{62FE306E-5C97-BB45-B699-BFEF951B7AFB}"/>
    <hyperlink ref="AI12" r:id="rId15" xr:uid="{AA4543ED-FEE6-5649-8EED-8BE0CBE37C16}"/>
    <hyperlink ref="AI13" r:id="rId16" xr:uid="{C9A37C08-97CF-CA45-9493-4BDE10D68498}"/>
    <hyperlink ref="AL9" location="GEORGIA!C7" display="UNOMIG" xr:uid="{36A1B3DA-553E-0A44-B1A8-78604A72C389}"/>
    <hyperlink ref="AJ28" location="GEORGIA!C55" display="UNRGID" xr:uid="{9F111C03-9F66-CA44-A818-E1171721792F}"/>
    <hyperlink ref="AI28" r:id="rId17" xr:uid="{2FA02268-6E09-934D-BF78-8766A531B4C7}"/>
    <hyperlink ref="AC7" location="'MASTER SHEET'!B2" display="RETURN TO MASTER SHEET" xr:uid="{102BC9BD-5371-2346-9A74-E98DCF56126C}"/>
    <hyperlink ref="AI15" r:id="rId18" xr:uid="{C83E2C84-20BD-1747-AF5F-C09F05424027}"/>
    <hyperlink ref="C4" r:id="rId19" xr:uid="{0D41D114-4E7C-4041-8898-49E64ADC71B7}"/>
    <hyperlink ref="C5" location="GEORGIA!C55" display="UNRGID" xr:uid="{FDFD066D-E38F-4E43-847C-F82A17BFABC4}"/>
    <hyperlink ref="AL11" location="GEORGIA!C7" display="UNOMIG" xr:uid="{BE13190E-8B62-4348-9EAC-20A9E1F7D7FD}"/>
    <hyperlink ref="AL14" location="GEORGIA!C7" display="UNOMIG" xr:uid="{485E3C2E-DD9E-274C-894C-6B41384E0753}"/>
    <hyperlink ref="G11" location="GEORGIA!AK11" display="GEORGIA!AK11" xr:uid="{39382627-385C-9843-BA32-7BA2D70EC1E7}"/>
    <hyperlink ref="G18" location="GEORGIA!AK11" display="GEORGIA!AK11" xr:uid="{908BC2F9-34B5-ED4E-9A85-4A3943A1D49D}"/>
    <hyperlink ref="I40" location="GEORGIA!AK14" display="GEORGIA!AK14" xr:uid="{A10440D5-CC5A-234D-BB0B-FF8609350133}"/>
    <hyperlink ref="F16" location="GEORGIA!AK9" display="GEORGIA!AK9" xr:uid="{1FCCBB87-A0DF-764D-9546-DFC235202D4A}"/>
    <hyperlink ref="W62" location="GEORGIA!AI28" display="GEORGIA!AI28" xr:uid="{352AA92B-FCFD-4F4C-92A9-EEEADABD98C3}"/>
    <hyperlink ref="Z7" location="HOME!A1" display="Return HOME" xr:uid="{23FD46CB-3E40-DE46-B45F-15C8847E3954}"/>
    <hyperlink ref="Z7:AB7" location="HOME!B2" display="RETURN HOME" xr:uid="{0C2F1E46-24CD-914E-9AA7-4D24F5722AF8}"/>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A9106-744E-5C4B-BDD0-03DD243FE6F7}">
  <sheetPr>
    <tabColor theme="8" tint="0.79998168889431442"/>
  </sheetPr>
  <dimension ref="B1:AM53"/>
  <sheetViews>
    <sheetView showGridLines="0" zoomScale="80" zoomScaleNormal="80" workbookViewId="0">
      <selection activeCell="B1" sqref="B1:K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1195</v>
      </c>
      <c r="C1" s="378"/>
      <c r="D1" s="378"/>
      <c r="E1" s="378"/>
      <c r="F1" s="378"/>
      <c r="G1" s="378"/>
      <c r="H1" s="378"/>
      <c r="I1" s="378"/>
      <c r="J1" s="378"/>
      <c r="K1" s="378"/>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106</v>
      </c>
      <c r="C4" s="183" t="s">
        <v>438</v>
      </c>
      <c r="D4" s="140" t="s">
        <v>163</v>
      </c>
      <c r="E4" s="140">
        <v>2013</v>
      </c>
      <c r="F4" s="154" t="s">
        <v>66</v>
      </c>
      <c r="G4" s="153">
        <f>((SUM(D9:AG19)*1)+(SUM(D21:AG31)*2)+(SUM(D33:AG50)*3))/(SUM(D9:AG19)+SUM(D21:AG31)+SUM(D33:AG50))</f>
        <v>1</v>
      </c>
      <c r="H4" s="140" t="s">
        <v>69</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106</v>
      </c>
      <c r="C6" s="24" t="s">
        <v>438</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103" t="s">
        <v>132</v>
      </c>
      <c r="AJ8" s="72" t="s">
        <v>132</v>
      </c>
      <c r="AK8" s="72" t="s">
        <v>132</v>
      </c>
      <c r="AL8" s="74" t="s">
        <v>132</v>
      </c>
      <c r="AM8" s="71" t="s">
        <v>132</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38">
        <v>1</v>
      </c>
      <c r="AA9" s="143"/>
      <c r="AB9" s="143"/>
      <c r="AC9" s="143"/>
      <c r="AD9" s="143"/>
      <c r="AE9" s="143"/>
      <c r="AF9" s="143"/>
      <c r="AG9" s="143"/>
      <c r="AH9" s="15"/>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624</v>
      </c>
      <c r="AJ10" s="50" t="s">
        <v>491</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1196</v>
      </c>
      <c r="AJ11" s="42" t="s">
        <v>438</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38">
        <v>1</v>
      </c>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7:C7"/>
    <mergeCell ref="B8:C8"/>
    <mergeCell ref="B9:C9"/>
    <mergeCell ref="B10:C10"/>
    <mergeCell ref="B11:C11"/>
    <mergeCell ref="B23:C23"/>
    <mergeCell ref="B12:C12"/>
    <mergeCell ref="B13:C13"/>
    <mergeCell ref="B14:C14"/>
    <mergeCell ref="B15:C15"/>
    <mergeCell ref="B16:C16"/>
    <mergeCell ref="B17:C17"/>
    <mergeCell ref="B18:C18"/>
    <mergeCell ref="B19:C19"/>
    <mergeCell ref="B20:C20"/>
    <mergeCell ref="B21:C21"/>
    <mergeCell ref="B22:C22"/>
    <mergeCell ref="B51:C51"/>
    <mergeCell ref="B52:C52"/>
    <mergeCell ref="B1:K1"/>
    <mergeCell ref="B42:C42"/>
    <mergeCell ref="B43:C43"/>
    <mergeCell ref="B44:C44"/>
    <mergeCell ref="B45:C45"/>
    <mergeCell ref="B46:C46"/>
    <mergeCell ref="B47:C47"/>
    <mergeCell ref="B36:C36"/>
    <mergeCell ref="B37:C37"/>
    <mergeCell ref="B38:C38"/>
    <mergeCell ref="B39:C39"/>
    <mergeCell ref="B40:C40"/>
    <mergeCell ref="B41:C41"/>
    <mergeCell ref="B30:C30"/>
    <mergeCell ref="AC6:AG6"/>
    <mergeCell ref="Z6:AB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s>
  <conditionalFormatting sqref="G4">
    <cfRule type="cellIs" dxfId="196" priority="4" operator="between">
      <formula>2.001</formula>
      <formula>3</formula>
    </cfRule>
    <cfRule type="cellIs" dxfId="195" priority="5" operator="between">
      <formula>1.001</formula>
      <formula>2</formula>
    </cfRule>
    <cfRule type="cellIs" dxfId="194" priority="6" operator="between">
      <formula>0</formula>
      <formula>1</formula>
    </cfRule>
  </conditionalFormatting>
  <conditionalFormatting sqref="H4">
    <cfRule type="containsText" dxfId="193" priority="1" operator="containsText" text="MAX">
      <formula>NOT(ISERROR(SEARCH("MAX",H4)))</formula>
    </cfRule>
    <cfRule type="containsText" dxfId="192" priority="2" operator="containsText" text="MOD">
      <formula>NOT(ISERROR(SEARCH("MOD",H4)))</formula>
    </cfRule>
    <cfRule type="containsText" dxfId="191" priority="3" operator="containsText" text="MIN">
      <formula>NOT(ISERROR(SEARCH("MIN",H4)))</formula>
    </cfRule>
  </conditionalFormatting>
  <hyperlinks>
    <hyperlink ref="AC6" location="'MASTER SHEET'!B2" display="RETURN TO MASTER SHEET" xr:uid="{598E99DA-A810-F447-BAA6-3CB8C38348DA}"/>
    <hyperlink ref="AJ11" location="'GREAT LAKES'!C6" display="OSEGL" xr:uid="{45846FCD-AE2D-6746-84BE-D07D60E5BF4E}"/>
    <hyperlink ref="AI11" r:id="rId1" xr:uid="{8A56DA46-9628-F945-87D5-0683A1F221E7}"/>
    <hyperlink ref="C4" location="'GREAT LAKES'!C6" display="OSEGL" xr:uid="{DFF50505-58B9-634E-98B9-ECE86746C4D1}"/>
    <hyperlink ref="Z9" location="'GREAT LAKES'!AI11" display="'GREAT LAKES'!AI11" xr:uid="{DFC6EE51-AC8A-1244-B1A4-D77EAD624170}"/>
    <hyperlink ref="Z13" location="'GREAT LAKES'!AI11" display="'GREAT LAKES'!AI11" xr:uid="{773BEE37-3DCD-7A48-97D2-6A49B5CCA712}"/>
    <hyperlink ref="Z6" location="HOME!A1" display="Return HOME" xr:uid="{BAB98FD7-3630-4F40-AF4A-11867F3B92FA}"/>
    <hyperlink ref="Z6:AB6" location="HOME!B2" display="RETURN HOME" xr:uid="{12F993AE-4CFD-644B-8ED4-CC838225C105}"/>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4A2B-79FF-944E-ADB6-ED0CA6F65B73}">
  <sheetPr>
    <tabColor theme="8" tint="0.79998168889431442"/>
  </sheetPr>
  <dimension ref="B1:AN102"/>
  <sheetViews>
    <sheetView showGridLines="0" topLeftCell="B1" zoomScale="80" zoomScaleNormal="80" workbookViewId="0">
      <selection activeCell="B1" sqref="B1:G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1197</v>
      </c>
      <c r="C1" s="378"/>
      <c r="D1" s="378"/>
      <c r="E1" s="378"/>
      <c r="F1" s="378"/>
      <c r="G1" s="378"/>
      <c r="H1" s="235"/>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44</v>
      </c>
      <c r="C4" s="183" t="s">
        <v>271</v>
      </c>
      <c r="D4" s="140" t="s">
        <v>128</v>
      </c>
      <c r="E4" s="140">
        <v>1997</v>
      </c>
      <c r="F4" s="140">
        <v>1997</v>
      </c>
      <c r="G4" s="153">
        <f>((SUM(D10:AG20)*1)+(SUM(D22:AG32)*2)+(SUM(D34:AG51)*3))/(SUM(D10:AG20)+SUM(D22:AG32)+SUM(D34:AG51))</f>
        <v>1.3333333333333333</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84</v>
      </c>
      <c r="C5" s="183" t="s">
        <v>371</v>
      </c>
      <c r="D5" s="140" t="s">
        <v>163</v>
      </c>
      <c r="E5" s="140">
        <v>2006</v>
      </c>
      <c r="F5" s="140">
        <v>2019</v>
      </c>
      <c r="G5" s="153">
        <f>((SUM(D58:AG68)*1)+(SUM(D70:AG80)*2)+(SUM(D82:AG99)*3))/(SUM(D58:AG68)+SUM(D70:AG80)+SUM(D82:AG99))</f>
        <v>3</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44</v>
      </c>
      <c r="C7" s="24" t="s">
        <v>271</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26"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9" t="s">
        <v>1198</v>
      </c>
      <c r="AJ9" s="72">
        <v>35450</v>
      </c>
      <c r="AK9" s="57" t="s">
        <v>1199</v>
      </c>
      <c r="AL9" s="42" t="s">
        <v>271</v>
      </c>
      <c r="AM9" s="57" t="s">
        <v>1200</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9" t="s">
        <v>1201</v>
      </c>
      <c r="AJ10" s="72">
        <v>35585</v>
      </c>
      <c r="AK10" s="57" t="s">
        <v>544</v>
      </c>
      <c r="AL10" s="42" t="s">
        <v>271</v>
      </c>
      <c r="AM10" s="57" t="s">
        <v>1202</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row>
    <row r="12" spans="2:39" ht="30" customHeight="1">
      <c r="B12" s="365" t="s">
        <v>87</v>
      </c>
      <c r="C12" s="366"/>
      <c r="D12" s="143"/>
      <c r="E12" s="143"/>
      <c r="F12" s="143"/>
      <c r="G12" s="143"/>
      <c r="H12" s="143"/>
      <c r="I12" s="143"/>
      <c r="J12" s="38">
        <v>1</v>
      </c>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1" t="s">
        <v>624</v>
      </c>
      <c r="AJ12" s="50" t="s">
        <v>491</v>
      </c>
      <c r="AK12" s="1"/>
      <c r="AL12" s="1"/>
      <c r="AM12" s="1"/>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5" t="s">
        <v>1203</v>
      </c>
      <c r="AJ13" s="74" t="s">
        <v>132</v>
      </c>
      <c r="AK13" s="1"/>
      <c r="AL13" s="1"/>
      <c r="AM13" s="1"/>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5" t="s">
        <v>1204</v>
      </c>
      <c r="AJ14" s="42" t="s">
        <v>371</v>
      </c>
      <c r="AK14" s="1"/>
      <c r="AL14" s="1"/>
      <c r="AM14" s="1"/>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1"/>
      <c r="AJ15" s="1"/>
      <c r="AK15" s="1"/>
      <c r="AL15" s="1"/>
      <c r="AM15" s="1"/>
    </row>
    <row r="16" spans="2:39" ht="30" customHeight="1">
      <c r="B16" s="365" t="s">
        <v>91</v>
      </c>
      <c r="C16" s="366"/>
      <c r="D16" s="143"/>
      <c r="E16" s="143"/>
      <c r="F16" s="143"/>
      <c r="G16" s="143"/>
      <c r="H16" s="143"/>
      <c r="I16" s="143"/>
      <c r="J16" s="38">
        <v>1</v>
      </c>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1"/>
      <c r="AJ16" s="1"/>
      <c r="AK16" s="1"/>
      <c r="AL16" s="1"/>
      <c r="AM16" s="1"/>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1"/>
      <c r="AJ17" s="1"/>
      <c r="AK17" s="1"/>
      <c r="AL17" s="1"/>
      <c r="AM17" s="1"/>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1"/>
      <c r="AJ18" s="1"/>
      <c r="AK18" s="1"/>
      <c r="AL18" s="1"/>
      <c r="AM18" s="1"/>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1"/>
      <c r="AJ19" s="1"/>
      <c r="AK19" s="1"/>
      <c r="AL19" s="1"/>
      <c r="AM19" s="1"/>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1"/>
      <c r="AJ20" s="1"/>
      <c r="AK20" s="1"/>
      <c r="AL20" s="1"/>
      <c r="AM20" s="1"/>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1"/>
      <c r="AJ21" s="1"/>
      <c r="AK21" s="1"/>
      <c r="AL21" s="1"/>
      <c r="AM21" s="1"/>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1"/>
      <c r="AJ22" s="1"/>
      <c r="AK22" s="1"/>
      <c r="AL22" s="1"/>
      <c r="AM22" s="1"/>
    </row>
    <row r="23" spans="2:39" ht="30" customHeight="1">
      <c r="B23" s="368" t="s">
        <v>97</v>
      </c>
      <c r="C23" s="368"/>
      <c r="D23" s="143"/>
      <c r="E23" s="143"/>
      <c r="F23" s="143"/>
      <c r="G23" s="143"/>
      <c r="H23" s="143"/>
      <c r="I23" s="143"/>
      <c r="J23" s="38">
        <v>1</v>
      </c>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1"/>
      <c r="AJ23" s="1"/>
      <c r="AK23" s="1"/>
      <c r="AL23" s="1"/>
      <c r="AM23" s="1"/>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1"/>
      <c r="AJ24" s="1"/>
      <c r="AK24" s="1"/>
      <c r="AL24" s="1"/>
      <c r="AM24" s="1"/>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1"/>
      <c r="AJ25" s="1"/>
      <c r="AK25" s="1"/>
      <c r="AL25" s="1"/>
      <c r="AM25" s="1"/>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1"/>
      <c r="AJ26" s="1"/>
      <c r="AK26" s="1"/>
      <c r="AL26" s="1"/>
      <c r="AM26" s="1"/>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1"/>
      <c r="AJ27" s="1"/>
      <c r="AK27" s="1"/>
      <c r="AL27" s="1"/>
      <c r="AM27" s="1"/>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1"/>
      <c r="AJ28" s="1"/>
      <c r="AK28" s="1"/>
      <c r="AL28" s="1"/>
      <c r="AM28" s="1"/>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1"/>
      <c r="AJ29" s="1"/>
      <c r="AK29" s="1"/>
      <c r="AL29" s="1"/>
      <c r="AM29" s="1"/>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1"/>
      <c r="AJ30" s="1"/>
      <c r="AK30" s="1"/>
      <c r="AL30" s="1"/>
      <c r="AM30" s="1"/>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1"/>
      <c r="AJ31" s="1"/>
      <c r="AK31" s="1"/>
      <c r="AL31" s="1"/>
      <c r="AM31" s="1"/>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84</v>
      </c>
      <c r="C55" s="24" t="s">
        <v>371</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I55" s="15"/>
      <c r="AJ55" s="15"/>
      <c r="AK55" s="15"/>
      <c r="AL55" s="15"/>
      <c r="AM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38">
        <v>1</v>
      </c>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38">
        <v>1</v>
      </c>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38">
        <v>1</v>
      </c>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G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190" priority="4" operator="between">
      <formula>2.001</formula>
      <formula>3</formula>
    </cfRule>
    <cfRule type="cellIs" dxfId="189" priority="5" operator="between">
      <formula>1.001</formula>
      <formula>2</formula>
    </cfRule>
    <cfRule type="cellIs" dxfId="188" priority="6" operator="between">
      <formula>0</formula>
      <formula>1</formula>
    </cfRule>
  </conditionalFormatting>
  <conditionalFormatting sqref="H4:H5 I5">
    <cfRule type="containsText" dxfId="187" priority="1" operator="containsText" text="MAX">
      <formula>NOT(ISERROR(SEARCH("MAX",H4)))</formula>
    </cfRule>
    <cfRule type="containsText" dxfId="186" priority="2" operator="containsText" text="MOD">
      <formula>NOT(ISERROR(SEARCH("MOD",H4)))</formula>
    </cfRule>
    <cfRule type="containsText" dxfId="185" priority="3" operator="containsText" text="MIN">
      <formula>NOT(ISERROR(SEARCH("MIN",H4)))</formula>
    </cfRule>
  </conditionalFormatting>
  <hyperlinks>
    <hyperlink ref="AE55" location="GEORGIA!B1" display="BACK TO TOP" xr:uid="{75004991-FA64-AA4B-AF89-6721C2E225C2}"/>
    <hyperlink ref="AC7" location="'MASTER SHEET'!B2" display="RETURN TO MASTER SHEET" xr:uid="{FEF68D83-9491-774D-B263-5ABD1E3ECA45}"/>
    <hyperlink ref="AI13" r:id="rId1" xr:uid="{F0B59169-2DFD-8D4B-9DA0-F9BFB2C37055}"/>
    <hyperlink ref="AI14" r:id="rId2" xr:uid="{D309A550-5337-3D4D-B771-FF01E3BF37E0}"/>
    <hyperlink ref="AI9" r:id="rId3" xr:uid="{7DBD3284-F2AF-5D4E-9051-0AAF34C0FDA6}"/>
    <hyperlink ref="AJ14" location="GUATEMALA!C55" display="CICIG" xr:uid="{10DB0FCD-910D-1A4D-843B-17CA52788C66}"/>
    <hyperlink ref="AE55:AG55" location="GUATEMALA!B1" display="BACK TO TOP" xr:uid="{359CF3FF-3B7C-6C43-8EA6-F1C2AD1FFE9D}"/>
    <hyperlink ref="AI10" r:id="rId4" xr:uid="{EC6450AC-485D-DB4C-B58A-1EAB20B0BD4B}"/>
    <hyperlink ref="C4" location="GUATEMALA!C7" display="MINUGUA" xr:uid="{B849DD87-7E3B-1D49-BE2D-76B828C440FD}"/>
    <hyperlink ref="C5" location="GUATEMALA!C55" display="CICIG" xr:uid="{851C9E79-C947-4B44-AFE3-66591DC4FCB5}"/>
    <hyperlink ref="J16" location="GUATEMALA!AK9" display="GUATEMALA!AK9" xr:uid="{5A37CBFD-6B32-6D46-B4A7-1B5B5751B1EE}"/>
    <hyperlink ref="J12" location="GUATEMALA!AK10" display="GUATEMALA!AK10" xr:uid="{C800102C-9113-E44F-95A6-4E5BDEE31CC2}"/>
    <hyperlink ref="AL9" location="GUATEMALA!C7" display="MINUGUA" xr:uid="{98AD5B54-6FD5-2343-9C4F-5B83A0762228}"/>
    <hyperlink ref="AL10" location="GUATEMALA!C7" display="MINUGUA" xr:uid="{28D431C8-02EF-AC4A-8892-B6157E949FDF}"/>
    <hyperlink ref="J23" location="GUATEMALA!AK9" display="GUATEMALA!AK9" xr:uid="{C9703A65-8134-C043-B00F-D0F485170BE8}"/>
    <hyperlink ref="S91" location="GUATEMALA!AI14" display="GUATEMALA!AI14" xr:uid="{BE028078-B80E-A34D-992E-5865044107BE}"/>
    <hyperlink ref="S96" location="GUATEMALA!AI14" display="GUATEMALA!AI14" xr:uid="{66539230-E43A-EA45-83BD-F0FABBE9E8B6}"/>
    <hyperlink ref="S97" location="GUATEMALA!AI14" display="GUATEMALA!AI14" xr:uid="{B443E46E-86A6-2A40-8F2C-868640EF2B48}"/>
    <hyperlink ref="Z7" location="HOME!A1" display="Return HOME" xr:uid="{77AA2107-CDEE-5B42-8B7F-33108F5CBC4A}"/>
    <hyperlink ref="Z7:AB7" location="HOME!B2" display="RETURN HOME" xr:uid="{277DD585-5419-E04F-A58C-4803509F2B55}"/>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BE162-1ECF-E24C-A12F-FC11FC421BE5}">
  <sheetPr>
    <tabColor theme="8" tint="0.79998168889431442"/>
  </sheetPr>
  <dimension ref="B1:AM53"/>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1205</v>
      </c>
      <c r="C1" s="378"/>
      <c r="D1" s="378"/>
      <c r="E1" s="378"/>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90</v>
      </c>
      <c r="C4" s="183" t="s">
        <v>2059</v>
      </c>
      <c r="D4" s="140" t="s">
        <v>163</v>
      </c>
      <c r="E4" s="140">
        <v>2009</v>
      </c>
      <c r="F4" s="140">
        <v>2009</v>
      </c>
      <c r="G4" s="153">
        <f>((SUM(D9:AG19)*1)+(SUM(D21:AG31)*2)+(SUM(D33:AG50)*3))/(SUM(D9:AG19)+SUM(D21:AG31)+SUM(D33:AG50))</f>
        <v>2</v>
      </c>
      <c r="H4" s="140" t="s">
        <v>70</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90</v>
      </c>
      <c r="C6" s="24" t="s">
        <v>2059</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1207</v>
      </c>
      <c r="AJ8" s="72">
        <v>40114</v>
      </c>
      <c r="AK8" s="57" t="s">
        <v>1208</v>
      </c>
      <c r="AL8" s="92" t="s">
        <v>1206</v>
      </c>
      <c r="AM8" s="57" t="s">
        <v>1209</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c r="AI9" s="52" t="s">
        <v>1210</v>
      </c>
      <c r="AJ9" s="72">
        <v>40165</v>
      </c>
      <c r="AK9" s="53" t="s">
        <v>132</v>
      </c>
      <c r="AL9" s="74" t="s">
        <v>132</v>
      </c>
      <c r="AM9" s="57" t="s">
        <v>1211</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1" t="s">
        <v>624</v>
      </c>
      <c r="AJ11" s="50" t="s">
        <v>491</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2060</v>
      </c>
      <c r="AJ12" s="74" t="s">
        <v>132</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L14" s="15"/>
      <c r="AM14" s="15"/>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9"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9"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9"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9"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L20" s="15"/>
      <c r="AM20" s="15"/>
    </row>
    <row r="21" spans="2:39"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9"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9"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9"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101</v>
      </c>
      <c r="C26" s="368"/>
      <c r="D26" s="143"/>
      <c r="E26" s="143"/>
      <c r="F26" s="143"/>
      <c r="G26" s="143"/>
      <c r="H26" s="143"/>
      <c r="I26" s="143"/>
      <c r="J26" s="143"/>
      <c r="K26" s="144"/>
      <c r="L26" s="143"/>
      <c r="M26" s="143"/>
      <c r="N26" s="143"/>
      <c r="O26" s="143"/>
      <c r="P26" s="143"/>
      <c r="Q26" s="143"/>
      <c r="R26" s="143"/>
      <c r="S26" s="143"/>
      <c r="T26" s="143"/>
      <c r="U26" s="143"/>
      <c r="V26" s="38">
        <v>1</v>
      </c>
      <c r="W26" s="143"/>
      <c r="X26" s="143"/>
      <c r="Y26" s="143"/>
      <c r="Z26" s="143"/>
      <c r="AA26" s="143"/>
      <c r="AB26" s="143"/>
      <c r="AC26" s="143"/>
      <c r="AD26" s="143"/>
      <c r="AE26" s="143"/>
      <c r="AF26" s="143"/>
      <c r="AG26" s="143"/>
      <c r="AH26" s="15"/>
    </row>
    <row r="27" spans="2:39"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E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84" priority="4" operator="between">
      <formula>2.001</formula>
      <formula>3</formula>
    </cfRule>
    <cfRule type="cellIs" dxfId="183" priority="5" operator="between">
      <formula>1.001</formula>
      <formula>2</formula>
    </cfRule>
    <cfRule type="cellIs" dxfId="182" priority="6" operator="between">
      <formula>0</formula>
      <formula>1</formula>
    </cfRule>
  </conditionalFormatting>
  <conditionalFormatting sqref="H4">
    <cfRule type="containsText" dxfId="181" priority="1" operator="containsText" text="MAX">
      <formula>NOT(ISERROR(SEARCH("MAX",H4)))</formula>
    </cfRule>
    <cfRule type="containsText" dxfId="180" priority="2" operator="containsText" text="MOD">
      <formula>NOT(ISERROR(SEARCH("MOD",H4)))</formula>
    </cfRule>
    <cfRule type="containsText" dxfId="179" priority="3" operator="containsText" text="MIN">
      <formula>NOT(ISERROR(SEARCH("MIN",H4)))</formula>
    </cfRule>
  </conditionalFormatting>
  <hyperlinks>
    <hyperlink ref="AC6" location="'MASTER SHEET'!B2" display="RETURN TO MASTER SHEET" xr:uid="{9F3FBA81-9601-3D4C-8703-B26C90C482FD}"/>
    <hyperlink ref="AI12" r:id="rId1" display="UN International Commission of Inquiry Resource" xr:uid="{80C46102-282C-0844-B0D7-C952C409FAF5}"/>
    <hyperlink ref="AI21" r:id="rId2" display="http://www.securitycouncilreport.org/atf/cf/%7B65BFCF9B-6D27-4E9C-8CD3-CF6E4FF96FF9%7D/Georgia S RES 1839.pdf" xr:uid="{3EB56CF6-D7A6-0241-A1E5-68BEBEA3FD17}"/>
    <hyperlink ref="AI22" r:id="rId3" display="http://www.securitycouncilreport.org/atf/cf/%7B65BFCF9B-6D27-4E9C-8CD3-CF6E4FF96FF9%7D/Georgia SRES1866.pdf" xr:uid="{992F375D-1F5F-8D4F-8662-377A4F8A74E9}"/>
    <hyperlink ref="AI8" r:id="rId4" xr:uid="{0CD3F871-1660-E74E-A69D-5F341B066CB9}"/>
    <hyperlink ref="AI9" r:id="rId5" display="http://www.securitycouncilreport.org/atf/cf/%7B65BFCF9B-6D27-4E9C-8CD3-CF6E4FF96FF9%7D/Guinea S 2009 693.pdf" xr:uid="{53B1FE36-4CBC-CB43-AE22-6B9DDBF4A34C}"/>
    <hyperlink ref="AL8" location="GUINEA!C6" display="UN INTERNATIONAL COMMISSION OF INQUIRY" xr:uid="{8FF60545-3358-5445-920E-AC45493A5CEC}"/>
    <hyperlink ref="C4" location="GUINEA!C6" display="UN INTERNATIONAL COMMISSION OF INQUIRY" xr:uid="{614D839B-E62D-5241-92E4-53B27BA5DF1E}"/>
    <hyperlink ref="V26" location="GUINEA!AK8" display="GUINEA!AK8" xr:uid="{39EB3930-2A1F-BB47-A903-EF34906A58BE}"/>
    <hyperlink ref="Z6" location="HOME!A1" display="Return HOME" xr:uid="{63C229B9-F331-5249-98FD-BC3C729928E9}"/>
    <hyperlink ref="Z6:AB6" location="HOME!B2" display="RETURN HOME" xr:uid="{2F469924-3473-4445-A1D3-A71D04AD004A}"/>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E40C4-EBEB-0F4C-9523-0D227C389F9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1212</v>
      </c>
      <c r="C1" s="378"/>
      <c r="D1" s="378"/>
      <c r="E1" s="378"/>
      <c r="F1" s="378"/>
      <c r="G1" s="378"/>
      <c r="H1" s="378"/>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55</v>
      </c>
      <c r="C4" s="183" t="s">
        <v>301</v>
      </c>
      <c r="D4" s="140" t="s">
        <v>128</v>
      </c>
      <c r="E4" s="140">
        <v>1999</v>
      </c>
      <c r="F4" s="140">
        <v>2009</v>
      </c>
      <c r="G4" s="153">
        <f>((SUM(D10:AG20)*1)+(SUM(D22:AG32)*2)+(SUM(D34:AG51)*3))/(SUM(D10:AG20)+SUM(D22:AG32)+SUM(D34:AG51))</f>
        <v>2.4166666666666665</v>
      </c>
      <c r="H4" s="140" t="s">
        <v>71</v>
      </c>
      <c r="I4" t="s">
        <v>484</v>
      </c>
      <c r="P4" s="16"/>
      <c r="Q4" s="16"/>
      <c r="R4" s="16"/>
      <c r="S4" s="16"/>
      <c r="T4" s="16"/>
      <c r="U4" s="16"/>
      <c r="V4" s="16"/>
      <c r="W4" s="16"/>
      <c r="X4" s="16"/>
      <c r="Y4" s="16"/>
      <c r="Z4" s="16"/>
      <c r="AA4" s="16"/>
      <c r="AB4" s="16"/>
      <c r="AC4" s="16"/>
      <c r="AD4" s="16"/>
      <c r="AE4" s="16"/>
      <c r="AF4" s="16"/>
      <c r="AG4" s="16"/>
      <c r="AH4" s="15"/>
    </row>
    <row r="5" spans="2:39" ht="30" customHeight="1">
      <c r="B5" s="152">
        <v>56</v>
      </c>
      <c r="C5" s="183" t="s">
        <v>305</v>
      </c>
      <c r="D5" s="140" t="s">
        <v>163</v>
      </c>
      <c r="E5" s="140">
        <v>2009</v>
      </c>
      <c r="F5" s="140">
        <v>2020</v>
      </c>
      <c r="G5" s="153">
        <f>((SUM(D58:AG68)*1)+(SUM(D70:AG80)*2)+(SUM(D82:AG99)*3))/(SUM(D58:AG68)+SUM(D70:AG80)+SUM(D82:AG99))</f>
        <v>2.5454545454545454</v>
      </c>
      <c r="H5" s="140" t="s">
        <v>71</v>
      </c>
      <c r="I5" s="136"/>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55</v>
      </c>
      <c r="C7" s="24" t="s">
        <v>301</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49"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1213</v>
      </c>
      <c r="AJ9" s="72">
        <v>36100</v>
      </c>
      <c r="AK9" s="90" t="s">
        <v>132</v>
      </c>
      <c r="AL9" s="74" t="s">
        <v>132</v>
      </c>
      <c r="AM9" s="69" t="s">
        <v>1214</v>
      </c>
    </row>
    <row r="10" spans="2:39" ht="30" customHeight="1">
      <c r="B10" s="365" t="s">
        <v>85</v>
      </c>
      <c r="C10" s="366"/>
      <c r="D10" s="143"/>
      <c r="E10" s="143"/>
      <c r="F10" s="143"/>
      <c r="G10" s="143"/>
      <c r="H10" s="143"/>
      <c r="I10" s="143"/>
      <c r="J10" s="143"/>
      <c r="K10" s="143"/>
      <c r="L10" s="38">
        <v>1</v>
      </c>
      <c r="M10" s="143"/>
      <c r="N10" s="143"/>
      <c r="O10" s="143"/>
      <c r="P10" s="143"/>
      <c r="Q10" s="38"/>
      <c r="R10" s="143"/>
      <c r="S10" s="143"/>
      <c r="T10" s="143"/>
      <c r="U10" s="143"/>
      <c r="V10" s="143"/>
      <c r="W10" s="143"/>
      <c r="X10" s="143"/>
      <c r="Y10" s="143"/>
      <c r="Z10" s="143"/>
      <c r="AA10" s="143"/>
      <c r="AB10" s="143"/>
      <c r="AC10" s="143"/>
      <c r="AD10" s="143"/>
      <c r="AE10" s="143"/>
      <c r="AF10" s="143"/>
      <c r="AG10" s="143"/>
      <c r="AH10" s="15"/>
      <c r="AI10" s="52" t="s">
        <v>1215</v>
      </c>
      <c r="AJ10" s="72">
        <v>36256</v>
      </c>
      <c r="AK10" s="69" t="s">
        <v>530</v>
      </c>
      <c r="AL10" s="41" t="s">
        <v>301</v>
      </c>
      <c r="AM10" s="69" t="s">
        <v>1216</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1217</v>
      </c>
      <c r="AJ11" s="72">
        <v>38343</v>
      </c>
      <c r="AK11" s="72" t="s">
        <v>695</v>
      </c>
      <c r="AL11" s="41" t="s">
        <v>301</v>
      </c>
      <c r="AM11" s="69" t="s">
        <v>1218</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1219</v>
      </c>
      <c r="AJ12" s="72">
        <v>39990</v>
      </c>
      <c r="AK12" s="72" t="s">
        <v>630</v>
      </c>
      <c r="AL12" s="41" t="s">
        <v>305</v>
      </c>
      <c r="AM12" s="69" t="s">
        <v>1220</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1221</v>
      </c>
      <c r="AJ13" s="72">
        <v>40505</v>
      </c>
      <c r="AK13" s="72" t="s">
        <v>132</v>
      </c>
      <c r="AL13" s="74" t="s">
        <v>132</v>
      </c>
      <c r="AM13" s="69" t="s">
        <v>1222</v>
      </c>
    </row>
    <row r="14" spans="2:39" ht="30" customHeight="1">
      <c r="B14" s="365" t="s">
        <v>89</v>
      </c>
      <c r="C14" s="366"/>
      <c r="D14" s="143"/>
      <c r="E14" s="143"/>
      <c r="F14" s="143"/>
      <c r="G14" s="144"/>
      <c r="H14" s="143"/>
      <c r="I14" s="143"/>
      <c r="J14" s="143"/>
      <c r="K14" s="143"/>
      <c r="L14" s="143"/>
      <c r="M14" s="143"/>
      <c r="N14" s="143"/>
      <c r="O14" s="143"/>
      <c r="P14" s="143"/>
      <c r="Q14" s="143"/>
      <c r="R14" s="143"/>
      <c r="S14" s="143"/>
      <c r="T14" s="38">
        <v>1</v>
      </c>
      <c r="U14" s="143"/>
      <c r="V14" s="143"/>
      <c r="W14" s="143"/>
      <c r="X14" s="143"/>
      <c r="Y14" s="143"/>
      <c r="Z14" s="143"/>
      <c r="AA14" s="143"/>
      <c r="AB14" s="143"/>
      <c r="AC14" s="143"/>
      <c r="AD14" s="143"/>
      <c r="AE14" s="143"/>
      <c r="AF14" s="143"/>
      <c r="AG14" s="143"/>
      <c r="AH14" s="15"/>
      <c r="AI14" s="52" t="s">
        <v>1223</v>
      </c>
      <c r="AJ14" s="72">
        <v>40898</v>
      </c>
      <c r="AK14" s="72" t="s">
        <v>132</v>
      </c>
      <c r="AL14" s="74" t="s">
        <v>132</v>
      </c>
      <c r="AM14" s="69" t="s">
        <v>1222</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1224</v>
      </c>
      <c r="AJ15" s="72">
        <v>41327</v>
      </c>
      <c r="AK15" s="72" t="s">
        <v>132</v>
      </c>
      <c r="AL15" s="74" t="s">
        <v>132</v>
      </c>
      <c r="AM15" s="69" t="s">
        <v>1222</v>
      </c>
    </row>
    <row r="16" spans="2:39" ht="30" customHeight="1">
      <c r="B16" s="365" t="s">
        <v>91</v>
      </c>
      <c r="C16" s="366"/>
      <c r="D16" s="143"/>
      <c r="E16" s="143"/>
      <c r="F16" s="143"/>
      <c r="G16" s="143"/>
      <c r="H16" s="143"/>
      <c r="I16" s="143"/>
      <c r="J16" s="143"/>
      <c r="K16" s="143"/>
      <c r="L16" s="38"/>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1225</v>
      </c>
      <c r="AJ16" s="72">
        <v>41416</v>
      </c>
      <c r="AK16" s="72" t="s">
        <v>544</v>
      </c>
      <c r="AL16" s="41" t="s">
        <v>305</v>
      </c>
      <c r="AM16" s="69" t="s">
        <v>1226</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1227</v>
      </c>
      <c r="AJ17" s="72">
        <v>41788</v>
      </c>
      <c r="AK17" s="72" t="s">
        <v>132</v>
      </c>
      <c r="AL17" s="74" t="s">
        <v>132</v>
      </c>
      <c r="AM17" s="69" t="s">
        <v>1222</v>
      </c>
    </row>
    <row r="18" spans="2:39" ht="30" customHeight="1">
      <c r="B18" s="365" t="s">
        <v>93</v>
      </c>
      <c r="C18" s="366"/>
      <c r="D18" s="143"/>
      <c r="E18" s="143"/>
      <c r="F18" s="143"/>
      <c r="G18" s="143"/>
      <c r="H18" s="143"/>
      <c r="I18" s="143"/>
      <c r="J18" s="143"/>
      <c r="K18" s="143"/>
      <c r="L18" s="38"/>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1228</v>
      </c>
      <c r="AJ18" s="72">
        <v>41968</v>
      </c>
      <c r="AK18" s="72" t="s">
        <v>132</v>
      </c>
      <c r="AL18" s="74" t="s">
        <v>132</v>
      </c>
      <c r="AM18" s="69" t="s">
        <v>1222</v>
      </c>
    </row>
    <row r="19" spans="2:39" ht="30" customHeight="1">
      <c r="B19" s="365" t="s">
        <v>94</v>
      </c>
      <c r="C19" s="366"/>
      <c r="D19" s="143"/>
      <c r="E19" s="143"/>
      <c r="F19" s="143"/>
      <c r="G19" s="143"/>
      <c r="H19" s="143"/>
      <c r="I19" s="143"/>
      <c r="J19" s="143"/>
      <c r="K19" s="143"/>
      <c r="L19" s="143"/>
      <c r="M19" s="143"/>
      <c r="N19" s="143"/>
      <c r="O19" s="143"/>
      <c r="P19" s="143"/>
      <c r="Q19" s="38">
        <v>1</v>
      </c>
      <c r="R19" s="143"/>
      <c r="S19" s="143"/>
      <c r="T19" s="143"/>
      <c r="U19" s="143"/>
      <c r="V19" s="143"/>
      <c r="W19" s="143"/>
      <c r="X19" s="143"/>
      <c r="Y19" s="143"/>
      <c r="Z19" s="143"/>
      <c r="AA19" s="143"/>
      <c r="AB19" s="143"/>
      <c r="AC19" s="143"/>
      <c r="AD19" s="143"/>
      <c r="AE19" s="143"/>
      <c r="AF19" s="143"/>
      <c r="AG19" s="143"/>
      <c r="AH19" s="15"/>
      <c r="AI19" s="52" t="s">
        <v>1229</v>
      </c>
      <c r="AJ19" s="72">
        <v>42053</v>
      </c>
      <c r="AK19" s="72" t="s">
        <v>132</v>
      </c>
      <c r="AL19" s="74" t="s">
        <v>132</v>
      </c>
      <c r="AM19" s="69" t="s">
        <v>1222</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1230</v>
      </c>
      <c r="AJ20" s="72">
        <v>42426</v>
      </c>
      <c r="AK20" s="72" t="s">
        <v>132</v>
      </c>
      <c r="AL20" s="74" t="s">
        <v>132</v>
      </c>
      <c r="AM20" s="69" t="s">
        <v>1222</v>
      </c>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1231</v>
      </c>
      <c r="AJ21" s="72">
        <v>42789</v>
      </c>
      <c r="AK21" s="72" t="s">
        <v>132</v>
      </c>
      <c r="AL21" s="74" t="s">
        <v>132</v>
      </c>
      <c r="AM21" s="69" t="s">
        <v>1222</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1232</v>
      </c>
      <c r="AJ22" s="72">
        <v>43159</v>
      </c>
      <c r="AK22" s="72" t="s">
        <v>132</v>
      </c>
      <c r="AL22" s="74" t="s">
        <v>132</v>
      </c>
      <c r="AM22" s="69" t="s">
        <v>1222</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1233</v>
      </c>
      <c r="AJ23" s="72">
        <v>43524</v>
      </c>
      <c r="AK23" s="72" t="s">
        <v>132</v>
      </c>
      <c r="AL23" s="74" t="s">
        <v>132</v>
      </c>
      <c r="AM23" s="69" t="s">
        <v>1222</v>
      </c>
    </row>
    <row r="24" spans="2:39" ht="30" customHeight="1">
      <c r="B24" s="368" t="s">
        <v>98</v>
      </c>
      <c r="C24" s="368"/>
      <c r="D24" s="143"/>
      <c r="E24" s="143"/>
      <c r="F24" s="143"/>
      <c r="G24" s="143"/>
      <c r="H24" s="143"/>
      <c r="I24" s="143"/>
      <c r="J24" s="143"/>
      <c r="K24" s="38">
        <v>1</v>
      </c>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1" t="s">
        <v>624</v>
      </c>
      <c r="AJ25" s="50" t="s">
        <v>491</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4" t="s">
        <v>1234</v>
      </c>
      <c r="AJ26" s="215" t="s">
        <v>301</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1235</v>
      </c>
      <c r="AJ27" s="214" t="s">
        <v>132</v>
      </c>
      <c r="AL27" s="15"/>
      <c r="AM27" s="15"/>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1"/>
      <c r="AJ31" s="1"/>
      <c r="AK31" s="1"/>
      <c r="AL31" s="1"/>
      <c r="AM31" s="1"/>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38">
        <v>1</v>
      </c>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38">
        <v>1</v>
      </c>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38">
        <v>1</v>
      </c>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38">
        <v>1</v>
      </c>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38">
        <v>1</v>
      </c>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38">
        <v>1</v>
      </c>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38">
        <v>1</v>
      </c>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38">
        <v>1</v>
      </c>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56</v>
      </c>
      <c r="C55" s="24" t="s">
        <v>305</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I55" s="15"/>
      <c r="AJ55" s="15"/>
      <c r="AK55" s="15"/>
      <c r="AL55" s="15"/>
      <c r="AM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38">
        <v>1</v>
      </c>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38">
        <v>1</v>
      </c>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38">
        <v>1</v>
      </c>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38">
        <v>1</v>
      </c>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209"/>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38">
        <v>1</v>
      </c>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38">
        <v>1</v>
      </c>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38">
        <v>1</v>
      </c>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38">
        <v>1</v>
      </c>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38">
        <v>1</v>
      </c>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38">
        <v>1</v>
      </c>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38">
        <v>1</v>
      </c>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H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178" priority="4" operator="between">
      <formula>2.001</formula>
      <formula>3</formula>
    </cfRule>
    <cfRule type="cellIs" dxfId="177" priority="5" operator="between">
      <formula>1.001</formula>
      <formula>2</formula>
    </cfRule>
    <cfRule type="cellIs" dxfId="176" priority="6" operator="between">
      <formula>0</formula>
      <formula>1</formula>
    </cfRule>
  </conditionalFormatting>
  <conditionalFormatting sqref="H4:H5 I5">
    <cfRule type="containsText" dxfId="175" priority="1" operator="containsText" text="MAX">
      <formula>NOT(ISERROR(SEARCH("MAX",H4)))</formula>
    </cfRule>
    <cfRule type="containsText" dxfId="174" priority="2" operator="containsText" text="MOD">
      <formula>NOT(ISERROR(SEARCH("MOD",H4)))</formula>
    </cfRule>
    <cfRule type="containsText" dxfId="173" priority="3" operator="containsText" text="MIN">
      <formula>NOT(ISERROR(SEARCH("MIN",H4)))</formula>
    </cfRule>
  </conditionalFormatting>
  <hyperlinks>
    <hyperlink ref="AE55" location="GEORGIA!B1" display="BACK TO TOP" xr:uid="{4AB735D4-D198-434D-BF3D-7A2913F39800}"/>
    <hyperlink ref="AC7" location="'MASTER SHEET'!B2" display="RETURN TO MASTER SHEET" xr:uid="{FEC7FDA6-DC15-0146-9CA9-B37A4DB357F3}"/>
    <hyperlink ref="AI27" r:id="rId1" xr:uid="{C4F1F740-8D59-F74A-BA04-933E1C590763}"/>
    <hyperlink ref="AI26" r:id="rId2" display="UNOGBIS Resource" xr:uid="{0C2045DD-8C08-0245-93D4-8548365EA72C}"/>
    <hyperlink ref="AL10" location="'GUINEA-BISSAU'!C7" display="UNOGBIS" xr:uid="{7BDEDAD8-2CFA-5E46-ABF3-5660861193FF}"/>
    <hyperlink ref="AL12" location="'GUINEA-BISSAU'!C55" display="UNIOGBIS" xr:uid="{0B9C491A-1654-7048-9BFE-421F10385EA1}"/>
    <hyperlink ref="AI9" r:id="rId3" xr:uid="{46BE7AEC-8A11-AE4E-BC0D-DF0ABCC9E97B}"/>
    <hyperlink ref="AI10" r:id="rId4" xr:uid="{8F99A6D0-26D9-034A-B06E-A775584157AB}"/>
    <hyperlink ref="AI11" r:id="rId5" xr:uid="{85928626-E0C9-BF49-8BCD-B575E2130ED2}"/>
    <hyperlink ref="AI12" r:id="rId6" xr:uid="{F4359BF3-A8FC-7542-8528-7A64292D0036}"/>
    <hyperlink ref="AI13" r:id="rId7" xr:uid="{1B1A2959-2F3E-0040-A5D5-429B8C705448}"/>
    <hyperlink ref="AI14" r:id="rId8" xr:uid="{0BA093B8-EE52-C944-B341-3338F227E8E8}"/>
    <hyperlink ref="AI15" r:id="rId9" xr:uid="{4449A668-408D-D444-9EFD-1203A221FBE2}"/>
    <hyperlink ref="AI16" r:id="rId10" xr:uid="{6ADC29E6-BAD7-2047-8122-002F505A3B37}"/>
    <hyperlink ref="AI17" r:id="rId11" xr:uid="{FF46327D-23EF-7441-99D6-6ADC16F7516A}"/>
    <hyperlink ref="AI18" r:id="rId12" xr:uid="{86D41C22-0CDB-F14A-8776-DE6EBE0D7AC8}"/>
    <hyperlink ref="AI19" r:id="rId13" xr:uid="{34F53066-1562-B643-9190-70F648D9DBFA}"/>
    <hyperlink ref="AI20" r:id="rId14" xr:uid="{27ACF5CF-C6E8-C247-ACE8-37CB9F6DE760}"/>
    <hyperlink ref="AI21" r:id="rId15" xr:uid="{0E139560-A7A9-854E-A0F4-B5D5962C4274}"/>
    <hyperlink ref="AI22" r:id="rId16" xr:uid="{7D8890DD-A8EB-8947-9FA4-87A2DE7F2DBD}"/>
    <hyperlink ref="AI23" r:id="rId17" xr:uid="{FABFC2F5-4CAD-8640-9ADA-2BCF1AFDEC1E}"/>
    <hyperlink ref="AE55:AG55" location="'GUINEA-BISSAU'!B1" display="BACK TO TOP" xr:uid="{450DD62E-C200-0742-B340-0B522152A806}"/>
    <hyperlink ref="C4" location="'GUINEA-BISSAU'!C7" display="UNOGBIS" xr:uid="{CB37EDC3-E1FB-DD47-AF31-2EEE8D4063D0}"/>
    <hyperlink ref="C5" location="'GUINEA-BISSAU'!C55" display="UNIOGBIS" xr:uid="{B5AD39E2-B411-0049-947B-5FDED1FED7F9}"/>
    <hyperlink ref="L10" location="'GUINEA-BISSAU'!AK10" display="'GUINEA-BISSAU'!AK10" xr:uid="{A6943ECA-8FF6-BB46-9051-B15F43710F0C}"/>
    <hyperlink ref="L49" location="'GUINEA-BISSAU'!AK10" display="'GUINEA-BISSAU'!AK10" xr:uid="{19D0A2D0-404E-9144-AAFA-178F1D4EA4F6}"/>
    <hyperlink ref="K24" location="'GUINEA-BISSAU'!AK10" display="'GUINEA-BISSAU'!AK10" xr:uid="{1986BF66-2A31-4A4C-AE30-32F8F58F87CB}"/>
    <hyperlink ref="AL11" location="'GUINEA-BISSAU'!C7" display="UNOGBIS" xr:uid="{A8155C3C-1FFF-BC43-B6D4-411639E465D0}"/>
    <hyperlink ref="Q19" location="'GUINEA-BISSAU'!AK11" display="'GUINEA-BISSAU'!AK11" xr:uid="{9694F884-A332-3C4B-B03B-32B9D9BE7E76}"/>
    <hyperlink ref="Q36" location="'GUINEA-BISSAU'!AK11" display="'GUINEA-BISSAU'!AK11" xr:uid="{DB64FC32-A1B5-D94E-BDA1-B82984E20056}"/>
    <hyperlink ref="Q39" location="'GUINEA-BISSAU'!AK11" display="'GUINEA-BISSAU'!AK11" xr:uid="{C992AE83-81CB-4840-B326-66F3F097E06D}"/>
    <hyperlink ref="Q40" location="'GUINEA-BISSAU'!AK11" display="'GUINEA-BISSAU'!AK11" xr:uid="{583DDA1A-6019-CA47-B91E-68E1D2623B12}"/>
    <hyperlink ref="Q47" location="'GUINEA-BISSAU'!AK11" display="'GUINEA-BISSAU'!AK11" xr:uid="{E232F561-E419-3B4E-B945-BBEB3A707948}"/>
    <hyperlink ref="Q48" location="'GUINEA-BISSAU'!AK11" display="'GUINEA-BISSAU'!AK11" xr:uid="{72F054DB-F36A-5E4C-8E44-20C62227CEE8}"/>
    <hyperlink ref="Q43" location="'GUINEA-BISSAU'!AK11" display="'GUINEA-BISSAU'!AK11" xr:uid="{A80F3F11-2F26-CE45-96D9-94C64E2A8622}"/>
    <hyperlink ref="AJ26" location="'GUINEA-BISSAU'!C7" display="UNOGBIS" xr:uid="{90C046A0-FF2C-A24F-BB9E-AE4B2F0DAA8C}"/>
    <hyperlink ref="T14" location="'GUINEA-BISSAU'!AI26" display="'GUINEA-BISSAU'!AI26" xr:uid="{45BA5CA9-659B-4B4D-B73E-4A407207D926}"/>
    <hyperlink ref="T51" location="'GUINEA-BISSAU'!AI26" display="'GUINEA-BISSAU'!AI26" xr:uid="{08944992-2AD5-1B47-9B21-95A8F4FE9C57}"/>
    <hyperlink ref="AL16" location="'GUINEA-BISSAU'!C55" display="UNIOGBIS" xr:uid="{25B85A70-B72D-204A-9A71-9C226465AF30}"/>
    <hyperlink ref="V58" location="'GUINEA-BISSAU'!AK12" display="'GUINEA-BISSAU'!AK12" xr:uid="{98DBA3D8-2AB0-C143-B2E1-DCAC6A799C7A}"/>
    <hyperlink ref="Z72" location="'GUINEA-BISSAU'!AK16" display="'GUINEA-BISSAU'!AK16" xr:uid="{8B86B299-825B-8346-B834-2033E147A32D}"/>
    <hyperlink ref="V67" location="'GUINEA-BISSAU'!AK12" display="'GUINEA-BISSAU'!AK12" xr:uid="{F812E958-306A-8644-B735-47B5E38E7B0A}"/>
    <hyperlink ref="V84" location="'GUINEA-BISSAU'!AK12" display="'GUINEA-BISSAU'!AK12" xr:uid="{278047DE-83BF-594E-8467-6A633D3386D0}"/>
    <hyperlink ref="V88" location="'GUINEA-BISSAU'!AK12" display="'GUINEA-BISSAU'!AK12" xr:uid="{B16CE89C-BC49-6747-8BD6-66CBE64F58D4}"/>
    <hyperlink ref="V91" location="'GUINEA-BISSAU'!AK12" display="'GUINEA-BISSAU'!AK12" xr:uid="{A41AF91C-1E4A-1E4C-8EBF-55BCD16C11EE}"/>
    <hyperlink ref="V95" location="'GUINEA-BISSAU'!AK12" display="'GUINEA-BISSAU'!AK12" xr:uid="{4C009B70-8B2A-554F-9327-F3748991DA02}"/>
    <hyperlink ref="V96" location="'GUINEA-BISSAU'!AK12" display="'GUINEA-BISSAU'!AK12" xr:uid="{F75B0FD1-0489-5940-BBFF-AEF44417C83E}"/>
    <hyperlink ref="V97" location="'GUINEA-BISSAU'!AK12" display="'GUINEA-BISSAU'!AK12" xr:uid="{6A0A5703-5683-2D41-A474-53B4B8E065AB}"/>
    <hyperlink ref="V99" location="'GUINEA-BISSAU'!AK12" display="'GUINEA-BISSAU'!AK12" xr:uid="{44538B4D-99A8-324A-9F9A-35BB6E206517}"/>
    <hyperlink ref="Z93" location="'GUINEA-BISSAU'!AK16" display="'GUINEA-BISSAU'!AK16" xr:uid="{58982743-9B48-0B42-BF94-1958946D6DF3}"/>
    <hyperlink ref="Z7" location="HOME!A1" display="Return HOME" xr:uid="{21EF18DE-E4A7-4647-98D2-F1512D5CA572}"/>
    <hyperlink ref="Z7:AB7" location="HOME!B2" display="RETURN HOME" xr:uid="{194BCEC4-1B79-4D4D-965A-6C860E544745}"/>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99C1-C541-A842-BE2F-4023310328A0}">
  <sheetPr>
    <tabColor theme="8" tint="0.79998168889431442"/>
  </sheetPr>
  <dimension ref="B1:AN445"/>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1236</v>
      </c>
      <c r="C1" s="378"/>
      <c r="D1" s="378"/>
      <c r="E1" s="236"/>
      <c r="F1" s="236"/>
      <c r="G1" s="155"/>
      <c r="H1" s="155"/>
      <c r="I1" s="18"/>
      <c r="J1" s="17"/>
      <c r="K1" s="17"/>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8">
        <v>22</v>
      </c>
      <c r="C4" s="38" t="s">
        <v>1237</v>
      </c>
      <c r="D4" s="140" t="s">
        <v>163</v>
      </c>
      <c r="E4" s="140">
        <v>1993</v>
      </c>
      <c r="F4" s="140">
        <v>1999</v>
      </c>
      <c r="G4" s="153">
        <f>((SUM(D17:AG27)*1)+(SUM(D29:AG39)*2)+(SUM(D41:AG58)*3))/(SUM(D17:AG27)+SUM(D29:AG39)+SUM(D41:AG58))</f>
        <v>2.6666666666666665</v>
      </c>
      <c r="H4" s="140" t="s">
        <v>71</v>
      </c>
      <c r="I4" t="s">
        <v>484</v>
      </c>
      <c r="P4" s="16"/>
      <c r="Q4" s="16"/>
      <c r="R4" s="16"/>
      <c r="S4" s="16"/>
      <c r="T4" s="16"/>
      <c r="U4" s="16"/>
      <c r="V4" s="16"/>
      <c r="W4" s="16"/>
      <c r="X4" s="16"/>
      <c r="Y4" s="16"/>
      <c r="Z4" s="16"/>
      <c r="AA4" s="16"/>
      <c r="AB4" s="16"/>
      <c r="AC4" s="16"/>
      <c r="AD4" s="16"/>
      <c r="AE4" s="16"/>
      <c r="AF4" s="16"/>
      <c r="AG4" s="16"/>
      <c r="AH4" s="15"/>
    </row>
    <row r="5" spans="2:39" ht="30" customHeight="1">
      <c r="B5" s="158">
        <v>28</v>
      </c>
      <c r="C5" s="38" t="s">
        <v>228</v>
      </c>
      <c r="D5" s="140" t="s">
        <v>128</v>
      </c>
      <c r="E5" s="140">
        <v>1993</v>
      </c>
      <c r="F5" s="140">
        <v>1996</v>
      </c>
      <c r="G5" s="153">
        <f>((SUM(D65:AG75)*1)+(SUM(D77:AG87)*2)+(SUM(D89:AG106)*3))/(SUM(D65:AG75)+SUM(D77:AG87)+SUM(D89:AG106))</f>
        <v>2</v>
      </c>
      <c r="H5" s="140" t="s">
        <v>70</v>
      </c>
      <c r="P5" s="16"/>
      <c r="Q5" s="16"/>
      <c r="R5" s="16"/>
      <c r="S5" s="16"/>
      <c r="T5" s="16"/>
      <c r="U5" s="16"/>
      <c r="V5" s="16"/>
      <c r="W5" s="16"/>
      <c r="X5" s="16"/>
      <c r="Y5" s="16"/>
      <c r="Z5" s="16"/>
      <c r="AA5" s="16"/>
      <c r="AB5" s="16"/>
      <c r="AC5" s="16"/>
      <c r="AD5" s="16"/>
      <c r="AE5" s="16"/>
      <c r="AF5" s="16"/>
      <c r="AG5" s="16"/>
      <c r="AH5" s="15"/>
    </row>
    <row r="6" spans="2:39" ht="30" customHeight="1">
      <c r="B6" s="158">
        <v>43</v>
      </c>
      <c r="C6" s="38" t="s">
        <v>269</v>
      </c>
      <c r="D6" s="140" t="s">
        <v>128</v>
      </c>
      <c r="E6" s="140">
        <v>1996</v>
      </c>
      <c r="F6" s="140">
        <v>1997</v>
      </c>
      <c r="G6" s="153">
        <f>((SUM(D113:AG123)*1)+(SUM(D125:AG135)*2)+(SUM(D137:AG154)*3))/(SUM(D113:AG123)+SUM(D125:AG135)+SUM(D137:AG154))</f>
        <v>2.4</v>
      </c>
      <c r="H6" s="140" t="s">
        <v>71</v>
      </c>
      <c r="P6" s="16"/>
      <c r="Q6" s="16"/>
      <c r="R6" s="16"/>
      <c r="S6" s="16"/>
      <c r="T6" s="16"/>
      <c r="U6" s="16"/>
      <c r="V6" s="16"/>
      <c r="W6" s="16"/>
      <c r="X6" s="16"/>
      <c r="Y6" s="16"/>
      <c r="Z6" s="16"/>
      <c r="AA6" s="16"/>
      <c r="AB6" s="16"/>
      <c r="AC6" s="16"/>
      <c r="AD6" s="16"/>
      <c r="AE6" s="16"/>
      <c r="AF6" s="16"/>
      <c r="AG6" s="16"/>
      <c r="AH6" s="15"/>
    </row>
    <row r="7" spans="2:39" ht="30" customHeight="1">
      <c r="B7" s="158">
        <v>47</v>
      </c>
      <c r="C7" s="38" t="s">
        <v>279</v>
      </c>
      <c r="D7" s="140" t="s">
        <v>128</v>
      </c>
      <c r="E7" s="140">
        <v>1997</v>
      </c>
      <c r="F7" s="140">
        <v>1997</v>
      </c>
      <c r="G7" s="153">
        <f>((SUM(D161:AG171)*1)+(SUM(D173:AG183)*2)+(SUM(D185:AG202)*3))/(SUM(D161:AG171)+SUM(D173:AG183)+SUM(D185:AG202))</f>
        <v>1.5</v>
      </c>
      <c r="H7" s="140" t="s">
        <v>70</v>
      </c>
      <c r="P7" s="16"/>
      <c r="Q7" s="16"/>
      <c r="R7" s="16"/>
      <c r="S7" s="16"/>
      <c r="T7" s="16"/>
      <c r="U7" s="16"/>
      <c r="V7" s="16"/>
      <c r="W7" s="16"/>
      <c r="X7" s="16"/>
      <c r="Y7" s="16"/>
      <c r="Z7" s="16"/>
      <c r="AA7" s="16"/>
      <c r="AB7" s="16"/>
      <c r="AC7" s="16"/>
      <c r="AD7" s="16"/>
      <c r="AE7" s="16"/>
      <c r="AF7" s="16"/>
      <c r="AG7" s="16"/>
      <c r="AH7" s="15"/>
    </row>
    <row r="8" spans="2:39" ht="30" customHeight="1">
      <c r="B8" s="158">
        <v>49</v>
      </c>
      <c r="C8" s="38" t="s">
        <v>283</v>
      </c>
      <c r="D8" s="140" t="s">
        <v>128</v>
      </c>
      <c r="E8" s="140">
        <v>1997</v>
      </c>
      <c r="F8" s="140">
        <v>2000</v>
      </c>
      <c r="G8" s="153">
        <f>((SUM(D209:AG219)*1)+(SUM(D221:AG231)*2)+(SUM(D233:AG250)*3))/(SUM(D209:AG219)+SUM(D221:AG231)+SUM(D233:AG250))</f>
        <v>1.8</v>
      </c>
      <c r="H8" s="140" t="s">
        <v>70</v>
      </c>
      <c r="P8" s="16"/>
      <c r="Q8" s="16"/>
      <c r="R8" s="16"/>
      <c r="S8" s="16"/>
      <c r="T8" s="16"/>
      <c r="U8" s="16"/>
      <c r="V8" s="16"/>
      <c r="W8" s="16"/>
      <c r="X8" s="16"/>
      <c r="Y8" s="16"/>
      <c r="Z8" s="16"/>
      <c r="AA8" s="16"/>
      <c r="AB8" s="16"/>
      <c r="AC8" s="16"/>
      <c r="AD8" s="16"/>
      <c r="AE8" s="16"/>
      <c r="AF8" s="16"/>
      <c r="AG8" s="16"/>
      <c r="AH8" s="15"/>
    </row>
    <row r="9" spans="2:39" ht="30" customHeight="1">
      <c r="B9" s="158">
        <v>62</v>
      </c>
      <c r="C9" s="38" t="s">
        <v>323</v>
      </c>
      <c r="D9" s="140" t="s">
        <v>163</v>
      </c>
      <c r="E9" s="140">
        <v>1999</v>
      </c>
      <c r="F9" s="140">
        <v>2001</v>
      </c>
      <c r="G9" s="153">
        <f>((SUM(D257:AG267)*1)+(SUM(D269:AG279)*2)+(SUM(D281:AG298)*3))/(SUM(D257:AG267)+SUM(D269:AG279)+SUM(D281:AG298))</f>
        <v>2.5714285714285716</v>
      </c>
      <c r="H9" s="140" t="s">
        <v>71</v>
      </c>
      <c r="P9" s="16"/>
      <c r="Q9" s="16"/>
      <c r="R9" s="16"/>
      <c r="S9" s="16"/>
      <c r="T9" s="16"/>
      <c r="U9" s="16"/>
      <c r="V9" s="16"/>
      <c r="W9" s="16"/>
      <c r="X9" s="16"/>
      <c r="Y9" s="16"/>
      <c r="Z9" s="16"/>
      <c r="AA9" s="16"/>
      <c r="AB9" s="16"/>
      <c r="AC9" s="16"/>
      <c r="AD9" s="16"/>
      <c r="AE9" s="16"/>
      <c r="AF9" s="16"/>
      <c r="AG9" s="16"/>
      <c r="AH9" s="15"/>
    </row>
    <row r="10" spans="2:39" ht="30" customHeight="1">
      <c r="B10" s="158">
        <v>76</v>
      </c>
      <c r="C10" s="38" t="s">
        <v>355</v>
      </c>
      <c r="D10" s="140" t="s">
        <v>128</v>
      </c>
      <c r="E10" s="140">
        <v>2004</v>
      </c>
      <c r="F10" s="140">
        <v>2017</v>
      </c>
      <c r="G10" s="153">
        <f>((SUM(D305:AG315)*1)+(SUM(D317:AG327)*2)+(SUM(D329:AG346)*3))/(SUM(D305:AG315)+SUM(D317:AG327)+SUM(D329:AG346))</f>
        <v>2.1904761904761907</v>
      </c>
      <c r="H10" s="140" t="s">
        <v>71</v>
      </c>
      <c r="P10" s="16"/>
      <c r="Q10" s="16"/>
      <c r="R10" s="16"/>
      <c r="S10" s="16"/>
      <c r="T10" s="16"/>
      <c r="U10" s="16"/>
      <c r="V10" s="16"/>
      <c r="W10" s="16"/>
      <c r="X10" s="16"/>
      <c r="Y10" s="16"/>
      <c r="Z10" s="16"/>
      <c r="AA10" s="16"/>
      <c r="AB10" s="16"/>
      <c r="AC10" s="16"/>
      <c r="AD10" s="16"/>
      <c r="AE10" s="16"/>
      <c r="AF10" s="16"/>
      <c r="AG10" s="16"/>
      <c r="AH10" s="15"/>
    </row>
    <row r="11" spans="2:39" ht="30" customHeight="1">
      <c r="B11" s="158">
        <v>117</v>
      </c>
      <c r="C11" s="38" t="s">
        <v>468</v>
      </c>
      <c r="D11" s="140" t="s">
        <v>128</v>
      </c>
      <c r="E11" s="140">
        <v>2017</v>
      </c>
      <c r="F11" s="140">
        <v>2019</v>
      </c>
      <c r="G11" s="153">
        <f>((SUM(D353:AG363)*1)+(SUM(D365:AG375)*2)+(SUM(D377:AG394)*3))/(SUM(D353:AG363)+SUM(D365:AG375)+SUM(D377:AG394))</f>
        <v>2.5</v>
      </c>
      <c r="H11" s="140" t="s">
        <v>71</v>
      </c>
      <c r="P11" s="16"/>
      <c r="Q11" s="16"/>
      <c r="R11" s="16"/>
      <c r="S11" s="16"/>
      <c r="T11" s="16"/>
      <c r="U11" s="16"/>
      <c r="V11" s="16"/>
      <c r="W11" s="16"/>
      <c r="X11" s="16"/>
      <c r="Y11" s="16"/>
      <c r="Z11" s="16"/>
      <c r="AA11" s="16"/>
      <c r="AB11" s="16"/>
      <c r="AC11" s="16"/>
      <c r="AD11" s="16"/>
      <c r="AE11" s="16"/>
      <c r="AF11" s="16"/>
      <c r="AG11" s="16"/>
      <c r="AH11" s="15"/>
    </row>
    <row r="12" spans="2:39" ht="30" customHeight="1">
      <c r="B12" s="158">
        <v>120</v>
      </c>
      <c r="C12" s="38" t="s">
        <v>476</v>
      </c>
      <c r="D12" s="140" t="s">
        <v>163</v>
      </c>
      <c r="E12" s="140">
        <v>2019</v>
      </c>
      <c r="F12" s="154" t="s">
        <v>66</v>
      </c>
      <c r="G12" s="153">
        <f>((SUM(D401:AG411)*1)+(SUM(D413:AG423)*2)+(SUM(D425:AG442)*3))/(SUM(D401:AG411)+SUM(D413:AG423)+SUM(D425:AG442))</f>
        <v>2.5</v>
      </c>
      <c r="H12" s="140" t="s">
        <v>71</v>
      </c>
      <c r="I12" s="136" t="s">
        <v>484</v>
      </c>
      <c r="P12" s="16"/>
      <c r="Q12" s="16"/>
      <c r="R12" s="16"/>
      <c r="S12" s="16"/>
      <c r="T12" s="16"/>
      <c r="U12" s="16"/>
      <c r="V12" s="16"/>
      <c r="W12" s="16"/>
      <c r="X12" s="16"/>
      <c r="Y12" s="16"/>
      <c r="Z12" s="16"/>
      <c r="AA12" s="16"/>
      <c r="AB12" s="16"/>
      <c r="AC12" s="16"/>
      <c r="AD12" s="16"/>
      <c r="AE12" s="16"/>
      <c r="AF12" s="16"/>
      <c r="AG12" s="16"/>
      <c r="AH12" s="15"/>
    </row>
    <row r="13" spans="2:39" ht="15" customHeight="1">
      <c r="B13" s="15"/>
      <c r="C13" s="16"/>
      <c r="D13" s="20"/>
      <c r="E13" s="20"/>
      <c r="F13" s="20"/>
      <c r="G13" s="20"/>
      <c r="H13" s="16"/>
      <c r="I13" s="16"/>
      <c r="J13" s="16"/>
      <c r="K13" s="16"/>
      <c r="L13" s="16"/>
      <c r="M13" s="16"/>
      <c r="N13" s="16"/>
      <c r="O13" s="16"/>
      <c r="P13" s="16"/>
      <c r="Q13" s="16"/>
      <c r="R13" s="16"/>
      <c r="S13" s="16"/>
      <c r="T13" s="16"/>
      <c r="U13" s="16"/>
      <c r="V13" s="16"/>
      <c r="W13" s="16"/>
      <c r="X13" s="16"/>
      <c r="Y13" s="16"/>
      <c r="Z13" s="16"/>
      <c r="AA13" s="16"/>
      <c r="AB13" s="16"/>
      <c r="AC13" s="16"/>
      <c r="AD13" s="16"/>
      <c r="AE13" s="16"/>
      <c r="AF13" s="23"/>
      <c r="AG13" s="16"/>
      <c r="AH13" s="15"/>
    </row>
    <row r="14" spans="2:39" ht="30" customHeight="1">
      <c r="B14" s="135">
        <v>22</v>
      </c>
      <c r="C14" s="24" t="s">
        <v>1237</v>
      </c>
      <c r="D14" s="16"/>
      <c r="E14" s="16"/>
      <c r="F14" s="16"/>
      <c r="G14" s="16"/>
      <c r="H14" s="16"/>
      <c r="I14" s="16"/>
      <c r="J14" s="16"/>
      <c r="K14" s="16"/>
      <c r="L14" s="16"/>
      <c r="M14" s="16"/>
      <c r="N14" s="16"/>
      <c r="O14" s="16"/>
      <c r="P14" s="16"/>
      <c r="Q14" s="16"/>
      <c r="R14" s="16"/>
      <c r="S14" s="16"/>
      <c r="T14" s="16"/>
      <c r="U14" s="16"/>
      <c r="V14" s="16"/>
      <c r="W14" s="16"/>
      <c r="X14" s="16"/>
      <c r="Y14" s="16"/>
      <c r="Z14" s="361" t="s">
        <v>65</v>
      </c>
      <c r="AA14" s="361"/>
      <c r="AB14" s="361"/>
      <c r="AC14" s="361" t="s">
        <v>485</v>
      </c>
      <c r="AD14" s="361"/>
      <c r="AE14" s="361"/>
      <c r="AF14" s="361"/>
      <c r="AG14" s="361"/>
      <c r="AH14" s="15"/>
      <c r="AI14" s="49" t="s">
        <v>486</v>
      </c>
    </row>
    <row r="15" spans="2:39" s="15" customFormat="1" ht="30" customHeight="1">
      <c r="B15" s="363" t="s">
        <v>487</v>
      </c>
      <c r="C15" s="363"/>
      <c r="D15" s="142">
        <v>1991</v>
      </c>
      <c r="E15" s="142">
        <f t="shared" ref="E15:AG15" si="0">D15+1</f>
        <v>1992</v>
      </c>
      <c r="F15" s="142">
        <f t="shared" si="0"/>
        <v>1993</v>
      </c>
      <c r="G15" s="142">
        <f t="shared" si="0"/>
        <v>1994</v>
      </c>
      <c r="H15" s="142">
        <f t="shared" si="0"/>
        <v>1995</v>
      </c>
      <c r="I15" s="142">
        <f t="shared" si="0"/>
        <v>1996</v>
      </c>
      <c r="J15" s="142">
        <f t="shared" si="0"/>
        <v>1997</v>
      </c>
      <c r="K15" s="142">
        <f t="shared" si="0"/>
        <v>1998</v>
      </c>
      <c r="L15" s="142">
        <f t="shared" si="0"/>
        <v>1999</v>
      </c>
      <c r="M15" s="142">
        <f t="shared" si="0"/>
        <v>2000</v>
      </c>
      <c r="N15" s="142">
        <f t="shared" si="0"/>
        <v>2001</v>
      </c>
      <c r="O15" s="142">
        <f t="shared" si="0"/>
        <v>2002</v>
      </c>
      <c r="P15" s="142">
        <f t="shared" si="0"/>
        <v>2003</v>
      </c>
      <c r="Q15" s="142">
        <f t="shared" si="0"/>
        <v>2004</v>
      </c>
      <c r="R15" s="142">
        <f t="shared" si="0"/>
        <v>2005</v>
      </c>
      <c r="S15" s="142">
        <f t="shared" si="0"/>
        <v>2006</v>
      </c>
      <c r="T15" s="142">
        <f t="shared" si="0"/>
        <v>2007</v>
      </c>
      <c r="U15" s="142">
        <f t="shared" si="0"/>
        <v>2008</v>
      </c>
      <c r="V15" s="142">
        <f t="shared" si="0"/>
        <v>2009</v>
      </c>
      <c r="W15" s="142">
        <f t="shared" si="0"/>
        <v>2010</v>
      </c>
      <c r="X15" s="142">
        <f t="shared" si="0"/>
        <v>2011</v>
      </c>
      <c r="Y15" s="142">
        <f t="shared" si="0"/>
        <v>2012</v>
      </c>
      <c r="Z15" s="142">
        <f t="shared" si="0"/>
        <v>2013</v>
      </c>
      <c r="AA15" s="142">
        <f t="shared" si="0"/>
        <v>2014</v>
      </c>
      <c r="AB15" s="142">
        <f t="shared" si="0"/>
        <v>2015</v>
      </c>
      <c r="AC15" s="142">
        <f t="shared" si="0"/>
        <v>2016</v>
      </c>
      <c r="AD15" s="142">
        <f t="shared" si="0"/>
        <v>2017</v>
      </c>
      <c r="AE15" s="142">
        <f t="shared" si="0"/>
        <v>2018</v>
      </c>
      <c r="AF15" s="142">
        <f t="shared" si="0"/>
        <v>2019</v>
      </c>
      <c r="AG15" s="142">
        <f t="shared" si="0"/>
        <v>2020</v>
      </c>
      <c r="AI15" s="50" t="s">
        <v>488</v>
      </c>
      <c r="AJ15" s="50" t="s">
        <v>489</v>
      </c>
      <c r="AK15" s="50" t="s">
        <v>490</v>
      </c>
      <c r="AL15" s="50" t="s">
        <v>491</v>
      </c>
      <c r="AM15" s="50" t="s">
        <v>492</v>
      </c>
    </row>
    <row r="16" spans="2:39" ht="30" customHeight="1">
      <c r="B16" s="364" t="s">
        <v>493</v>
      </c>
      <c r="C16" s="364"/>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15"/>
      <c r="AI16" s="52" t="s">
        <v>1238</v>
      </c>
      <c r="AJ16" s="53">
        <v>34235</v>
      </c>
      <c r="AK16" s="57" t="s">
        <v>1239</v>
      </c>
      <c r="AL16" s="74" t="s">
        <v>132</v>
      </c>
      <c r="AM16" s="57" t="s">
        <v>1240</v>
      </c>
    </row>
    <row r="17" spans="2:39" ht="30" customHeight="1">
      <c r="B17" s="365" t="s">
        <v>85</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1241</v>
      </c>
      <c r="AJ17" s="53">
        <v>34530</v>
      </c>
      <c r="AK17" s="53" t="s">
        <v>1242</v>
      </c>
      <c r="AL17" s="74" t="s">
        <v>132</v>
      </c>
      <c r="AM17" s="57" t="s">
        <v>1243</v>
      </c>
    </row>
    <row r="18" spans="2:39" ht="30" customHeight="1">
      <c r="B18" s="365" t="s">
        <v>86</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1244</v>
      </c>
      <c r="AJ18" s="53">
        <v>34546</v>
      </c>
      <c r="AK18" s="57" t="s">
        <v>708</v>
      </c>
      <c r="AL18" s="44" t="s">
        <v>228</v>
      </c>
      <c r="AM18" s="57" t="s">
        <v>1245</v>
      </c>
    </row>
    <row r="19" spans="2:39" ht="30" customHeight="1">
      <c r="B19" s="365" t="s">
        <v>87</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1246</v>
      </c>
      <c r="AJ19" s="53">
        <v>34729</v>
      </c>
      <c r="AK19" s="57" t="s">
        <v>132</v>
      </c>
      <c r="AL19" s="74" t="s">
        <v>132</v>
      </c>
      <c r="AM19" s="57" t="s">
        <v>1247</v>
      </c>
    </row>
    <row r="20" spans="2:39" ht="30" customHeight="1">
      <c r="B20" s="365" t="s">
        <v>88</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1248</v>
      </c>
      <c r="AJ20" s="53">
        <v>35109</v>
      </c>
      <c r="AK20" s="216" t="s">
        <v>1249</v>
      </c>
      <c r="AL20" s="44" t="s">
        <v>228</v>
      </c>
      <c r="AM20" s="57" t="s">
        <v>1250</v>
      </c>
    </row>
    <row r="21" spans="2:39" ht="30" customHeight="1">
      <c r="B21" s="365" t="s">
        <v>89</v>
      </c>
      <c r="C21" s="366"/>
      <c r="D21" s="143"/>
      <c r="E21" s="143"/>
      <c r="F21" s="143"/>
      <c r="G21" s="144"/>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1251</v>
      </c>
      <c r="AJ21" s="53">
        <v>35124</v>
      </c>
      <c r="AK21" s="57" t="s">
        <v>132</v>
      </c>
      <c r="AL21" s="74" t="s">
        <v>132</v>
      </c>
      <c r="AM21" s="73" t="s">
        <v>1252</v>
      </c>
    </row>
    <row r="22" spans="2:39" ht="30" customHeight="1">
      <c r="B22" s="365" t="s">
        <v>90</v>
      </c>
      <c r="C22" s="366"/>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1253</v>
      </c>
      <c r="AJ22" s="53">
        <v>35244</v>
      </c>
      <c r="AK22" s="57" t="s">
        <v>947</v>
      </c>
      <c r="AL22" s="44" t="s">
        <v>269</v>
      </c>
      <c r="AM22" s="73" t="s">
        <v>1254</v>
      </c>
    </row>
    <row r="23" spans="2:39" ht="30" customHeight="1">
      <c r="B23" s="365" t="s">
        <v>91</v>
      </c>
      <c r="C23" s="366"/>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1255</v>
      </c>
      <c r="AJ23" s="53">
        <v>35398</v>
      </c>
      <c r="AK23" s="57" t="s">
        <v>132</v>
      </c>
      <c r="AL23" s="74" t="s">
        <v>132</v>
      </c>
      <c r="AM23" s="57" t="s">
        <v>1256</v>
      </c>
    </row>
    <row r="24" spans="2:39" ht="30" customHeight="1">
      <c r="B24" s="365" t="s">
        <v>92</v>
      </c>
      <c r="C24" s="366"/>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1257</v>
      </c>
      <c r="AJ24" s="53">
        <v>35404</v>
      </c>
      <c r="AK24" s="57" t="s">
        <v>132</v>
      </c>
      <c r="AL24" s="74" t="s">
        <v>132</v>
      </c>
      <c r="AM24" s="57" t="s">
        <v>1256</v>
      </c>
    </row>
    <row r="25" spans="2:39" ht="30" customHeight="1">
      <c r="B25" s="365" t="s">
        <v>93</v>
      </c>
      <c r="C25" s="366"/>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1258</v>
      </c>
      <c r="AJ25" s="53">
        <v>35641</v>
      </c>
      <c r="AK25" s="57" t="s">
        <v>1259</v>
      </c>
      <c r="AL25" s="44" t="s">
        <v>279</v>
      </c>
      <c r="AM25" s="57" t="s">
        <v>1260</v>
      </c>
    </row>
    <row r="26" spans="2:39" ht="30" customHeight="1">
      <c r="B26" s="365" t="s">
        <v>94</v>
      </c>
      <c r="C26" s="366"/>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1261</v>
      </c>
      <c r="AJ26" s="53">
        <v>35734</v>
      </c>
      <c r="AK26" s="57" t="s">
        <v>1262</v>
      </c>
      <c r="AL26" s="44" t="s">
        <v>279</v>
      </c>
      <c r="AM26" s="57" t="s">
        <v>1263</v>
      </c>
    </row>
    <row r="27" spans="2:39" ht="30" customHeight="1">
      <c r="B27" s="365" t="s">
        <v>95</v>
      </c>
      <c r="C27" s="366"/>
      <c r="D27" s="143"/>
      <c r="E27" s="143"/>
      <c r="F27" s="143"/>
      <c r="G27" s="145"/>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1264</v>
      </c>
      <c r="AJ27" s="53">
        <v>35762</v>
      </c>
      <c r="AK27" s="57" t="s">
        <v>1265</v>
      </c>
      <c r="AL27" s="44" t="s">
        <v>283</v>
      </c>
      <c r="AM27" s="73" t="s">
        <v>1266</v>
      </c>
    </row>
    <row r="28" spans="2:39" ht="30" customHeight="1">
      <c r="B28" s="367" t="s">
        <v>523</v>
      </c>
      <c r="C28" s="367"/>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5"/>
      <c r="AI28" s="52" t="s">
        <v>1267</v>
      </c>
      <c r="AJ28" s="53">
        <v>36124</v>
      </c>
      <c r="AK28" s="57" t="s">
        <v>132</v>
      </c>
      <c r="AL28" s="74" t="s">
        <v>132</v>
      </c>
      <c r="AM28" s="57" t="s">
        <v>1268</v>
      </c>
    </row>
    <row r="29" spans="2:39" ht="30" customHeight="1">
      <c r="B29" s="368" t="s">
        <v>96</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1269</v>
      </c>
      <c r="AJ29" s="53">
        <v>36494</v>
      </c>
      <c r="AK29" s="57" t="s">
        <v>132</v>
      </c>
      <c r="AL29" s="74" t="s">
        <v>132</v>
      </c>
      <c r="AM29" s="57" t="s">
        <v>1270</v>
      </c>
    </row>
    <row r="30" spans="2:39" ht="30" customHeight="1">
      <c r="B30" s="368" t="s">
        <v>97</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1271</v>
      </c>
      <c r="AJ30" s="53">
        <v>36574</v>
      </c>
      <c r="AK30" s="57" t="s">
        <v>1272</v>
      </c>
      <c r="AL30" s="44" t="s">
        <v>323</v>
      </c>
      <c r="AM30" s="73" t="s">
        <v>1273</v>
      </c>
    </row>
    <row r="31" spans="2:39" ht="30" customHeight="1">
      <c r="B31" s="368" t="s">
        <v>98</v>
      </c>
      <c r="C31" s="368"/>
      <c r="D31" s="143"/>
      <c r="E31" s="143"/>
      <c r="F31" s="143"/>
      <c r="G31" s="38">
        <v>1</v>
      </c>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1274</v>
      </c>
      <c r="AJ31" s="53">
        <v>36600</v>
      </c>
      <c r="AK31" s="57" t="s">
        <v>132</v>
      </c>
      <c r="AL31" s="74" t="s">
        <v>132</v>
      </c>
      <c r="AM31" s="73" t="s">
        <v>1275</v>
      </c>
    </row>
    <row r="32" spans="2:39" ht="30" customHeight="1">
      <c r="B32" s="368" t="s">
        <v>99</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1276</v>
      </c>
      <c r="AJ32" s="53">
        <v>38107</v>
      </c>
      <c r="AK32" s="57" t="s">
        <v>1277</v>
      </c>
      <c r="AL32" s="44" t="s">
        <v>355</v>
      </c>
      <c r="AM32" s="73" t="s">
        <v>1278</v>
      </c>
    </row>
    <row r="33" spans="2:39" ht="30" customHeight="1">
      <c r="B33" s="368" t="s">
        <v>100</v>
      </c>
      <c r="C33" s="368"/>
      <c r="D33" s="143"/>
      <c r="E33" s="143"/>
      <c r="F33" s="143"/>
      <c r="G33" s="38">
        <v>1</v>
      </c>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1279</v>
      </c>
      <c r="AJ33" s="47">
        <v>38320</v>
      </c>
      <c r="AK33" s="57" t="s">
        <v>132</v>
      </c>
      <c r="AL33" s="74" t="s">
        <v>132</v>
      </c>
      <c r="AM33" s="69" t="s">
        <v>1280</v>
      </c>
    </row>
    <row r="34" spans="2:39" ht="30" customHeight="1">
      <c r="B34" s="368" t="s">
        <v>101</v>
      </c>
      <c r="C34" s="368"/>
      <c r="D34" s="143"/>
      <c r="E34" s="143"/>
      <c r="F34" s="38">
        <v>1</v>
      </c>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1281</v>
      </c>
      <c r="AJ34" s="47">
        <v>38503</v>
      </c>
      <c r="AK34" s="57" t="s">
        <v>132</v>
      </c>
      <c r="AL34" s="74" t="s">
        <v>132</v>
      </c>
      <c r="AM34" s="69" t="s">
        <v>1280</v>
      </c>
    </row>
    <row r="35" spans="2:39" ht="30" customHeight="1">
      <c r="B35" s="368" t="s">
        <v>102</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1282</v>
      </c>
      <c r="AJ35" s="47">
        <v>38525</v>
      </c>
      <c r="AK35" s="57" t="s">
        <v>132</v>
      </c>
      <c r="AL35" s="74" t="s">
        <v>132</v>
      </c>
      <c r="AM35" s="69" t="s">
        <v>1280</v>
      </c>
    </row>
    <row r="36" spans="2:39" ht="30" customHeight="1">
      <c r="B36" s="368" t="s">
        <v>103</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1283</v>
      </c>
      <c r="AJ36" s="47">
        <v>38762</v>
      </c>
      <c r="AK36" s="57" t="s">
        <v>132</v>
      </c>
      <c r="AL36" s="74" t="s">
        <v>132</v>
      </c>
      <c r="AM36" s="69" t="s">
        <v>1280</v>
      </c>
    </row>
    <row r="37" spans="2:39" ht="30" customHeight="1">
      <c r="B37" s="368" t="s">
        <v>104</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1284</v>
      </c>
      <c r="AJ37" s="53">
        <v>38944</v>
      </c>
      <c r="AK37" s="57" t="s">
        <v>132</v>
      </c>
      <c r="AL37" s="74" t="s">
        <v>132</v>
      </c>
      <c r="AM37" s="69" t="s">
        <v>1280</v>
      </c>
    </row>
    <row r="38" spans="2:39" ht="30" customHeight="1">
      <c r="B38" s="368" t="s">
        <v>105</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2" t="s">
        <v>1285</v>
      </c>
      <c r="AJ38" s="53">
        <v>39128</v>
      </c>
      <c r="AK38" s="57" t="s">
        <v>132</v>
      </c>
      <c r="AL38" s="74" t="s">
        <v>132</v>
      </c>
      <c r="AM38" s="69" t="s">
        <v>1280</v>
      </c>
    </row>
    <row r="39" spans="2:39" ht="30" customHeight="1">
      <c r="B39" s="368" t="s">
        <v>106</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1286</v>
      </c>
      <c r="AJ39" s="53">
        <v>39370</v>
      </c>
      <c r="AK39" s="57" t="s">
        <v>132</v>
      </c>
      <c r="AL39" s="74" t="s">
        <v>132</v>
      </c>
      <c r="AM39" s="69" t="s">
        <v>1287</v>
      </c>
    </row>
    <row r="40" spans="2:39" ht="30" customHeight="1">
      <c r="B40" s="369" t="s">
        <v>555</v>
      </c>
      <c r="C40" s="370"/>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5"/>
      <c r="AI40" s="52" t="s">
        <v>1288</v>
      </c>
      <c r="AJ40" s="72">
        <v>39735</v>
      </c>
      <c r="AK40" s="57" t="s">
        <v>132</v>
      </c>
      <c r="AL40" s="74" t="s">
        <v>132</v>
      </c>
      <c r="AM40" s="69" t="s">
        <v>1289</v>
      </c>
    </row>
    <row r="41" spans="2:39" ht="30" customHeight="1">
      <c r="B41" s="368" t="s">
        <v>107</v>
      </c>
      <c r="C41" s="368"/>
      <c r="D41" s="143"/>
      <c r="E41" s="143"/>
      <c r="F41" s="143"/>
      <c r="G41" s="38">
        <v>1</v>
      </c>
      <c r="H41" s="143"/>
      <c r="I41" s="143"/>
      <c r="J41" s="143"/>
      <c r="K41" s="144"/>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1290</v>
      </c>
      <c r="AJ41" s="72">
        <v>40099</v>
      </c>
      <c r="AK41" s="57" t="s">
        <v>132</v>
      </c>
      <c r="AL41" s="74" t="s">
        <v>132</v>
      </c>
      <c r="AM41" s="69" t="s">
        <v>1280</v>
      </c>
    </row>
    <row r="42" spans="2:39" ht="30" customHeight="1">
      <c r="B42" s="368" t="s">
        <v>108</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1291</v>
      </c>
      <c r="AJ42" s="72">
        <v>40197</v>
      </c>
      <c r="AK42" s="57" t="s">
        <v>544</v>
      </c>
      <c r="AL42" s="44" t="s">
        <v>355</v>
      </c>
      <c r="AM42" s="69" t="s">
        <v>1292</v>
      </c>
    </row>
    <row r="43" spans="2:39" ht="30" customHeight="1">
      <c r="B43" s="368" t="s">
        <v>109</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52" t="s">
        <v>1293</v>
      </c>
      <c r="AJ43" s="72">
        <v>40333</v>
      </c>
      <c r="AK43" s="57" t="s">
        <v>132</v>
      </c>
      <c r="AL43" s="74" t="s">
        <v>132</v>
      </c>
      <c r="AM43" s="69" t="s">
        <v>1294</v>
      </c>
    </row>
    <row r="44" spans="2:39" ht="30" customHeight="1">
      <c r="B44" s="368" t="s">
        <v>110</v>
      </c>
      <c r="C44" s="368"/>
      <c r="D44" s="143"/>
      <c r="E44" s="143"/>
      <c r="F44" s="143"/>
      <c r="G44" s="143"/>
      <c r="H44" s="143"/>
      <c r="I44" s="143"/>
      <c r="J44" s="143"/>
      <c r="K44" s="144"/>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2" t="s">
        <v>1295</v>
      </c>
      <c r="AJ44" s="72">
        <v>40465</v>
      </c>
      <c r="AK44" s="57" t="s">
        <v>132</v>
      </c>
      <c r="AL44" s="74" t="s">
        <v>132</v>
      </c>
      <c r="AM44" s="69" t="s">
        <v>1296</v>
      </c>
    </row>
    <row r="45" spans="2:39" ht="30" customHeight="1">
      <c r="B45" s="371" t="s">
        <v>111</v>
      </c>
      <c r="C45" s="371"/>
      <c r="D45" s="143"/>
      <c r="E45" s="143"/>
      <c r="F45" s="143"/>
      <c r="G45" s="143"/>
      <c r="H45" s="143"/>
      <c r="I45" s="143"/>
      <c r="J45" s="143"/>
      <c r="K45" s="144"/>
      <c r="L45" s="143"/>
      <c r="M45" s="148"/>
      <c r="N45" s="143"/>
      <c r="O45" s="143"/>
      <c r="P45" s="143"/>
      <c r="Q45" s="143"/>
      <c r="R45" s="143"/>
      <c r="S45" s="143"/>
      <c r="T45" s="143"/>
      <c r="U45" s="143"/>
      <c r="V45" s="143"/>
      <c r="W45" s="143"/>
      <c r="X45" s="143"/>
      <c r="Y45" s="143"/>
      <c r="Z45" s="143"/>
      <c r="AA45" s="143"/>
      <c r="AB45" s="143"/>
      <c r="AC45" s="143"/>
      <c r="AD45" s="143"/>
      <c r="AE45" s="143"/>
      <c r="AF45" s="143"/>
      <c r="AG45" s="143"/>
      <c r="AH45" s="15"/>
      <c r="AI45" s="52" t="s">
        <v>1297</v>
      </c>
      <c r="AJ45" s="72">
        <v>40830</v>
      </c>
      <c r="AK45" s="57" t="s">
        <v>132</v>
      </c>
      <c r="AL45" s="74" t="s">
        <v>132</v>
      </c>
      <c r="AM45" s="69" t="s">
        <v>1296</v>
      </c>
    </row>
    <row r="46" spans="2:39" ht="30" customHeight="1">
      <c r="B46" s="368" t="s">
        <v>112</v>
      </c>
      <c r="C46" s="36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52" t="s">
        <v>1298</v>
      </c>
      <c r="AJ46" s="72">
        <v>41194</v>
      </c>
      <c r="AK46" s="57" t="s">
        <v>132</v>
      </c>
      <c r="AL46" s="74" t="s">
        <v>132</v>
      </c>
      <c r="AM46" s="69" t="s">
        <v>1296</v>
      </c>
    </row>
    <row r="47" spans="2:39" ht="30" customHeight="1">
      <c r="B47" s="371" t="s">
        <v>113</v>
      </c>
      <c r="C47" s="371"/>
      <c r="D47" s="143"/>
      <c r="E47" s="143"/>
      <c r="F47" s="38">
        <v>1</v>
      </c>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c r="AI47" s="52" t="s">
        <v>1299</v>
      </c>
      <c r="AJ47" s="72">
        <v>41557</v>
      </c>
      <c r="AK47" s="57" t="s">
        <v>132</v>
      </c>
      <c r="AL47" s="74" t="s">
        <v>132</v>
      </c>
      <c r="AM47" s="69" t="s">
        <v>1280</v>
      </c>
    </row>
    <row r="48" spans="2:39" ht="30" customHeight="1">
      <c r="B48" s="371" t="s">
        <v>114</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c r="AI48" s="52" t="s">
        <v>1300</v>
      </c>
      <c r="AJ48" s="72">
        <v>41926</v>
      </c>
      <c r="AK48" s="57" t="s">
        <v>132</v>
      </c>
      <c r="AL48" s="74" t="s">
        <v>132</v>
      </c>
      <c r="AM48" s="69" t="s">
        <v>1280</v>
      </c>
    </row>
    <row r="49" spans="2:40" ht="30" customHeight="1">
      <c r="B49" s="368" t="s">
        <v>115</v>
      </c>
      <c r="C49" s="36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c r="AI49" s="52" t="s">
        <v>1301</v>
      </c>
      <c r="AJ49" s="72">
        <v>42291</v>
      </c>
      <c r="AK49" s="57" t="s">
        <v>132</v>
      </c>
      <c r="AL49" s="74" t="s">
        <v>132</v>
      </c>
      <c r="AM49" s="69" t="s">
        <v>1280</v>
      </c>
    </row>
    <row r="50" spans="2:40" ht="30" customHeight="1">
      <c r="B50" s="368" t="s">
        <v>116</v>
      </c>
      <c r="C50" s="368"/>
      <c r="D50" s="143"/>
      <c r="E50" s="143"/>
      <c r="F50" s="143"/>
      <c r="G50" s="38">
        <v>1</v>
      </c>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c r="AI50" s="52" t="s">
        <v>1302</v>
      </c>
      <c r="AJ50" s="72">
        <v>42656</v>
      </c>
      <c r="AK50" s="57" t="s">
        <v>132</v>
      </c>
      <c r="AL50" s="74" t="s">
        <v>132</v>
      </c>
      <c r="AM50" s="69" t="s">
        <v>1296</v>
      </c>
    </row>
    <row r="51" spans="2:40" ht="30" customHeight="1">
      <c r="B51" s="368" t="s">
        <v>117</v>
      </c>
      <c r="C51" s="36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c r="AI51" s="52" t="s">
        <v>1303</v>
      </c>
      <c r="AJ51" s="72">
        <v>42838</v>
      </c>
      <c r="AK51" s="57" t="s">
        <v>1304</v>
      </c>
      <c r="AL51" s="44" t="s">
        <v>468</v>
      </c>
      <c r="AM51" s="69" t="s">
        <v>1305</v>
      </c>
    </row>
    <row r="52" spans="2:40" ht="30" customHeight="1">
      <c r="B52" s="371" t="s">
        <v>118</v>
      </c>
      <c r="C52" s="371"/>
      <c r="D52" s="143"/>
      <c r="E52" s="143"/>
      <c r="F52" s="143"/>
      <c r="G52" s="38">
        <v>1</v>
      </c>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c r="AI52" s="52" t="s">
        <v>1306</v>
      </c>
      <c r="AJ52" s="72">
        <v>43200</v>
      </c>
      <c r="AK52" s="57" t="s">
        <v>132</v>
      </c>
      <c r="AL52" s="74" t="s">
        <v>132</v>
      </c>
      <c r="AM52" s="69" t="s">
        <v>1307</v>
      </c>
    </row>
    <row r="53" spans="2:40" ht="30" customHeight="1">
      <c r="B53" s="371" t="s">
        <v>119</v>
      </c>
      <c r="C53" s="371"/>
      <c r="D53" s="143"/>
      <c r="E53" s="143"/>
      <c r="F53" s="143"/>
      <c r="G53" s="143"/>
      <c r="H53" s="143"/>
      <c r="I53" s="143"/>
      <c r="J53" s="143"/>
      <c r="K53" s="144"/>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c r="AI53" s="52" t="s">
        <v>1308</v>
      </c>
      <c r="AJ53" s="72">
        <v>43567</v>
      </c>
      <c r="AK53" s="57" t="s">
        <v>132</v>
      </c>
      <c r="AL53" s="74" t="s">
        <v>132</v>
      </c>
      <c r="AM53" s="69" t="s">
        <v>1309</v>
      </c>
    </row>
    <row r="54" spans="2:40" ht="30" customHeight="1">
      <c r="B54" s="371" t="s">
        <v>120</v>
      </c>
      <c r="C54" s="371"/>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c r="AI54" s="52" t="s">
        <v>1310</v>
      </c>
      <c r="AJ54" s="72">
        <v>43641</v>
      </c>
      <c r="AK54" s="57" t="s">
        <v>1311</v>
      </c>
      <c r="AL54" s="44" t="s">
        <v>476</v>
      </c>
      <c r="AM54" s="82" t="s">
        <v>1312</v>
      </c>
    </row>
    <row r="55" spans="2:40" ht="30" customHeight="1">
      <c r="B55" s="371" t="s">
        <v>121</v>
      </c>
      <c r="C55" s="371"/>
      <c r="D55" s="143"/>
      <c r="E55" s="143"/>
      <c r="F55" s="143"/>
      <c r="G55" s="38">
        <v>1</v>
      </c>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5"/>
      <c r="AI55" s="52" t="s">
        <v>1313</v>
      </c>
      <c r="AJ55" s="72">
        <v>43747</v>
      </c>
      <c r="AK55" s="57" t="s">
        <v>1314</v>
      </c>
      <c r="AL55" s="44" t="s">
        <v>468</v>
      </c>
      <c r="AM55" s="82" t="s">
        <v>1315</v>
      </c>
    </row>
    <row r="56" spans="2:40" ht="30" customHeight="1">
      <c r="B56" s="371" t="s">
        <v>122</v>
      </c>
      <c r="C56" s="371"/>
      <c r="D56" s="143"/>
      <c r="E56" s="143"/>
      <c r="F56" s="143"/>
      <c r="G56" s="38">
        <v>1</v>
      </c>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5"/>
      <c r="AI56" s="59" t="s">
        <v>1316</v>
      </c>
      <c r="AJ56" s="72">
        <v>43874</v>
      </c>
      <c r="AK56" s="57" t="s">
        <v>1317</v>
      </c>
      <c r="AL56" s="44" t="s">
        <v>476</v>
      </c>
      <c r="AM56" s="82" t="s">
        <v>1315</v>
      </c>
    </row>
    <row r="57" spans="2:40" ht="30" customHeight="1">
      <c r="B57" s="371" t="s">
        <v>123</v>
      </c>
      <c r="C57" s="371"/>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5"/>
    </row>
    <row r="58" spans="2:40" ht="30" customHeight="1">
      <c r="B58" s="371" t="s">
        <v>124</v>
      </c>
      <c r="C58" s="371"/>
      <c r="D58" s="143"/>
      <c r="E58" s="143"/>
      <c r="F58" s="143"/>
      <c r="G58" s="145"/>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5"/>
      <c r="AI58" s="51" t="s">
        <v>624</v>
      </c>
      <c r="AJ58" s="50" t="s">
        <v>491</v>
      </c>
    </row>
    <row r="59" spans="2:40" ht="30" customHeight="1">
      <c r="B59" s="372" t="s">
        <v>594</v>
      </c>
      <c r="C59" s="373"/>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5"/>
      <c r="AI59" s="84" t="s">
        <v>1318</v>
      </c>
      <c r="AJ59" s="48" t="s">
        <v>1237</v>
      </c>
    </row>
    <row r="60" spans="2:40" ht="30" customHeight="1">
      <c r="B60" s="371" t="s">
        <v>125</v>
      </c>
      <c r="C60" s="371"/>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
      <c r="AI60" s="84" t="s">
        <v>1319</v>
      </c>
      <c r="AJ60" s="91" t="s">
        <v>132</v>
      </c>
    </row>
    <row r="61" spans="2:40" ht="30" customHeight="1">
      <c r="B61" s="15"/>
      <c r="AH61" s="15"/>
      <c r="AI61" s="84" t="s">
        <v>1320</v>
      </c>
      <c r="AJ61" s="74" t="s">
        <v>132</v>
      </c>
    </row>
    <row r="62" spans="2:40" ht="30" customHeight="1">
      <c r="B62" s="135">
        <v>28</v>
      </c>
      <c r="C62" s="24" t="s">
        <v>228</v>
      </c>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362" t="s">
        <v>601</v>
      </c>
      <c r="AF62" s="362"/>
      <c r="AG62" s="362"/>
      <c r="AH62" s="15"/>
      <c r="AI62" s="84" t="s">
        <v>1321</v>
      </c>
      <c r="AJ62" s="74" t="s">
        <v>132</v>
      </c>
      <c r="AN62" s="15"/>
    </row>
    <row r="63" spans="2:40" ht="30" customHeight="1">
      <c r="B63" s="374" t="s">
        <v>487</v>
      </c>
      <c r="C63" s="374"/>
      <c r="D63" s="139">
        <v>1991</v>
      </c>
      <c r="E63" s="139">
        <f t="shared" ref="E63:AG63" si="1">D63+1</f>
        <v>1992</v>
      </c>
      <c r="F63" s="139">
        <f>E63+1</f>
        <v>1993</v>
      </c>
      <c r="G63" s="139">
        <f t="shared" si="1"/>
        <v>1994</v>
      </c>
      <c r="H63" s="139">
        <f t="shared" si="1"/>
        <v>1995</v>
      </c>
      <c r="I63" s="139">
        <f t="shared" si="1"/>
        <v>1996</v>
      </c>
      <c r="J63" s="139">
        <f t="shared" si="1"/>
        <v>1997</v>
      </c>
      <c r="K63" s="139">
        <f t="shared" si="1"/>
        <v>1998</v>
      </c>
      <c r="L63" s="139">
        <f t="shared" si="1"/>
        <v>1999</v>
      </c>
      <c r="M63" s="139">
        <f t="shared" si="1"/>
        <v>2000</v>
      </c>
      <c r="N63" s="139">
        <f t="shared" si="1"/>
        <v>2001</v>
      </c>
      <c r="O63" s="139">
        <f t="shared" si="1"/>
        <v>2002</v>
      </c>
      <c r="P63" s="139">
        <f t="shared" si="1"/>
        <v>2003</v>
      </c>
      <c r="Q63" s="139">
        <f t="shared" si="1"/>
        <v>2004</v>
      </c>
      <c r="R63" s="139">
        <f t="shared" si="1"/>
        <v>2005</v>
      </c>
      <c r="S63" s="139">
        <f t="shared" si="1"/>
        <v>2006</v>
      </c>
      <c r="T63" s="139">
        <f t="shared" si="1"/>
        <v>2007</v>
      </c>
      <c r="U63" s="139">
        <f t="shared" si="1"/>
        <v>2008</v>
      </c>
      <c r="V63" s="139">
        <f t="shared" si="1"/>
        <v>2009</v>
      </c>
      <c r="W63" s="139">
        <f t="shared" si="1"/>
        <v>2010</v>
      </c>
      <c r="X63" s="139">
        <f t="shared" si="1"/>
        <v>2011</v>
      </c>
      <c r="Y63" s="139">
        <f t="shared" si="1"/>
        <v>2012</v>
      </c>
      <c r="Z63" s="139">
        <f t="shared" si="1"/>
        <v>2013</v>
      </c>
      <c r="AA63" s="139">
        <f t="shared" si="1"/>
        <v>2014</v>
      </c>
      <c r="AB63" s="139">
        <f t="shared" si="1"/>
        <v>2015</v>
      </c>
      <c r="AC63" s="139">
        <f t="shared" si="1"/>
        <v>2016</v>
      </c>
      <c r="AD63" s="139">
        <f t="shared" si="1"/>
        <v>2017</v>
      </c>
      <c r="AE63" s="139">
        <f t="shared" si="1"/>
        <v>2018</v>
      </c>
      <c r="AF63" s="139">
        <f t="shared" si="1"/>
        <v>2019</v>
      </c>
      <c r="AG63" s="139">
        <f t="shared" si="1"/>
        <v>2020</v>
      </c>
      <c r="AH63" s="15"/>
      <c r="AI63" s="84" t="s">
        <v>1322</v>
      </c>
      <c r="AJ63" s="44" t="s">
        <v>283</v>
      </c>
    </row>
    <row r="64" spans="2:40" ht="30" customHeight="1">
      <c r="B64" s="364" t="s">
        <v>493</v>
      </c>
      <c r="C64" s="364"/>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15"/>
      <c r="AI64" s="84" t="s">
        <v>1323</v>
      </c>
      <c r="AJ64" s="74" t="s">
        <v>132</v>
      </c>
    </row>
    <row r="65" spans="2:40" s="15" customFormat="1" ht="30" customHeight="1">
      <c r="B65" s="365" t="s">
        <v>85</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I65" s="84" t="s">
        <v>1324</v>
      </c>
      <c r="AJ65" s="74" t="s">
        <v>132</v>
      </c>
      <c r="AK65"/>
      <c r="AL65"/>
      <c r="AM65"/>
      <c r="AN65"/>
    </row>
    <row r="66" spans="2:40" ht="30" customHeight="1">
      <c r="B66" s="365" t="s">
        <v>86</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84" t="s">
        <v>1325</v>
      </c>
      <c r="AJ66" s="74" t="s">
        <v>132</v>
      </c>
    </row>
    <row r="67" spans="2:40" ht="30" customHeight="1">
      <c r="B67" s="365" t="s">
        <v>87</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84" t="s">
        <v>1326</v>
      </c>
      <c r="AJ67" s="74" t="s">
        <v>132</v>
      </c>
    </row>
    <row r="68" spans="2:40" ht="30" customHeight="1">
      <c r="B68" s="365" t="s">
        <v>88</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40" ht="30" customHeight="1">
      <c r="B69" s="365" t="s">
        <v>89</v>
      </c>
      <c r="C69" s="366"/>
      <c r="D69" s="61"/>
      <c r="E69" s="61"/>
      <c r="F69" s="61"/>
      <c r="G69" s="37"/>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row>
    <row r="70" spans="2:40" ht="30" customHeight="1">
      <c r="B70" s="365" t="s">
        <v>90</v>
      </c>
      <c r="C70" s="366"/>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40" ht="30" customHeight="1">
      <c r="B71" s="365" t="s">
        <v>91</v>
      </c>
      <c r="C71" s="366"/>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40" ht="30" customHeight="1">
      <c r="B72" s="365" t="s">
        <v>92</v>
      </c>
      <c r="C72" s="366"/>
      <c r="D72" s="61"/>
      <c r="E72" s="61"/>
      <c r="F72" s="61"/>
      <c r="G72" s="38">
        <v>1</v>
      </c>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40" ht="30" customHeight="1">
      <c r="B73" s="365" t="s">
        <v>93</v>
      </c>
      <c r="C73" s="366"/>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20"/>
      <c r="AJ73" s="220"/>
      <c r="AK73" s="220"/>
      <c r="AL73" s="220"/>
      <c r="AM73" s="220"/>
    </row>
    <row r="74" spans="2:40" ht="30" customHeight="1">
      <c r="B74" s="365" t="s">
        <v>94</v>
      </c>
      <c r="C74" s="366"/>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c r="AI74" s="217"/>
      <c r="AJ74" s="218"/>
      <c r="AK74" s="216"/>
      <c r="AL74" s="221"/>
      <c r="AM74" s="219"/>
    </row>
    <row r="75" spans="2:40" ht="30" customHeight="1">
      <c r="B75" s="365" t="s">
        <v>95</v>
      </c>
      <c r="C75" s="366"/>
      <c r="D75" s="61"/>
      <c r="E75" s="61"/>
      <c r="F75" s="61"/>
      <c r="G75" s="38">
        <v>1</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c r="AI75" s="220"/>
      <c r="AJ75" s="220"/>
      <c r="AK75" s="220"/>
      <c r="AL75" s="220"/>
      <c r="AM75" s="220"/>
    </row>
    <row r="76" spans="2:40" ht="30" customHeight="1">
      <c r="B76" s="367" t="s">
        <v>523</v>
      </c>
      <c r="C76" s="367"/>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5"/>
      <c r="AI76" s="220"/>
      <c r="AJ76" s="220"/>
      <c r="AK76" s="220"/>
      <c r="AL76" s="220"/>
      <c r="AM76" s="220"/>
    </row>
    <row r="77" spans="2:40" ht="30" customHeight="1">
      <c r="B77" s="368" t="s">
        <v>96</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c r="AI77" s="220"/>
      <c r="AJ77" s="220"/>
      <c r="AK77" s="220"/>
      <c r="AL77" s="220"/>
      <c r="AM77" s="220"/>
    </row>
    <row r="78" spans="2:40" ht="30" customHeight="1">
      <c r="B78" s="368" t="s">
        <v>97</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15"/>
      <c r="AI78" s="220"/>
      <c r="AJ78" s="220"/>
      <c r="AK78" s="220"/>
      <c r="AL78" s="220"/>
      <c r="AM78" s="220"/>
    </row>
    <row r="79" spans="2:40" ht="30" customHeight="1">
      <c r="B79" s="368" t="s">
        <v>98</v>
      </c>
      <c r="C79" s="368"/>
      <c r="D79" s="61"/>
      <c r="E79" s="61"/>
      <c r="F79" s="61"/>
      <c r="G79" s="38">
        <v>1</v>
      </c>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15"/>
    </row>
    <row r="80" spans="2:40" ht="30" customHeight="1">
      <c r="B80" s="368" t="s">
        <v>99</v>
      </c>
      <c r="C80" s="368"/>
      <c r="D80" s="61"/>
      <c r="E80" s="61"/>
      <c r="F80" s="61"/>
      <c r="G80" s="61"/>
      <c r="H80" s="61"/>
      <c r="I80" s="38">
        <v>1</v>
      </c>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15"/>
    </row>
    <row r="81" spans="2:34" ht="30" customHeight="1">
      <c r="B81" s="368" t="s">
        <v>100</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15"/>
    </row>
    <row r="82" spans="2:34" ht="30" customHeight="1">
      <c r="B82" s="368" t="s">
        <v>101</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4" ht="30" customHeight="1">
      <c r="B83" s="368" t="s">
        <v>102</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4" ht="30" customHeight="1">
      <c r="B84" s="368" t="s">
        <v>103</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4" ht="30" customHeight="1">
      <c r="B85" s="368" t="s">
        <v>104</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4" ht="30" customHeight="1">
      <c r="B86" s="368" t="s">
        <v>105</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4" ht="30" customHeight="1">
      <c r="B87" s="368" t="s">
        <v>106</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4" ht="30" customHeight="1">
      <c r="B88" s="375" t="s">
        <v>555</v>
      </c>
      <c r="C88" s="37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row>
    <row r="89" spans="2:34" ht="30" customHeight="1">
      <c r="B89" s="368" t="s">
        <v>107</v>
      </c>
      <c r="C89" s="368"/>
      <c r="D89" s="61"/>
      <c r="E89" s="61"/>
      <c r="F89" s="61"/>
      <c r="G89" s="61"/>
      <c r="H89" s="61"/>
      <c r="I89" s="38">
        <v>1</v>
      </c>
      <c r="J89" s="61"/>
      <c r="K89" s="37"/>
      <c r="L89" s="61"/>
      <c r="M89" s="61"/>
      <c r="N89" s="61"/>
      <c r="O89" s="61"/>
      <c r="P89" s="61"/>
      <c r="Q89" s="61"/>
      <c r="R89" s="61"/>
      <c r="S89" s="61"/>
      <c r="T89" s="61"/>
      <c r="U89" s="61"/>
      <c r="V89" s="61"/>
      <c r="W89" s="61"/>
      <c r="X89" s="61"/>
      <c r="Y89" s="61"/>
      <c r="Z89" s="61"/>
      <c r="AA89" s="61"/>
      <c r="AB89" s="61"/>
      <c r="AC89" s="61"/>
      <c r="AD89" s="61"/>
      <c r="AE89" s="61"/>
      <c r="AF89" s="61"/>
      <c r="AG89" s="61"/>
    </row>
    <row r="90" spans="2:34" ht="30" customHeight="1">
      <c r="B90" s="368" t="s">
        <v>108</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4" ht="30" customHeight="1">
      <c r="B91" s="368" t="s">
        <v>109</v>
      </c>
      <c r="C91" s="36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4" ht="30" customHeight="1">
      <c r="B92" s="368" t="s">
        <v>110</v>
      </c>
      <c r="C92" s="368"/>
      <c r="D92" s="61"/>
      <c r="E92" s="61"/>
      <c r="F92" s="61"/>
      <c r="G92" s="61"/>
      <c r="H92" s="61"/>
      <c r="I92" s="61"/>
      <c r="J92" s="61"/>
      <c r="K92" s="37"/>
      <c r="L92" s="61"/>
      <c r="M92" s="61"/>
      <c r="N92" s="61"/>
      <c r="O92" s="61"/>
      <c r="P92" s="61"/>
      <c r="Q92" s="61"/>
      <c r="R92" s="61"/>
      <c r="S92" s="61"/>
      <c r="T92" s="61"/>
      <c r="U92" s="61"/>
      <c r="V92" s="61"/>
      <c r="W92" s="61"/>
      <c r="X92" s="61"/>
      <c r="Y92" s="61"/>
      <c r="Z92" s="61"/>
      <c r="AA92" s="61"/>
      <c r="AB92" s="61"/>
      <c r="AC92" s="61"/>
      <c r="AD92" s="61"/>
      <c r="AE92" s="61"/>
      <c r="AF92" s="61"/>
      <c r="AG92" s="61"/>
    </row>
    <row r="93" spans="2:34" ht="30" customHeight="1">
      <c r="B93" s="371" t="s">
        <v>111</v>
      </c>
      <c r="C93" s="371"/>
      <c r="D93" s="61"/>
      <c r="E93" s="61"/>
      <c r="F93" s="61"/>
      <c r="G93" s="61"/>
      <c r="H93" s="61"/>
      <c r="I93" s="61"/>
      <c r="J93" s="61"/>
      <c r="K93" s="37"/>
      <c r="L93" s="61"/>
      <c r="M93" s="141"/>
      <c r="N93" s="61"/>
      <c r="O93" s="61"/>
      <c r="P93" s="61"/>
      <c r="Q93" s="61"/>
      <c r="R93" s="61"/>
      <c r="S93" s="61"/>
      <c r="T93" s="61"/>
      <c r="U93" s="61"/>
      <c r="V93" s="61"/>
      <c r="W93" s="61"/>
      <c r="X93" s="61"/>
      <c r="Y93" s="61"/>
      <c r="Z93" s="61"/>
      <c r="AA93" s="61"/>
      <c r="AB93" s="61"/>
      <c r="AC93" s="61"/>
      <c r="AD93" s="61"/>
      <c r="AE93" s="61"/>
      <c r="AF93" s="61"/>
      <c r="AG93" s="61"/>
    </row>
    <row r="94" spans="2:34" ht="30" customHeight="1">
      <c r="B94" s="368" t="s">
        <v>112</v>
      </c>
      <c r="C94" s="368"/>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4" ht="30" customHeight="1">
      <c r="B95" s="371" t="s">
        <v>113</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4" ht="30" customHeight="1">
      <c r="B96" s="371" t="s">
        <v>114</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68" t="s">
        <v>115</v>
      </c>
      <c r="C97" s="368"/>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68" t="s">
        <v>116</v>
      </c>
      <c r="C98" s="368"/>
      <c r="D98" s="61"/>
      <c r="E98" s="61"/>
      <c r="F98" s="61"/>
      <c r="G98" s="37"/>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68" t="s">
        <v>117</v>
      </c>
      <c r="C99" s="368"/>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118</v>
      </c>
      <c r="C100" s="37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119</v>
      </c>
      <c r="C101" s="371"/>
      <c r="D101" s="61"/>
      <c r="E101" s="61"/>
      <c r="F101" s="61"/>
      <c r="G101" s="61"/>
      <c r="H101" s="61"/>
      <c r="I101" s="61"/>
      <c r="J101" s="61"/>
      <c r="K101" s="37"/>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1" t="s">
        <v>120</v>
      </c>
      <c r="C102" s="37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1" t="s">
        <v>121</v>
      </c>
      <c r="C103" s="371"/>
      <c r="D103" s="61"/>
      <c r="E103" s="61"/>
      <c r="F103" s="61"/>
      <c r="G103" s="38">
        <v>1</v>
      </c>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row>
    <row r="104" spans="2:33" ht="30" customHeight="1">
      <c r="B104" s="371" t="s">
        <v>122</v>
      </c>
      <c r="C104" s="37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row>
    <row r="105" spans="2:33" ht="30" customHeight="1">
      <c r="B105" s="371" t="s">
        <v>123</v>
      </c>
      <c r="C105" s="37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row>
    <row r="106" spans="2:33" ht="30" customHeight="1">
      <c r="B106" s="371" t="s">
        <v>124</v>
      </c>
      <c r="C106" s="371"/>
      <c r="D106" s="61"/>
      <c r="E106" s="61"/>
      <c r="F106" s="61"/>
      <c r="G106" s="38"/>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row>
    <row r="107" spans="2:33" ht="30" customHeight="1">
      <c r="B107" s="376" t="s">
        <v>594</v>
      </c>
      <c r="C107" s="376"/>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row>
    <row r="108" spans="2:33" ht="30" customHeight="1">
      <c r="B108" s="371" t="s">
        <v>125</v>
      </c>
      <c r="C108" s="371"/>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row>
    <row r="109" spans="2:33" ht="30" customHeight="1"/>
    <row r="110" spans="2:33" ht="30" customHeight="1">
      <c r="B110" s="135">
        <v>43</v>
      </c>
      <c r="C110" s="24" t="s">
        <v>269</v>
      </c>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362" t="s">
        <v>601</v>
      </c>
      <c r="AF110" s="362"/>
      <c r="AG110" s="362"/>
    </row>
    <row r="111" spans="2:33" ht="30" customHeight="1">
      <c r="B111" s="374" t="s">
        <v>487</v>
      </c>
      <c r="C111" s="374"/>
      <c r="D111" s="139">
        <v>1991</v>
      </c>
      <c r="E111" s="139">
        <f t="shared" ref="E111:AG111" si="2">D111+1</f>
        <v>1992</v>
      </c>
      <c r="F111" s="139">
        <f>E111+1</f>
        <v>1993</v>
      </c>
      <c r="G111" s="139">
        <f t="shared" si="2"/>
        <v>1994</v>
      </c>
      <c r="H111" s="139">
        <f t="shared" si="2"/>
        <v>1995</v>
      </c>
      <c r="I111" s="139">
        <f t="shared" si="2"/>
        <v>1996</v>
      </c>
      <c r="J111" s="139">
        <f t="shared" si="2"/>
        <v>1997</v>
      </c>
      <c r="K111" s="139">
        <f t="shared" si="2"/>
        <v>1998</v>
      </c>
      <c r="L111" s="139">
        <f t="shared" si="2"/>
        <v>1999</v>
      </c>
      <c r="M111" s="139">
        <f t="shared" si="2"/>
        <v>2000</v>
      </c>
      <c r="N111" s="139">
        <f t="shared" si="2"/>
        <v>2001</v>
      </c>
      <c r="O111" s="139">
        <f t="shared" si="2"/>
        <v>2002</v>
      </c>
      <c r="P111" s="139">
        <f t="shared" si="2"/>
        <v>2003</v>
      </c>
      <c r="Q111" s="139">
        <f t="shared" si="2"/>
        <v>2004</v>
      </c>
      <c r="R111" s="139">
        <f t="shared" si="2"/>
        <v>2005</v>
      </c>
      <c r="S111" s="139">
        <f t="shared" si="2"/>
        <v>2006</v>
      </c>
      <c r="T111" s="139">
        <f t="shared" si="2"/>
        <v>2007</v>
      </c>
      <c r="U111" s="139">
        <f t="shared" si="2"/>
        <v>2008</v>
      </c>
      <c r="V111" s="139">
        <f t="shared" si="2"/>
        <v>2009</v>
      </c>
      <c r="W111" s="139">
        <f t="shared" si="2"/>
        <v>2010</v>
      </c>
      <c r="X111" s="139">
        <f t="shared" si="2"/>
        <v>2011</v>
      </c>
      <c r="Y111" s="139">
        <f t="shared" si="2"/>
        <v>2012</v>
      </c>
      <c r="Z111" s="139">
        <f t="shared" si="2"/>
        <v>2013</v>
      </c>
      <c r="AA111" s="139">
        <f t="shared" si="2"/>
        <v>2014</v>
      </c>
      <c r="AB111" s="139">
        <f t="shared" si="2"/>
        <v>2015</v>
      </c>
      <c r="AC111" s="139">
        <f t="shared" si="2"/>
        <v>2016</v>
      </c>
      <c r="AD111" s="139">
        <f t="shared" si="2"/>
        <v>2017</v>
      </c>
      <c r="AE111" s="139">
        <f t="shared" si="2"/>
        <v>2018</v>
      </c>
      <c r="AF111" s="139">
        <f t="shared" si="2"/>
        <v>2019</v>
      </c>
      <c r="AG111" s="139">
        <f t="shared" si="2"/>
        <v>2020</v>
      </c>
    </row>
    <row r="112" spans="2:33" ht="30" customHeight="1">
      <c r="B112" s="364" t="s">
        <v>493</v>
      </c>
      <c r="C112" s="364"/>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2:33" ht="30" customHeight="1">
      <c r="B113" s="365" t="s">
        <v>85</v>
      </c>
      <c r="C113" s="366"/>
      <c r="D113" s="61"/>
      <c r="E113" s="61"/>
      <c r="F113" s="61"/>
      <c r="G113" s="61"/>
      <c r="H113" s="61"/>
      <c r="I113" s="38">
        <v>1</v>
      </c>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86</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87</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88</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89</v>
      </c>
      <c r="C117" s="366"/>
      <c r="D117" s="61"/>
      <c r="E117" s="61"/>
      <c r="F117" s="61"/>
      <c r="G117" s="37"/>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90</v>
      </c>
      <c r="C118" s="366"/>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5" t="s">
        <v>91</v>
      </c>
      <c r="C119" s="366"/>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5" t="s">
        <v>92</v>
      </c>
      <c r="C120" s="366"/>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5" t="s">
        <v>93</v>
      </c>
      <c r="C121" s="366"/>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5" t="s">
        <v>94</v>
      </c>
      <c r="C122" s="366"/>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5" t="s">
        <v>95</v>
      </c>
      <c r="C123" s="366"/>
      <c r="D123" s="61"/>
      <c r="E123" s="61"/>
      <c r="F123" s="61"/>
      <c r="G123" s="38"/>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7" t="s">
        <v>523</v>
      </c>
      <c r="C124" s="367"/>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row>
    <row r="125" spans="2:33" ht="30" customHeight="1">
      <c r="B125" s="368" t="s">
        <v>96</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97</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98</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99</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100</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101</v>
      </c>
      <c r="C130" s="368"/>
      <c r="D130" s="61"/>
      <c r="E130" s="61"/>
      <c r="F130" s="61"/>
      <c r="G130" s="61"/>
      <c r="H130" s="61"/>
      <c r="I130" s="61"/>
      <c r="J130" s="61"/>
      <c r="K130" s="37"/>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8" t="s">
        <v>102</v>
      </c>
      <c r="C131" s="368"/>
      <c r="D131" s="61"/>
      <c r="E131" s="61"/>
      <c r="F131" s="61"/>
      <c r="G131" s="61"/>
      <c r="H131" s="61"/>
      <c r="I131" s="38">
        <v>1</v>
      </c>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8" t="s">
        <v>103</v>
      </c>
      <c r="C132" s="368"/>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8" t="s">
        <v>104</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105</v>
      </c>
      <c r="C134" s="368"/>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106</v>
      </c>
      <c r="C135" s="368"/>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5" t="s">
        <v>555</v>
      </c>
      <c r="C136" s="375"/>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row>
    <row r="137" spans="2:33" ht="30" customHeight="1">
      <c r="B137" s="368" t="s">
        <v>107</v>
      </c>
      <c r="C137" s="368"/>
      <c r="D137" s="61"/>
      <c r="E137" s="61"/>
      <c r="F137" s="61"/>
      <c r="G137" s="61"/>
      <c r="H137" s="61"/>
      <c r="I137" s="61"/>
      <c r="J137" s="61"/>
      <c r="K137" s="37"/>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8" t="s">
        <v>108</v>
      </c>
      <c r="C138" s="368"/>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8" t="s">
        <v>109</v>
      </c>
      <c r="C139" s="368"/>
      <c r="D139" s="61"/>
      <c r="E139" s="61"/>
      <c r="F139" s="61"/>
      <c r="G139" s="61"/>
      <c r="H139" s="61"/>
      <c r="I139" s="38">
        <v>1</v>
      </c>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8" t="s">
        <v>110</v>
      </c>
      <c r="C140" s="368"/>
      <c r="D140" s="61"/>
      <c r="E140" s="61"/>
      <c r="F140" s="61"/>
      <c r="G140" s="61"/>
      <c r="H140" s="61"/>
      <c r="I140" s="61"/>
      <c r="J140" s="61"/>
      <c r="K140" s="37"/>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71" t="s">
        <v>111</v>
      </c>
      <c r="C141" s="371"/>
      <c r="D141" s="61"/>
      <c r="E141" s="61"/>
      <c r="F141" s="61"/>
      <c r="G141" s="61"/>
      <c r="H141" s="61"/>
      <c r="I141" s="61"/>
      <c r="J141" s="61"/>
      <c r="K141" s="37"/>
      <c r="L141" s="61"/>
      <c r="M141" s="14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112</v>
      </c>
      <c r="C142" s="368"/>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113</v>
      </c>
      <c r="C143" s="37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114</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68" t="s">
        <v>115</v>
      </c>
      <c r="C145" s="368"/>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68" t="s">
        <v>116</v>
      </c>
      <c r="C146" s="368"/>
      <c r="D146" s="61"/>
      <c r="E146" s="61"/>
      <c r="F146" s="61"/>
      <c r="G146" s="37"/>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68" t="s">
        <v>117</v>
      </c>
      <c r="C147" s="368"/>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118</v>
      </c>
      <c r="C148" s="37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119</v>
      </c>
      <c r="C149" s="371"/>
      <c r="D149" s="61"/>
      <c r="E149" s="61"/>
      <c r="F149" s="61"/>
      <c r="G149" s="61"/>
      <c r="H149" s="61"/>
      <c r="I149" s="61"/>
      <c r="J149" s="61"/>
      <c r="K149" s="37"/>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1" t="s">
        <v>120</v>
      </c>
      <c r="C150" s="37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71" t="s">
        <v>121</v>
      </c>
      <c r="C151" s="371"/>
      <c r="D151" s="61"/>
      <c r="E151" s="61"/>
      <c r="F151" s="61"/>
      <c r="G151" s="61"/>
      <c r="H151" s="61"/>
      <c r="I151" s="38">
        <v>1</v>
      </c>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row>
    <row r="152" spans="2:33" ht="30" customHeight="1">
      <c r="B152" s="371" t="s">
        <v>122</v>
      </c>
      <c r="C152" s="371"/>
      <c r="D152" s="61"/>
      <c r="E152" s="61"/>
      <c r="F152" s="61"/>
      <c r="G152" s="61"/>
      <c r="H152" s="61"/>
      <c r="I152" s="38">
        <v>1</v>
      </c>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row>
    <row r="153" spans="2:33" ht="30" customHeight="1">
      <c r="B153" s="371" t="s">
        <v>123</v>
      </c>
      <c r="C153" s="37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row>
    <row r="154" spans="2:33" ht="30" customHeight="1">
      <c r="B154" s="371" t="s">
        <v>124</v>
      </c>
      <c r="C154" s="371"/>
      <c r="D154" s="61"/>
      <c r="E154" s="61"/>
      <c r="F154" s="61"/>
      <c r="G154" s="38"/>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row>
    <row r="155" spans="2:33" ht="30" customHeight="1">
      <c r="B155" s="376" t="s">
        <v>594</v>
      </c>
      <c r="C155" s="376"/>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row>
    <row r="156" spans="2:33" ht="30" customHeight="1">
      <c r="B156" s="371" t="s">
        <v>125</v>
      </c>
      <c r="C156" s="371"/>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row>
    <row r="157" spans="2:33" ht="30" customHeight="1"/>
    <row r="158" spans="2:33" ht="30" customHeight="1">
      <c r="B158" s="135">
        <v>47</v>
      </c>
      <c r="C158" s="24" t="s">
        <v>279</v>
      </c>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362" t="s">
        <v>601</v>
      </c>
      <c r="AF158" s="362"/>
      <c r="AG158" s="362"/>
    </row>
    <row r="159" spans="2:33" ht="30" customHeight="1">
      <c r="B159" s="374" t="s">
        <v>487</v>
      </c>
      <c r="C159" s="374"/>
      <c r="D159" s="139">
        <v>1991</v>
      </c>
      <c r="E159" s="139">
        <f t="shared" ref="E159:AG159" si="3">D159+1</f>
        <v>1992</v>
      </c>
      <c r="F159" s="139">
        <f>E159+1</f>
        <v>1993</v>
      </c>
      <c r="G159" s="139">
        <f t="shared" si="3"/>
        <v>1994</v>
      </c>
      <c r="H159" s="139">
        <f t="shared" si="3"/>
        <v>1995</v>
      </c>
      <c r="I159" s="139">
        <f t="shared" si="3"/>
        <v>1996</v>
      </c>
      <c r="J159" s="139">
        <f t="shared" si="3"/>
        <v>1997</v>
      </c>
      <c r="K159" s="139">
        <f t="shared" si="3"/>
        <v>1998</v>
      </c>
      <c r="L159" s="139">
        <f t="shared" si="3"/>
        <v>1999</v>
      </c>
      <c r="M159" s="139">
        <f t="shared" si="3"/>
        <v>2000</v>
      </c>
      <c r="N159" s="139">
        <f t="shared" si="3"/>
        <v>2001</v>
      </c>
      <c r="O159" s="139">
        <f t="shared" si="3"/>
        <v>2002</v>
      </c>
      <c r="P159" s="139">
        <f t="shared" si="3"/>
        <v>2003</v>
      </c>
      <c r="Q159" s="139">
        <f t="shared" si="3"/>
        <v>2004</v>
      </c>
      <c r="R159" s="139">
        <f t="shared" si="3"/>
        <v>2005</v>
      </c>
      <c r="S159" s="139">
        <f t="shared" si="3"/>
        <v>2006</v>
      </c>
      <c r="T159" s="139">
        <f t="shared" si="3"/>
        <v>2007</v>
      </c>
      <c r="U159" s="139">
        <f t="shared" si="3"/>
        <v>2008</v>
      </c>
      <c r="V159" s="139">
        <f t="shared" si="3"/>
        <v>2009</v>
      </c>
      <c r="W159" s="139">
        <f t="shared" si="3"/>
        <v>2010</v>
      </c>
      <c r="X159" s="139">
        <f t="shared" si="3"/>
        <v>2011</v>
      </c>
      <c r="Y159" s="139">
        <f t="shared" si="3"/>
        <v>2012</v>
      </c>
      <c r="Z159" s="139">
        <f t="shared" si="3"/>
        <v>2013</v>
      </c>
      <c r="AA159" s="139">
        <f t="shared" si="3"/>
        <v>2014</v>
      </c>
      <c r="AB159" s="139">
        <f t="shared" si="3"/>
        <v>2015</v>
      </c>
      <c r="AC159" s="139">
        <f t="shared" si="3"/>
        <v>2016</v>
      </c>
      <c r="AD159" s="139">
        <f t="shared" si="3"/>
        <v>2017</v>
      </c>
      <c r="AE159" s="139">
        <f t="shared" si="3"/>
        <v>2018</v>
      </c>
      <c r="AF159" s="139">
        <f t="shared" si="3"/>
        <v>2019</v>
      </c>
      <c r="AG159" s="139">
        <f t="shared" si="3"/>
        <v>2020</v>
      </c>
    </row>
    <row r="160" spans="2:33" ht="30" customHeight="1">
      <c r="B160" s="364" t="s">
        <v>493</v>
      </c>
      <c r="C160" s="364"/>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row>
    <row r="161" spans="2:33" ht="30" customHeight="1">
      <c r="B161" s="365" t="s">
        <v>85</v>
      </c>
      <c r="C161" s="366"/>
      <c r="D161" s="61"/>
      <c r="E161" s="61"/>
      <c r="F161" s="61"/>
      <c r="G161" s="61"/>
      <c r="H161" s="61"/>
      <c r="I161" s="61"/>
      <c r="J161" s="38">
        <v>1</v>
      </c>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86</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87</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88</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89</v>
      </c>
      <c r="C165" s="366"/>
      <c r="D165" s="61"/>
      <c r="E165" s="61"/>
      <c r="F165" s="61"/>
      <c r="G165" s="37"/>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90</v>
      </c>
      <c r="C166" s="366"/>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5" t="s">
        <v>91</v>
      </c>
      <c r="C167" s="366"/>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5" t="s">
        <v>92</v>
      </c>
      <c r="C168" s="366"/>
      <c r="D168" s="61"/>
      <c r="E168" s="61"/>
      <c r="F168" s="61"/>
      <c r="G168" s="61"/>
      <c r="H168" s="61"/>
      <c r="I168" s="61"/>
      <c r="J168" s="38">
        <v>1</v>
      </c>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row>
    <row r="169" spans="2:33" ht="30" customHeight="1">
      <c r="B169" s="365" t="s">
        <v>93</v>
      </c>
      <c r="C169" s="366"/>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5" t="s">
        <v>94</v>
      </c>
      <c r="C170" s="366"/>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5" t="s">
        <v>95</v>
      </c>
      <c r="C171" s="366"/>
      <c r="D171" s="61"/>
      <c r="E171" s="61"/>
      <c r="F171" s="61"/>
      <c r="G171" s="38"/>
      <c r="H171" s="61"/>
      <c r="I171" s="61"/>
      <c r="J171" s="38">
        <v>1</v>
      </c>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7" t="s">
        <v>523</v>
      </c>
      <c r="C172" s="367"/>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row>
    <row r="173" spans="2:33" ht="30" customHeight="1">
      <c r="B173" s="368" t="s">
        <v>96</v>
      </c>
      <c r="C173" s="368"/>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97</v>
      </c>
      <c r="C174" s="368"/>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98</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99</v>
      </c>
      <c r="C176" s="368"/>
      <c r="D176" s="61"/>
      <c r="E176" s="61"/>
      <c r="F176" s="61"/>
      <c r="G176" s="61"/>
      <c r="H176" s="61"/>
      <c r="I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100</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8" t="s">
        <v>101</v>
      </c>
      <c r="C178" s="368"/>
      <c r="D178" s="61"/>
      <c r="E178" s="61"/>
      <c r="F178" s="61"/>
      <c r="G178" s="61"/>
      <c r="H178" s="61"/>
      <c r="I178" s="61"/>
      <c r="J178" s="61"/>
      <c r="K178" s="37"/>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8" t="s">
        <v>102</v>
      </c>
      <c r="C179" s="368"/>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68" t="s">
        <v>103</v>
      </c>
      <c r="C180" s="368"/>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row>
    <row r="181" spans="2:33" ht="30" customHeight="1">
      <c r="B181" s="368" t="s">
        <v>104</v>
      </c>
      <c r="C181" s="368"/>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8" t="s">
        <v>105</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106</v>
      </c>
      <c r="C183" s="368"/>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75" t="s">
        <v>555</v>
      </c>
      <c r="C184" s="375"/>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row>
    <row r="185" spans="2:33" ht="30" customHeight="1">
      <c r="B185" s="368" t="s">
        <v>107</v>
      </c>
      <c r="C185" s="368"/>
      <c r="D185" s="61"/>
      <c r="E185" s="61"/>
      <c r="F185" s="61"/>
      <c r="G185" s="61"/>
      <c r="H185" s="61"/>
      <c r="I185" s="61"/>
      <c r="J185" s="61"/>
      <c r="K185" s="37"/>
      <c r="L185" s="61"/>
      <c r="M185" s="6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8" t="s">
        <v>108</v>
      </c>
      <c r="C186" s="368"/>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68" t="s">
        <v>109</v>
      </c>
      <c r="C187" s="368"/>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68" t="s">
        <v>110</v>
      </c>
      <c r="C188" s="368"/>
      <c r="D188" s="61"/>
      <c r="E188" s="61"/>
      <c r="F188" s="61"/>
      <c r="G188" s="61"/>
      <c r="H188" s="61"/>
      <c r="I188" s="61"/>
      <c r="J188" s="61"/>
      <c r="K188" s="37"/>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71" t="s">
        <v>111</v>
      </c>
      <c r="C189" s="371"/>
      <c r="D189" s="61"/>
      <c r="E189" s="61"/>
      <c r="F189" s="61"/>
      <c r="G189" s="61"/>
      <c r="H189" s="61"/>
      <c r="I189" s="61"/>
      <c r="J189" s="61"/>
      <c r="K189" s="37"/>
      <c r="L189" s="61"/>
      <c r="M189" s="14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112</v>
      </c>
      <c r="C190" s="368"/>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71" t="s">
        <v>113</v>
      </c>
      <c r="C191" s="37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1" t="s">
        <v>114</v>
      </c>
      <c r="C192" s="37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68" t="s">
        <v>115</v>
      </c>
      <c r="C193" s="368"/>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68" t="s">
        <v>116</v>
      </c>
      <c r="C194" s="368"/>
      <c r="D194" s="61"/>
      <c r="E194" s="61"/>
      <c r="F194" s="61"/>
      <c r="G194" s="37"/>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68" t="s">
        <v>117</v>
      </c>
      <c r="C195" s="368"/>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1" t="s">
        <v>118</v>
      </c>
      <c r="C196" s="37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71" t="s">
        <v>119</v>
      </c>
      <c r="C197" s="371"/>
      <c r="D197" s="61"/>
      <c r="E197" s="61"/>
      <c r="F197" s="61"/>
      <c r="G197" s="61"/>
      <c r="H197" s="61"/>
      <c r="I197" s="61"/>
      <c r="J197" s="61"/>
      <c r="K197" s="37"/>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1" t="s">
        <v>120</v>
      </c>
      <c r="C198" s="37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row>
    <row r="199" spans="2:33" ht="30" customHeight="1">
      <c r="B199" s="371" t="s">
        <v>121</v>
      </c>
      <c r="C199" s="371"/>
      <c r="D199" s="61"/>
      <c r="E199" s="61"/>
      <c r="F199" s="61"/>
      <c r="G199" s="61"/>
      <c r="H199" s="61"/>
      <c r="I199" s="61"/>
      <c r="J199" s="38">
        <v>1</v>
      </c>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row>
    <row r="200" spans="2:33" ht="30" customHeight="1">
      <c r="B200" s="371" t="s">
        <v>122</v>
      </c>
      <c r="C200" s="37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row>
    <row r="201" spans="2:33" ht="30" customHeight="1">
      <c r="B201" s="371" t="s">
        <v>123</v>
      </c>
      <c r="C201" s="37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row>
    <row r="202" spans="2:33" ht="30" customHeight="1">
      <c r="B202" s="371" t="s">
        <v>124</v>
      </c>
      <c r="C202" s="371"/>
      <c r="D202" s="61"/>
      <c r="E202" s="61"/>
      <c r="F202" s="61"/>
      <c r="G202" s="38"/>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row>
    <row r="203" spans="2:33" ht="30" customHeight="1">
      <c r="B203" s="376" t="s">
        <v>594</v>
      </c>
      <c r="C203" s="376"/>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row>
    <row r="204" spans="2:33" ht="30" customHeight="1">
      <c r="B204" s="371" t="s">
        <v>125</v>
      </c>
      <c r="C204" s="371"/>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row>
    <row r="205" spans="2:33" ht="30" customHeight="1"/>
    <row r="206" spans="2:33" ht="30" customHeight="1">
      <c r="B206" s="135">
        <v>49</v>
      </c>
      <c r="C206" s="24" t="s">
        <v>283</v>
      </c>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362" t="s">
        <v>601</v>
      </c>
      <c r="AF206" s="362"/>
      <c r="AG206" s="362"/>
    </row>
    <row r="207" spans="2:33" ht="30" customHeight="1">
      <c r="B207" s="374" t="s">
        <v>487</v>
      </c>
      <c r="C207" s="374"/>
      <c r="D207" s="139">
        <v>1991</v>
      </c>
      <c r="E207" s="139">
        <f t="shared" ref="E207:AG207" si="4">D207+1</f>
        <v>1992</v>
      </c>
      <c r="F207" s="139">
        <f>E207+1</f>
        <v>1993</v>
      </c>
      <c r="G207" s="139">
        <f t="shared" si="4"/>
        <v>1994</v>
      </c>
      <c r="H207" s="139">
        <f t="shared" si="4"/>
        <v>1995</v>
      </c>
      <c r="I207" s="139">
        <f t="shared" si="4"/>
        <v>1996</v>
      </c>
      <c r="J207" s="139">
        <f t="shared" si="4"/>
        <v>1997</v>
      </c>
      <c r="K207" s="139">
        <f t="shared" si="4"/>
        <v>1998</v>
      </c>
      <c r="L207" s="139">
        <f t="shared" si="4"/>
        <v>1999</v>
      </c>
      <c r="M207" s="139">
        <f t="shared" si="4"/>
        <v>2000</v>
      </c>
      <c r="N207" s="139">
        <f t="shared" si="4"/>
        <v>2001</v>
      </c>
      <c r="O207" s="139">
        <f t="shared" si="4"/>
        <v>2002</v>
      </c>
      <c r="P207" s="139">
        <f t="shared" si="4"/>
        <v>2003</v>
      </c>
      <c r="Q207" s="139">
        <f t="shared" si="4"/>
        <v>2004</v>
      </c>
      <c r="R207" s="139">
        <f t="shared" si="4"/>
        <v>2005</v>
      </c>
      <c r="S207" s="139">
        <f t="shared" si="4"/>
        <v>2006</v>
      </c>
      <c r="T207" s="139">
        <f t="shared" si="4"/>
        <v>2007</v>
      </c>
      <c r="U207" s="139">
        <f t="shared" si="4"/>
        <v>2008</v>
      </c>
      <c r="V207" s="139">
        <f t="shared" si="4"/>
        <v>2009</v>
      </c>
      <c r="W207" s="139">
        <f t="shared" si="4"/>
        <v>2010</v>
      </c>
      <c r="X207" s="139">
        <f t="shared" si="4"/>
        <v>2011</v>
      </c>
      <c r="Y207" s="139">
        <f t="shared" si="4"/>
        <v>2012</v>
      </c>
      <c r="Z207" s="139">
        <f t="shared" si="4"/>
        <v>2013</v>
      </c>
      <c r="AA207" s="139">
        <f t="shared" si="4"/>
        <v>2014</v>
      </c>
      <c r="AB207" s="139">
        <f t="shared" si="4"/>
        <v>2015</v>
      </c>
      <c r="AC207" s="139">
        <f t="shared" si="4"/>
        <v>2016</v>
      </c>
      <c r="AD207" s="139">
        <f t="shared" si="4"/>
        <v>2017</v>
      </c>
      <c r="AE207" s="139">
        <f t="shared" si="4"/>
        <v>2018</v>
      </c>
      <c r="AF207" s="139">
        <f t="shared" si="4"/>
        <v>2019</v>
      </c>
      <c r="AG207" s="139">
        <f t="shared" si="4"/>
        <v>2020</v>
      </c>
    </row>
    <row r="208" spans="2:33" ht="30" customHeight="1">
      <c r="B208" s="364" t="s">
        <v>493</v>
      </c>
      <c r="C208" s="364"/>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row>
    <row r="209" spans="2:33" ht="30" customHeight="1">
      <c r="B209" s="365" t="s">
        <v>85</v>
      </c>
      <c r="C209" s="366"/>
      <c r="D209" s="61"/>
      <c r="E209" s="61"/>
      <c r="F209" s="61"/>
      <c r="G209" s="61"/>
      <c r="H209" s="61"/>
      <c r="I209" s="61"/>
      <c r="J209" s="38">
        <v>1</v>
      </c>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5" t="s">
        <v>86</v>
      </c>
      <c r="C210" s="366"/>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5" t="s">
        <v>87</v>
      </c>
      <c r="C211" s="366"/>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5" t="s">
        <v>88</v>
      </c>
      <c r="C212" s="366"/>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5" t="s">
        <v>89</v>
      </c>
      <c r="C213" s="366"/>
      <c r="D213" s="61"/>
      <c r="E213" s="61"/>
      <c r="F213" s="61"/>
      <c r="G213" s="3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65" t="s">
        <v>90</v>
      </c>
      <c r="C214" s="366"/>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5" t="s">
        <v>91</v>
      </c>
      <c r="C215" s="366"/>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5" t="s">
        <v>92</v>
      </c>
      <c r="C216" s="366"/>
      <c r="D216" s="61"/>
      <c r="E216" s="61"/>
      <c r="F216" s="61"/>
      <c r="G216" s="61"/>
      <c r="H216" s="61"/>
      <c r="I216" s="61"/>
      <c r="J216" s="38">
        <v>1</v>
      </c>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row>
    <row r="217" spans="2:33" ht="30" customHeight="1">
      <c r="B217" s="365" t="s">
        <v>93</v>
      </c>
      <c r="C217" s="366"/>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5" t="s">
        <v>94</v>
      </c>
      <c r="C218" s="366"/>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5" t="s">
        <v>95</v>
      </c>
      <c r="C219" s="366"/>
      <c r="D219" s="61"/>
      <c r="E219" s="61"/>
      <c r="F219" s="61"/>
      <c r="G219" s="38"/>
      <c r="H219" s="61"/>
      <c r="I219" s="61"/>
      <c r="J219" s="38">
        <v>1</v>
      </c>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67" t="s">
        <v>523</v>
      </c>
      <c r="C220" s="367"/>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row>
    <row r="221" spans="2:33" ht="30" customHeight="1">
      <c r="B221" s="368" t="s">
        <v>96</v>
      </c>
      <c r="C221" s="368"/>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8" t="s">
        <v>97</v>
      </c>
      <c r="C222" s="368"/>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8" t="s">
        <v>98</v>
      </c>
      <c r="C223" s="368"/>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8" t="s">
        <v>99</v>
      </c>
      <c r="C224" s="368"/>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8" t="s">
        <v>100</v>
      </c>
      <c r="C225" s="368"/>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68" t="s">
        <v>101</v>
      </c>
      <c r="C226" s="368"/>
      <c r="D226" s="61"/>
      <c r="E226" s="61"/>
      <c r="F226" s="61"/>
      <c r="G226" s="61"/>
      <c r="H226" s="61"/>
      <c r="I226" s="61"/>
      <c r="J226" s="61"/>
      <c r="K226" s="37"/>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8" t="s">
        <v>102</v>
      </c>
      <c r="C227" s="368"/>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68" t="s">
        <v>103</v>
      </c>
      <c r="C228" s="368"/>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row>
    <row r="229" spans="2:33" ht="30" customHeight="1">
      <c r="B229" s="368" t="s">
        <v>104</v>
      </c>
      <c r="C229" s="368"/>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8" t="s">
        <v>105</v>
      </c>
      <c r="C230" s="368"/>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8" t="s">
        <v>106</v>
      </c>
      <c r="C231" s="368"/>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75" t="s">
        <v>555</v>
      </c>
      <c r="C232" s="375"/>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row>
    <row r="233" spans="2:33" ht="30" customHeight="1">
      <c r="B233" s="368" t="s">
        <v>107</v>
      </c>
      <c r="C233" s="368"/>
      <c r="D233" s="61"/>
      <c r="E233" s="61"/>
      <c r="F233" s="61"/>
      <c r="G233" s="61"/>
      <c r="H233" s="61"/>
      <c r="I233" s="61"/>
      <c r="J233" s="61"/>
      <c r="K233" s="37"/>
      <c r="L233" s="61"/>
      <c r="M233" s="6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68" t="s">
        <v>108</v>
      </c>
      <c r="C234" s="368"/>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68" t="s">
        <v>109</v>
      </c>
      <c r="C235" s="368"/>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68" t="s">
        <v>110</v>
      </c>
      <c r="C236" s="368"/>
      <c r="D236" s="61"/>
      <c r="E236" s="61"/>
      <c r="F236" s="61"/>
      <c r="G236" s="61"/>
      <c r="H236" s="61"/>
      <c r="I236" s="61"/>
      <c r="J236" s="61"/>
      <c r="K236" s="37"/>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71" t="s">
        <v>111</v>
      </c>
      <c r="C237" s="371"/>
      <c r="D237" s="61"/>
      <c r="E237" s="61"/>
      <c r="F237" s="61"/>
      <c r="G237" s="61"/>
      <c r="H237" s="61"/>
      <c r="I237" s="61"/>
      <c r="J237" s="61"/>
      <c r="K237" s="37"/>
      <c r="L237" s="61"/>
      <c r="M237" s="14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8" t="s">
        <v>112</v>
      </c>
      <c r="C238" s="368"/>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71" t="s">
        <v>113</v>
      </c>
      <c r="C239" s="371"/>
      <c r="D239" s="61"/>
      <c r="E239" s="61"/>
      <c r="F239" s="61"/>
      <c r="G239" s="61"/>
      <c r="H239" s="61"/>
      <c r="I239" s="61"/>
      <c r="J239" s="38">
        <v>1</v>
      </c>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71" t="s">
        <v>114</v>
      </c>
      <c r="C240" s="37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68" t="s">
        <v>115</v>
      </c>
      <c r="C241" s="368"/>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68" t="s">
        <v>116</v>
      </c>
      <c r="C242" s="368"/>
      <c r="D242" s="61"/>
      <c r="E242" s="61"/>
      <c r="F242" s="61"/>
      <c r="G242" s="3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68" t="s">
        <v>117</v>
      </c>
      <c r="C243" s="368"/>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71" t="s">
        <v>118</v>
      </c>
      <c r="C244" s="37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row>
    <row r="245" spans="2:33" ht="30" customHeight="1">
      <c r="B245" s="371" t="s">
        <v>119</v>
      </c>
      <c r="C245" s="371"/>
      <c r="D245" s="61"/>
      <c r="E245" s="61"/>
      <c r="F245" s="61"/>
      <c r="G245" s="61"/>
      <c r="H245" s="61"/>
      <c r="I245" s="61"/>
      <c r="J245" s="61"/>
      <c r="K245" s="37"/>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1" t="s">
        <v>120</v>
      </c>
      <c r="C246" s="37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71" t="s">
        <v>121</v>
      </c>
      <c r="C247" s="371"/>
      <c r="D247" s="61"/>
      <c r="E247" s="61"/>
      <c r="F247" s="61"/>
      <c r="G247" s="61"/>
      <c r="H247" s="61"/>
      <c r="I247" s="61"/>
      <c r="J247" s="38">
        <v>1</v>
      </c>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row>
    <row r="248" spans="2:33" ht="30" customHeight="1">
      <c r="B248" s="371" t="s">
        <v>122</v>
      </c>
      <c r="C248" s="37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row>
    <row r="249" spans="2:33" ht="30" customHeight="1">
      <c r="B249" s="371" t="s">
        <v>123</v>
      </c>
      <c r="C249" s="37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row>
    <row r="250" spans="2:33" ht="30" customHeight="1">
      <c r="B250" s="371" t="s">
        <v>124</v>
      </c>
      <c r="C250" s="371"/>
      <c r="D250" s="61"/>
      <c r="E250" s="61"/>
      <c r="F250" s="61"/>
      <c r="G250" s="38"/>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row>
    <row r="251" spans="2:33" ht="30" customHeight="1">
      <c r="B251" s="376" t="s">
        <v>594</v>
      </c>
      <c r="C251" s="376"/>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row>
    <row r="252" spans="2:33" ht="30" customHeight="1">
      <c r="B252" s="371" t="s">
        <v>125</v>
      </c>
      <c r="C252" s="371"/>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row>
    <row r="253" spans="2:33" ht="30" customHeight="1"/>
    <row r="254" spans="2:33" ht="30" customHeight="1">
      <c r="B254" s="135">
        <v>62</v>
      </c>
      <c r="C254" s="24" t="s">
        <v>323</v>
      </c>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362" t="s">
        <v>601</v>
      </c>
      <c r="AF254" s="362"/>
      <c r="AG254" s="362"/>
    </row>
    <row r="255" spans="2:33" ht="30" customHeight="1">
      <c r="B255" s="374" t="s">
        <v>487</v>
      </c>
      <c r="C255" s="374"/>
      <c r="D255" s="139">
        <v>1991</v>
      </c>
      <c r="E255" s="139">
        <f t="shared" ref="E255:AG255" si="5">D255+1</f>
        <v>1992</v>
      </c>
      <c r="F255" s="139">
        <f>E255+1</f>
        <v>1993</v>
      </c>
      <c r="G255" s="139">
        <f t="shared" si="5"/>
        <v>1994</v>
      </c>
      <c r="H255" s="139">
        <f t="shared" si="5"/>
        <v>1995</v>
      </c>
      <c r="I255" s="139">
        <f t="shared" si="5"/>
        <v>1996</v>
      </c>
      <c r="J255" s="139">
        <f t="shared" si="5"/>
        <v>1997</v>
      </c>
      <c r="K255" s="139">
        <f t="shared" si="5"/>
        <v>1998</v>
      </c>
      <c r="L255" s="139">
        <f t="shared" si="5"/>
        <v>1999</v>
      </c>
      <c r="M255" s="139">
        <f t="shared" si="5"/>
        <v>2000</v>
      </c>
      <c r="N255" s="139">
        <f t="shared" si="5"/>
        <v>2001</v>
      </c>
      <c r="O255" s="139">
        <f t="shared" si="5"/>
        <v>2002</v>
      </c>
      <c r="P255" s="139">
        <f t="shared" si="5"/>
        <v>2003</v>
      </c>
      <c r="Q255" s="139">
        <f t="shared" si="5"/>
        <v>2004</v>
      </c>
      <c r="R255" s="139">
        <f t="shared" si="5"/>
        <v>2005</v>
      </c>
      <c r="S255" s="139">
        <f t="shared" si="5"/>
        <v>2006</v>
      </c>
      <c r="T255" s="139">
        <f t="shared" si="5"/>
        <v>2007</v>
      </c>
      <c r="U255" s="139">
        <f t="shared" si="5"/>
        <v>2008</v>
      </c>
      <c r="V255" s="139">
        <f t="shared" si="5"/>
        <v>2009</v>
      </c>
      <c r="W255" s="139">
        <f t="shared" si="5"/>
        <v>2010</v>
      </c>
      <c r="X255" s="139">
        <f t="shared" si="5"/>
        <v>2011</v>
      </c>
      <c r="Y255" s="139">
        <f t="shared" si="5"/>
        <v>2012</v>
      </c>
      <c r="Z255" s="139">
        <f t="shared" si="5"/>
        <v>2013</v>
      </c>
      <c r="AA255" s="139">
        <f t="shared" si="5"/>
        <v>2014</v>
      </c>
      <c r="AB255" s="139">
        <f t="shared" si="5"/>
        <v>2015</v>
      </c>
      <c r="AC255" s="139">
        <f t="shared" si="5"/>
        <v>2016</v>
      </c>
      <c r="AD255" s="139">
        <f t="shared" si="5"/>
        <v>2017</v>
      </c>
      <c r="AE255" s="139">
        <f t="shared" si="5"/>
        <v>2018</v>
      </c>
      <c r="AF255" s="139">
        <f t="shared" si="5"/>
        <v>2019</v>
      </c>
      <c r="AG255" s="139">
        <f t="shared" si="5"/>
        <v>2020</v>
      </c>
    </row>
    <row r="256" spans="2:33" ht="30" customHeight="1">
      <c r="B256" s="364" t="s">
        <v>493</v>
      </c>
      <c r="C256" s="364"/>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row>
    <row r="257" spans="2:33" ht="30" customHeight="1">
      <c r="B257" s="365" t="s">
        <v>85</v>
      </c>
      <c r="C257" s="366"/>
      <c r="D257" s="61"/>
      <c r="E257" s="61"/>
      <c r="F257" s="61"/>
      <c r="G257" s="61"/>
      <c r="H257" s="61"/>
      <c r="I257" s="61"/>
      <c r="J257" s="61"/>
      <c r="K257" s="61"/>
      <c r="L257" s="38">
        <v>1</v>
      </c>
      <c r="M257" s="61"/>
      <c r="N257" s="61"/>
      <c r="O257" s="61"/>
      <c r="P257" s="61"/>
      <c r="Q257" s="61"/>
      <c r="R257" s="61"/>
      <c r="S257" s="61"/>
      <c r="T257" s="61"/>
      <c r="U257" s="61"/>
      <c r="V257" s="61"/>
      <c r="W257" s="61"/>
      <c r="X257" s="61"/>
      <c r="Y257" s="61"/>
      <c r="Z257" s="61"/>
      <c r="AA257" s="61"/>
      <c r="AB257" s="61"/>
      <c r="AC257" s="61"/>
      <c r="AD257" s="61"/>
      <c r="AE257" s="61"/>
      <c r="AF257" s="61"/>
      <c r="AG257" s="61"/>
    </row>
    <row r="258" spans="2:33" ht="30" customHeight="1">
      <c r="B258" s="365" t="s">
        <v>86</v>
      </c>
      <c r="C258" s="366"/>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row>
    <row r="259" spans="2:33" ht="30" customHeight="1">
      <c r="B259" s="365" t="s">
        <v>87</v>
      </c>
      <c r="C259" s="366"/>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row>
    <row r="260" spans="2:33" ht="30" customHeight="1">
      <c r="B260" s="365" t="s">
        <v>88</v>
      </c>
      <c r="C260" s="366"/>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row>
    <row r="261" spans="2:33" ht="30" customHeight="1">
      <c r="B261" s="365" t="s">
        <v>89</v>
      </c>
      <c r="C261" s="366"/>
      <c r="D261" s="61"/>
      <c r="E261" s="61"/>
      <c r="F261" s="61"/>
      <c r="G261" s="37"/>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row>
    <row r="262" spans="2:33" ht="30" customHeight="1">
      <c r="B262" s="365" t="s">
        <v>90</v>
      </c>
      <c r="C262" s="366"/>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row>
    <row r="263" spans="2:33" ht="30" customHeight="1">
      <c r="B263" s="365" t="s">
        <v>91</v>
      </c>
      <c r="C263" s="366"/>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row>
    <row r="264" spans="2:33" ht="30" customHeight="1">
      <c r="B264" s="365" t="s">
        <v>92</v>
      </c>
      <c r="C264" s="366"/>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row>
    <row r="265" spans="2:33" ht="30" customHeight="1">
      <c r="B265" s="365" t="s">
        <v>93</v>
      </c>
      <c r="C265" s="366"/>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row>
    <row r="266" spans="2:33" ht="30" customHeight="1">
      <c r="B266" s="365" t="s">
        <v>94</v>
      </c>
      <c r="C266" s="366"/>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row>
    <row r="267" spans="2:33" ht="30" customHeight="1">
      <c r="B267" s="365" t="s">
        <v>95</v>
      </c>
      <c r="C267" s="366"/>
      <c r="D267" s="61"/>
      <c r="E267" s="61"/>
      <c r="F267" s="61"/>
      <c r="G267" s="38"/>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row>
    <row r="268" spans="2:33" ht="30" customHeight="1">
      <c r="B268" s="367" t="s">
        <v>523</v>
      </c>
      <c r="C268" s="367"/>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row>
    <row r="269" spans="2:33" ht="30" customHeight="1">
      <c r="B269" s="368" t="s">
        <v>96</v>
      </c>
      <c r="C269" s="368"/>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row>
    <row r="270" spans="2:33" ht="30" customHeight="1">
      <c r="B270" s="368" t="s">
        <v>97</v>
      </c>
      <c r="C270" s="368"/>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row>
    <row r="271" spans="2:33" ht="30" customHeight="1">
      <c r="B271" s="368" t="s">
        <v>98</v>
      </c>
      <c r="C271" s="368"/>
      <c r="D271" s="61"/>
      <c r="E271" s="61"/>
      <c r="F271" s="61"/>
      <c r="G271" s="61"/>
      <c r="H271" s="61"/>
      <c r="I271" s="61"/>
      <c r="J271" s="61"/>
      <c r="K271" s="61"/>
      <c r="L271" s="38">
        <v>1</v>
      </c>
      <c r="M271" s="61"/>
      <c r="N271" s="61"/>
      <c r="O271" s="61"/>
      <c r="P271" s="61"/>
      <c r="Q271" s="61"/>
      <c r="R271" s="61"/>
      <c r="S271" s="61"/>
      <c r="T271" s="61"/>
      <c r="U271" s="61"/>
      <c r="V271" s="61"/>
      <c r="W271" s="61"/>
      <c r="X271" s="61"/>
      <c r="Y271" s="61"/>
      <c r="Z271" s="61"/>
      <c r="AA271" s="61"/>
      <c r="AB271" s="61"/>
      <c r="AC271" s="61"/>
      <c r="AD271" s="61"/>
      <c r="AE271" s="61"/>
      <c r="AF271" s="61"/>
      <c r="AG271" s="61"/>
    </row>
    <row r="272" spans="2:33" ht="30" customHeight="1">
      <c r="B272" s="368" t="s">
        <v>99</v>
      </c>
      <c r="C272" s="368"/>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row>
    <row r="273" spans="2:33" ht="30" customHeight="1">
      <c r="B273" s="368" t="s">
        <v>100</v>
      </c>
      <c r="C273" s="368"/>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row>
    <row r="274" spans="2:33" ht="30" customHeight="1">
      <c r="B274" s="368" t="s">
        <v>101</v>
      </c>
      <c r="C274" s="368"/>
      <c r="D274" s="61"/>
      <c r="E274" s="61"/>
      <c r="F274" s="61"/>
      <c r="G274" s="61"/>
      <c r="H274" s="61"/>
      <c r="I274" s="61"/>
      <c r="J274" s="61"/>
      <c r="K274" s="37"/>
      <c r="L274" s="61"/>
      <c r="M274" s="61"/>
      <c r="N274" s="61"/>
      <c r="O274" s="61"/>
      <c r="P274" s="61"/>
      <c r="Q274" s="61"/>
      <c r="R274" s="61"/>
      <c r="S274" s="61"/>
      <c r="T274" s="61"/>
      <c r="U274" s="61"/>
      <c r="V274" s="61"/>
      <c r="W274" s="61"/>
      <c r="X274" s="61"/>
      <c r="Y274" s="61"/>
      <c r="Z274" s="61"/>
      <c r="AA274" s="61"/>
      <c r="AB274" s="61"/>
      <c r="AC274" s="61"/>
      <c r="AD274" s="61"/>
      <c r="AE274" s="61"/>
      <c r="AF274" s="61"/>
      <c r="AG274" s="61"/>
    </row>
    <row r="275" spans="2:33" ht="30" customHeight="1">
      <c r="B275" s="368" t="s">
        <v>102</v>
      </c>
      <c r="C275" s="368"/>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row>
    <row r="276" spans="2:33" ht="30" customHeight="1">
      <c r="B276" s="368" t="s">
        <v>103</v>
      </c>
      <c r="C276" s="368"/>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row>
    <row r="277" spans="2:33" ht="30" customHeight="1">
      <c r="B277" s="368" t="s">
        <v>104</v>
      </c>
      <c r="C277" s="368"/>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row>
    <row r="278" spans="2:33" ht="30" customHeight="1">
      <c r="B278" s="368" t="s">
        <v>105</v>
      </c>
      <c r="C278" s="368"/>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row>
    <row r="279" spans="2:33" ht="30" customHeight="1">
      <c r="B279" s="368" t="s">
        <v>106</v>
      </c>
      <c r="C279" s="368"/>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row>
    <row r="280" spans="2:33" ht="30" customHeight="1">
      <c r="B280" s="375" t="s">
        <v>555</v>
      </c>
      <c r="C280" s="375"/>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row>
    <row r="281" spans="2:33" ht="30" customHeight="1">
      <c r="B281" s="368" t="s">
        <v>107</v>
      </c>
      <c r="C281" s="368"/>
      <c r="D281" s="61"/>
      <c r="E281" s="61"/>
      <c r="F281" s="61"/>
      <c r="G281" s="61"/>
      <c r="H281" s="61"/>
      <c r="I281" s="61"/>
      <c r="J281" s="61"/>
      <c r="K281" s="37"/>
      <c r="L281" s="61"/>
      <c r="M281" s="61"/>
      <c r="N281" s="61"/>
      <c r="O281" s="61"/>
      <c r="P281" s="61"/>
      <c r="Q281" s="61"/>
      <c r="R281" s="61"/>
      <c r="S281" s="61"/>
      <c r="T281" s="61"/>
      <c r="U281" s="61"/>
      <c r="V281" s="61"/>
      <c r="W281" s="61"/>
      <c r="X281" s="61"/>
      <c r="Y281" s="61"/>
      <c r="Z281" s="61"/>
      <c r="AA281" s="61"/>
      <c r="AB281" s="61"/>
      <c r="AC281" s="61"/>
      <c r="AD281" s="61"/>
      <c r="AE281" s="61"/>
      <c r="AF281" s="61"/>
      <c r="AG281" s="61"/>
    </row>
    <row r="282" spans="2:33" ht="30" customHeight="1">
      <c r="B282" s="368" t="s">
        <v>108</v>
      </c>
      <c r="C282" s="368"/>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row>
    <row r="283" spans="2:33" ht="30" customHeight="1">
      <c r="B283" s="368" t="s">
        <v>109</v>
      </c>
      <c r="C283" s="368"/>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row>
    <row r="284" spans="2:33" ht="30" customHeight="1">
      <c r="B284" s="368" t="s">
        <v>110</v>
      </c>
      <c r="C284" s="368"/>
      <c r="D284" s="61"/>
      <c r="E284" s="61"/>
      <c r="F284" s="61"/>
      <c r="G284" s="61"/>
      <c r="H284" s="61"/>
      <c r="I284" s="61"/>
      <c r="J284" s="61"/>
      <c r="K284" s="37"/>
      <c r="L284" s="61"/>
      <c r="M284" s="61"/>
      <c r="N284" s="61"/>
      <c r="O284" s="61"/>
      <c r="P284" s="61"/>
      <c r="Q284" s="61"/>
      <c r="R284" s="61"/>
      <c r="S284" s="61"/>
      <c r="T284" s="61"/>
      <c r="U284" s="61"/>
      <c r="V284" s="61"/>
      <c r="W284" s="61"/>
      <c r="X284" s="61"/>
      <c r="Y284" s="61"/>
      <c r="Z284" s="61"/>
      <c r="AA284" s="61"/>
      <c r="AB284" s="61"/>
      <c r="AC284" s="61"/>
      <c r="AD284" s="61"/>
      <c r="AE284" s="61"/>
      <c r="AF284" s="61"/>
      <c r="AG284" s="61"/>
    </row>
    <row r="285" spans="2:33" ht="30" customHeight="1">
      <c r="B285" s="371" t="s">
        <v>111</v>
      </c>
      <c r="C285" s="371"/>
      <c r="D285" s="61"/>
      <c r="E285" s="61"/>
      <c r="F285" s="61"/>
      <c r="G285" s="61"/>
      <c r="H285" s="61"/>
      <c r="I285" s="61"/>
      <c r="J285" s="61"/>
      <c r="K285" s="37"/>
      <c r="L285" s="141"/>
      <c r="M285" s="61"/>
      <c r="N285" s="61"/>
      <c r="O285" s="61"/>
      <c r="P285" s="61"/>
      <c r="Q285" s="61"/>
      <c r="R285" s="61"/>
      <c r="S285" s="61"/>
      <c r="T285" s="61"/>
      <c r="U285" s="61"/>
      <c r="V285" s="61"/>
      <c r="W285" s="61"/>
      <c r="X285" s="61"/>
      <c r="Y285" s="61"/>
      <c r="Z285" s="61"/>
      <c r="AA285" s="61"/>
      <c r="AB285" s="61"/>
      <c r="AC285" s="61"/>
      <c r="AD285" s="61"/>
      <c r="AE285" s="61"/>
      <c r="AF285" s="61"/>
      <c r="AG285" s="61"/>
    </row>
    <row r="286" spans="2:33" ht="30" customHeight="1">
      <c r="B286" s="368" t="s">
        <v>112</v>
      </c>
      <c r="C286" s="368"/>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row>
    <row r="287" spans="2:33" ht="30" customHeight="1">
      <c r="B287" s="371" t="s">
        <v>113</v>
      </c>
      <c r="C287" s="371"/>
      <c r="D287" s="61"/>
      <c r="E287" s="61"/>
      <c r="F287" s="61"/>
      <c r="G287" s="61"/>
      <c r="H287" s="61"/>
      <c r="I287" s="61"/>
      <c r="J287" s="61"/>
      <c r="K287" s="61"/>
      <c r="L287" s="38">
        <v>1</v>
      </c>
      <c r="M287" s="61"/>
      <c r="N287" s="61"/>
      <c r="O287" s="61"/>
      <c r="P287" s="61"/>
      <c r="Q287" s="61"/>
      <c r="R287" s="61"/>
      <c r="S287" s="61"/>
      <c r="T287" s="61"/>
      <c r="U287" s="61"/>
      <c r="V287" s="61"/>
      <c r="W287" s="61"/>
      <c r="X287" s="61"/>
      <c r="Y287" s="61"/>
      <c r="Z287" s="61"/>
      <c r="AA287" s="61"/>
      <c r="AB287" s="61"/>
      <c r="AC287" s="61"/>
      <c r="AD287" s="61"/>
      <c r="AE287" s="61"/>
      <c r="AF287" s="61"/>
      <c r="AG287" s="61"/>
    </row>
    <row r="288" spans="2:33" ht="30" customHeight="1">
      <c r="B288" s="371" t="s">
        <v>114</v>
      </c>
      <c r="C288" s="37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row>
    <row r="289" spans="2:33" ht="30" customHeight="1">
      <c r="B289" s="368" t="s">
        <v>115</v>
      </c>
      <c r="C289" s="368"/>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row>
    <row r="290" spans="2:33" ht="30" customHeight="1">
      <c r="B290" s="368" t="s">
        <v>116</v>
      </c>
      <c r="C290" s="368"/>
      <c r="D290" s="61"/>
      <c r="E290" s="61"/>
      <c r="F290" s="61"/>
      <c r="G290" s="37"/>
      <c r="H290" s="61"/>
      <c r="I290" s="61"/>
      <c r="J290" s="61"/>
      <c r="K290" s="61"/>
      <c r="L290" s="38">
        <v>1</v>
      </c>
      <c r="M290" s="61"/>
      <c r="N290" s="61"/>
      <c r="O290" s="61"/>
      <c r="P290" s="61"/>
      <c r="Q290" s="61"/>
      <c r="R290" s="61"/>
      <c r="S290" s="61"/>
      <c r="T290" s="61"/>
      <c r="U290" s="61"/>
      <c r="V290" s="61"/>
      <c r="W290" s="61"/>
      <c r="X290" s="61"/>
      <c r="Y290" s="61"/>
      <c r="Z290" s="61"/>
      <c r="AA290" s="61"/>
      <c r="AB290" s="61"/>
      <c r="AC290" s="61"/>
      <c r="AD290" s="61"/>
      <c r="AE290" s="61"/>
      <c r="AF290" s="61"/>
      <c r="AG290" s="61"/>
    </row>
    <row r="291" spans="2:33" ht="30" customHeight="1">
      <c r="B291" s="368" t="s">
        <v>117</v>
      </c>
      <c r="C291" s="368"/>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row>
    <row r="292" spans="2:33" ht="30" customHeight="1">
      <c r="B292" s="371" t="s">
        <v>118</v>
      </c>
      <c r="C292" s="371"/>
      <c r="D292" s="61"/>
      <c r="E292" s="61"/>
      <c r="F292" s="61"/>
      <c r="G292" s="61"/>
      <c r="H292" s="61"/>
      <c r="I292" s="61"/>
      <c r="J292" s="61"/>
      <c r="K292" s="61"/>
      <c r="L292" s="38">
        <v>1</v>
      </c>
      <c r="M292" s="61"/>
      <c r="N292" s="61"/>
      <c r="O292" s="61"/>
      <c r="P292" s="61"/>
      <c r="Q292" s="61"/>
      <c r="R292" s="61"/>
      <c r="S292" s="61"/>
      <c r="T292" s="61"/>
      <c r="U292" s="61"/>
      <c r="V292" s="61"/>
      <c r="W292" s="61"/>
      <c r="X292" s="61"/>
      <c r="Y292" s="61"/>
      <c r="Z292" s="61"/>
      <c r="AA292" s="61"/>
      <c r="AB292" s="61"/>
      <c r="AC292" s="61"/>
      <c r="AD292" s="61"/>
      <c r="AE292" s="61"/>
      <c r="AF292" s="61"/>
      <c r="AG292" s="61"/>
    </row>
    <row r="293" spans="2:33" ht="30" customHeight="1">
      <c r="B293" s="371" t="s">
        <v>119</v>
      </c>
      <c r="C293" s="371"/>
      <c r="D293" s="61"/>
      <c r="E293" s="61"/>
      <c r="F293" s="61"/>
      <c r="G293" s="61"/>
      <c r="H293" s="61"/>
      <c r="I293" s="61"/>
      <c r="J293" s="61"/>
      <c r="K293" s="37"/>
      <c r="L293" s="61"/>
      <c r="M293" s="61"/>
      <c r="N293" s="61"/>
      <c r="O293" s="61"/>
      <c r="P293" s="61"/>
      <c r="Q293" s="61"/>
      <c r="R293" s="61"/>
      <c r="S293" s="61"/>
      <c r="T293" s="61"/>
      <c r="U293" s="61"/>
      <c r="V293" s="61"/>
      <c r="W293" s="61"/>
      <c r="X293" s="61"/>
      <c r="Y293" s="61"/>
      <c r="Z293" s="61"/>
      <c r="AA293" s="61"/>
      <c r="AB293" s="61"/>
      <c r="AC293" s="61"/>
      <c r="AD293" s="61"/>
      <c r="AE293" s="61"/>
      <c r="AF293" s="61"/>
      <c r="AG293" s="61"/>
    </row>
    <row r="294" spans="2:33" ht="30" customHeight="1">
      <c r="B294" s="371" t="s">
        <v>120</v>
      </c>
      <c r="C294" s="37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row>
    <row r="295" spans="2:33" ht="30" customHeight="1">
      <c r="B295" s="371" t="s">
        <v>121</v>
      </c>
      <c r="C295" s="371"/>
      <c r="D295" s="61"/>
      <c r="E295" s="61"/>
      <c r="F295" s="61"/>
      <c r="G295" s="61"/>
      <c r="H295" s="61"/>
      <c r="I295" s="61"/>
      <c r="J295" s="61"/>
      <c r="K295" s="61"/>
      <c r="L295" s="38">
        <v>1</v>
      </c>
      <c r="M295" s="61"/>
      <c r="N295" s="61"/>
      <c r="O295" s="61"/>
      <c r="P295" s="61"/>
      <c r="Q295" s="61"/>
      <c r="R295" s="61"/>
      <c r="S295" s="61"/>
      <c r="T295" s="61"/>
      <c r="U295" s="61"/>
      <c r="V295" s="61"/>
      <c r="W295" s="61"/>
      <c r="X295" s="61"/>
      <c r="Y295" s="61"/>
      <c r="Z295" s="61"/>
      <c r="AA295" s="61"/>
      <c r="AB295" s="61"/>
      <c r="AC295" s="61"/>
      <c r="AD295" s="61"/>
      <c r="AE295" s="61"/>
      <c r="AF295" s="61"/>
      <c r="AG295" s="61"/>
    </row>
    <row r="296" spans="2:33" ht="30" customHeight="1">
      <c r="B296" s="371" t="s">
        <v>122</v>
      </c>
      <c r="C296" s="371"/>
      <c r="D296" s="61"/>
      <c r="E296" s="61"/>
      <c r="F296" s="61"/>
      <c r="G296" s="61"/>
      <c r="H296" s="61"/>
      <c r="I296" s="61"/>
      <c r="J296" s="61"/>
      <c r="K296" s="61"/>
      <c r="L296" s="38">
        <v>1</v>
      </c>
      <c r="M296" s="61"/>
      <c r="N296" s="61"/>
      <c r="O296" s="61"/>
      <c r="P296" s="61"/>
      <c r="Q296" s="61"/>
      <c r="R296" s="61"/>
      <c r="S296" s="61"/>
      <c r="T296" s="61"/>
      <c r="U296" s="61"/>
      <c r="V296" s="61"/>
      <c r="W296" s="61"/>
      <c r="X296" s="61"/>
      <c r="Y296" s="61"/>
      <c r="Z296" s="61"/>
      <c r="AA296" s="61"/>
      <c r="AB296" s="61"/>
      <c r="AC296" s="61"/>
      <c r="AD296" s="61"/>
      <c r="AE296" s="61"/>
      <c r="AF296" s="61"/>
      <c r="AG296" s="61"/>
    </row>
    <row r="297" spans="2:33" ht="30" customHeight="1">
      <c r="B297" s="371" t="s">
        <v>123</v>
      </c>
      <c r="C297" s="37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row>
    <row r="298" spans="2:33" ht="30" customHeight="1">
      <c r="B298" s="371" t="s">
        <v>124</v>
      </c>
      <c r="C298" s="371"/>
      <c r="D298" s="61"/>
      <c r="E298" s="61"/>
      <c r="F298" s="61"/>
      <c r="G298" s="38"/>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row>
    <row r="299" spans="2:33" ht="30" customHeight="1">
      <c r="B299" s="376" t="s">
        <v>594</v>
      </c>
      <c r="C299" s="376"/>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row>
    <row r="300" spans="2:33" ht="30" customHeight="1">
      <c r="B300" s="371" t="s">
        <v>125</v>
      </c>
      <c r="C300" s="371"/>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row>
    <row r="301" spans="2:33" ht="30" customHeight="1"/>
    <row r="302" spans="2:33" ht="30" customHeight="1">
      <c r="B302" s="135">
        <v>76</v>
      </c>
      <c r="C302" s="24" t="s">
        <v>355</v>
      </c>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362" t="s">
        <v>601</v>
      </c>
      <c r="AF302" s="362"/>
      <c r="AG302" s="362"/>
    </row>
    <row r="303" spans="2:33" ht="30" customHeight="1">
      <c r="B303" s="374" t="s">
        <v>487</v>
      </c>
      <c r="C303" s="374"/>
      <c r="D303" s="139">
        <v>1991</v>
      </c>
      <c r="E303" s="139">
        <f t="shared" ref="E303" si="6">D303+1</f>
        <v>1992</v>
      </c>
      <c r="F303" s="139">
        <f>E303+1</f>
        <v>1993</v>
      </c>
      <c r="G303" s="139">
        <f t="shared" ref="G303" si="7">F303+1</f>
        <v>1994</v>
      </c>
      <c r="H303" s="139">
        <f t="shared" ref="H303" si="8">G303+1</f>
        <v>1995</v>
      </c>
      <c r="I303" s="139">
        <f t="shared" ref="I303" si="9">H303+1</f>
        <v>1996</v>
      </c>
      <c r="J303" s="139">
        <f t="shared" ref="J303" si="10">I303+1</f>
        <v>1997</v>
      </c>
      <c r="K303" s="139">
        <f t="shared" ref="K303" si="11">J303+1</f>
        <v>1998</v>
      </c>
      <c r="L303" s="139">
        <f t="shared" ref="L303" si="12">K303+1</f>
        <v>1999</v>
      </c>
      <c r="M303" s="139">
        <f t="shared" ref="M303" si="13">L303+1</f>
        <v>2000</v>
      </c>
      <c r="N303" s="139">
        <f t="shared" ref="N303" si="14">M303+1</f>
        <v>2001</v>
      </c>
      <c r="O303" s="139">
        <f t="shared" ref="O303" si="15">N303+1</f>
        <v>2002</v>
      </c>
      <c r="P303" s="139">
        <f t="shared" ref="P303" si="16">O303+1</f>
        <v>2003</v>
      </c>
      <c r="Q303" s="139">
        <f t="shared" ref="Q303" si="17">P303+1</f>
        <v>2004</v>
      </c>
      <c r="R303" s="139">
        <f t="shared" ref="R303" si="18">Q303+1</f>
        <v>2005</v>
      </c>
      <c r="S303" s="139">
        <f t="shared" ref="S303" si="19">R303+1</f>
        <v>2006</v>
      </c>
      <c r="T303" s="139">
        <f t="shared" ref="T303" si="20">S303+1</f>
        <v>2007</v>
      </c>
      <c r="U303" s="139">
        <f t="shared" ref="U303" si="21">T303+1</f>
        <v>2008</v>
      </c>
      <c r="V303" s="139">
        <f t="shared" ref="V303" si="22">U303+1</f>
        <v>2009</v>
      </c>
      <c r="W303" s="139">
        <f t="shared" ref="W303" si="23">V303+1</f>
        <v>2010</v>
      </c>
      <c r="X303" s="139">
        <f t="shared" ref="X303" si="24">W303+1</f>
        <v>2011</v>
      </c>
      <c r="Y303" s="139">
        <f t="shared" ref="Y303" si="25">X303+1</f>
        <v>2012</v>
      </c>
      <c r="Z303" s="139">
        <f t="shared" ref="Z303" si="26">Y303+1</f>
        <v>2013</v>
      </c>
      <c r="AA303" s="139">
        <f t="shared" ref="AA303" si="27">Z303+1</f>
        <v>2014</v>
      </c>
      <c r="AB303" s="139">
        <f t="shared" ref="AB303" si="28">AA303+1</f>
        <v>2015</v>
      </c>
      <c r="AC303" s="139">
        <f t="shared" ref="AC303" si="29">AB303+1</f>
        <v>2016</v>
      </c>
      <c r="AD303" s="139">
        <f t="shared" ref="AD303" si="30">AC303+1</f>
        <v>2017</v>
      </c>
      <c r="AE303" s="139">
        <f t="shared" ref="AE303" si="31">AD303+1</f>
        <v>2018</v>
      </c>
      <c r="AF303" s="139">
        <f t="shared" ref="AF303" si="32">AE303+1</f>
        <v>2019</v>
      </c>
      <c r="AG303" s="139">
        <f t="shared" ref="AG303" si="33">AF303+1</f>
        <v>2020</v>
      </c>
    </row>
    <row r="304" spans="2:33" ht="30" customHeight="1">
      <c r="B304" s="364" t="s">
        <v>493</v>
      </c>
      <c r="C304" s="364"/>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row>
    <row r="305" spans="2:33" ht="30" customHeight="1">
      <c r="B305" s="365" t="s">
        <v>85</v>
      </c>
      <c r="C305" s="366"/>
      <c r="D305" s="61"/>
      <c r="E305" s="61"/>
      <c r="F305" s="61"/>
      <c r="G305" s="61"/>
      <c r="H305" s="61"/>
      <c r="I305" s="61"/>
      <c r="J305" s="61"/>
      <c r="K305" s="61"/>
      <c r="L305" s="61"/>
      <c r="M305" s="61"/>
      <c r="N305" s="61"/>
      <c r="O305" s="61"/>
      <c r="P305" s="61"/>
      <c r="Q305" s="38">
        <v>1</v>
      </c>
      <c r="R305" s="61"/>
      <c r="S305" s="61"/>
      <c r="T305" s="61"/>
      <c r="U305" s="61"/>
      <c r="V305" s="61"/>
      <c r="W305" s="61"/>
      <c r="X305" s="61"/>
      <c r="Y305" s="61"/>
      <c r="Z305" s="61"/>
      <c r="AA305" s="61"/>
      <c r="AB305" s="61"/>
      <c r="AC305" s="61"/>
      <c r="AD305" s="61"/>
      <c r="AE305" s="61"/>
      <c r="AF305" s="61"/>
      <c r="AG305" s="61"/>
    </row>
    <row r="306" spans="2:33" ht="30" customHeight="1">
      <c r="B306" s="365" t="s">
        <v>86</v>
      </c>
      <c r="C306" s="366"/>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row>
    <row r="307" spans="2:33" ht="30" customHeight="1">
      <c r="B307" s="365" t="s">
        <v>87</v>
      </c>
      <c r="C307" s="366"/>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row>
    <row r="308" spans="2:33" ht="30" customHeight="1">
      <c r="B308" s="365" t="s">
        <v>88</v>
      </c>
      <c r="C308" s="366"/>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row>
    <row r="309" spans="2:33" ht="30" customHeight="1">
      <c r="B309" s="365" t="s">
        <v>89</v>
      </c>
      <c r="C309" s="366"/>
      <c r="D309" s="61"/>
      <c r="E309" s="61"/>
      <c r="F309" s="61"/>
      <c r="G309" s="37"/>
      <c r="H309" s="61"/>
      <c r="I309" s="61"/>
      <c r="J309" s="61"/>
      <c r="K309" s="61"/>
      <c r="L309" s="61"/>
      <c r="M309" s="61"/>
      <c r="N309" s="61"/>
      <c r="O309" s="61"/>
      <c r="P309" s="61"/>
      <c r="Q309" s="38">
        <v>1</v>
      </c>
      <c r="R309" s="61"/>
      <c r="S309" s="61"/>
      <c r="T309" s="61"/>
      <c r="U309" s="61"/>
      <c r="V309" s="61"/>
      <c r="W309" s="61"/>
      <c r="X309" s="61"/>
      <c r="Y309" s="61"/>
      <c r="Z309" s="61"/>
      <c r="AA309" s="61"/>
      <c r="AB309" s="61"/>
      <c r="AC309" s="61"/>
      <c r="AD309" s="61"/>
      <c r="AE309" s="61"/>
      <c r="AF309" s="61"/>
      <c r="AG309" s="61"/>
    </row>
    <row r="310" spans="2:33" ht="30" customHeight="1">
      <c r="B310" s="365" t="s">
        <v>90</v>
      </c>
      <c r="C310" s="366"/>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row>
    <row r="311" spans="2:33" ht="30" customHeight="1">
      <c r="B311" s="365" t="s">
        <v>91</v>
      </c>
      <c r="C311" s="366"/>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row>
    <row r="312" spans="2:33" ht="30" customHeight="1">
      <c r="B312" s="365" t="s">
        <v>92</v>
      </c>
      <c r="C312" s="366"/>
      <c r="D312" s="61"/>
      <c r="E312" s="61"/>
      <c r="F312" s="61"/>
      <c r="G312" s="61"/>
      <c r="H312" s="61"/>
      <c r="I312" s="61"/>
      <c r="J312" s="61"/>
      <c r="K312" s="61"/>
      <c r="L312" s="61"/>
      <c r="M312" s="61"/>
      <c r="N312" s="61"/>
      <c r="O312" s="61"/>
      <c r="P312" s="61"/>
      <c r="Q312" s="38">
        <v>1</v>
      </c>
      <c r="R312" s="61"/>
      <c r="S312" s="61"/>
      <c r="T312" s="61"/>
      <c r="U312" s="61"/>
      <c r="V312" s="61"/>
      <c r="W312" s="61"/>
      <c r="X312" s="61"/>
      <c r="Y312" s="61"/>
      <c r="Z312" s="61"/>
      <c r="AA312" s="61"/>
      <c r="AB312" s="61"/>
      <c r="AC312" s="61"/>
      <c r="AD312" s="61"/>
      <c r="AE312" s="61"/>
      <c r="AF312" s="61"/>
      <c r="AG312" s="61"/>
    </row>
    <row r="313" spans="2:33" ht="30" customHeight="1">
      <c r="B313" s="365" t="s">
        <v>93</v>
      </c>
      <c r="C313" s="366"/>
      <c r="D313" s="61"/>
      <c r="E313" s="61"/>
      <c r="F313" s="61"/>
      <c r="G313" s="61"/>
      <c r="H313" s="61"/>
      <c r="I313" s="61"/>
      <c r="J313" s="61"/>
      <c r="K313" s="61"/>
      <c r="L313" s="61"/>
      <c r="M313" s="61"/>
      <c r="N313" s="61"/>
      <c r="O313" s="61"/>
      <c r="P313" s="61"/>
      <c r="Q313" s="38">
        <v>1</v>
      </c>
      <c r="R313" s="61"/>
      <c r="S313" s="61"/>
      <c r="T313" s="61"/>
      <c r="U313" s="61"/>
      <c r="V313" s="61"/>
      <c r="W313" s="61"/>
      <c r="X313" s="61"/>
      <c r="Y313" s="61"/>
      <c r="Z313" s="61"/>
      <c r="AA313" s="61"/>
      <c r="AB313" s="61"/>
      <c r="AC313" s="61"/>
      <c r="AD313" s="61"/>
      <c r="AE313" s="61"/>
      <c r="AF313" s="61"/>
      <c r="AG313" s="61"/>
    </row>
    <row r="314" spans="2:33" ht="30" customHeight="1">
      <c r="B314" s="365" t="s">
        <v>94</v>
      </c>
      <c r="C314" s="366"/>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row>
    <row r="315" spans="2:33" ht="30" customHeight="1">
      <c r="B315" s="365" t="s">
        <v>95</v>
      </c>
      <c r="C315" s="366"/>
      <c r="D315" s="61"/>
      <c r="E315" s="61"/>
      <c r="F315" s="61"/>
      <c r="G315" s="38"/>
      <c r="H315" s="61"/>
      <c r="I315" s="61"/>
      <c r="J315" s="61"/>
      <c r="K315" s="61"/>
      <c r="L315" s="61"/>
      <c r="M315" s="61"/>
      <c r="N315" s="61"/>
      <c r="O315" s="61"/>
      <c r="P315" s="61"/>
      <c r="Q315" s="38">
        <v>1</v>
      </c>
      <c r="R315" s="61"/>
      <c r="S315" s="61"/>
      <c r="T315" s="61"/>
      <c r="U315" s="61"/>
      <c r="V315" s="61"/>
      <c r="W315" s="61"/>
      <c r="X315" s="61"/>
      <c r="Y315" s="61"/>
      <c r="Z315" s="61"/>
      <c r="AA315" s="61"/>
      <c r="AB315" s="61"/>
      <c r="AC315" s="61"/>
      <c r="AD315" s="61"/>
      <c r="AE315" s="61"/>
      <c r="AF315" s="61"/>
      <c r="AG315" s="61"/>
    </row>
    <row r="316" spans="2:33" ht="30" customHeight="1">
      <c r="B316" s="367" t="s">
        <v>523</v>
      </c>
      <c r="C316" s="367"/>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row>
    <row r="317" spans="2:33" ht="30" customHeight="1">
      <c r="B317" s="368" t="s">
        <v>96</v>
      </c>
      <c r="C317" s="368"/>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row>
    <row r="318" spans="2:33" ht="30" customHeight="1">
      <c r="B318" s="368" t="s">
        <v>97</v>
      </c>
      <c r="C318" s="368"/>
      <c r="D318" s="61"/>
      <c r="E318" s="61"/>
      <c r="F318" s="61"/>
      <c r="G318" s="61"/>
      <c r="H318" s="61"/>
      <c r="I318" s="61"/>
      <c r="J318" s="61"/>
      <c r="K318" s="61"/>
      <c r="L318" s="61"/>
      <c r="M318" s="61"/>
      <c r="N318" s="61"/>
      <c r="O318" s="61"/>
      <c r="P318" s="61"/>
      <c r="Q318" s="38">
        <v>1</v>
      </c>
      <c r="R318" s="61"/>
      <c r="S318" s="61"/>
      <c r="T318" s="61"/>
      <c r="U318" s="61"/>
      <c r="V318" s="61"/>
      <c r="W318" s="61"/>
      <c r="X318" s="61"/>
      <c r="Y318" s="61"/>
      <c r="Z318" s="61"/>
      <c r="AA318" s="61"/>
      <c r="AB318" s="61"/>
      <c r="AC318" s="61"/>
      <c r="AD318" s="61"/>
      <c r="AE318" s="61"/>
      <c r="AF318" s="61"/>
      <c r="AG318" s="61"/>
    </row>
    <row r="319" spans="2:33" ht="30" customHeight="1">
      <c r="B319" s="368" t="s">
        <v>98</v>
      </c>
      <c r="C319" s="368"/>
      <c r="D319" s="61"/>
      <c r="E319" s="61"/>
      <c r="F319" s="61"/>
      <c r="G319" s="61"/>
      <c r="H319" s="61"/>
      <c r="I319" s="61"/>
      <c r="J319" s="61"/>
      <c r="K319" s="61"/>
      <c r="L319" s="61"/>
      <c r="M319" s="61"/>
      <c r="N319" s="61"/>
      <c r="O319" s="61"/>
      <c r="P319" s="61"/>
      <c r="Q319" s="38">
        <v>1</v>
      </c>
      <c r="R319" s="61"/>
      <c r="S319" s="61"/>
      <c r="T319" s="61"/>
      <c r="U319" s="61"/>
      <c r="V319" s="61"/>
      <c r="W319" s="61"/>
      <c r="X319" s="61"/>
      <c r="Y319" s="61"/>
      <c r="Z319" s="61"/>
      <c r="AA319" s="61"/>
      <c r="AB319" s="61"/>
      <c r="AC319" s="61"/>
      <c r="AD319" s="61"/>
      <c r="AE319" s="61"/>
      <c r="AF319" s="61"/>
      <c r="AG319" s="61"/>
    </row>
    <row r="320" spans="2:33" ht="30" customHeight="1">
      <c r="B320" s="368" t="s">
        <v>99</v>
      </c>
      <c r="C320" s="368"/>
      <c r="D320" s="61"/>
      <c r="E320" s="61"/>
      <c r="F320" s="61"/>
      <c r="G320" s="61"/>
      <c r="H320" s="61"/>
      <c r="I320" s="61"/>
      <c r="J320" s="61"/>
      <c r="K320" s="61"/>
      <c r="L320" s="61"/>
      <c r="M320" s="61"/>
      <c r="N320" s="61"/>
      <c r="O320" s="61"/>
      <c r="P320" s="61"/>
      <c r="Q320" s="38">
        <v>1</v>
      </c>
      <c r="R320" s="61"/>
      <c r="S320" s="61"/>
      <c r="T320" s="61"/>
      <c r="U320" s="61"/>
      <c r="V320" s="61"/>
      <c r="W320" s="61"/>
      <c r="X320" s="61"/>
      <c r="Y320" s="61"/>
      <c r="Z320" s="61"/>
      <c r="AA320" s="61"/>
      <c r="AB320" s="61"/>
      <c r="AC320" s="61"/>
      <c r="AD320" s="61"/>
      <c r="AE320" s="61"/>
      <c r="AF320" s="61"/>
      <c r="AG320" s="61"/>
    </row>
    <row r="321" spans="2:33" ht="30" customHeight="1">
      <c r="B321" s="368" t="s">
        <v>100</v>
      </c>
      <c r="C321" s="368"/>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row>
    <row r="322" spans="2:33" ht="30" customHeight="1">
      <c r="B322" s="368" t="s">
        <v>101</v>
      </c>
      <c r="C322" s="368"/>
      <c r="D322" s="61"/>
      <c r="E322" s="61"/>
      <c r="F322" s="61"/>
      <c r="G322" s="61"/>
      <c r="H322" s="61"/>
      <c r="I322" s="61"/>
      <c r="J322" s="61"/>
      <c r="K322" s="37"/>
      <c r="L322" s="61"/>
      <c r="M322" s="61"/>
      <c r="N322" s="61"/>
      <c r="O322" s="61"/>
      <c r="P322" s="61"/>
      <c r="Q322" s="38">
        <v>1</v>
      </c>
      <c r="R322" s="61"/>
      <c r="S322" s="61"/>
      <c r="T322" s="61"/>
      <c r="U322" s="61"/>
      <c r="V322" s="61"/>
      <c r="W322" s="61"/>
      <c r="X322" s="61"/>
      <c r="Y322" s="61"/>
      <c r="Z322" s="61"/>
      <c r="AA322" s="61"/>
      <c r="AB322" s="61"/>
      <c r="AC322" s="61"/>
      <c r="AD322" s="61"/>
      <c r="AE322" s="61"/>
      <c r="AF322" s="61"/>
      <c r="AG322" s="61"/>
    </row>
    <row r="323" spans="2:33" ht="30" customHeight="1">
      <c r="B323" s="368" t="s">
        <v>102</v>
      </c>
      <c r="C323" s="368"/>
      <c r="D323" s="61"/>
      <c r="E323" s="61"/>
      <c r="F323" s="61"/>
      <c r="G323" s="61"/>
      <c r="H323" s="61"/>
      <c r="I323" s="61"/>
      <c r="J323" s="61"/>
      <c r="K323" s="61"/>
      <c r="L323" s="61"/>
      <c r="M323" s="61"/>
      <c r="N323" s="61"/>
      <c r="O323" s="61"/>
      <c r="P323" s="61"/>
      <c r="Q323" s="61"/>
      <c r="R323" s="61"/>
      <c r="S323" s="61"/>
      <c r="T323" s="61"/>
      <c r="U323" s="61"/>
      <c r="V323" s="61"/>
      <c r="W323" s="38">
        <v>1</v>
      </c>
      <c r="X323" s="61"/>
      <c r="Y323" s="61"/>
      <c r="Z323" s="61"/>
      <c r="AA323" s="61"/>
      <c r="AB323" s="61"/>
      <c r="AC323" s="61"/>
      <c r="AD323" s="61"/>
      <c r="AE323" s="61"/>
      <c r="AF323" s="61"/>
      <c r="AG323" s="61"/>
    </row>
    <row r="324" spans="2:33" ht="30" customHeight="1">
      <c r="B324" s="368" t="s">
        <v>103</v>
      </c>
      <c r="C324" s="368"/>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row>
    <row r="325" spans="2:33" ht="30" customHeight="1">
      <c r="B325" s="368" t="s">
        <v>104</v>
      </c>
      <c r="C325" s="368"/>
      <c r="D325" s="61"/>
      <c r="E325" s="61"/>
      <c r="F325" s="61"/>
      <c r="G325" s="61"/>
      <c r="H325" s="61"/>
      <c r="I325" s="61"/>
      <c r="J325" s="61"/>
      <c r="K325" s="61"/>
      <c r="L325" s="61"/>
      <c r="M325" s="61"/>
      <c r="N325" s="61"/>
      <c r="O325" s="61"/>
      <c r="P325" s="61"/>
      <c r="Q325" s="38">
        <v>1</v>
      </c>
      <c r="R325" s="61"/>
      <c r="S325" s="61"/>
      <c r="T325" s="61"/>
      <c r="U325" s="61"/>
      <c r="V325" s="61"/>
      <c r="W325" s="61"/>
      <c r="X325" s="61"/>
      <c r="Y325" s="61"/>
      <c r="Z325" s="61"/>
      <c r="AA325" s="61"/>
      <c r="AB325" s="61"/>
      <c r="AC325" s="61"/>
      <c r="AD325" s="61"/>
      <c r="AE325" s="61"/>
      <c r="AF325" s="61"/>
      <c r="AG325" s="61"/>
    </row>
    <row r="326" spans="2:33" ht="30" customHeight="1">
      <c r="B326" s="368" t="s">
        <v>105</v>
      </c>
      <c r="C326" s="368"/>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row>
    <row r="327" spans="2:33" ht="30" customHeight="1">
      <c r="B327" s="368" t="s">
        <v>106</v>
      </c>
      <c r="C327" s="368"/>
      <c r="D327" s="61"/>
      <c r="E327" s="61"/>
      <c r="F327" s="61"/>
      <c r="G327" s="61"/>
      <c r="H327" s="61"/>
      <c r="I327" s="61"/>
      <c r="J327" s="61"/>
      <c r="K327" s="61"/>
      <c r="L327" s="61"/>
      <c r="M327" s="61"/>
      <c r="N327" s="61"/>
      <c r="O327" s="61"/>
      <c r="P327" s="61"/>
      <c r="Q327" s="38">
        <v>1</v>
      </c>
      <c r="R327" s="61"/>
      <c r="S327" s="61"/>
      <c r="T327" s="61"/>
      <c r="U327" s="61"/>
      <c r="V327" s="61"/>
      <c r="W327" s="61"/>
      <c r="X327" s="61"/>
      <c r="Y327" s="61"/>
      <c r="Z327" s="61"/>
      <c r="AA327" s="61"/>
      <c r="AB327" s="61"/>
      <c r="AC327" s="61"/>
      <c r="AD327" s="61"/>
      <c r="AE327" s="61"/>
      <c r="AF327" s="61"/>
      <c r="AG327" s="61"/>
    </row>
    <row r="328" spans="2:33" ht="30" customHeight="1">
      <c r="B328" s="375" t="s">
        <v>555</v>
      </c>
      <c r="C328" s="375"/>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row>
    <row r="329" spans="2:33" ht="30" customHeight="1">
      <c r="B329" s="368" t="s">
        <v>107</v>
      </c>
      <c r="C329" s="368"/>
      <c r="D329" s="61"/>
      <c r="E329" s="61"/>
      <c r="F329" s="61"/>
      <c r="G329" s="61"/>
      <c r="H329" s="61"/>
      <c r="I329" s="61"/>
      <c r="J329" s="61"/>
      <c r="K329" s="37"/>
      <c r="L329" s="61"/>
      <c r="M329" s="61"/>
      <c r="N329" s="61"/>
      <c r="O329" s="61"/>
      <c r="P329" s="61"/>
      <c r="Q329" s="61"/>
      <c r="R329" s="61"/>
      <c r="S329" s="61"/>
      <c r="T329" s="61"/>
      <c r="U329" s="61"/>
      <c r="V329" s="61"/>
      <c r="W329" s="61"/>
      <c r="X329" s="61"/>
      <c r="Y329" s="61"/>
      <c r="Z329" s="61"/>
      <c r="AA329" s="61"/>
      <c r="AB329" s="61"/>
      <c r="AC329" s="61"/>
      <c r="AD329" s="61"/>
      <c r="AE329" s="61"/>
      <c r="AF329" s="61"/>
      <c r="AG329" s="61"/>
    </row>
    <row r="330" spans="2:33" ht="30" customHeight="1">
      <c r="B330" s="368" t="s">
        <v>108</v>
      </c>
      <c r="C330" s="368"/>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row>
    <row r="331" spans="2:33" ht="30" customHeight="1">
      <c r="B331" s="368" t="s">
        <v>109</v>
      </c>
      <c r="C331" s="368"/>
      <c r="D331" s="61"/>
      <c r="E331" s="61"/>
      <c r="F331" s="61"/>
      <c r="G331" s="61"/>
      <c r="H331" s="61"/>
      <c r="I331" s="61"/>
      <c r="J331" s="61"/>
      <c r="K331" s="61"/>
      <c r="L331" s="61"/>
      <c r="M331" s="61"/>
      <c r="N331" s="61"/>
      <c r="O331" s="61"/>
      <c r="P331" s="61"/>
      <c r="Q331" s="38">
        <v>1</v>
      </c>
      <c r="R331" s="61"/>
      <c r="S331" s="61"/>
      <c r="T331" s="61"/>
      <c r="U331" s="61"/>
      <c r="V331" s="61"/>
      <c r="W331" s="61"/>
      <c r="X331" s="61"/>
      <c r="Y331" s="61"/>
      <c r="Z331" s="61"/>
      <c r="AA331" s="61"/>
      <c r="AB331" s="61"/>
      <c r="AC331" s="61"/>
      <c r="AD331" s="61"/>
      <c r="AE331" s="61"/>
      <c r="AF331" s="61"/>
      <c r="AG331" s="61"/>
    </row>
    <row r="332" spans="2:33" ht="30" customHeight="1">
      <c r="B332" s="368" t="s">
        <v>110</v>
      </c>
      <c r="C332" s="368"/>
      <c r="D332" s="61"/>
      <c r="E332" s="61"/>
      <c r="F332" s="61"/>
      <c r="G332" s="61"/>
      <c r="H332" s="61"/>
      <c r="I332" s="61"/>
      <c r="J332" s="61"/>
      <c r="K332" s="37"/>
      <c r="L332" s="61"/>
      <c r="M332" s="61"/>
      <c r="N332" s="61"/>
      <c r="O332" s="61"/>
      <c r="P332" s="61"/>
      <c r="Q332" s="61"/>
      <c r="R332" s="61"/>
      <c r="S332" s="61"/>
      <c r="T332" s="61"/>
      <c r="U332" s="61"/>
      <c r="V332" s="61"/>
      <c r="W332" s="61"/>
      <c r="X332" s="61"/>
      <c r="Y332" s="61"/>
      <c r="Z332" s="61"/>
      <c r="AA332" s="61"/>
      <c r="AB332" s="61"/>
      <c r="AC332" s="61"/>
      <c r="AD332" s="61"/>
      <c r="AE332" s="61"/>
      <c r="AF332" s="61"/>
      <c r="AG332" s="61"/>
    </row>
    <row r="333" spans="2:33" ht="30" customHeight="1">
      <c r="B333" s="371" t="s">
        <v>111</v>
      </c>
      <c r="C333" s="371"/>
      <c r="D333" s="61"/>
      <c r="E333" s="61"/>
      <c r="F333" s="61"/>
      <c r="G333" s="61"/>
      <c r="H333" s="61"/>
      <c r="I333" s="61"/>
      <c r="J333" s="61"/>
      <c r="K333" s="37"/>
      <c r="L333" s="61"/>
      <c r="M333" s="141"/>
      <c r="N333" s="61"/>
      <c r="O333" s="61"/>
      <c r="P333" s="61"/>
      <c r="Q333" s="61"/>
      <c r="R333" s="61"/>
      <c r="S333" s="61"/>
      <c r="T333" s="61"/>
      <c r="U333" s="61"/>
      <c r="V333" s="61"/>
      <c r="W333" s="61"/>
      <c r="X333" s="61"/>
      <c r="Y333" s="61"/>
      <c r="Z333" s="61"/>
      <c r="AA333" s="61"/>
      <c r="AB333" s="61"/>
      <c r="AC333" s="61"/>
      <c r="AD333" s="61"/>
      <c r="AE333" s="61"/>
      <c r="AF333" s="61"/>
      <c r="AG333" s="61"/>
    </row>
    <row r="334" spans="2:33" ht="30" customHeight="1">
      <c r="B334" s="368" t="s">
        <v>112</v>
      </c>
      <c r="C334" s="368"/>
      <c r="D334" s="61"/>
      <c r="E334" s="61"/>
      <c r="F334" s="61"/>
      <c r="G334" s="61"/>
      <c r="H334" s="61"/>
      <c r="I334" s="61"/>
      <c r="J334" s="61"/>
      <c r="K334" s="61"/>
      <c r="L334" s="61"/>
      <c r="M334" s="61"/>
      <c r="N334" s="61"/>
      <c r="O334" s="61"/>
      <c r="P334" s="61"/>
      <c r="Q334" s="38">
        <v>1</v>
      </c>
      <c r="R334" s="61"/>
      <c r="S334" s="61"/>
      <c r="T334" s="61"/>
      <c r="U334" s="61"/>
      <c r="V334" s="61"/>
      <c r="W334" s="61"/>
      <c r="X334" s="61"/>
      <c r="Y334" s="61"/>
      <c r="Z334" s="61"/>
      <c r="AA334" s="61"/>
      <c r="AB334" s="61"/>
      <c r="AC334" s="61"/>
      <c r="AD334" s="61"/>
      <c r="AE334" s="61"/>
      <c r="AF334" s="61"/>
      <c r="AG334" s="61"/>
    </row>
    <row r="335" spans="2:33" ht="30" customHeight="1">
      <c r="B335" s="371" t="s">
        <v>113</v>
      </c>
      <c r="C335" s="371"/>
      <c r="D335" s="61"/>
      <c r="E335" s="61"/>
      <c r="F335" s="61"/>
      <c r="G335" s="61"/>
      <c r="H335" s="61"/>
      <c r="I335" s="61"/>
      <c r="J335" s="61"/>
      <c r="K335" s="61"/>
      <c r="L335" s="61"/>
      <c r="M335" s="61"/>
      <c r="N335" s="61"/>
      <c r="O335" s="61"/>
      <c r="P335" s="61"/>
      <c r="Q335" s="38">
        <v>1</v>
      </c>
      <c r="R335" s="61"/>
      <c r="S335" s="61"/>
      <c r="T335" s="61"/>
      <c r="U335" s="61"/>
      <c r="V335" s="61"/>
      <c r="W335" s="61"/>
      <c r="X335" s="61"/>
      <c r="Y335" s="61"/>
      <c r="Z335" s="61"/>
      <c r="AA335" s="61"/>
      <c r="AB335" s="61"/>
      <c r="AC335" s="61"/>
      <c r="AD335" s="61"/>
      <c r="AE335" s="61"/>
      <c r="AF335" s="61"/>
      <c r="AG335" s="61"/>
    </row>
    <row r="336" spans="2:33" ht="30" customHeight="1">
      <c r="B336" s="371" t="s">
        <v>114</v>
      </c>
      <c r="C336" s="371"/>
      <c r="D336" s="61"/>
      <c r="E336" s="61"/>
      <c r="F336" s="61"/>
      <c r="G336" s="61"/>
      <c r="H336" s="61"/>
      <c r="I336" s="61"/>
      <c r="J336" s="61"/>
      <c r="K336" s="61"/>
      <c r="L336" s="61"/>
      <c r="M336" s="61"/>
      <c r="N336" s="61"/>
      <c r="O336" s="61"/>
      <c r="P336" s="61"/>
      <c r="Q336" s="38">
        <v>1</v>
      </c>
      <c r="R336" s="61"/>
      <c r="S336" s="61"/>
      <c r="T336" s="61"/>
      <c r="U336" s="61"/>
      <c r="V336" s="61"/>
      <c r="W336" s="61"/>
      <c r="X336" s="61"/>
      <c r="Y336" s="61"/>
      <c r="Z336" s="61"/>
      <c r="AA336" s="61"/>
      <c r="AB336" s="61"/>
      <c r="AC336" s="61"/>
      <c r="AD336" s="61"/>
      <c r="AE336" s="61"/>
      <c r="AF336" s="61"/>
      <c r="AG336" s="61"/>
    </row>
    <row r="337" spans="2:33" ht="30" customHeight="1">
      <c r="B337" s="368" t="s">
        <v>115</v>
      </c>
      <c r="C337" s="368"/>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row>
    <row r="338" spans="2:33" ht="30" customHeight="1">
      <c r="B338" s="368" t="s">
        <v>116</v>
      </c>
      <c r="C338" s="368"/>
      <c r="D338" s="61"/>
      <c r="E338" s="61"/>
      <c r="F338" s="61"/>
      <c r="G338" s="37"/>
      <c r="H338" s="61"/>
      <c r="I338" s="61"/>
      <c r="J338" s="61"/>
      <c r="K338" s="61"/>
      <c r="L338" s="61"/>
      <c r="M338" s="61"/>
      <c r="N338" s="61"/>
      <c r="O338" s="61"/>
      <c r="P338" s="61"/>
      <c r="Q338" s="38">
        <v>1</v>
      </c>
      <c r="R338" s="61"/>
      <c r="S338" s="61"/>
      <c r="T338" s="61"/>
      <c r="U338" s="61"/>
      <c r="V338" s="61"/>
      <c r="W338" s="61"/>
      <c r="X338" s="61"/>
      <c r="Y338" s="61"/>
      <c r="Z338" s="61"/>
      <c r="AA338" s="61"/>
      <c r="AB338" s="61"/>
      <c r="AC338" s="61"/>
      <c r="AD338" s="61"/>
      <c r="AE338" s="61"/>
      <c r="AF338" s="61"/>
      <c r="AG338" s="61"/>
    </row>
    <row r="339" spans="2:33" ht="30" customHeight="1">
      <c r="B339" s="368" t="s">
        <v>117</v>
      </c>
      <c r="C339" s="368"/>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row>
    <row r="340" spans="2:33" ht="30" customHeight="1">
      <c r="B340" s="371" t="s">
        <v>118</v>
      </c>
      <c r="C340" s="371"/>
      <c r="D340" s="61"/>
      <c r="E340" s="61"/>
      <c r="F340" s="61"/>
      <c r="G340" s="61"/>
      <c r="H340" s="61"/>
      <c r="I340" s="61"/>
      <c r="J340" s="61"/>
      <c r="K340" s="61"/>
      <c r="L340" s="61"/>
      <c r="M340" s="61"/>
      <c r="N340" s="61"/>
      <c r="O340" s="61"/>
      <c r="P340" s="61"/>
      <c r="Q340" s="38">
        <v>1</v>
      </c>
      <c r="R340" s="61"/>
      <c r="S340" s="61"/>
      <c r="T340" s="61"/>
      <c r="U340" s="61"/>
      <c r="V340" s="61"/>
      <c r="W340" s="61"/>
      <c r="X340" s="61"/>
      <c r="Y340" s="61"/>
      <c r="Z340" s="61"/>
      <c r="AA340" s="61"/>
      <c r="AB340" s="61"/>
      <c r="AC340" s="61"/>
      <c r="AD340" s="61"/>
      <c r="AE340" s="61"/>
      <c r="AF340" s="61"/>
      <c r="AG340" s="61"/>
    </row>
    <row r="341" spans="2:33" ht="30" customHeight="1">
      <c r="B341" s="371" t="s">
        <v>119</v>
      </c>
      <c r="C341" s="371"/>
      <c r="D341" s="61"/>
      <c r="E341" s="61"/>
      <c r="F341" s="61"/>
      <c r="G341" s="61"/>
      <c r="H341" s="61"/>
      <c r="I341" s="61"/>
      <c r="J341" s="61"/>
      <c r="K341" s="37"/>
      <c r="L341" s="61"/>
      <c r="M341" s="61"/>
      <c r="N341" s="61"/>
      <c r="O341" s="61"/>
      <c r="P341" s="61"/>
      <c r="Q341" s="61"/>
      <c r="R341" s="61"/>
      <c r="S341" s="61"/>
      <c r="T341" s="61"/>
      <c r="U341" s="61"/>
      <c r="V341" s="61"/>
      <c r="W341" s="61"/>
      <c r="X341" s="61"/>
      <c r="Y341" s="61"/>
      <c r="Z341" s="61"/>
      <c r="AA341" s="61"/>
      <c r="AB341" s="61"/>
      <c r="AC341" s="61"/>
      <c r="AD341" s="61"/>
      <c r="AE341" s="61"/>
      <c r="AF341" s="61"/>
      <c r="AG341" s="61"/>
    </row>
    <row r="342" spans="2:33" ht="30" customHeight="1">
      <c r="B342" s="371" t="s">
        <v>120</v>
      </c>
      <c r="C342" s="37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row>
    <row r="343" spans="2:33" ht="30" customHeight="1">
      <c r="B343" s="371" t="s">
        <v>121</v>
      </c>
      <c r="C343" s="371"/>
      <c r="D343" s="61"/>
      <c r="E343" s="61"/>
      <c r="F343" s="61"/>
      <c r="G343" s="61"/>
      <c r="H343" s="61"/>
      <c r="I343" s="61"/>
      <c r="J343" s="61"/>
      <c r="K343" s="61"/>
      <c r="L343" s="61"/>
      <c r="M343" s="61"/>
      <c r="N343" s="61"/>
      <c r="O343" s="61"/>
      <c r="P343" s="61"/>
      <c r="Q343" s="38">
        <v>1</v>
      </c>
      <c r="R343" s="61"/>
      <c r="S343" s="61"/>
      <c r="T343" s="61"/>
      <c r="U343" s="61"/>
      <c r="V343" s="61"/>
      <c r="W343" s="61"/>
      <c r="X343" s="61"/>
      <c r="Y343" s="61"/>
      <c r="Z343" s="61"/>
      <c r="AA343" s="61"/>
      <c r="AB343" s="61"/>
      <c r="AC343" s="61"/>
      <c r="AD343" s="61"/>
      <c r="AE343" s="61"/>
      <c r="AF343" s="61"/>
      <c r="AG343" s="61"/>
    </row>
    <row r="344" spans="2:33" ht="30" customHeight="1">
      <c r="B344" s="371" t="s">
        <v>122</v>
      </c>
      <c r="C344" s="371"/>
      <c r="D344" s="61"/>
      <c r="E344" s="61"/>
      <c r="F344" s="61"/>
      <c r="G344" s="61"/>
      <c r="H344" s="61"/>
      <c r="I344" s="61"/>
      <c r="J344" s="61"/>
      <c r="K344" s="61"/>
      <c r="L344" s="61"/>
      <c r="M344" s="61"/>
      <c r="N344" s="61"/>
      <c r="O344" s="61"/>
      <c r="P344" s="61"/>
      <c r="Q344" s="38">
        <v>1</v>
      </c>
      <c r="R344" s="61"/>
      <c r="S344" s="61"/>
      <c r="T344" s="61"/>
      <c r="U344" s="61"/>
      <c r="V344" s="61"/>
      <c r="W344" s="61"/>
      <c r="X344" s="61"/>
      <c r="Y344" s="61"/>
      <c r="Z344" s="61"/>
      <c r="AA344" s="61"/>
      <c r="AB344" s="61"/>
      <c r="AC344" s="61"/>
      <c r="AD344" s="61"/>
      <c r="AE344" s="61"/>
      <c r="AF344" s="61"/>
      <c r="AG344" s="61"/>
    </row>
    <row r="345" spans="2:33" ht="30" customHeight="1">
      <c r="B345" s="371" t="s">
        <v>123</v>
      </c>
      <c r="C345" s="37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row>
    <row r="346" spans="2:33" ht="30" customHeight="1">
      <c r="B346" s="371" t="s">
        <v>124</v>
      </c>
      <c r="C346" s="371"/>
      <c r="D346" s="61"/>
      <c r="E346" s="61"/>
      <c r="F346" s="61"/>
      <c r="G346" s="38"/>
      <c r="H346" s="61"/>
      <c r="I346" s="61"/>
      <c r="J346" s="61"/>
      <c r="K346" s="61"/>
      <c r="L346" s="61"/>
      <c r="M346" s="61"/>
      <c r="N346" s="61"/>
      <c r="O346" s="61"/>
      <c r="P346" s="61"/>
      <c r="Q346" s="38">
        <v>1</v>
      </c>
      <c r="R346" s="61"/>
      <c r="S346" s="61"/>
      <c r="T346" s="61"/>
      <c r="U346" s="61"/>
      <c r="V346" s="61"/>
      <c r="W346" s="61"/>
      <c r="X346" s="61"/>
      <c r="Y346" s="61"/>
      <c r="Z346" s="61"/>
      <c r="AA346" s="61"/>
      <c r="AB346" s="61"/>
      <c r="AC346" s="61"/>
      <c r="AD346" s="61"/>
      <c r="AE346" s="61"/>
      <c r="AF346" s="61"/>
      <c r="AG346" s="61"/>
    </row>
    <row r="347" spans="2:33" ht="30" customHeight="1">
      <c r="B347" s="376" t="s">
        <v>594</v>
      </c>
      <c r="C347" s="376"/>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row>
    <row r="348" spans="2:33" ht="30" customHeight="1">
      <c r="B348" s="371" t="s">
        <v>125</v>
      </c>
      <c r="C348" s="371"/>
      <c r="D348" s="127"/>
      <c r="E348" s="127"/>
      <c r="F348" s="127"/>
      <c r="G348" s="127"/>
      <c r="H348" s="127"/>
      <c r="I348" s="127"/>
      <c r="J348" s="127"/>
      <c r="K348" s="127"/>
      <c r="L348" s="127"/>
      <c r="M348" s="127"/>
      <c r="N348" s="127"/>
      <c r="O348" s="127"/>
      <c r="P348" s="127"/>
      <c r="Q348" s="38">
        <v>1</v>
      </c>
      <c r="R348" s="127"/>
      <c r="S348" s="127"/>
      <c r="T348" s="127"/>
      <c r="U348" s="127"/>
      <c r="V348" s="127"/>
      <c r="W348" s="127"/>
      <c r="X348" s="127"/>
      <c r="Y348" s="127"/>
      <c r="Z348" s="127"/>
      <c r="AA348" s="127"/>
      <c r="AB348" s="127"/>
      <c r="AC348" s="127"/>
      <c r="AD348" s="127"/>
      <c r="AE348" s="127"/>
      <c r="AF348" s="127"/>
      <c r="AG348" s="127"/>
    </row>
    <row r="349" spans="2:33" ht="30" customHeight="1"/>
    <row r="350" spans="2:33" ht="30" customHeight="1">
      <c r="B350" s="135">
        <v>117</v>
      </c>
      <c r="C350" s="24" t="s">
        <v>468</v>
      </c>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362" t="s">
        <v>601</v>
      </c>
      <c r="AF350" s="362"/>
      <c r="AG350" s="362"/>
    </row>
    <row r="351" spans="2:33" ht="30" customHeight="1">
      <c r="B351" s="374" t="s">
        <v>487</v>
      </c>
      <c r="C351" s="374"/>
      <c r="D351" s="139">
        <v>1991</v>
      </c>
      <c r="E351" s="139">
        <f t="shared" ref="E351" si="34">D351+1</f>
        <v>1992</v>
      </c>
      <c r="F351" s="139">
        <f>E351+1</f>
        <v>1993</v>
      </c>
      <c r="G351" s="139">
        <f t="shared" ref="G351" si="35">F351+1</f>
        <v>1994</v>
      </c>
      <c r="H351" s="139">
        <f t="shared" ref="H351" si="36">G351+1</f>
        <v>1995</v>
      </c>
      <c r="I351" s="139">
        <f t="shared" ref="I351" si="37">H351+1</f>
        <v>1996</v>
      </c>
      <c r="J351" s="139">
        <f t="shared" ref="J351" si="38">I351+1</f>
        <v>1997</v>
      </c>
      <c r="K351" s="139">
        <f t="shared" ref="K351" si="39">J351+1</f>
        <v>1998</v>
      </c>
      <c r="L351" s="139">
        <f t="shared" ref="L351" si="40">K351+1</f>
        <v>1999</v>
      </c>
      <c r="M351" s="139">
        <f t="shared" ref="M351" si="41">L351+1</f>
        <v>2000</v>
      </c>
      <c r="N351" s="139">
        <f t="shared" ref="N351" si="42">M351+1</f>
        <v>2001</v>
      </c>
      <c r="O351" s="139">
        <f t="shared" ref="O351" si="43">N351+1</f>
        <v>2002</v>
      </c>
      <c r="P351" s="139">
        <f t="shared" ref="P351" si="44">O351+1</f>
        <v>2003</v>
      </c>
      <c r="Q351" s="139">
        <f t="shared" ref="Q351" si="45">P351+1</f>
        <v>2004</v>
      </c>
      <c r="R351" s="139">
        <f t="shared" ref="R351" si="46">Q351+1</f>
        <v>2005</v>
      </c>
      <c r="S351" s="139">
        <f t="shared" ref="S351" si="47">R351+1</f>
        <v>2006</v>
      </c>
      <c r="T351" s="139">
        <f t="shared" ref="T351" si="48">S351+1</f>
        <v>2007</v>
      </c>
      <c r="U351" s="139">
        <f t="shared" ref="U351" si="49">T351+1</f>
        <v>2008</v>
      </c>
      <c r="V351" s="139">
        <f t="shared" ref="V351" si="50">U351+1</f>
        <v>2009</v>
      </c>
      <c r="W351" s="139">
        <f t="shared" ref="W351" si="51">V351+1</f>
        <v>2010</v>
      </c>
      <c r="X351" s="139">
        <f t="shared" ref="X351" si="52">W351+1</f>
        <v>2011</v>
      </c>
      <c r="Y351" s="139">
        <f t="shared" ref="Y351" si="53">X351+1</f>
        <v>2012</v>
      </c>
      <c r="Z351" s="139">
        <f t="shared" ref="Z351" si="54">Y351+1</f>
        <v>2013</v>
      </c>
      <c r="AA351" s="139">
        <f t="shared" ref="AA351" si="55">Z351+1</f>
        <v>2014</v>
      </c>
      <c r="AB351" s="139">
        <f t="shared" ref="AB351" si="56">AA351+1</f>
        <v>2015</v>
      </c>
      <c r="AC351" s="139">
        <f t="shared" ref="AC351" si="57">AB351+1</f>
        <v>2016</v>
      </c>
      <c r="AD351" s="139">
        <f t="shared" ref="AD351" si="58">AC351+1</f>
        <v>2017</v>
      </c>
      <c r="AE351" s="139">
        <f t="shared" ref="AE351" si="59">AD351+1</f>
        <v>2018</v>
      </c>
      <c r="AF351" s="139">
        <f t="shared" ref="AF351" si="60">AE351+1</f>
        <v>2019</v>
      </c>
      <c r="AG351" s="139">
        <f t="shared" ref="AG351" si="61">AF351+1</f>
        <v>2020</v>
      </c>
    </row>
    <row r="352" spans="2:33" ht="30" customHeight="1">
      <c r="B352" s="364" t="s">
        <v>493</v>
      </c>
      <c r="C352" s="364"/>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row>
    <row r="353" spans="2:33" ht="30" customHeight="1">
      <c r="B353" s="365" t="s">
        <v>85</v>
      </c>
      <c r="C353" s="366"/>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row>
    <row r="354" spans="2:33" ht="30" customHeight="1">
      <c r="B354" s="365" t="s">
        <v>86</v>
      </c>
      <c r="C354" s="366"/>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row>
    <row r="355" spans="2:33" ht="30" customHeight="1">
      <c r="B355" s="365" t="s">
        <v>87</v>
      </c>
      <c r="C355" s="366"/>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row>
    <row r="356" spans="2:33" ht="30" customHeight="1">
      <c r="B356" s="365" t="s">
        <v>88</v>
      </c>
      <c r="C356" s="366"/>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row>
    <row r="357" spans="2:33" ht="30" customHeight="1">
      <c r="B357" s="365" t="s">
        <v>89</v>
      </c>
      <c r="C357" s="366"/>
      <c r="D357" s="61"/>
      <c r="E357" s="61"/>
      <c r="F357" s="61"/>
      <c r="G357" s="37"/>
      <c r="H357" s="61"/>
      <c r="I357" s="61"/>
      <c r="J357" s="61"/>
      <c r="K357" s="61"/>
      <c r="L357" s="61"/>
      <c r="M357" s="61"/>
      <c r="N357" s="61"/>
      <c r="O357" s="61"/>
      <c r="P357" s="61"/>
      <c r="Q357" s="61"/>
      <c r="R357" s="61"/>
      <c r="S357" s="61"/>
      <c r="T357" s="61"/>
      <c r="U357" s="61"/>
      <c r="V357" s="61"/>
      <c r="W357" s="61"/>
      <c r="X357" s="61"/>
      <c r="Y357" s="61"/>
      <c r="Z357" s="61"/>
      <c r="AA357" s="61"/>
      <c r="AB357" s="61"/>
      <c r="AC357" s="61"/>
      <c r="AD357" s="38">
        <v>1</v>
      </c>
      <c r="AE357" s="61"/>
      <c r="AF357" s="61"/>
      <c r="AG357" s="61"/>
    </row>
    <row r="358" spans="2:33" ht="30" customHeight="1">
      <c r="B358" s="365" t="s">
        <v>90</v>
      </c>
      <c r="C358" s="366"/>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row>
    <row r="359" spans="2:33" ht="30" customHeight="1">
      <c r="B359" s="365" t="s">
        <v>91</v>
      </c>
      <c r="C359" s="366"/>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row>
    <row r="360" spans="2:33" ht="30" customHeight="1">
      <c r="B360" s="365" t="s">
        <v>92</v>
      </c>
      <c r="C360" s="366"/>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row>
    <row r="361" spans="2:33" ht="30" customHeight="1">
      <c r="B361" s="365" t="s">
        <v>93</v>
      </c>
      <c r="C361" s="366"/>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row>
    <row r="362" spans="2:33" ht="30" customHeight="1">
      <c r="B362" s="365" t="s">
        <v>94</v>
      </c>
      <c r="C362" s="366"/>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38">
        <v>1</v>
      </c>
      <c r="AG362" s="61"/>
    </row>
    <row r="363" spans="2:33" ht="30" customHeight="1">
      <c r="B363" s="365" t="s">
        <v>95</v>
      </c>
      <c r="C363" s="366"/>
      <c r="D363" s="61"/>
      <c r="E363" s="61"/>
      <c r="F363" s="61"/>
      <c r="G363" s="38"/>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row>
    <row r="364" spans="2:33" ht="30" customHeight="1">
      <c r="B364" s="367" t="s">
        <v>523</v>
      </c>
      <c r="C364" s="367"/>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138"/>
    </row>
    <row r="365" spans="2:33" ht="30" customHeight="1">
      <c r="B365" s="368" t="s">
        <v>96</v>
      </c>
      <c r="C365" s="368"/>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row>
    <row r="366" spans="2:33" ht="30" customHeight="1">
      <c r="B366" s="368" t="s">
        <v>97</v>
      </c>
      <c r="C366" s="368"/>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38">
        <v>1</v>
      </c>
      <c r="AG366" s="61"/>
    </row>
    <row r="367" spans="2:33" ht="30" customHeight="1">
      <c r="B367" s="368" t="s">
        <v>98</v>
      </c>
      <c r="C367" s="368"/>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row>
    <row r="368" spans="2:33" ht="30" customHeight="1">
      <c r="B368" s="368" t="s">
        <v>99</v>
      </c>
      <c r="C368" s="368"/>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38">
        <v>1</v>
      </c>
      <c r="AG368" s="61"/>
    </row>
    <row r="369" spans="2:33" ht="30" customHeight="1">
      <c r="B369" s="368" t="s">
        <v>100</v>
      </c>
      <c r="C369" s="368"/>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row>
    <row r="370" spans="2:33" ht="30" customHeight="1">
      <c r="B370" s="368" t="s">
        <v>101</v>
      </c>
      <c r="C370" s="368"/>
      <c r="D370" s="61"/>
      <c r="E370" s="61"/>
      <c r="F370" s="61"/>
      <c r="G370" s="61"/>
      <c r="H370" s="61"/>
      <c r="I370" s="61"/>
      <c r="J370" s="61"/>
      <c r="K370" s="37"/>
      <c r="L370" s="61"/>
      <c r="M370" s="61"/>
      <c r="N370" s="61"/>
      <c r="O370" s="61"/>
      <c r="P370" s="61"/>
      <c r="Q370" s="61"/>
      <c r="R370" s="61"/>
      <c r="S370" s="61"/>
      <c r="T370" s="61"/>
      <c r="U370" s="61"/>
      <c r="V370" s="61"/>
      <c r="W370" s="61"/>
      <c r="X370" s="61"/>
      <c r="Y370" s="61"/>
      <c r="Z370" s="61"/>
      <c r="AA370" s="61"/>
      <c r="AB370" s="61"/>
      <c r="AC370" s="61"/>
      <c r="AD370" s="61"/>
      <c r="AE370" s="61"/>
      <c r="AF370" s="61"/>
      <c r="AG370" s="61"/>
    </row>
    <row r="371" spans="2:33" ht="30" customHeight="1">
      <c r="B371" s="368" t="s">
        <v>102</v>
      </c>
      <c r="C371" s="368"/>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row>
    <row r="372" spans="2:33" ht="30" customHeight="1">
      <c r="B372" s="368" t="s">
        <v>103</v>
      </c>
      <c r="C372" s="368"/>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row>
    <row r="373" spans="2:33" ht="30" customHeight="1">
      <c r="B373" s="368" t="s">
        <v>104</v>
      </c>
      <c r="C373" s="368"/>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row>
    <row r="374" spans="2:33" ht="30" customHeight="1">
      <c r="B374" s="368" t="s">
        <v>105</v>
      </c>
      <c r="C374" s="368"/>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row>
    <row r="375" spans="2:33" ht="30" customHeight="1">
      <c r="B375" s="368" t="s">
        <v>106</v>
      </c>
      <c r="C375" s="368"/>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row>
    <row r="376" spans="2:33" ht="30" customHeight="1">
      <c r="B376" s="375" t="s">
        <v>555</v>
      </c>
      <c r="C376" s="375"/>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row>
    <row r="377" spans="2:33" ht="30" customHeight="1">
      <c r="B377" s="368" t="s">
        <v>107</v>
      </c>
      <c r="C377" s="368"/>
      <c r="D377" s="61"/>
      <c r="E377" s="61"/>
      <c r="F377" s="61"/>
      <c r="G377" s="61"/>
      <c r="H377" s="61"/>
      <c r="I377" s="61"/>
      <c r="J377" s="61"/>
      <c r="K377" s="37"/>
      <c r="L377" s="61"/>
      <c r="M377" s="61"/>
      <c r="N377" s="61"/>
      <c r="O377" s="61"/>
      <c r="P377" s="61"/>
      <c r="Q377" s="61"/>
      <c r="R377" s="61"/>
      <c r="S377" s="61"/>
      <c r="T377" s="61"/>
      <c r="U377" s="61"/>
      <c r="V377" s="61"/>
      <c r="W377" s="61"/>
      <c r="X377" s="61"/>
      <c r="Y377" s="61"/>
      <c r="Z377" s="61"/>
      <c r="AA377" s="61"/>
      <c r="AB377" s="61"/>
      <c r="AC377" s="61"/>
      <c r="AD377" s="61"/>
      <c r="AE377" s="61"/>
      <c r="AF377" s="38">
        <v>1</v>
      </c>
      <c r="AG377" s="61"/>
    </row>
    <row r="378" spans="2:33" ht="30" customHeight="1">
      <c r="B378" s="368" t="s">
        <v>108</v>
      </c>
      <c r="C378" s="368"/>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row>
    <row r="379" spans="2:33" ht="30" customHeight="1">
      <c r="B379" s="368" t="s">
        <v>109</v>
      </c>
      <c r="C379" s="368"/>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row>
    <row r="380" spans="2:33" ht="30" customHeight="1">
      <c r="B380" s="368" t="s">
        <v>110</v>
      </c>
      <c r="C380" s="368"/>
      <c r="D380" s="61"/>
      <c r="E380" s="61"/>
      <c r="F380" s="61"/>
      <c r="G380" s="61"/>
      <c r="H380" s="61"/>
      <c r="I380" s="61"/>
      <c r="J380" s="61"/>
      <c r="K380" s="37"/>
      <c r="L380" s="61"/>
      <c r="M380" s="61"/>
      <c r="N380" s="61"/>
      <c r="O380" s="61"/>
      <c r="P380" s="61"/>
      <c r="Q380" s="61"/>
      <c r="R380" s="61"/>
      <c r="S380" s="61"/>
      <c r="T380" s="61"/>
      <c r="U380" s="61"/>
      <c r="V380" s="61"/>
      <c r="W380" s="61"/>
      <c r="X380" s="61"/>
      <c r="Y380" s="61"/>
      <c r="Z380" s="61"/>
      <c r="AA380" s="61"/>
      <c r="AB380" s="61"/>
      <c r="AC380" s="61"/>
      <c r="AD380" s="61"/>
      <c r="AE380" s="61"/>
      <c r="AF380" s="61"/>
      <c r="AG380" s="61"/>
    </row>
    <row r="381" spans="2:33" ht="30" customHeight="1">
      <c r="B381" s="371" t="s">
        <v>111</v>
      </c>
      <c r="C381" s="371"/>
      <c r="D381" s="61"/>
      <c r="E381" s="61"/>
      <c r="F381" s="61"/>
      <c r="G381" s="61"/>
      <c r="H381" s="61"/>
      <c r="I381" s="61"/>
      <c r="J381" s="61"/>
      <c r="K381" s="37"/>
      <c r="L381" s="61"/>
      <c r="M381" s="141"/>
      <c r="N381" s="61"/>
      <c r="O381" s="61"/>
      <c r="P381" s="61"/>
      <c r="Q381" s="61"/>
      <c r="R381" s="61"/>
      <c r="S381" s="61"/>
      <c r="T381" s="61"/>
      <c r="U381" s="61"/>
      <c r="V381" s="61"/>
      <c r="W381" s="61"/>
      <c r="X381" s="61"/>
      <c r="Y381" s="61"/>
      <c r="Z381" s="61"/>
      <c r="AA381" s="61"/>
      <c r="AB381" s="61"/>
      <c r="AC381" s="61"/>
      <c r="AD381" s="61"/>
      <c r="AE381" s="61"/>
      <c r="AF381" s="61"/>
      <c r="AG381" s="61"/>
    </row>
    <row r="382" spans="2:33" ht="30" customHeight="1">
      <c r="B382" s="368" t="s">
        <v>112</v>
      </c>
      <c r="C382" s="368"/>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row>
    <row r="383" spans="2:33" ht="30" customHeight="1">
      <c r="B383" s="371" t="s">
        <v>113</v>
      </c>
      <c r="C383" s="37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38">
        <v>1</v>
      </c>
      <c r="AE383" s="61"/>
      <c r="AF383" s="61"/>
      <c r="AG383" s="61"/>
    </row>
    <row r="384" spans="2:33" ht="30" customHeight="1">
      <c r="B384" s="371" t="s">
        <v>114</v>
      </c>
      <c r="C384" s="37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row>
    <row r="385" spans="2:33" ht="30" customHeight="1">
      <c r="B385" s="368" t="s">
        <v>115</v>
      </c>
      <c r="C385" s="368"/>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row>
    <row r="386" spans="2:33" ht="30" customHeight="1">
      <c r="B386" s="368" t="s">
        <v>116</v>
      </c>
      <c r="C386" s="368"/>
      <c r="D386" s="61"/>
      <c r="E386" s="61"/>
      <c r="F386" s="61"/>
      <c r="G386" s="37"/>
      <c r="H386" s="61"/>
      <c r="I386" s="61"/>
      <c r="J386" s="61"/>
      <c r="K386" s="61"/>
      <c r="L386" s="61"/>
      <c r="M386" s="61"/>
      <c r="N386" s="61"/>
      <c r="O386" s="61"/>
      <c r="P386" s="61"/>
      <c r="Q386" s="61"/>
      <c r="R386" s="61"/>
      <c r="S386" s="61"/>
      <c r="T386" s="61"/>
      <c r="U386" s="61"/>
      <c r="V386" s="61"/>
      <c r="W386" s="61"/>
      <c r="X386" s="61"/>
      <c r="Y386" s="61"/>
      <c r="Z386" s="61"/>
      <c r="AA386" s="61"/>
      <c r="AB386" s="61"/>
      <c r="AC386" s="61"/>
      <c r="AD386" s="38">
        <v>1</v>
      </c>
      <c r="AE386" s="61"/>
      <c r="AF386" s="61"/>
      <c r="AG386" s="61"/>
    </row>
    <row r="387" spans="2:33" ht="30" customHeight="1">
      <c r="B387" s="368" t="s">
        <v>117</v>
      </c>
      <c r="C387" s="368"/>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row>
    <row r="388" spans="2:33" ht="30" customHeight="1">
      <c r="B388" s="371" t="s">
        <v>118</v>
      </c>
      <c r="C388" s="37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38">
        <v>1</v>
      </c>
      <c r="AE388" s="61"/>
      <c r="AF388" s="61"/>
      <c r="AG388" s="61"/>
    </row>
    <row r="389" spans="2:33" ht="30" customHeight="1">
      <c r="B389" s="371" t="s">
        <v>119</v>
      </c>
      <c r="C389" s="371"/>
      <c r="D389" s="61"/>
      <c r="E389" s="61"/>
      <c r="F389" s="61"/>
      <c r="G389" s="61"/>
      <c r="H389" s="61"/>
      <c r="I389" s="61"/>
      <c r="J389" s="61"/>
      <c r="K389" s="37"/>
      <c r="L389" s="61"/>
      <c r="M389" s="61"/>
      <c r="N389" s="61"/>
      <c r="O389" s="61"/>
      <c r="P389" s="61"/>
      <c r="Q389" s="61"/>
      <c r="R389" s="61"/>
      <c r="S389" s="61"/>
      <c r="T389" s="61"/>
      <c r="U389" s="61"/>
      <c r="V389" s="61"/>
      <c r="W389" s="61"/>
      <c r="X389" s="61"/>
      <c r="Y389" s="61"/>
      <c r="Z389" s="61"/>
      <c r="AA389" s="61"/>
      <c r="AB389" s="61"/>
      <c r="AC389" s="61"/>
      <c r="AD389" s="61"/>
      <c r="AE389" s="61"/>
      <c r="AF389" s="38">
        <v>1</v>
      </c>
      <c r="AG389" s="61"/>
    </row>
    <row r="390" spans="2:33" ht="30" customHeight="1">
      <c r="B390" s="371" t="s">
        <v>120</v>
      </c>
      <c r="C390" s="37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row>
    <row r="391" spans="2:33" ht="30" customHeight="1">
      <c r="B391" s="371" t="s">
        <v>121</v>
      </c>
      <c r="C391" s="37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38">
        <v>1</v>
      </c>
      <c r="AE391" s="61"/>
      <c r="AF391" s="61"/>
      <c r="AG391" s="61"/>
    </row>
    <row r="392" spans="2:33" ht="30" customHeight="1">
      <c r="B392" s="371" t="s">
        <v>122</v>
      </c>
      <c r="C392" s="37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38">
        <v>1</v>
      </c>
      <c r="AE392" s="61"/>
      <c r="AF392" s="61"/>
      <c r="AG392" s="61"/>
    </row>
    <row r="393" spans="2:33" ht="30" customHeight="1">
      <c r="B393" s="371" t="s">
        <v>123</v>
      </c>
      <c r="C393" s="37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row>
    <row r="394" spans="2:33" ht="30" customHeight="1">
      <c r="B394" s="371" t="s">
        <v>124</v>
      </c>
      <c r="C394" s="371"/>
      <c r="D394" s="61"/>
      <c r="E394" s="61"/>
      <c r="F394" s="61"/>
      <c r="G394" s="38"/>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38">
        <v>1</v>
      </c>
      <c r="AG394" s="61"/>
    </row>
    <row r="395" spans="2:33" ht="30" customHeight="1">
      <c r="B395" s="376" t="s">
        <v>594</v>
      </c>
      <c r="C395" s="376"/>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row>
    <row r="396" spans="2:33" ht="30" customHeight="1">
      <c r="B396" s="371" t="s">
        <v>125</v>
      </c>
      <c r="C396" s="371"/>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row>
    <row r="397" spans="2:33" ht="30" customHeight="1">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row>
    <row r="398" spans="2:33" ht="30" customHeight="1">
      <c r="B398" s="160">
        <v>120</v>
      </c>
      <c r="C398" s="161" t="s">
        <v>476</v>
      </c>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362" t="s">
        <v>601</v>
      </c>
      <c r="AF398" s="362"/>
      <c r="AG398" s="362"/>
    </row>
    <row r="399" spans="2:33" ht="30" customHeight="1">
      <c r="B399" s="382" t="s">
        <v>487</v>
      </c>
      <c r="C399" s="383"/>
      <c r="D399" s="238">
        <v>1991</v>
      </c>
      <c r="E399" s="238">
        <v>1992</v>
      </c>
      <c r="F399" s="238">
        <v>1993</v>
      </c>
      <c r="G399" s="238">
        <v>1994</v>
      </c>
      <c r="H399" s="238">
        <v>1995</v>
      </c>
      <c r="I399" s="238">
        <v>1996</v>
      </c>
      <c r="J399" s="238">
        <v>1997</v>
      </c>
      <c r="K399" s="238">
        <v>1998</v>
      </c>
      <c r="L399" s="238">
        <v>1999</v>
      </c>
      <c r="M399" s="238">
        <v>2000</v>
      </c>
      <c r="N399" s="238">
        <v>2001</v>
      </c>
      <c r="O399" s="238">
        <v>2002</v>
      </c>
      <c r="P399" s="238">
        <v>2003</v>
      </c>
      <c r="Q399" s="238">
        <v>2004</v>
      </c>
      <c r="R399" s="238">
        <v>2005</v>
      </c>
      <c r="S399" s="238">
        <v>2006</v>
      </c>
      <c r="T399" s="238">
        <v>2007</v>
      </c>
      <c r="U399" s="238">
        <v>2008</v>
      </c>
      <c r="V399" s="238">
        <v>2009</v>
      </c>
      <c r="W399" s="238">
        <v>2010</v>
      </c>
      <c r="X399" s="238">
        <v>2011</v>
      </c>
      <c r="Y399" s="238">
        <v>2012</v>
      </c>
      <c r="Z399" s="238">
        <v>2013</v>
      </c>
      <c r="AA399" s="238">
        <v>2014</v>
      </c>
      <c r="AB399" s="238">
        <v>2015</v>
      </c>
      <c r="AC399" s="238">
        <v>2016</v>
      </c>
      <c r="AD399" s="238">
        <v>2017</v>
      </c>
      <c r="AE399" s="163">
        <v>2018</v>
      </c>
      <c r="AF399" s="163">
        <v>2019</v>
      </c>
      <c r="AG399" s="163">
        <v>2020</v>
      </c>
    </row>
    <row r="400" spans="2:33" ht="30" customHeight="1">
      <c r="B400" s="384" t="s">
        <v>493</v>
      </c>
      <c r="C400" s="385"/>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c r="AA400" s="164"/>
      <c r="AB400" s="164"/>
      <c r="AC400" s="164"/>
      <c r="AD400" s="164"/>
      <c r="AE400" s="164"/>
      <c r="AF400" s="164"/>
      <c r="AG400" s="164"/>
    </row>
    <row r="401" spans="2:33" ht="30" customHeight="1">
      <c r="B401" s="380" t="s">
        <v>85</v>
      </c>
      <c r="C401" s="381"/>
      <c r="D401" s="165"/>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222">
        <v>1</v>
      </c>
    </row>
    <row r="402" spans="2:33" ht="30" customHeight="1">
      <c r="B402" s="380" t="s">
        <v>86</v>
      </c>
      <c r="C402" s="381"/>
      <c r="D402" s="165"/>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row>
    <row r="403" spans="2:33" ht="30" customHeight="1">
      <c r="B403" s="380" t="s">
        <v>87</v>
      </c>
      <c r="C403" s="381"/>
      <c r="D403" s="165"/>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row>
    <row r="404" spans="2:33" ht="30" customHeight="1">
      <c r="B404" s="380" t="s">
        <v>88</v>
      </c>
      <c r="C404" s="381"/>
      <c r="D404" s="165"/>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row>
    <row r="405" spans="2:33" ht="30" customHeight="1">
      <c r="B405" s="380" t="s">
        <v>89</v>
      </c>
      <c r="C405" s="381"/>
      <c r="D405" s="165"/>
      <c r="E405" s="166"/>
      <c r="F405" s="166"/>
      <c r="G405" s="167"/>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222">
        <v>1</v>
      </c>
      <c r="AG405" s="166"/>
    </row>
    <row r="406" spans="2:33" ht="30" customHeight="1">
      <c r="B406" s="380" t="s">
        <v>90</v>
      </c>
      <c r="C406" s="381"/>
      <c r="D406" s="165"/>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row>
    <row r="407" spans="2:33" ht="30" customHeight="1">
      <c r="B407" s="380" t="s">
        <v>91</v>
      </c>
      <c r="C407" s="381"/>
      <c r="D407" s="165"/>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row>
    <row r="408" spans="2:33" ht="30" customHeight="1">
      <c r="B408" s="380" t="s">
        <v>92</v>
      </c>
      <c r="C408" s="381"/>
      <c r="D408" s="165"/>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row>
    <row r="409" spans="2:33" ht="30" customHeight="1">
      <c r="B409" s="380" t="s">
        <v>93</v>
      </c>
      <c r="C409" s="381"/>
      <c r="D409" s="165"/>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row>
    <row r="410" spans="2:33" ht="30" customHeight="1">
      <c r="B410" s="380" t="s">
        <v>94</v>
      </c>
      <c r="C410" s="381"/>
      <c r="D410" s="165"/>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row>
    <row r="411" spans="2:33" ht="30" customHeight="1">
      <c r="B411" s="380" t="s">
        <v>95</v>
      </c>
      <c r="C411" s="381"/>
      <c r="D411" s="165"/>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row>
    <row r="412" spans="2:33" ht="30" customHeight="1">
      <c r="B412" s="386" t="s">
        <v>523</v>
      </c>
      <c r="C412" s="387"/>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c r="Z412" s="168"/>
      <c r="AA412" s="168"/>
      <c r="AB412" s="168"/>
      <c r="AC412" s="168"/>
      <c r="AD412" s="168"/>
      <c r="AE412" s="168"/>
      <c r="AF412" s="168"/>
      <c r="AG412" s="168"/>
    </row>
    <row r="413" spans="2:33" ht="30" customHeight="1">
      <c r="B413" s="380" t="s">
        <v>96</v>
      </c>
      <c r="C413" s="381"/>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row>
    <row r="414" spans="2:33" ht="30" customHeight="1">
      <c r="B414" s="380" t="s">
        <v>97</v>
      </c>
      <c r="C414" s="381"/>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222">
        <v>1</v>
      </c>
      <c r="AG414" s="166"/>
    </row>
    <row r="415" spans="2:33" ht="30" customHeight="1">
      <c r="B415" s="380" t="s">
        <v>98</v>
      </c>
      <c r="C415" s="381"/>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222">
        <v>1</v>
      </c>
      <c r="AG415" s="166"/>
    </row>
    <row r="416" spans="2:33" ht="30" customHeight="1">
      <c r="B416" s="380" t="s">
        <v>99</v>
      </c>
      <c r="C416" s="381"/>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row>
    <row r="417" spans="2:33" ht="30" customHeight="1">
      <c r="B417" s="380" t="s">
        <v>100</v>
      </c>
      <c r="C417" s="381"/>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row>
    <row r="418" spans="2:33" ht="30" customHeight="1">
      <c r="B418" s="380" t="s">
        <v>101</v>
      </c>
      <c r="C418" s="381"/>
      <c r="D418" s="166"/>
      <c r="E418" s="166"/>
      <c r="F418" s="166"/>
      <c r="G418" s="166"/>
      <c r="H418" s="166"/>
      <c r="I418" s="166"/>
      <c r="J418" s="166"/>
      <c r="K418" s="167"/>
      <c r="L418" s="166"/>
      <c r="M418" s="166"/>
      <c r="N418" s="166"/>
      <c r="O418" s="166"/>
      <c r="P418" s="166"/>
      <c r="Q418" s="166"/>
      <c r="R418" s="166"/>
      <c r="S418" s="166"/>
      <c r="T418" s="166"/>
      <c r="U418" s="166"/>
      <c r="V418" s="166"/>
      <c r="W418" s="166"/>
      <c r="X418" s="166"/>
      <c r="Y418" s="166"/>
      <c r="Z418" s="166"/>
      <c r="AA418" s="166"/>
      <c r="AB418" s="166"/>
      <c r="AC418" s="166"/>
      <c r="AD418" s="166"/>
      <c r="AE418" s="166"/>
      <c r="AF418" s="222">
        <v>1</v>
      </c>
      <c r="AG418" s="166"/>
    </row>
    <row r="419" spans="2:33" ht="30" customHeight="1">
      <c r="B419" s="380" t="s">
        <v>102</v>
      </c>
      <c r="C419" s="381"/>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row>
    <row r="420" spans="2:33" ht="30" customHeight="1">
      <c r="B420" s="380" t="s">
        <v>103</v>
      </c>
      <c r="C420" s="381"/>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row>
    <row r="421" spans="2:33" ht="30" customHeight="1">
      <c r="B421" s="380" t="s">
        <v>104</v>
      </c>
      <c r="C421" s="381"/>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row>
    <row r="422" spans="2:33" ht="30" customHeight="1">
      <c r="B422" s="380" t="s">
        <v>105</v>
      </c>
      <c r="C422" s="381"/>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row>
    <row r="423" spans="2:33" ht="30" customHeight="1">
      <c r="B423" s="380" t="s">
        <v>106</v>
      </c>
      <c r="C423" s="381"/>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row>
    <row r="424" spans="2:33" ht="30" customHeight="1">
      <c r="B424" s="388" t="s">
        <v>555</v>
      </c>
      <c r="C424" s="38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c r="AA424" s="169"/>
      <c r="AB424" s="169"/>
      <c r="AC424" s="169"/>
      <c r="AD424" s="169"/>
      <c r="AE424" s="169"/>
      <c r="AF424" s="169"/>
      <c r="AG424" s="169"/>
    </row>
    <row r="425" spans="2:33" ht="30" customHeight="1">
      <c r="B425" s="380" t="s">
        <v>107</v>
      </c>
      <c r="C425" s="381"/>
      <c r="D425" s="166"/>
      <c r="E425" s="166"/>
      <c r="F425" s="166"/>
      <c r="G425" s="166"/>
      <c r="H425" s="166"/>
      <c r="I425" s="166"/>
      <c r="J425" s="166"/>
      <c r="K425" s="167"/>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row>
    <row r="426" spans="2:33" ht="30" customHeight="1">
      <c r="B426" s="380" t="s">
        <v>108</v>
      </c>
      <c r="C426" s="381"/>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row>
    <row r="427" spans="2:33" ht="30" customHeight="1">
      <c r="B427" s="380" t="s">
        <v>109</v>
      </c>
      <c r="C427" s="381"/>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222">
        <v>1</v>
      </c>
      <c r="AG427" s="166"/>
    </row>
    <row r="428" spans="2:33" ht="30" customHeight="1">
      <c r="B428" s="380" t="s">
        <v>110</v>
      </c>
      <c r="C428" s="381"/>
      <c r="D428" s="166"/>
      <c r="E428" s="166"/>
      <c r="F428" s="166"/>
      <c r="G428" s="166"/>
      <c r="H428" s="166"/>
      <c r="I428" s="166"/>
      <c r="J428" s="166"/>
      <c r="K428" s="167"/>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row>
    <row r="429" spans="2:33" ht="30" customHeight="1">
      <c r="B429" s="380" t="s">
        <v>111</v>
      </c>
      <c r="C429" s="381"/>
      <c r="D429" s="166"/>
      <c r="E429" s="166"/>
      <c r="F429" s="166"/>
      <c r="G429" s="166"/>
      <c r="H429" s="166"/>
      <c r="I429" s="166"/>
      <c r="J429" s="166"/>
      <c r="K429" s="167"/>
      <c r="L429" s="166"/>
      <c r="M429" s="170"/>
      <c r="N429" s="166"/>
      <c r="O429" s="166"/>
      <c r="P429" s="166"/>
      <c r="Q429" s="166"/>
      <c r="R429" s="166"/>
      <c r="S429" s="166"/>
      <c r="T429" s="166"/>
      <c r="U429" s="166"/>
      <c r="V429" s="166"/>
      <c r="W429" s="166"/>
      <c r="X429" s="166"/>
      <c r="Y429" s="166"/>
      <c r="Z429" s="166"/>
      <c r="AA429" s="166"/>
      <c r="AB429" s="166"/>
      <c r="AC429" s="166"/>
      <c r="AD429" s="166"/>
      <c r="AE429" s="166"/>
      <c r="AF429" s="166"/>
      <c r="AG429" s="166"/>
    </row>
    <row r="430" spans="2:33" ht="30" customHeight="1">
      <c r="B430" s="380" t="s">
        <v>112</v>
      </c>
      <c r="C430" s="381"/>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c r="AA430" s="166"/>
      <c r="AB430" s="166"/>
      <c r="AC430" s="166"/>
      <c r="AD430" s="166"/>
      <c r="AE430" s="166"/>
      <c r="AF430" s="222">
        <v>1</v>
      </c>
      <c r="AG430" s="166"/>
    </row>
    <row r="431" spans="2:33" ht="30" customHeight="1">
      <c r="B431" s="380" t="s">
        <v>113</v>
      </c>
      <c r="C431" s="381"/>
      <c r="D431" s="166"/>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c r="AA431" s="166"/>
      <c r="AB431" s="166"/>
      <c r="AC431" s="166"/>
      <c r="AD431" s="166"/>
      <c r="AE431" s="166"/>
      <c r="AF431" s="222">
        <v>1</v>
      </c>
      <c r="AG431" s="166"/>
    </row>
    <row r="432" spans="2:33" ht="30" customHeight="1">
      <c r="B432" s="380" t="s">
        <v>114</v>
      </c>
      <c r="C432" s="381"/>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c r="AA432" s="166"/>
      <c r="AB432" s="166"/>
      <c r="AC432" s="166"/>
      <c r="AD432" s="166"/>
      <c r="AE432" s="166"/>
      <c r="AF432" s="166"/>
      <c r="AG432" s="166"/>
    </row>
    <row r="433" spans="2:33" ht="30" customHeight="1">
      <c r="B433" s="380" t="s">
        <v>115</v>
      </c>
      <c r="C433" s="381"/>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row>
    <row r="434" spans="2:33" ht="30" customHeight="1">
      <c r="B434" s="380" t="s">
        <v>116</v>
      </c>
      <c r="C434" s="381"/>
      <c r="D434" s="166"/>
      <c r="E434" s="166"/>
      <c r="F434" s="166"/>
      <c r="G434" s="167"/>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222">
        <v>1</v>
      </c>
      <c r="AG434" s="166"/>
    </row>
    <row r="435" spans="2:33" ht="30" customHeight="1">
      <c r="B435" s="380" t="s">
        <v>117</v>
      </c>
      <c r="C435" s="381"/>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row>
    <row r="436" spans="2:33" ht="30" customHeight="1">
      <c r="B436" s="380" t="s">
        <v>118</v>
      </c>
      <c r="C436" s="381"/>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222">
        <v>1</v>
      </c>
      <c r="AG436" s="166"/>
    </row>
    <row r="437" spans="2:33" ht="30" customHeight="1">
      <c r="B437" s="380" t="s">
        <v>119</v>
      </c>
      <c r="C437" s="381"/>
      <c r="D437" s="166"/>
      <c r="E437" s="166"/>
      <c r="F437" s="166"/>
      <c r="G437" s="166"/>
      <c r="H437" s="166"/>
      <c r="I437" s="166"/>
      <c r="J437" s="166"/>
      <c r="K437" s="167"/>
      <c r="L437" s="166"/>
      <c r="M437" s="166"/>
      <c r="N437" s="166"/>
      <c r="O437" s="166"/>
      <c r="P437" s="166"/>
      <c r="Q437" s="166"/>
      <c r="R437" s="166"/>
      <c r="S437" s="166"/>
      <c r="T437" s="166"/>
      <c r="U437" s="166"/>
      <c r="V437" s="166"/>
      <c r="W437" s="166"/>
      <c r="X437" s="166"/>
      <c r="Y437" s="166"/>
      <c r="Z437" s="166"/>
      <c r="AA437" s="166"/>
      <c r="AB437" s="166"/>
      <c r="AC437" s="166"/>
      <c r="AD437" s="166"/>
      <c r="AE437" s="166"/>
      <c r="AF437" s="222">
        <v>1</v>
      </c>
      <c r="AG437" s="166"/>
    </row>
    <row r="438" spans="2:33" ht="30" customHeight="1">
      <c r="B438" s="380" t="s">
        <v>120</v>
      </c>
      <c r="C438" s="381"/>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row>
    <row r="439" spans="2:33" ht="30" customHeight="1">
      <c r="B439" s="380" t="s">
        <v>121</v>
      </c>
      <c r="C439" s="381"/>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222">
        <v>1</v>
      </c>
      <c r="AG439" s="166"/>
    </row>
    <row r="440" spans="2:33" ht="30" customHeight="1">
      <c r="B440" s="380" t="s">
        <v>122</v>
      </c>
      <c r="C440" s="381"/>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222">
        <v>1</v>
      </c>
      <c r="AG440" s="166"/>
    </row>
    <row r="441" spans="2:33" ht="30" customHeight="1">
      <c r="B441" s="380" t="s">
        <v>123</v>
      </c>
      <c r="C441" s="381"/>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row>
    <row r="442" spans="2:33" ht="30" customHeight="1">
      <c r="B442" s="380" t="s">
        <v>124</v>
      </c>
      <c r="C442" s="381"/>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222">
        <v>1</v>
      </c>
      <c r="AG442" s="166"/>
    </row>
    <row r="443" spans="2:33" ht="30" customHeight="1">
      <c r="B443" s="390" t="s">
        <v>594</v>
      </c>
      <c r="C443" s="391"/>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c r="AA443" s="171"/>
      <c r="AB443" s="171"/>
      <c r="AC443" s="171"/>
      <c r="AD443" s="171"/>
      <c r="AE443" s="171"/>
      <c r="AF443" s="171"/>
      <c r="AG443" s="171"/>
    </row>
    <row r="444" spans="2:33" ht="30" customHeight="1">
      <c r="B444" s="380" t="s">
        <v>125</v>
      </c>
      <c r="C444" s="381"/>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c r="AA444" s="172"/>
      <c r="AB444" s="172"/>
      <c r="AC444" s="172"/>
      <c r="AD444" s="172"/>
      <c r="AE444" s="172"/>
      <c r="AF444" s="172"/>
      <c r="AG444" s="172"/>
    </row>
    <row r="445" spans="2:33" ht="30" customHeight="1"/>
  </sheetData>
  <mergeCells count="425">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03:C403"/>
    <mergeCell ref="B404:C404"/>
    <mergeCell ref="B405:C405"/>
    <mergeCell ref="B406:C406"/>
    <mergeCell ref="B407:C407"/>
    <mergeCell ref="B408:C408"/>
    <mergeCell ref="B396:C396"/>
    <mergeCell ref="AE398:AG398"/>
    <mergeCell ref="B399:C399"/>
    <mergeCell ref="B400:C400"/>
    <mergeCell ref="B401:C401"/>
    <mergeCell ref="B402:C402"/>
    <mergeCell ref="B390:C390"/>
    <mergeCell ref="B391:C391"/>
    <mergeCell ref="B392:C392"/>
    <mergeCell ref="B393:C393"/>
    <mergeCell ref="B394:C394"/>
    <mergeCell ref="B395:C395"/>
    <mergeCell ref="B384:C384"/>
    <mergeCell ref="B385:C385"/>
    <mergeCell ref="B386:C386"/>
    <mergeCell ref="B387:C387"/>
    <mergeCell ref="B388:C388"/>
    <mergeCell ref="B389:C389"/>
    <mergeCell ref="B378:C378"/>
    <mergeCell ref="B379:C379"/>
    <mergeCell ref="B380:C380"/>
    <mergeCell ref="B381:C381"/>
    <mergeCell ref="B382:C382"/>
    <mergeCell ref="B383:C383"/>
    <mergeCell ref="B372:C372"/>
    <mergeCell ref="B373:C373"/>
    <mergeCell ref="B374:C374"/>
    <mergeCell ref="B375:C375"/>
    <mergeCell ref="B376:C376"/>
    <mergeCell ref="B377:C377"/>
    <mergeCell ref="B366:C366"/>
    <mergeCell ref="B367:C367"/>
    <mergeCell ref="B368:C368"/>
    <mergeCell ref="B369:C369"/>
    <mergeCell ref="B370:C370"/>
    <mergeCell ref="B371:C371"/>
    <mergeCell ref="B360:C360"/>
    <mergeCell ref="B361:C361"/>
    <mergeCell ref="B362:C362"/>
    <mergeCell ref="B363:C363"/>
    <mergeCell ref="B364:C364"/>
    <mergeCell ref="B365:C365"/>
    <mergeCell ref="B354:C354"/>
    <mergeCell ref="B355:C355"/>
    <mergeCell ref="B356:C356"/>
    <mergeCell ref="B357:C357"/>
    <mergeCell ref="B358:C358"/>
    <mergeCell ref="B359:C359"/>
    <mergeCell ref="B347:C347"/>
    <mergeCell ref="B348:C348"/>
    <mergeCell ref="AE350:AG350"/>
    <mergeCell ref="B351:C351"/>
    <mergeCell ref="B352:C352"/>
    <mergeCell ref="B353:C353"/>
    <mergeCell ref="AE302:AG302"/>
    <mergeCell ref="B303:C303"/>
    <mergeCell ref="B304:C304"/>
    <mergeCell ref="B305:C305"/>
    <mergeCell ref="B306:C306"/>
    <mergeCell ref="B307:C307"/>
    <mergeCell ref="B308:C308"/>
    <mergeCell ref="B309:C309"/>
    <mergeCell ref="B339:C339"/>
    <mergeCell ref="B327:C327"/>
    <mergeCell ref="B328:C328"/>
    <mergeCell ref="B329:C329"/>
    <mergeCell ref="B330:C330"/>
    <mergeCell ref="B331:C331"/>
    <mergeCell ref="B332:C332"/>
    <mergeCell ref="B321:C321"/>
    <mergeCell ref="B322:C322"/>
    <mergeCell ref="B311:C311"/>
    <mergeCell ref="B312:C312"/>
    <mergeCell ref="B313:C313"/>
    <mergeCell ref="B314:C314"/>
    <mergeCell ref="B310:C310"/>
    <mergeCell ref="B345:C345"/>
    <mergeCell ref="B346:C346"/>
    <mergeCell ref="B335:C335"/>
    <mergeCell ref="B336:C336"/>
    <mergeCell ref="B337:C337"/>
    <mergeCell ref="B338:C338"/>
    <mergeCell ref="B333:C333"/>
    <mergeCell ref="B334:C334"/>
    <mergeCell ref="B323:C323"/>
    <mergeCell ref="B324:C324"/>
    <mergeCell ref="B325:C325"/>
    <mergeCell ref="B326:C326"/>
    <mergeCell ref="B340:C340"/>
    <mergeCell ref="B341:C341"/>
    <mergeCell ref="B342:C342"/>
    <mergeCell ref="B343:C343"/>
    <mergeCell ref="B344:C344"/>
    <mergeCell ref="B299:C299"/>
    <mergeCell ref="B300:C300"/>
    <mergeCell ref="B315:C315"/>
    <mergeCell ref="B316:C316"/>
    <mergeCell ref="B317:C317"/>
    <mergeCell ref="B318:C318"/>
    <mergeCell ref="B319:C319"/>
    <mergeCell ref="B320:C320"/>
    <mergeCell ref="B1:D1"/>
    <mergeCell ref="B293:C293"/>
    <mergeCell ref="B294:C294"/>
    <mergeCell ref="B295:C295"/>
    <mergeCell ref="B296:C296"/>
    <mergeCell ref="B297:C297"/>
    <mergeCell ref="B298:C298"/>
    <mergeCell ref="B287:C287"/>
    <mergeCell ref="B288:C288"/>
    <mergeCell ref="B289:C289"/>
    <mergeCell ref="B290:C290"/>
    <mergeCell ref="B291:C291"/>
    <mergeCell ref="B292:C292"/>
    <mergeCell ref="B281:C281"/>
    <mergeCell ref="B282:C282"/>
    <mergeCell ref="B283:C283"/>
    <mergeCell ref="B284:C284"/>
    <mergeCell ref="B285:C285"/>
    <mergeCell ref="B286:C286"/>
    <mergeCell ref="B275:C275"/>
    <mergeCell ref="B276:C276"/>
    <mergeCell ref="B277:C277"/>
    <mergeCell ref="B278:C278"/>
    <mergeCell ref="B279:C279"/>
    <mergeCell ref="B280:C280"/>
    <mergeCell ref="B269:C269"/>
    <mergeCell ref="B270:C270"/>
    <mergeCell ref="B271:C271"/>
    <mergeCell ref="B272:C272"/>
    <mergeCell ref="B273:C273"/>
    <mergeCell ref="B274:C274"/>
    <mergeCell ref="B263:C263"/>
    <mergeCell ref="B264:C264"/>
    <mergeCell ref="B265:C265"/>
    <mergeCell ref="B266:C266"/>
    <mergeCell ref="B267:C267"/>
    <mergeCell ref="B268:C268"/>
    <mergeCell ref="B257:C257"/>
    <mergeCell ref="B258:C258"/>
    <mergeCell ref="B259:C259"/>
    <mergeCell ref="B260:C260"/>
    <mergeCell ref="B261:C261"/>
    <mergeCell ref="B262:C262"/>
    <mergeCell ref="B250:C250"/>
    <mergeCell ref="B251:C251"/>
    <mergeCell ref="B252:C252"/>
    <mergeCell ref="AE254:AG254"/>
    <mergeCell ref="B255:C255"/>
    <mergeCell ref="B256:C256"/>
    <mergeCell ref="B244:C244"/>
    <mergeCell ref="B245:C245"/>
    <mergeCell ref="B246:C246"/>
    <mergeCell ref="B247:C247"/>
    <mergeCell ref="B248:C248"/>
    <mergeCell ref="B249:C249"/>
    <mergeCell ref="B238:C238"/>
    <mergeCell ref="B239:C239"/>
    <mergeCell ref="B240:C240"/>
    <mergeCell ref="B241:C241"/>
    <mergeCell ref="B242:C242"/>
    <mergeCell ref="B243:C243"/>
    <mergeCell ref="B232:C232"/>
    <mergeCell ref="B233:C233"/>
    <mergeCell ref="B234:C234"/>
    <mergeCell ref="B235:C235"/>
    <mergeCell ref="B236:C236"/>
    <mergeCell ref="B237:C237"/>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14:C214"/>
    <mergeCell ref="B215:C215"/>
    <mergeCell ref="B216:C216"/>
    <mergeCell ref="B217:C217"/>
    <mergeCell ref="B218:C218"/>
    <mergeCell ref="B219:C219"/>
    <mergeCell ref="B208:C208"/>
    <mergeCell ref="B209:C209"/>
    <mergeCell ref="B210:C210"/>
    <mergeCell ref="B211:C211"/>
    <mergeCell ref="B212:C212"/>
    <mergeCell ref="B213:C213"/>
    <mergeCell ref="B201:C201"/>
    <mergeCell ref="B202:C202"/>
    <mergeCell ref="B203:C203"/>
    <mergeCell ref="B204:C204"/>
    <mergeCell ref="AE206:AG206"/>
    <mergeCell ref="B207:C207"/>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2:C152"/>
    <mergeCell ref="B153:C153"/>
    <mergeCell ref="B154:C154"/>
    <mergeCell ref="B155:C155"/>
    <mergeCell ref="B156:C156"/>
    <mergeCell ref="AE158:AG158"/>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AE110:AG110"/>
    <mergeCell ref="B111:C111"/>
    <mergeCell ref="B112:C112"/>
    <mergeCell ref="B113:C113"/>
    <mergeCell ref="B114:C114"/>
    <mergeCell ref="B115:C115"/>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0:C60"/>
    <mergeCell ref="AE62:AG62"/>
    <mergeCell ref="B63:C63"/>
    <mergeCell ref="B64:C64"/>
    <mergeCell ref="B65:C65"/>
    <mergeCell ref="B66:C66"/>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Z14:AB14"/>
    <mergeCell ref="AC14:AG14"/>
    <mergeCell ref="B15:C15"/>
    <mergeCell ref="B16:C16"/>
    <mergeCell ref="B17:C17"/>
  </mergeCells>
  <conditionalFormatting sqref="G4:G12">
    <cfRule type="cellIs" dxfId="172" priority="6" operator="between">
      <formula>2.001</formula>
      <formula>3</formula>
    </cfRule>
    <cfRule type="cellIs" dxfId="171" priority="7" operator="between">
      <formula>1.001</formula>
      <formula>2</formula>
    </cfRule>
    <cfRule type="cellIs" dxfId="170" priority="8" operator="between">
      <formula>0</formula>
      <formula>1</formula>
    </cfRule>
  </conditionalFormatting>
  <conditionalFormatting sqref="H4:H12 I12">
    <cfRule type="containsText" dxfId="169" priority="3" operator="containsText" text="MAX">
      <formula>NOT(ISERROR(SEARCH("MAX",H4)))</formula>
    </cfRule>
    <cfRule type="containsText" dxfId="168" priority="4" operator="containsText" text="MOD">
      <formula>NOT(ISERROR(SEARCH("MOD",H4)))</formula>
    </cfRule>
    <cfRule type="containsText" dxfId="167" priority="5" operator="containsText" text="MIN">
      <formula>NOT(ISERROR(SEARCH("MIN",H4)))</formula>
    </cfRule>
  </conditionalFormatting>
  <conditionalFormatting sqref="B4:B12">
    <cfRule type="expression" dxfId="166" priority="1">
      <formula>$I4=DATE(2020,4,1)</formula>
    </cfRule>
  </conditionalFormatting>
  <hyperlinks>
    <hyperlink ref="AE62" location="BURUNDI!B1" display="BACK TO TOP" xr:uid="{D8078B75-90CC-2E4E-B640-A118360256C6}"/>
    <hyperlink ref="AC14" location="'MASTER SHEET'!B2" display="RETURN TO MASTER SHEET" xr:uid="{9958346E-C061-3749-AB11-7384D381F42C}"/>
    <hyperlink ref="AI16" r:id="rId1" xr:uid="{34139E61-BBC7-DC4A-BE78-1079DCD5A56E}"/>
    <hyperlink ref="AI17" r:id="rId2" xr:uid="{6B4F3B4A-EC28-D14F-A975-A6D71E4B35BC}"/>
    <hyperlink ref="AI18" r:id="rId3" xr:uid="{4D6FB0FB-D5F3-214F-8E11-9D7CDFCC4052}"/>
    <hyperlink ref="AI19" r:id="rId4" xr:uid="{63494ED9-6EA9-CB4D-8181-AAB4DCBA125F}"/>
    <hyperlink ref="AI21" r:id="rId5" xr:uid="{2DDDDCE9-6BC5-C84E-A88B-1D201EA467D5}"/>
    <hyperlink ref="AI22" r:id="rId6" xr:uid="{185BE654-E628-024B-BC8B-FC52359A9C9D}"/>
    <hyperlink ref="AI23" r:id="rId7" xr:uid="{E7B19BDD-DD50-B143-9B08-5F8D7D73A67E}"/>
    <hyperlink ref="AI24" r:id="rId8" xr:uid="{315F66B9-C32A-D947-9243-BDD95F142A2F}"/>
    <hyperlink ref="AI25" r:id="rId9" xr:uid="{AC265D60-E0F2-8944-862F-3D4177960986}"/>
    <hyperlink ref="AI31" r:id="rId10" display="S/RES/1141" xr:uid="{A1D1C899-70E1-724F-8974-406AEDD7DC27}"/>
    <hyperlink ref="AI28" r:id="rId11" xr:uid="{C9112842-912E-9C47-B3B6-5727433C9B14}"/>
    <hyperlink ref="AI29" r:id="rId12" xr:uid="{056B8593-05A1-3641-B3C4-C621B8B37B95}"/>
    <hyperlink ref="AI30" r:id="rId13" display="A/54/193" xr:uid="{E6F1A648-4770-8E44-98A2-76CC562DB890}"/>
    <hyperlink ref="AI32" r:id="rId14" xr:uid="{CFAAA67D-F044-2C42-89CF-B7FECA0B91DA}"/>
    <hyperlink ref="AI33" r:id="rId15" xr:uid="{A759E536-2CEC-AD4D-995F-1A127CF6C4B2}"/>
    <hyperlink ref="AI34" r:id="rId16" xr:uid="{3CC66942-E75B-734E-97A5-D3EB1F6711FB}"/>
    <hyperlink ref="AI41" r:id="rId17" xr:uid="{643AA50F-E468-2C48-A20E-DF5DC2FD075B}"/>
    <hyperlink ref="AI42" r:id="rId18" xr:uid="{210A8796-63C0-5740-AEF3-2FB5190D3565}"/>
    <hyperlink ref="AI43" r:id="rId19" xr:uid="{E4E74F1E-8125-8B4C-B0C8-D1D3ACBFA67A}"/>
    <hyperlink ref="AI44" r:id="rId20" display="http://www.securitycouncilreport.org/atf/cf/%7B65BFCF9B-6D27-4E9C-8CD3-CF6E4FF96FF9%7D/Haiti S RES 1944.pdf" xr:uid="{D4957A39-A74A-9A41-A11F-100F31A212D1}"/>
    <hyperlink ref="AI45" r:id="rId21" display="https://www.securitycouncilreport.org/atf/cf/%7B65BFCF9B-6D27-4E9C-8CD3-CF6E4FF96FF9%7D/Haiti SRES 2012.pdf" xr:uid="{51683B54-D571-2049-9E6B-51F859C2B1C6}"/>
    <hyperlink ref="AI46" r:id="rId22" display="http://www.securitycouncilreport.org/atf/cf/%7B65BFCF9B-6D27-4E9C-8CD3-CF6E4FF96FF9%7D/s_res_2070.pdf" xr:uid="{589334CF-BE3B-1E4F-BE34-03DD6583653A}"/>
    <hyperlink ref="AI47" r:id="rId23" display="http://www.securitycouncilreport.org/atf/cf/%7B65BFCF9B-6D27-4E9C-8CD3-CF6E4FF96FF9%7D/s_res_2119.pdf" xr:uid="{7910A871-BD29-EC4B-BC67-47E3F3636791}"/>
    <hyperlink ref="AI48" r:id="rId24" display="http://www.securitycouncilreport.org/atf/cf/%7B65BFCF9B-6D27-4E9C-8CD3-CF6E4FF96FF9%7D/s_res_2180.pdf" xr:uid="{3D71DB85-F82C-7C47-9FBC-9EF7CB8E9618}"/>
    <hyperlink ref="AI49" r:id="rId25" display="http://www.securitycouncilreport.org/atf/cf/%7B65BFCF9B-6D27-4E9C-8CD3-CF6E4FF96FF9%7D/s_res_2243.pdf" xr:uid="{D211E4FC-8E4D-C34C-AB70-047A657B3DC4}"/>
    <hyperlink ref="AI50" r:id="rId26" display="http://www.securitycouncilreport.org/atf/cf/%7B65BFCF9B-6D27-4E9C-8CD3-CF6E4FF96FF9%7D/s_res_2313.pdf" xr:uid="{E4F22D5A-59C5-4648-9A65-A5B1E65067B2}"/>
    <hyperlink ref="AI51" r:id="rId27" display="http://www.securitycouncilreport.org/atf/cf/%7B65BFCF9B-6D27-4E9C-8CD3-CF6E4FF96FF9%7D/s_res_2350.pdf" xr:uid="{4F6DD0A2-7E74-454C-B98A-FD1499BB2F4B}"/>
    <hyperlink ref="AI52" r:id="rId28" display="http://www.securitycouncilreport.org/atf/cf/%7B65BFCF9B-6D27-4E9C-8CD3-CF6E4FF96FF9%7D/s_res_2410.pdf" xr:uid="{D7F740B5-BC2B-D144-B39D-BC0B47DCBFB6}"/>
    <hyperlink ref="AI53" r:id="rId29" display="https://www.securitycouncilreport.org/atf/cf/%7B65BFCF9B-6D27-4E9C-8CD3-CF6E4FF96FF9%7D/s_res_2466.pdf" xr:uid="{17C7D881-E3E7-E943-9490-810775BEFAE8}"/>
    <hyperlink ref="AI54" r:id="rId30" display="https://www.securitycouncilreport.org/atf/cf/%7B65BFCF9B-6D27-4E9C-8CD3-CF6E4FF96FF9%7D/S_RES_2476(2019).pdf" xr:uid="{906D1994-6FD0-164E-8690-D9CF9235F19C}"/>
    <hyperlink ref="AI35" r:id="rId31" xr:uid="{734AFF31-EACA-5845-B41F-287100098C9D}"/>
    <hyperlink ref="AI36" r:id="rId32" xr:uid="{6B4A1104-A70A-0744-B7C4-70BF99AB07C9}"/>
    <hyperlink ref="AI37" r:id="rId33" xr:uid="{AD66EFC0-2E5B-F049-924C-3CD58675C24D}"/>
    <hyperlink ref="AI38" r:id="rId34" xr:uid="{F7D6F625-FB6E-1346-B7E2-27D5BF2D1B36}"/>
    <hyperlink ref="AI39" r:id="rId35" xr:uid="{3541888B-9547-6844-9394-775406C07C7A}"/>
    <hyperlink ref="AI40" r:id="rId36" xr:uid="{6EFF2F8C-003B-E644-A00A-F9DDAFD371DB}"/>
    <hyperlink ref="AI59" r:id="rId37" display="OAS-UN MICIVIH Resource" xr:uid="{690E1FBA-3220-CE4A-B29D-4B2D84AF98D9}"/>
    <hyperlink ref="AI60" r:id="rId38" xr:uid="{C63C8CA1-2937-434F-A280-3DD350B2EDA2}"/>
    <hyperlink ref="AI61" r:id="rId39" xr:uid="{66E8C200-EBD5-164F-8DEB-872C0A5219A2}"/>
    <hyperlink ref="AI62" r:id="rId40" xr:uid="{F111B80B-BDC5-AE47-A81F-68CB66B647F2}"/>
    <hyperlink ref="AI63" r:id="rId41" xr:uid="{525F97E4-4D1A-F84E-8A94-A746790602BB}"/>
    <hyperlink ref="AI64" r:id="rId42" display="MICAH Official Website" xr:uid="{44909C24-2D20-1C4E-A6AD-4485259C71ED}"/>
    <hyperlink ref="AI65" r:id="rId43" xr:uid="{EE1C1BA3-0C6C-1743-82E7-0E48FF0043E0}"/>
    <hyperlink ref="AI66" r:id="rId44" xr:uid="{A6321C1E-D26B-D14D-A495-38CABEE9E947}"/>
    <hyperlink ref="AI67" r:id="rId45" xr:uid="{CBF3D9F8-913E-D948-996F-E0F148324D93}"/>
    <hyperlink ref="AJ59" location="HAITI!C14" display="OAS-UN MICIVIH" xr:uid="{93A14606-7274-0E4B-9A78-E2B40A90E65C}"/>
    <hyperlink ref="AL18" location="HAITI!C62" display="UNMIH" xr:uid="{65C1BAED-D528-E146-BA9D-803CA752E47D}"/>
    <hyperlink ref="AL22" location="HAITI!C110" display="UNSMIH" xr:uid="{57462C9E-BD00-1F42-A41B-A8C65C5CE338}"/>
    <hyperlink ref="AL25" location="HAITI!C158" display="UNTMIH" xr:uid="{943B12F7-E32C-7342-A8C2-6B635028E667}"/>
    <hyperlink ref="AL30" location="HAITI!C254" display="MICAH" xr:uid="{36DA80E1-C2DE-344E-99EC-AE55E813E462}"/>
    <hyperlink ref="AL32" location="HAITI!C302" display="MINUSTAH" xr:uid="{5E8CDEE7-30BB-AE4A-8E2F-82EE0E06C3A3}"/>
    <hyperlink ref="AL51" location="HAITI!C350" display="MINUJUSTH" xr:uid="{9770B99B-182B-AD46-87FF-72C33A62BA93}"/>
    <hyperlink ref="AL54" location="HAITI!C398" display="BINUH" xr:uid="{63000058-3156-004C-911B-75EF6D700BDB}"/>
    <hyperlink ref="AE62:AG62" location="HAITI!B1" display="BACK TO TOP" xr:uid="{CF7EE4BD-090D-A542-8989-442A2BD90298}"/>
    <hyperlink ref="AE110" location="BURUNDI!B1" display="BACK TO TOP" xr:uid="{A5043DF7-A5E4-F048-A1FC-D3AE49C4AF1A}"/>
    <hyperlink ref="AE110:AG110" location="HAITI!B1" display="BACK TO TOP" xr:uid="{FC4ACD2D-CE28-E249-8F0B-21C696A45012}"/>
    <hyperlink ref="AE158" location="BURUNDI!B1" display="BACK TO TOP" xr:uid="{17F1227D-704F-4B46-816C-42A963EF4103}"/>
    <hyperlink ref="AE158:AG158" location="HAITI!B1" display="BACK TO TOP" xr:uid="{7D7D991B-7118-4644-92C5-13A818BB7CF0}"/>
    <hyperlink ref="AE206" location="BURUNDI!B1" display="BACK TO TOP" xr:uid="{59472EEB-DC76-4D44-BE5C-A5415FCD8A45}"/>
    <hyperlink ref="AE206:AG206" location="HAITI!B1" display="BACK TO TOP" xr:uid="{952966DB-3D5C-834E-84B5-FA76B709E8FD}"/>
    <hyperlink ref="AE254" location="BURUNDI!B1" display="BACK TO TOP" xr:uid="{8A8EFC35-A837-324E-B0A4-42AB75FCA464}"/>
    <hyperlink ref="AE254:AG254" location="HAITI!B1" display="BACK TO TOP" xr:uid="{CAF73996-A494-9042-87D0-08A4B5F07592}"/>
    <hyperlink ref="AE302" location="BURUNDI!B1" display="BACK TO TOP" xr:uid="{613929FE-531C-E94E-90B3-963FDFD854F4}"/>
    <hyperlink ref="AE302:AG302" location="HAITI!B1" display="BACK TO TOP" xr:uid="{BEC55F49-0A54-2A4A-AEBD-BD8C43D85FD1}"/>
    <hyperlink ref="AE350" location="BURUNDI!B1" display="BACK TO TOP" xr:uid="{2191946E-7BE2-CD43-A72F-3054288CCA47}"/>
    <hyperlink ref="AE350:AG350" location="HAITI!B1" display="BACK TO TOP" xr:uid="{F1AB2824-6F6D-7F4A-9726-92F41029F715}"/>
    <hyperlink ref="AE398" location="BURUNDI!B1" display="BACK TO TOP" xr:uid="{35AD582D-5C3D-D24C-B44A-F0AFB87915D4}"/>
    <hyperlink ref="AE398:AG398" location="HAITI!B1" display="BACK TO TOP" xr:uid="{D017366A-3587-2E4F-B0BF-22DD211C660A}"/>
    <hyperlink ref="C4" location="HAITI!C14" display="OAS-UN MICIVIH" xr:uid="{29E5B5B6-9124-4A4C-973B-5E050BEB507A}"/>
    <hyperlink ref="C5" location="HAITI!C62" display="UNMIH" xr:uid="{B865EA0C-1B60-E642-AC7A-3B80459197AF}"/>
    <hyperlink ref="C6" location="HAITI!C110" display="UNSMIH" xr:uid="{9338A196-3D20-1B43-9CA6-FFF2AAEE6D12}"/>
    <hyperlink ref="C7" location="HAITI!C158" display="UNTMIH" xr:uid="{FCC12602-B7FF-A04A-9019-08602424DE89}"/>
    <hyperlink ref="C8" location="HAITI!C206" display="MIPONUH" xr:uid="{7FBA0453-B81D-8B42-BB3E-531E1AB8DA96}"/>
    <hyperlink ref="C9" location="HAITI!C254" display="MICAH" xr:uid="{BBF1BD02-0E66-7C42-A9E2-E994EEA405BD}"/>
    <hyperlink ref="C10" location="HAITI!C302" display="MINUSTAH" xr:uid="{8E39B1DE-E286-C249-9AD5-6785DFCDE88D}"/>
    <hyperlink ref="C11" location="HAITI!C350" display="MINUJUSTH" xr:uid="{5576A27D-9212-224A-BFD8-9E4750A27E0F}"/>
    <hyperlink ref="C12" location="HAITI!C398" display="BINUH" xr:uid="{BFFCF528-9C80-E24B-925D-4F37A91FACF5}"/>
    <hyperlink ref="I80" location="HAITI!AK20" display="HAITI!AK20" xr:uid="{7DFEAFE7-2A92-1F4C-93D5-D05F80F61030}"/>
    <hyperlink ref="G72" location="HAITI!AK18" display="HAITI!AK18" xr:uid="{C5EB2220-4C49-754C-8540-6E7B256F1422}"/>
    <hyperlink ref="G75" location="HAITI!AK18" display="HAITI!AK18" xr:uid="{743BAB83-7D5D-C044-A78C-EBBD4EA028E9}"/>
    <hyperlink ref="G79" location="HAITI!AK18" display="HAITI!AK18" xr:uid="{FBF7E451-29C3-7E4C-9FDE-3C49EAA3E677}"/>
    <hyperlink ref="G103" location="HAITI!AK18" display="HAITI!AK18" xr:uid="{06FB36AC-8A0B-B54E-A90D-FBF86D785CF7}"/>
    <hyperlink ref="I89" location="HAITI!AK20" display="HAITI!AK20" xr:uid="{2C71B3F3-1958-9244-BE54-473844D0D5A7}"/>
    <hyperlink ref="AI20" r:id="rId46" display="S/RES/975" xr:uid="{D175B791-DC58-C14F-BD3A-F4C465EF7163}"/>
    <hyperlink ref="G31" location="HAITI!AI59" display="HAITI!AI59" xr:uid="{BF30322F-3EFE-1948-B2A7-4EA6505F6DA6}"/>
    <hyperlink ref="I113" location="HAITI!AK22" display="HAITI!AK22" xr:uid="{D3628E21-675C-364B-ACD2-9F2A02490092}"/>
    <hyperlink ref="I131" location="HAITI!AK22" display="HAITI!AK22" xr:uid="{E6582EEC-580B-8C47-B695-D07919D29B9C}"/>
    <hyperlink ref="I139" location="HAITI!AK22" display="HAITI!AK22" xr:uid="{6E76CDDA-D899-B74C-9515-1C16962488A0}"/>
    <hyperlink ref="I151" location="HAITI!AK22" display="HAITI!AK22" xr:uid="{A28CD496-8757-494E-A157-EF75BD560AEF}"/>
    <hyperlink ref="I152" location="HAITI!AK22" display="HAITI!AK22" xr:uid="{94CEAA64-42D4-8941-99CD-246EE7D45D77}"/>
    <hyperlink ref="J199" location="HAITI!AK25" display="HAITI!AK25" xr:uid="{B6BEA1F6-4501-7B42-91BC-5F1D97B09D0F}"/>
    <hyperlink ref="J171" location="HAITI!AK25" display="HAITI!AK25" xr:uid="{71EA6EC0-B29C-874B-AFD5-33023106AE05}"/>
    <hyperlink ref="AI26" r:id="rId47" xr:uid="{883F061C-1D01-2645-B9AC-ACA1B69EE0CF}"/>
    <hyperlink ref="AL26" location="HAITI!C158" display="UNTMIH" xr:uid="{B973AC6E-781C-EB4F-953E-39D7F5F8B636}"/>
    <hyperlink ref="J168" location="HAITI!AK26" display="HAITI!AK26" xr:uid="{9E20E701-6488-F341-92CF-427FD3A65D30}"/>
    <hyperlink ref="J161" location="HAITI!AK26" display="HAITI!AK26" xr:uid="{99AAC284-ABB7-AA45-8CEF-F2C1F50CFBE2}"/>
    <hyperlink ref="J247" location="HAITI!AK27" display="HAITI!AK27" xr:uid="{F1942CC4-3DCC-0B4C-B3EC-68B4A360107A}"/>
    <hyperlink ref="AI27" r:id="rId48" xr:uid="{3C6E00B0-4F0D-A34A-8B80-68EAE11CB972}"/>
    <hyperlink ref="AJ63" location="HAITI!C206" display="MIPONUH" xr:uid="{FC9B5C08-BBDC-D741-AC0D-64733F04FFFC}"/>
    <hyperlink ref="J209" location="HAITI!AI63" display="HAITI!AI63" xr:uid="{EA23CDB5-EFE4-8844-8849-AFA65763D700}"/>
    <hyperlink ref="L257" location="HAITI!AK30" display="HAITI!AK30" xr:uid="{BFF74519-5731-A443-8A4C-D77B0CD05649}"/>
    <hyperlink ref="L271" location="HAITI!AK30" display="HAITI!AK30" xr:uid="{69CD67C7-B609-1E48-B3DA-2FA670F97E05}"/>
    <hyperlink ref="L287" location="HAITI!AK30" display="HAITI!AK30" xr:uid="{52C08F17-BB50-544F-827B-55B89AC112F5}"/>
    <hyperlink ref="L290" location="HAITI!AK30" display="HAITI!AK30" xr:uid="{96C578D7-4CD1-4B4D-A67C-C453B28AD476}"/>
    <hyperlink ref="L292" location="HAITI!AK30" display="HAITI!AK30" xr:uid="{FBB229B6-9734-8640-B9D2-56EDF9B8B299}"/>
    <hyperlink ref="L295" location="HAITI!AK30" display="HAITI!AK30" xr:uid="{35022270-2F0A-0D44-B9A7-83393FDE5B8B}"/>
    <hyperlink ref="L296" location="HAITI!AK30" display="HAITI!AK30" xr:uid="{993483E5-B804-3447-92A2-2E5DB3FD677B}"/>
    <hyperlink ref="Q305" location="HAITI!AK32" display="HAITI!AK32" xr:uid="{5A58CDD1-1541-0646-B99E-072012CC0176}"/>
    <hyperlink ref="Q309" location="HAITI!AK32" display="HAITI!AK32" xr:uid="{1671DBEE-786B-CA41-865F-1814DDE5AA57}"/>
    <hyperlink ref="Q313" location="HAITI!AK32" display="HAITI!AK32" xr:uid="{EDBEB109-3474-F24A-BC37-4B18D70FA3E4}"/>
    <hyperlink ref="Q315" location="HAITI!AK32" display="HAITI!AK32" xr:uid="{9BA367A5-56B2-904E-AC62-F3ED468C9B9D}"/>
    <hyperlink ref="Q318" location="HAITI!AK32" display="HAITI!AK32" xr:uid="{FCFCA931-0CE8-CD4D-BE24-C2FEE7848E69}"/>
    <hyperlink ref="Q319" location="HAITI!AK32" display="HAITI!AK32" xr:uid="{B0ECFADE-B2CD-5C4D-80DB-32B54EFF76A4}"/>
    <hyperlink ref="Q322" location="HAITI!AK32" display="HAITI!AK32" xr:uid="{BAE2C6BA-1AC5-BA4D-B02E-9920E842772A}"/>
    <hyperlink ref="Q325" location="HAITI!AK32" display="HAITI!AK32" xr:uid="{6F047EF0-63B7-E047-98F9-0FAADC344A20}"/>
    <hyperlink ref="Q327" location="HAITI!AK32" display="HAITI!AK32" xr:uid="{28CA1838-3657-D246-9BC5-D2B64B5A6AF0}"/>
    <hyperlink ref="Q334" location="HAITI!AK32" display="HAITI!AK32" xr:uid="{1ABF0480-04B1-2844-8DC7-5D734DA28BFC}"/>
    <hyperlink ref="Q335" location="HAITI!AK32" display="HAITI!AK32" xr:uid="{064AFDDE-3A0B-BF4F-A173-8DC9001B187C}"/>
    <hyperlink ref="Q336" location="HAITI!AK32" display="HAITI!AK32" xr:uid="{B6198D16-4C33-8849-8AAE-E303522EAD5A}"/>
    <hyperlink ref="Q344" location="HAITI!AK32" display="HAITI!AK32" xr:uid="{AD8AE2B6-9E93-0740-ADF6-56824D6CBB1A}"/>
    <hyperlink ref="Q331" location="HAITI!AK32" display="HAITI!AK32" xr:uid="{69E56403-D226-B746-B7F8-43C9C5B46930}"/>
    <hyperlink ref="Q338" location="HAITI!AK32" display="HAITI!AK32" xr:uid="{66B81382-55FC-7B40-A83A-1DB91C457F49}"/>
    <hyperlink ref="Q340" location="HAITI!AK32" display="HAITI!AK32" xr:uid="{95D87A92-5F9A-F540-A896-5913BD6B4C47}"/>
    <hyperlink ref="Q343" location="HAITI!AK32" display="HAITI!AK32" xr:uid="{27DDF262-02A1-8A41-AC6E-E33F8A8278F3}"/>
    <hyperlink ref="Q346" location="HAITI!AK32" display="HAITI!AK32" xr:uid="{AB219C66-9F56-8C49-9099-D18E8766D567}"/>
    <hyperlink ref="W323" location="HAITI!AK42" display="HAITI!AK42" xr:uid="{A8A01F82-74D3-6A41-8331-D5D58DB2DA52}"/>
    <hyperlink ref="Q312" location="HAITI!AK32" display="HAITI!AK32" xr:uid="{1CD47FDE-2D46-5043-99E5-90D429D3EDBB}"/>
    <hyperlink ref="Q320" location="HAITI!AK32" display="HAITI!AK32" xr:uid="{50E8ED34-2556-BA4D-B8F3-CC685CBE574A}"/>
    <hyperlink ref="AD357" location="HAITI!AK51" display="HAITI!AK51" xr:uid="{04A7523D-BF29-6C47-ADE7-84CD77DF8B09}"/>
    <hyperlink ref="AD383" location="HAITI!AK51" display="HAITI!AK51" xr:uid="{361A9FEB-8929-C04F-9EF9-EEEDA81A10FF}"/>
    <hyperlink ref="AD392" location="HAITI!AK51" display="HAITI!AK51" xr:uid="{C54B0F9F-1A69-FF4A-B159-0710A9658E02}"/>
    <hyperlink ref="AD386" location="HAITI!AK51" display="HAITI!AK51" xr:uid="{4EF2FEC9-B3C2-6D44-89D0-692B07814997}"/>
    <hyperlink ref="AD388" location="HAITI!AK51" display="HAITI!AK51" xr:uid="{79A8F126-DAB4-0841-91E3-7EEA90E0F257}"/>
    <hyperlink ref="AD391" location="HAITI!AK51" display="HAITI!AK51" xr:uid="{B8EC2EBA-0E96-8342-8BDE-C14EBC9C6579}"/>
    <hyperlink ref="AI55" r:id="rId49" xr:uid="{08010215-2C64-EE43-A739-8D8FE6BD55D5}"/>
    <hyperlink ref="AL55" location="HAITI!C350" display="MINUJUSTH" xr:uid="{CB26B324-0109-754D-B162-C71FC88D9973}"/>
    <hyperlink ref="AF366" location="HAITI!AK55" display="HAITI!AK55" xr:uid="{99C096BE-4477-7546-8183-4A12B102E092}"/>
    <hyperlink ref="AF362" location="HAITI!AK55" display="HAITI!AK55" xr:uid="{0B8A17B8-94B6-114F-B4E6-0F5A9BFB7E54}"/>
    <hyperlink ref="AF389" location="HAITI!AK55" display="HAITI!AK55" xr:uid="{C24C58F5-D231-0046-B155-2E8EE2B1E5AD}"/>
    <hyperlink ref="AF394" location="HAITI!AK55" display="HAITI!AK55" xr:uid="{1E99356C-E8D7-3A48-B39A-130FB158DF20}"/>
    <hyperlink ref="AF377" location="HAITI!AK55" display="HAITI!AK55" xr:uid="{4A5574DB-9AB9-CD4D-9499-A9617A617CC9}"/>
    <hyperlink ref="AF368" location="HAITI!AK55" display="HAITI!AK55" xr:uid="{09D1FDE8-32EB-5848-812F-1F40289B3042}"/>
    <hyperlink ref="AI56" r:id="rId50" xr:uid="{AD0712A1-5F08-A144-8909-CDCA5873D30C}"/>
    <hyperlink ref="AL56" location="HAITI!C398" display="BINUH" xr:uid="{E9B65109-326E-094F-904D-49B322902AB3}"/>
    <hyperlink ref="AF405" location="HAITI!AK54" display="HAITI!AK54" xr:uid="{980CA4A5-D798-6046-A4B7-D4E9DC49826E}"/>
    <hyperlink ref="AF414" location="HAITI!AK54" display="HAITI!AK54" xr:uid="{CCCFAEAC-12EB-3245-B359-3E07E06248E3}"/>
    <hyperlink ref="AF415" location="HAITI!AK54" display="HAITI!AK54" xr:uid="{2782989D-0E18-2F4C-A5DF-A7ECAE6E3932}"/>
    <hyperlink ref="AF418" location="HAITI!AK54" display="HAITI!AK54" xr:uid="{FDC3861D-28F4-DF41-BB29-DC821B7E4F5D}"/>
    <hyperlink ref="AF437" location="HAITI!AK54" display="HAITI!AK54" xr:uid="{610B1CA0-47A3-BC49-B055-DAF4F9795773}"/>
    <hyperlink ref="AF430" location="HAITI!AK54" display="HAITI!AK54" xr:uid="{CDB1B6A4-FD3E-0840-928F-A184ADF5590F}"/>
    <hyperlink ref="AF431" location="HAITI!AK54" display="HAITI!AK54" xr:uid="{F7C30047-DC0E-8446-B9A6-3717CB3B1781}"/>
    <hyperlink ref="AF440" location="HAITI!AK54" display="HAITI!AK54" xr:uid="{3D9211C1-0DFC-D24F-9E7C-1A05A18BF568}"/>
    <hyperlink ref="AF427" location="HAITI!AK54" display="HAITI!AK54" xr:uid="{41CFCC35-3DBD-254C-9BB5-B2677E4B8AD1}"/>
    <hyperlink ref="AF434" location="HAITI!AK54" display="HAITI!AK54" xr:uid="{8CF9BD36-2C1F-5948-B7F0-2300EA9F164D}"/>
    <hyperlink ref="AF436" location="HAITI!AK54" display="HAITI!AK54" xr:uid="{B8D56C3C-07E9-CF47-9ABA-D5E90A361A80}"/>
    <hyperlink ref="AF442" location="HAITI!AK54" display="HAITI!AK54" xr:uid="{E7649F51-4EBB-9C47-8F1A-0E3409A76BC2}"/>
    <hyperlink ref="AF439" location="HAITI!AK54" display="HAITI!AK54" xr:uid="{69D08AC2-B289-704B-A60E-C48037AE5E29}"/>
    <hyperlink ref="AG401" location="HAITI!AK56" display="HAITI!AK56" xr:uid="{A55D2FD7-7CD0-FC43-859D-E638695F5DF8}"/>
    <hyperlink ref="G33" location="HAITI!AI59" display="HAITI!AI59" xr:uid="{B52D93F4-CD79-9D4E-8286-105AF16641F2}"/>
    <hyperlink ref="F34" location="HAITI!AI59" display="HAITI!AI59" xr:uid="{5E4FBE02-C055-D246-B38C-31BB1DD1C515}"/>
    <hyperlink ref="G41" location="HAITI!AI59" display="HAITI!AI59" xr:uid="{62634F3A-76E8-3649-B9CE-93031596A92A}"/>
    <hyperlink ref="F47" location="HAITI!AI59" display="HAITI!AI59" xr:uid="{0E692DAC-EC04-5943-9D6D-18DEB8D86109}"/>
    <hyperlink ref="G50" location="HAITI!AI59" display="HAITI!AI59" xr:uid="{C0FBD4B3-983E-7849-99BF-2951D35243C8}"/>
    <hyperlink ref="G52" location="HAITI!AI59" display="HAITI!AI59" xr:uid="{9D16F18C-B0BB-FA45-80AC-2B6DB4E50D61}"/>
    <hyperlink ref="G55" location="HAITI!AI59" display="HAITI!AI59" xr:uid="{945FD80B-390F-D543-B7D3-57E01AD64E75}"/>
    <hyperlink ref="G56" location="HAITI!AI59" display="HAITI!AI59" xr:uid="{AF9C631F-5F97-1E4C-974E-229D216EE7EB}"/>
    <hyperlink ref="J216" location="HAITI!AI63" display="HAITI!AI63" xr:uid="{5E0837A6-A7C6-1743-A0AB-63E07BB27FA5}"/>
    <hyperlink ref="J219" location="HAITI!AI63" display="HAITI!AI63" xr:uid="{6A498D66-3D9C-6E48-8E0B-52080772F2A9}"/>
    <hyperlink ref="J239" location="HAITI!AI63" display="HAITI!AI63" xr:uid="{A990BA2A-68A1-D043-9D29-5B4E0D93F43C}"/>
    <hyperlink ref="AL27" location="HAITI!C206" display="MIPONUH" xr:uid="{0720C6E5-3D01-F14A-852D-87A120DE764B}"/>
    <hyperlink ref="AL20" location="HAITI!C62" display="UNMIH" xr:uid="{3245264D-3D4F-5940-B7E0-31306EE818B3}"/>
    <hyperlink ref="AL42" location="HAITI!C302" display="MINUSTAH" xr:uid="{E3BC7CDB-E65B-034F-BA71-3D0F77F72B5B}"/>
    <hyperlink ref="Z14" location="HOME!A1" display="Return HOME" xr:uid="{CF5AA088-8AC6-1445-A5E9-C06101D0E863}"/>
    <hyperlink ref="Z14:AB14" location="HOME!B2" display="RETURN HOME" xr:uid="{2663F48B-AC8D-FA4A-879A-2223302BC3B6}"/>
    <hyperlink ref="Q348" location="HAITI!AK32" display="HAITI!AK32" xr:uid="{880DE92A-35EB-6F47-AEF6-B5337E64C7A8}"/>
  </hyperlinks>
  <pageMargins left="0.75" right="0.75" top="1" bottom="1" header="0.5" footer="0.5"/>
  <pageSetup orientation="portrait" horizontalDpi="4294967292" verticalDpi="4294967292"/>
  <rowBreaks count="1" manualBreakCount="1">
    <brk id="19" max="16383" man="1"/>
  </rowBreaks>
  <colBreaks count="1" manualBreakCount="1">
    <brk id="1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86CE5-97EE-1F4D-8406-4E06DB029B8A}">
  <sheetPr>
    <tabColor theme="8" tint="0.79998168889431442"/>
  </sheetPr>
  <dimension ref="B1:AN249"/>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1327</v>
      </c>
      <c r="C1" s="379"/>
      <c r="D1" s="379"/>
      <c r="E1" s="237"/>
      <c r="F1" s="155"/>
      <c r="G1" s="15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11</v>
      </c>
      <c r="C4" s="38" t="s">
        <v>165</v>
      </c>
      <c r="D4" s="140" t="s">
        <v>163</v>
      </c>
      <c r="E4" s="140">
        <v>1991</v>
      </c>
      <c r="F4" s="140">
        <v>1999</v>
      </c>
      <c r="G4" s="153">
        <f>((SUM(D13:AG23)*1)+(SUM(D25:AG35)*2)+(SUM(D37:AG54)*3))/(SUM(D13:AG23)+SUM(D25:AG35)+SUM(D37:AG54))</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12</v>
      </c>
      <c r="C5" s="38" t="s">
        <v>169</v>
      </c>
      <c r="D5" s="140" t="s">
        <v>128</v>
      </c>
      <c r="E5" s="140">
        <v>1991</v>
      </c>
      <c r="F5" s="140">
        <v>2003</v>
      </c>
      <c r="G5" s="153">
        <f>((SUM(D61:AG71)*1)+(SUM(D73:AG83)*2)+(SUM(D85:AG102)*3))/(SUM(D61:AG71)+SUM(D73:AG83)+SUM(D85:AG102))</f>
        <v>1</v>
      </c>
      <c r="H5" s="140" t="s">
        <v>69</v>
      </c>
      <c r="P5" s="16"/>
      <c r="Q5" s="16"/>
      <c r="R5" s="16"/>
      <c r="S5" s="16"/>
      <c r="T5" s="16"/>
      <c r="U5" s="16"/>
      <c r="V5" s="16"/>
      <c r="W5" s="16"/>
      <c r="X5" s="16"/>
      <c r="Y5" s="16"/>
      <c r="Z5" s="16"/>
      <c r="AA5" s="16"/>
      <c r="AB5" s="16"/>
      <c r="AC5" s="16"/>
      <c r="AD5" s="16"/>
      <c r="AE5" s="16"/>
      <c r="AF5" s="16"/>
      <c r="AG5" s="16"/>
      <c r="AH5" s="15"/>
    </row>
    <row r="6" spans="2:39" ht="30" customHeight="1">
      <c r="B6" s="152">
        <v>63</v>
      </c>
      <c r="C6" s="38" t="s">
        <v>325</v>
      </c>
      <c r="D6" s="140" t="s">
        <v>163</v>
      </c>
      <c r="E6" s="140">
        <v>1999</v>
      </c>
      <c r="F6" s="140">
        <v>2007</v>
      </c>
      <c r="G6" s="153">
        <f>((SUM(D109:AG119)*1)+(SUM(D121:AG131)*2)+(SUM(D133:AG150)*3))/(SUM(D109:AG119)+SUM(D121:AG131)+SUM(D133:AG150))</f>
        <v>1</v>
      </c>
      <c r="H6" s="140" t="s">
        <v>69</v>
      </c>
      <c r="P6" s="16"/>
      <c r="Q6" s="16"/>
      <c r="R6" s="16"/>
      <c r="S6" s="16"/>
      <c r="T6" s="16"/>
      <c r="U6" s="16"/>
      <c r="V6" s="16"/>
      <c r="W6" s="16"/>
      <c r="X6" s="16"/>
      <c r="Y6" s="16"/>
      <c r="Z6" s="16"/>
      <c r="AA6" s="16"/>
      <c r="AB6" s="16"/>
      <c r="AC6" s="16"/>
      <c r="AD6" s="16"/>
      <c r="AE6" s="16"/>
      <c r="AF6" s="16"/>
      <c r="AG6" s="16"/>
      <c r="AH6" s="15"/>
    </row>
    <row r="7" spans="2:39" ht="30" customHeight="1">
      <c r="B7" s="152">
        <v>72</v>
      </c>
      <c r="C7" s="38" t="s">
        <v>347</v>
      </c>
      <c r="D7" s="140" t="s">
        <v>163</v>
      </c>
      <c r="E7" s="140">
        <v>2003</v>
      </c>
      <c r="F7" s="154" t="s">
        <v>66</v>
      </c>
      <c r="G7" s="153">
        <f>((SUM(D157:AG167)*1)+(SUM(D169:AG179)*2)+(SUM(D181:AG198)*3))/(SUM(D157:AG167)+SUM(D169:AG179)+SUM(D181:AG198))</f>
        <v>2.4285714285714284</v>
      </c>
      <c r="H7" s="140" t="s">
        <v>71</v>
      </c>
      <c r="P7" s="16"/>
      <c r="Q7" s="16"/>
      <c r="R7" s="16"/>
      <c r="S7" s="16"/>
      <c r="T7" s="16"/>
      <c r="U7" s="16"/>
      <c r="V7" s="16"/>
      <c r="W7" s="16"/>
      <c r="X7" s="16"/>
      <c r="Y7" s="16"/>
      <c r="Z7" s="16"/>
      <c r="AA7" s="16"/>
      <c r="AB7" s="16"/>
      <c r="AC7" s="16"/>
      <c r="AD7" s="16"/>
      <c r="AE7" s="16"/>
      <c r="AF7" s="16"/>
      <c r="AG7" s="16"/>
      <c r="AH7" s="15"/>
    </row>
    <row r="8" spans="2:39" ht="30" customHeight="1">
      <c r="B8" s="152">
        <v>116</v>
      </c>
      <c r="C8" s="38" t="s">
        <v>466</v>
      </c>
      <c r="D8" s="140" t="s">
        <v>163</v>
      </c>
      <c r="E8" s="140">
        <v>2017</v>
      </c>
      <c r="F8" s="154" t="s">
        <v>66</v>
      </c>
      <c r="G8" s="153">
        <f>((SUM(D205:AG215)*1)+(SUM(D217:AG227)*2)+(SUM(D229:AG246)*3))/(SUM(D205:AG215)+SUM(D217:AG227)+SUM(D229:AG246))</f>
        <v>3</v>
      </c>
      <c r="H8" s="140" t="s">
        <v>71</v>
      </c>
      <c r="I8" s="136" t="s">
        <v>484</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11</v>
      </c>
      <c r="C10" s="24" t="s">
        <v>165</v>
      </c>
      <c r="D10" s="16"/>
      <c r="E10" s="16"/>
      <c r="F10" s="16"/>
      <c r="G10" s="16"/>
      <c r="H10" s="16"/>
      <c r="I10" s="16"/>
      <c r="J10" s="16"/>
      <c r="K10" s="16"/>
      <c r="L10" s="16"/>
      <c r="M10" s="16"/>
      <c r="N10" s="16"/>
      <c r="O10" s="16"/>
      <c r="P10" s="16"/>
      <c r="Q10" s="16"/>
      <c r="R10" s="16"/>
      <c r="S10" s="16"/>
      <c r="T10" s="16"/>
      <c r="U10" s="16"/>
      <c r="V10" s="16"/>
      <c r="W10" s="16"/>
      <c r="X10" s="16"/>
      <c r="Y10" s="16"/>
      <c r="Z10" s="361" t="s">
        <v>65</v>
      </c>
      <c r="AA10" s="361"/>
      <c r="AB10" s="361"/>
      <c r="AC10" s="361" t="s">
        <v>485</v>
      </c>
      <c r="AD10" s="361"/>
      <c r="AE10" s="361"/>
      <c r="AF10" s="361"/>
      <c r="AG10" s="361"/>
      <c r="AH10" s="15"/>
      <c r="AI10" s="49" t="s">
        <v>486</v>
      </c>
    </row>
    <row r="11" spans="2:39" s="15" customFormat="1" ht="30" customHeight="1">
      <c r="B11" s="363" t="s">
        <v>487</v>
      </c>
      <c r="C11" s="363"/>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50" t="s">
        <v>488</v>
      </c>
      <c r="AJ11" s="50" t="s">
        <v>489</v>
      </c>
      <c r="AK11" s="50" t="s">
        <v>490</v>
      </c>
      <c r="AL11" s="50" t="s">
        <v>491</v>
      </c>
      <c r="AM11" s="50" t="s">
        <v>492</v>
      </c>
    </row>
    <row r="12" spans="2:39" ht="30" customHeight="1">
      <c r="B12" s="364" t="s">
        <v>493</v>
      </c>
      <c r="C12" s="364"/>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1328</v>
      </c>
      <c r="AJ12" s="53">
        <v>33331</v>
      </c>
      <c r="AK12" s="57" t="s">
        <v>1329</v>
      </c>
      <c r="AL12" s="43" t="s">
        <v>165</v>
      </c>
      <c r="AM12" s="122" t="s">
        <v>1330</v>
      </c>
    </row>
    <row r="13" spans="2:39" ht="30" customHeight="1">
      <c r="B13" s="365" t="s">
        <v>85</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1331</v>
      </c>
      <c r="AJ13" s="72">
        <v>33337</v>
      </c>
      <c r="AK13" s="57" t="s">
        <v>132</v>
      </c>
      <c r="AL13" s="74" t="s">
        <v>132</v>
      </c>
      <c r="AM13" s="69" t="s">
        <v>1332</v>
      </c>
    </row>
    <row r="14" spans="2:39" ht="30" customHeight="1">
      <c r="B14" s="365" t="s">
        <v>86</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1333</v>
      </c>
      <c r="AJ14" s="72">
        <v>36511</v>
      </c>
      <c r="AK14" s="57" t="s">
        <v>1334</v>
      </c>
      <c r="AL14" s="41" t="s">
        <v>325</v>
      </c>
      <c r="AM14" s="69" t="s">
        <v>1335</v>
      </c>
    </row>
    <row r="15" spans="2:39" ht="30" customHeight="1">
      <c r="B15" s="365" t="s">
        <v>87</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1336</v>
      </c>
      <c r="AJ15" s="72">
        <v>37763</v>
      </c>
      <c r="AK15" s="57" t="s">
        <v>132</v>
      </c>
      <c r="AL15" s="74" t="s">
        <v>132</v>
      </c>
      <c r="AM15" s="69" t="s">
        <v>1337</v>
      </c>
    </row>
    <row r="16" spans="2:39" ht="30" customHeight="1">
      <c r="B16" s="365" t="s">
        <v>88</v>
      </c>
      <c r="C16" s="366"/>
      <c r="D16" s="38">
        <v>1</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1338</v>
      </c>
      <c r="AJ16" s="72">
        <v>37847</v>
      </c>
      <c r="AK16" s="57" t="s">
        <v>132</v>
      </c>
      <c r="AL16" s="74" t="s">
        <v>132</v>
      </c>
      <c r="AM16" s="69" t="s">
        <v>1339</v>
      </c>
    </row>
    <row r="17" spans="2:39" ht="30" customHeight="1">
      <c r="B17" s="365" t="s">
        <v>89</v>
      </c>
      <c r="C17" s="366"/>
      <c r="D17" s="143"/>
      <c r="E17" s="143"/>
      <c r="F17" s="143"/>
      <c r="G17" s="144"/>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1340</v>
      </c>
      <c r="AJ17" s="72">
        <v>38146</v>
      </c>
      <c r="AK17" s="53" t="s">
        <v>530</v>
      </c>
      <c r="AL17" s="43" t="s">
        <v>347</v>
      </c>
      <c r="AM17" s="69" t="s">
        <v>1341</v>
      </c>
    </row>
    <row r="18" spans="2:39" ht="30" customHeight="1">
      <c r="B18" s="365" t="s">
        <v>90</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1342</v>
      </c>
      <c r="AJ18" s="72">
        <v>38211</v>
      </c>
      <c r="AK18" s="53" t="s">
        <v>132</v>
      </c>
      <c r="AL18" s="74" t="s">
        <v>132</v>
      </c>
      <c r="AM18" s="69" t="s">
        <v>1343</v>
      </c>
    </row>
    <row r="19" spans="2:39" ht="30" customHeight="1">
      <c r="B19" s="365" t="s">
        <v>91</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1344</v>
      </c>
      <c r="AJ19" s="72">
        <v>38575</v>
      </c>
      <c r="AK19" s="53" t="s">
        <v>132</v>
      </c>
      <c r="AL19" s="74" t="s">
        <v>132</v>
      </c>
      <c r="AM19" s="69" t="s">
        <v>1345</v>
      </c>
    </row>
    <row r="20" spans="2:39" ht="30" customHeight="1">
      <c r="B20" s="365" t="s">
        <v>92</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1346</v>
      </c>
      <c r="AJ20" s="72">
        <v>38939</v>
      </c>
      <c r="AK20" s="53" t="s">
        <v>132</v>
      </c>
      <c r="AL20" s="74" t="s">
        <v>132</v>
      </c>
      <c r="AM20" s="69" t="s">
        <v>1347</v>
      </c>
    </row>
    <row r="21" spans="2:39" ht="30" customHeight="1">
      <c r="B21" s="365" t="s">
        <v>93</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1348</v>
      </c>
      <c r="AJ21" s="72">
        <v>39262</v>
      </c>
      <c r="AK21" s="53" t="s">
        <v>132</v>
      </c>
      <c r="AL21" s="74" t="s">
        <v>132</v>
      </c>
      <c r="AM21" s="69" t="s">
        <v>1349</v>
      </c>
    </row>
    <row r="22" spans="2:39" ht="30" customHeight="1">
      <c r="B22" s="365" t="s">
        <v>94</v>
      </c>
      <c r="C22" s="366"/>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1350</v>
      </c>
      <c r="AJ22" s="72">
        <v>39304</v>
      </c>
      <c r="AK22" s="53" t="s">
        <v>132</v>
      </c>
      <c r="AL22" s="74" t="s">
        <v>132</v>
      </c>
      <c r="AM22" s="69" t="s">
        <v>1351</v>
      </c>
    </row>
    <row r="23" spans="2:39" ht="30" customHeight="1">
      <c r="B23" s="365" t="s">
        <v>95</v>
      </c>
      <c r="C23" s="366"/>
      <c r="D23" s="143"/>
      <c r="E23" s="143"/>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1352</v>
      </c>
      <c r="AJ23" s="72">
        <v>39667</v>
      </c>
      <c r="AK23" s="53" t="s">
        <v>132</v>
      </c>
      <c r="AL23" s="74" t="s">
        <v>132</v>
      </c>
      <c r="AM23" s="69" t="s">
        <v>1353</v>
      </c>
    </row>
    <row r="24" spans="2:39" ht="30" customHeight="1">
      <c r="B24" s="367" t="s">
        <v>523</v>
      </c>
      <c r="C24" s="367"/>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9" t="s">
        <v>1354</v>
      </c>
      <c r="AJ24" s="72">
        <v>40032</v>
      </c>
      <c r="AK24" s="53" t="s">
        <v>132</v>
      </c>
      <c r="AL24" s="74" t="s">
        <v>132</v>
      </c>
      <c r="AM24" s="69" t="s">
        <v>1355</v>
      </c>
    </row>
    <row r="25" spans="2:39" ht="30" customHeight="1">
      <c r="B25" s="368" t="s">
        <v>96</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1356</v>
      </c>
      <c r="AJ25" s="72">
        <v>40395</v>
      </c>
      <c r="AK25" s="53" t="s">
        <v>132</v>
      </c>
      <c r="AL25" s="74" t="s">
        <v>132</v>
      </c>
      <c r="AM25" s="69" t="s">
        <v>1357</v>
      </c>
    </row>
    <row r="26" spans="2:39" ht="30" customHeight="1">
      <c r="B26" s="368" t="s">
        <v>97</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1358</v>
      </c>
      <c r="AJ26" s="72">
        <v>40752</v>
      </c>
      <c r="AK26" s="53" t="s">
        <v>132</v>
      </c>
      <c r="AL26" s="74" t="s">
        <v>132</v>
      </c>
      <c r="AM26" s="69" t="s">
        <v>1359</v>
      </c>
    </row>
    <row r="27" spans="2:39" ht="30" customHeight="1">
      <c r="B27" s="368" t="s">
        <v>98</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1360</v>
      </c>
      <c r="AJ27" s="72">
        <v>41115</v>
      </c>
      <c r="AK27" s="53" t="s">
        <v>132</v>
      </c>
      <c r="AL27" s="74" t="s">
        <v>132</v>
      </c>
      <c r="AM27" s="69" t="s">
        <v>1361</v>
      </c>
    </row>
    <row r="28" spans="2:39" ht="30" customHeight="1">
      <c r="B28" s="368" t="s">
        <v>99</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1362</v>
      </c>
      <c r="AJ28" s="72">
        <v>41452</v>
      </c>
      <c r="AK28" s="53" t="s">
        <v>636</v>
      </c>
      <c r="AL28" s="43" t="s">
        <v>347</v>
      </c>
      <c r="AM28" s="69" t="s">
        <v>1363</v>
      </c>
    </row>
    <row r="29" spans="2:39" ht="30" customHeight="1">
      <c r="B29" s="368" t="s">
        <v>100</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1364</v>
      </c>
      <c r="AJ29" s="72">
        <v>41479</v>
      </c>
      <c r="AK29" s="53" t="s">
        <v>132</v>
      </c>
      <c r="AL29" s="74" t="s">
        <v>132</v>
      </c>
      <c r="AM29" s="69" t="s">
        <v>1365</v>
      </c>
    </row>
    <row r="30" spans="2:39" ht="30" customHeight="1">
      <c r="B30" s="368" t="s">
        <v>101</v>
      </c>
      <c r="C30" s="368"/>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1366</v>
      </c>
      <c r="AJ30" s="72">
        <v>41850</v>
      </c>
      <c r="AK30" s="53" t="s">
        <v>132</v>
      </c>
      <c r="AL30" s="74" t="s">
        <v>132</v>
      </c>
      <c r="AM30" s="69" t="s">
        <v>1367</v>
      </c>
    </row>
    <row r="31" spans="2:39" ht="30" customHeight="1">
      <c r="B31" s="368" t="s">
        <v>102</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1368</v>
      </c>
      <c r="AJ31" s="72">
        <v>42214</v>
      </c>
      <c r="AK31" s="53" t="s">
        <v>132</v>
      </c>
      <c r="AL31" s="74" t="s">
        <v>132</v>
      </c>
      <c r="AM31" s="69" t="s">
        <v>1369</v>
      </c>
    </row>
    <row r="32" spans="2:39" ht="30" customHeight="1">
      <c r="B32" s="368" t="s">
        <v>103</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1370</v>
      </c>
      <c r="AJ32" s="72">
        <v>42576</v>
      </c>
      <c r="AK32" s="53" t="s">
        <v>132</v>
      </c>
      <c r="AL32" s="74" t="s">
        <v>132</v>
      </c>
      <c r="AM32" s="69" t="s">
        <v>1371</v>
      </c>
    </row>
    <row r="33" spans="2:39" ht="30" customHeight="1">
      <c r="B33" s="368" t="s">
        <v>104</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1372</v>
      </c>
      <c r="AJ33" s="72">
        <v>42930</v>
      </c>
      <c r="AK33" s="53" t="s">
        <v>132</v>
      </c>
      <c r="AL33" s="74" t="s">
        <v>132</v>
      </c>
      <c r="AM33" s="69" t="s">
        <v>1373</v>
      </c>
    </row>
    <row r="34" spans="2:39" ht="30" customHeight="1">
      <c r="B34" s="368" t="s">
        <v>105</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1374</v>
      </c>
      <c r="AJ34" s="72">
        <v>42999</v>
      </c>
      <c r="AK34" s="53" t="s">
        <v>1375</v>
      </c>
      <c r="AL34" s="43" t="s">
        <v>466</v>
      </c>
      <c r="AM34" s="69" t="s">
        <v>1376</v>
      </c>
    </row>
    <row r="35" spans="2:39" ht="30" customHeight="1">
      <c r="B35" s="368" t="s">
        <v>106</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1377</v>
      </c>
      <c r="AJ35" s="72">
        <v>43265</v>
      </c>
      <c r="AK35" s="53" t="s">
        <v>695</v>
      </c>
      <c r="AL35" s="41" t="s">
        <v>347</v>
      </c>
      <c r="AM35" s="69" t="s">
        <v>1378</v>
      </c>
    </row>
    <row r="36" spans="2:39" ht="30" customHeight="1">
      <c r="B36" s="369" t="s">
        <v>555</v>
      </c>
      <c r="C36" s="370"/>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c r="AI36" s="52" t="s">
        <v>1379</v>
      </c>
      <c r="AJ36" s="72">
        <v>43606</v>
      </c>
      <c r="AK36" s="53" t="s">
        <v>132</v>
      </c>
      <c r="AL36" s="74" t="s">
        <v>132</v>
      </c>
      <c r="AM36" s="69" t="s">
        <v>1380</v>
      </c>
    </row>
    <row r="37" spans="2:39" ht="30" customHeight="1">
      <c r="B37" s="368" t="s">
        <v>107</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9" ht="30" customHeight="1">
      <c r="B38" s="368" t="s">
        <v>108</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1" t="s">
        <v>624</v>
      </c>
      <c r="AJ38" s="50" t="s">
        <v>491</v>
      </c>
    </row>
    <row r="39" spans="2:39" ht="30" customHeight="1">
      <c r="B39" s="368" t="s">
        <v>109</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93" t="s">
        <v>1381</v>
      </c>
      <c r="AJ39" s="76" t="s">
        <v>132</v>
      </c>
    </row>
    <row r="40" spans="2:39" ht="30" customHeight="1">
      <c r="B40" s="368" t="s">
        <v>110</v>
      </c>
      <c r="C40" s="368"/>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84" t="s">
        <v>1382</v>
      </c>
      <c r="AJ40" s="42" t="s">
        <v>169</v>
      </c>
    </row>
    <row r="41" spans="2:39" ht="30" customHeight="1">
      <c r="B41" s="371" t="s">
        <v>111</v>
      </c>
      <c r="C41" s="371"/>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I41" s="84" t="s">
        <v>1383</v>
      </c>
      <c r="AJ41" s="76" t="s">
        <v>132</v>
      </c>
    </row>
    <row r="42" spans="2:39" ht="30" customHeight="1">
      <c r="B42" s="368" t="s">
        <v>112</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84" t="s">
        <v>1384</v>
      </c>
      <c r="AJ42" s="76" t="s">
        <v>132</v>
      </c>
    </row>
    <row r="43" spans="2:39" ht="30" customHeight="1">
      <c r="B43" s="371" t="s">
        <v>113</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1385</v>
      </c>
      <c r="AJ43" s="76" t="s">
        <v>132</v>
      </c>
    </row>
    <row r="44" spans="2:39" ht="30" customHeight="1">
      <c r="B44" s="371" t="s">
        <v>114</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68" t="s">
        <v>115</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68" t="s">
        <v>116</v>
      </c>
      <c r="C46" s="368"/>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8" t="s">
        <v>117</v>
      </c>
      <c r="C47" s="36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118</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119</v>
      </c>
      <c r="C49" s="371"/>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120</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121</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122</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123</v>
      </c>
      <c r="C53" s="371"/>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1" t="s">
        <v>124</v>
      </c>
      <c r="C54" s="371"/>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2" t="s">
        <v>594</v>
      </c>
      <c r="C55" s="373"/>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71" t="s">
        <v>125</v>
      </c>
      <c r="C56" s="371"/>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12</v>
      </c>
      <c r="C58" s="24" t="s">
        <v>169</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62" t="s">
        <v>601</v>
      </c>
      <c r="AF58" s="362"/>
      <c r="AG58" s="362"/>
      <c r="AH58" s="15"/>
      <c r="AK58" s="15"/>
      <c r="AL58" s="15"/>
      <c r="AM58" s="15"/>
      <c r="AN58" s="15"/>
    </row>
    <row r="59" spans="2:40" ht="30" customHeight="1">
      <c r="B59" s="374" t="s">
        <v>487</v>
      </c>
      <c r="C59" s="374"/>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64" t="s">
        <v>493</v>
      </c>
      <c r="C60" s="364"/>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65" t="s">
        <v>85</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K61"/>
      <c r="AL61"/>
      <c r="AM61"/>
      <c r="AN61"/>
    </row>
    <row r="62" spans="2:40" ht="30" customHeight="1">
      <c r="B62" s="365" t="s">
        <v>86</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87</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88</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89</v>
      </c>
      <c r="C65" s="366"/>
      <c r="D65" s="61"/>
      <c r="E65" s="61"/>
      <c r="F65" s="61"/>
      <c r="G65" s="37"/>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90</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91</v>
      </c>
      <c r="C67" s="366"/>
      <c r="D67" s="38">
        <v>1</v>
      </c>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92</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93</v>
      </c>
      <c r="C69" s="366"/>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5" t="s">
        <v>94</v>
      </c>
      <c r="C70" s="366"/>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5" t="s">
        <v>95</v>
      </c>
      <c r="C71" s="366"/>
      <c r="D71" s="61"/>
      <c r="E71" s="61"/>
      <c r="F71" s="61"/>
      <c r="G71" s="38"/>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7" t="s">
        <v>523</v>
      </c>
      <c r="C72" s="367"/>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c r="AI72" s="21"/>
    </row>
    <row r="73" spans="2:35" ht="30" customHeight="1">
      <c r="B73" s="368" t="s">
        <v>96</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1"/>
    </row>
    <row r="74" spans="2:35" ht="30" customHeight="1">
      <c r="B74" s="368" t="s">
        <v>97</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98</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99</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68" t="s">
        <v>100</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5" ht="30" customHeight="1">
      <c r="B78" s="368" t="s">
        <v>101</v>
      </c>
      <c r="C78" s="368"/>
      <c r="D78" s="61"/>
      <c r="E78" s="61"/>
      <c r="F78" s="61"/>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102</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103</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104</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105</v>
      </c>
      <c r="C82" s="368"/>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106</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555</v>
      </c>
      <c r="C84" s="37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68" t="s">
        <v>107</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108</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109</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110</v>
      </c>
      <c r="C88" s="368"/>
      <c r="D88" s="61"/>
      <c r="E88" s="61"/>
      <c r="F88" s="61"/>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111</v>
      </c>
      <c r="C89" s="371"/>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112</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113</v>
      </c>
      <c r="C91" s="37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1" t="s">
        <v>114</v>
      </c>
      <c r="C92" s="37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115</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116</v>
      </c>
      <c r="C94" s="368"/>
      <c r="D94" s="61"/>
      <c r="E94" s="61"/>
      <c r="F94" s="61"/>
      <c r="G94" s="37"/>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8" t="s">
        <v>117</v>
      </c>
      <c r="C95" s="36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118</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119</v>
      </c>
      <c r="C97" s="371"/>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120</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121</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122</v>
      </c>
      <c r="C100" s="37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123</v>
      </c>
      <c r="C101" s="37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1" t="s">
        <v>124</v>
      </c>
      <c r="C102" s="371"/>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6" t="s">
        <v>594</v>
      </c>
      <c r="C103" s="376"/>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71" t="s">
        <v>125</v>
      </c>
      <c r="C104" s="371"/>
      <c r="D104" s="127"/>
      <c r="E104" s="127"/>
      <c r="F104" s="38">
        <v>1</v>
      </c>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63</v>
      </c>
      <c r="C106" s="24" t="s">
        <v>325</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62" t="s">
        <v>601</v>
      </c>
      <c r="AF106" s="362"/>
      <c r="AG106" s="362"/>
    </row>
    <row r="107" spans="2:33" ht="30" customHeight="1">
      <c r="B107" s="374" t="s">
        <v>487</v>
      </c>
      <c r="C107" s="374"/>
      <c r="D107" s="139">
        <v>1991</v>
      </c>
      <c r="E107" s="139">
        <f t="shared" ref="E107:AG107" si="2">D107+1</f>
        <v>1992</v>
      </c>
      <c r="F107" s="139">
        <f t="shared" si="2"/>
        <v>1993</v>
      </c>
      <c r="G107" s="139">
        <f t="shared" si="2"/>
        <v>1994</v>
      </c>
      <c r="H107" s="139">
        <f t="shared" si="2"/>
        <v>1995</v>
      </c>
      <c r="I107" s="139">
        <f t="shared" si="2"/>
        <v>1996</v>
      </c>
      <c r="J107" s="139">
        <f t="shared" si="2"/>
        <v>1997</v>
      </c>
      <c r="K107" s="139">
        <f t="shared" si="2"/>
        <v>1998</v>
      </c>
      <c r="L107" s="139">
        <f t="shared" si="2"/>
        <v>1999</v>
      </c>
      <c r="M107" s="139">
        <f t="shared" si="2"/>
        <v>2000</v>
      </c>
      <c r="N107" s="139">
        <f t="shared" si="2"/>
        <v>2001</v>
      </c>
      <c r="O107" s="139">
        <f t="shared" si="2"/>
        <v>2002</v>
      </c>
      <c r="P107" s="139">
        <f t="shared" si="2"/>
        <v>2003</v>
      </c>
      <c r="Q107" s="139">
        <f t="shared" si="2"/>
        <v>2004</v>
      </c>
      <c r="R107" s="139">
        <f t="shared" si="2"/>
        <v>2005</v>
      </c>
      <c r="S107" s="139">
        <f t="shared" si="2"/>
        <v>2006</v>
      </c>
      <c r="T107" s="139">
        <f t="shared" si="2"/>
        <v>2007</v>
      </c>
      <c r="U107" s="139">
        <f t="shared" si="2"/>
        <v>2008</v>
      </c>
      <c r="V107" s="139">
        <f t="shared" si="2"/>
        <v>2009</v>
      </c>
      <c r="W107" s="139">
        <f t="shared" si="2"/>
        <v>2010</v>
      </c>
      <c r="X107" s="139">
        <f t="shared" si="2"/>
        <v>2011</v>
      </c>
      <c r="Y107" s="139">
        <f t="shared" si="2"/>
        <v>2012</v>
      </c>
      <c r="Z107" s="139">
        <f t="shared" si="2"/>
        <v>2013</v>
      </c>
      <c r="AA107" s="139">
        <f t="shared" si="2"/>
        <v>2014</v>
      </c>
      <c r="AB107" s="139">
        <f t="shared" si="2"/>
        <v>2015</v>
      </c>
      <c r="AC107" s="139">
        <f t="shared" si="2"/>
        <v>2016</v>
      </c>
      <c r="AD107" s="139">
        <f t="shared" si="2"/>
        <v>2017</v>
      </c>
      <c r="AE107" s="139">
        <f t="shared" si="2"/>
        <v>2018</v>
      </c>
      <c r="AF107" s="139">
        <f t="shared" si="2"/>
        <v>2019</v>
      </c>
      <c r="AG107" s="139">
        <f t="shared" si="2"/>
        <v>2020</v>
      </c>
    </row>
    <row r="108" spans="2:33" ht="30" customHeight="1">
      <c r="B108" s="364" t="s">
        <v>493</v>
      </c>
      <c r="C108" s="364"/>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65" t="s">
        <v>85</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86</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87</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88</v>
      </c>
      <c r="C112" s="366"/>
      <c r="D112" s="61"/>
      <c r="E112" s="61"/>
      <c r="F112" s="61"/>
      <c r="G112" s="61"/>
      <c r="H112" s="61"/>
      <c r="I112" s="61"/>
      <c r="J112" s="61"/>
      <c r="K112" s="61"/>
      <c r="L112" s="38">
        <v>1</v>
      </c>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89</v>
      </c>
      <c r="C113" s="366"/>
      <c r="D113" s="61"/>
      <c r="E113" s="61"/>
      <c r="F113" s="61"/>
      <c r="G113" s="37"/>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90</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91</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92</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93</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94</v>
      </c>
      <c r="C118" s="366"/>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5" t="s">
        <v>95</v>
      </c>
      <c r="C119" s="366"/>
      <c r="D119" s="61"/>
      <c r="E119" s="61"/>
      <c r="F119" s="61"/>
      <c r="G119" s="38"/>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7" t="s">
        <v>523</v>
      </c>
      <c r="C120" s="367"/>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68" t="s">
        <v>96</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97</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98</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99</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100</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101</v>
      </c>
      <c r="C126" s="368"/>
      <c r="D126" s="61"/>
      <c r="E126" s="61"/>
      <c r="F126" s="61"/>
      <c r="G126" s="61"/>
      <c r="H126" s="61"/>
      <c r="I126" s="61"/>
      <c r="J126" s="61"/>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102</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103</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104</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105</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8" t="s">
        <v>106</v>
      </c>
      <c r="C131" s="368"/>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555</v>
      </c>
      <c r="C132" s="37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68" t="s">
        <v>107</v>
      </c>
      <c r="C133" s="368"/>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108</v>
      </c>
      <c r="C134" s="368"/>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109</v>
      </c>
      <c r="C135" s="368"/>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110</v>
      </c>
      <c r="C136" s="368"/>
      <c r="D136" s="61"/>
      <c r="E136" s="61"/>
      <c r="F136" s="61"/>
      <c r="G136" s="61"/>
      <c r="H136" s="61"/>
      <c r="I136" s="61"/>
      <c r="J136" s="61"/>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111</v>
      </c>
      <c r="C137" s="371"/>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8" t="s">
        <v>112</v>
      </c>
      <c r="C138" s="368"/>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1" t="s">
        <v>113</v>
      </c>
      <c r="C139" s="37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71" t="s">
        <v>114</v>
      </c>
      <c r="C140" s="37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115</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116</v>
      </c>
      <c r="C142" s="368"/>
      <c r="D142" s="61"/>
      <c r="E142" s="61"/>
      <c r="F142" s="61"/>
      <c r="G142" s="37"/>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68" t="s">
        <v>117</v>
      </c>
      <c r="C143" s="368"/>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118</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119</v>
      </c>
      <c r="C145" s="371"/>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120</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121</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122</v>
      </c>
      <c r="C148" s="37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123</v>
      </c>
      <c r="C149" s="37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1" t="s">
        <v>124</v>
      </c>
      <c r="C150" s="371"/>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76" t="s">
        <v>594</v>
      </c>
      <c r="C151" s="376"/>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71" t="s">
        <v>125</v>
      </c>
      <c r="C152" s="371"/>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72</v>
      </c>
      <c r="C154" s="24" t="s">
        <v>347</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62" t="s">
        <v>601</v>
      </c>
      <c r="AF154" s="362"/>
      <c r="AG154" s="362"/>
    </row>
    <row r="155" spans="2:33" ht="30" customHeight="1">
      <c r="B155" s="374" t="s">
        <v>487</v>
      </c>
      <c r="C155" s="374"/>
      <c r="D155" s="139">
        <v>1991</v>
      </c>
      <c r="E155" s="139">
        <f t="shared" ref="E155:AG155" si="3">D155+1</f>
        <v>1992</v>
      </c>
      <c r="F155" s="139">
        <f t="shared" si="3"/>
        <v>1993</v>
      </c>
      <c r="G155" s="139">
        <f t="shared" si="3"/>
        <v>1994</v>
      </c>
      <c r="H155" s="139">
        <f t="shared" si="3"/>
        <v>1995</v>
      </c>
      <c r="I155" s="139">
        <f t="shared" si="3"/>
        <v>1996</v>
      </c>
      <c r="J155" s="139">
        <f t="shared" si="3"/>
        <v>1997</v>
      </c>
      <c r="K155" s="139">
        <f t="shared" si="3"/>
        <v>1998</v>
      </c>
      <c r="L155" s="139">
        <f t="shared" si="3"/>
        <v>1999</v>
      </c>
      <c r="M155" s="139">
        <f t="shared" si="3"/>
        <v>2000</v>
      </c>
      <c r="N155" s="139">
        <f t="shared" si="3"/>
        <v>2001</v>
      </c>
      <c r="O155" s="139">
        <f t="shared" si="3"/>
        <v>2002</v>
      </c>
      <c r="P155" s="139">
        <f t="shared" si="3"/>
        <v>2003</v>
      </c>
      <c r="Q155" s="139">
        <f t="shared" si="3"/>
        <v>2004</v>
      </c>
      <c r="R155" s="139">
        <f t="shared" si="3"/>
        <v>2005</v>
      </c>
      <c r="S155" s="139">
        <f t="shared" si="3"/>
        <v>2006</v>
      </c>
      <c r="T155" s="139">
        <f t="shared" si="3"/>
        <v>2007</v>
      </c>
      <c r="U155" s="139">
        <f t="shared" si="3"/>
        <v>2008</v>
      </c>
      <c r="V155" s="139">
        <f t="shared" si="3"/>
        <v>2009</v>
      </c>
      <c r="W155" s="139">
        <f t="shared" si="3"/>
        <v>2010</v>
      </c>
      <c r="X155" s="139">
        <f t="shared" si="3"/>
        <v>2011</v>
      </c>
      <c r="Y155" s="139">
        <f t="shared" si="3"/>
        <v>2012</v>
      </c>
      <c r="Z155" s="139">
        <f t="shared" si="3"/>
        <v>2013</v>
      </c>
      <c r="AA155" s="139">
        <f t="shared" si="3"/>
        <v>2014</v>
      </c>
      <c r="AB155" s="139">
        <f t="shared" si="3"/>
        <v>2015</v>
      </c>
      <c r="AC155" s="139">
        <f t="shared" si="3"/>
        <v>2016</v>
      </c>
      <c r="AD155" s="139">
        <f t="shared" si="3"/>
        <v>2017</v>
      </c>
      <c r="AE155" s="139">
        <f t="shared" si="3"/>
        <v>2018</v>
      </c>
      <c r="AF155" s="139">
        <f t="shared" si="3"/>
        <v>2019</v>
      </c>
      <c r="AG155" s="139">
        <f t="shared" si="3"/>
        <v>2020</v>
      </c>
    </row>
    <row r="156" spans="2:33" ht="30" customHeight="1">
      <c r="B156" s="364" t="s">
        <v>493</v>
      </c>
      <c r="C156" s="364"/>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65" t="s">
        <v>85</v>
      </c>
      <c r="C157" s="366"/>
      <c r="D157" s="61"/>
      <c r="E157" s="61"/>
      <c r="F157" s="61"/>
      <c r="G157" s="61"/>
      <c r="H157" s="61"/>
      <c r="I157" s="61"/>
      <c r="J157" s="61"/>
      <c r="K157" s="61"/>
      <c r="L157" s="61"/>
      <c r="M157" s="61"/>
      <c r="N157" s="61"/>
      <c r="O157" s="61"/>
      <c r="P157" s="61"/>
      <c r="Q157" s="38">
        <v>1</v>
      </c>
      <c r="R157" s="61"/>
      <c r="S157" s="61"/>
      <c r="T157" s="61"/>
      <c r="U157" s="61"/>
      <c r="V157" s="61"/>
      <c r="W157" s="61"/>
      <c r="X157" s="61"/>
      <c r="Y157" s="61"/>
      <c r="Z157" s="61"/>
      <c r="AA157" s="61"/>
      <c r="AB157" s="61"/>
      <c r="AC157" s="61"/>
      <c r="AD157" s="61"/>
      <c r="AE157" s="61"/>
      <c r="AF157" s="61"/>
      <c r="AG157" s="61"/>
    </row>
    <row r="158" spans="2:33" ht="30" customHeight="1">
      <c r="B158" s="365" t="s">
        <v>86</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87</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88</v>
      </c>
      <c r="C160" s="366"/>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5" t="s">
        <v>89</v>
      </c>
      <c r="C161" s="366"/>
      <c r="D161" s="61"/>
      <c r="E161" s="61"/>
      <c r="F161" s="61"/>
      <c r="G161" s="37"/>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90</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91</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92</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93</v>
      </c>
      <c r="C165" s="366"/>
      <c r="D165" s="61"/>
      <c r="E165" s="61"/>
      <c r="F165" s="61"/>
      <c r="G165" s="61"/>
      <c r="H165" s="61"/>
      <c r="I165" s="61"/>
      <c r="J165" s="61"/>
      <c r="K165" s="61"/>
      <c r="L165" s="61"/>
      <c r="M165" s="61"/>
      <c r="N165" s="61"/>
      <c r="O165" s="61"/>
      <c r="P165" s="38"/>
      <c r="Q165" s="61"/>
      <c r="R165" s="61"/>
      <c r="S165" s="61"/>
      <c r="T165" s="38">
        <v>1</v>
      </c>
      <c r="U165" s="61"/>
      <c r="V165" s="61"/>
      <c r="W165" s="61"/>
      <c r="X165" s="61"/>
      <c r="Y165" s="61"/>
      <c r="Z165" s="61"/>
      <c r="AA165" s="61"/>
      <c r="AB165" s="61"/>
      <c r="AC165" s="61"/>
      <c r="AD165" s="61"/>
      <c r="AE165" s="61"/>
      <c r="AF165" s="61"/>
      <c r="AG165" s="61"/>
    </row>
    <row r="166" spans="2:33" ht="30" customHeight="1">
      <c r="B166" s="365" t="s">
        <v>94</v>
      </c>
      <c r="C166" s="366"/>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5" t="s">
        <v>95</v>
      </c>
      <c r="C167" s="366"/>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7" t="s">
        <v>523</v>
      </c>
      <c r="C168" s="367"/>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68" t="s">
        <v>96</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8" t="s">
        <v>97</v>
      </c>
      <c r="C170" s="368"/>
      <c r="D170" s="61"/>
      <c r="E170" s="61"/>
      <c r="F170" s="61"/>
      <c r="G170" s="61"/>
      <c r="H170" s="61"/>
      <c r="I170" s="61"/>
      <c r="J170" s="61"/>
      <c r="K170" s="61"/>
      <c r="L170" s="61"/>
      <c r="M170" s="61"/>
      <c r="N170" s="61"/>
      <c r="O170" s="61"/>
      <c r="P170" s="61"/>
      <c r="Q170" s="61"/>
      <c r="R170" s="61"/>
      <c r="S170" s="61"/>
      <c r="T170" s="38">
        <v>1</v>
      </c>
      <c r="U170" s="61"/>
      <c r="V170" s="61"/>
      <c r="W170" s="61"/>
      <c r="X170" s="61"/>
      <c r="Y170" s="61"/>
      <c r="Z170" s="61"/>
      <c r="AA170" s="61"/>
      <c r="AB170" s="61"/>
      <c r="AC170" s="61"/>
      <c r="AD170" s="61"/>
      <c r="AE170" s="61"/>
      <c r="AF170" s="61"/>
      <c r="AG170" s="61"/>
    </row>
    <row r="171" spans="2:33" ht="30" customHeight="1">
      <c r="B171" s="368" t="s">
        <v>98</v>
      </c>
      <c r="C171" s="368"/>
      <c r="D171" s="61"/>
      <c r="E171" s="61"/>
      <c r="F171" s="61"/>
      <c r="G171" s="61"/>
      <c r="H171" s="61"/>
      <c r="I171" s="61"/>
      <c r="J171" s="61"/>
      <c r="K171" s="61"/>
      <c r="L171" s="61"/>
      <c r="M171" s="61"/>
      <c r="N171" s="61"/>
      <c r="O171" s="61"/>
      <c r="P171" s="61"/>
      <c r="Q171" s="38">
        <v>1</v>
      </c>
      <c r="R171" s="61"/>
      <c r="S171" s="61"/>
      <c r="T171" s="61"/>
      <c r="U171" s="61"/>
      <c r="V171" s="61"/>
      <c r="W171" s="61"/>
      <c r="X171" s="61"/>
      <c r="Y171" s="61"/>
      <c r="Z171" s="61"/>
      <c r="AA171" s="61"/>
      <c r="AB171" s="61"/>
      <c r="AC171" s="61"/>
      <c r="AD171" s="61"/>
      <c r="AE171" s="61"/>
      <c r="AF171" s="61"/>
      <c r="AG171" s="61"/>
    </row>
    <row r="172" spans="2:33" ht="30" customHeight="1">
      <c r="B172" s="368" t="s">
        <v>99</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100</v>
      </c>
      <c r="C173" s="368"/>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101</v>
      </c>
      <c r="C174" s="368"/>
      <c r="D174" s="61"/>
      <c r="E174" s="61"/>
      <c r="F174" s="61"/>
      <c r="G174" s="61"/>
      <c r="H174" s="61"/>
      <c r="I174" s="61"/>
      <c r="J174" s="61"/>
      <c r="K174" s="37"/>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102</v>
      </c>
      <c r="C175" s="368"/>
      <c r="D175" s="61"/>
      <c r="E175" s="61"/>
      <c r="F175" s="61"/>
      <c r="G175" s="61"/>
      <c r="H175" s="61"/>
      <c r="I175" s="61"/>
      <c r="J175" s="61"/>
      <c r="K175" s="61"/>
      <c r="L175" s="61"/>
      <c r="M175" s="61"/>
      <c r="N175" s="61"/>
      <c r="O175" s="61"/>
      <c r="P175" s="61"/>
      <c r="Q175" s="38">
        <v>1</v>
      </c>
      <c r="R175" s="61"/>
      <c r="S175" s="61"/>
      <c r="T175" s="61"/>
      <c r="U175" s="61"/>
      <c r="V175" s="61"/>
      <c r="W175" s="61"/>
      <c r="X175" s="61"/>
      <c r="Y175" s="61"/>
      <c r="Z175" s="61"/>
      <c r="AA175" s="61"/>
      <c r="AB175" s="61"/>
      <c r="AC175" s="61"/>
      <c r="AD175" s="61"/>
      <c r="AE175" s="61"/>
      <c r="AF175" s="61"/>
      <c r="AG175" s="61"/>
    </row>
    <row r="176" spans="2:33" ht="30" customHeight="1">
      <c r="B176" s="368" t="s">
        <v>103</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104</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38">
        <v>1</v>
      </c>
      <c r="AF177" s="61"/>
      <c r="AG177" s="61"/>
    </row>
    <row r="178" spans="2:33" ht="30" customHeight="1">
      <c r="B178" s="368" t="s">
        <v>105</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8" t="s">
        <v>106</v>
      </c>
      <c r="C179" s="368"/>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75" t="s">
        <v>555</v>
      </c>
      <c r="C180" s="375"/>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68" t="s">
        <v>107</v>
      </c>
      <c r="C181" s="368"/>
      <c r="D181" s="61"/>
      <c r="E181" s="61"/>
      <c r="F181" s="61"/>
      <c r="G181" s="61"/>
      <c r="H181" s="61"/>
      <c r="I181" s="61"/>
      <c r="J181" s="61"/>
      <c r="K181" s="37"/>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8" t="s">
        <v>108</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109</v>
      </c>
      <c r="C183" s="368"/>
      <c r="D183" s="61"/>
      <c r="E183" s="61"/>
      <c r="F183" s="61"/>
      <c r="G183" s="61"/>
      <c r="H183" s="61"/>
      <c r="I183" s="61"/>
      <c r="J183" s="61"/>
      <c r="K183" s="61"/>
      <c r="L183" s="61"/>
      <c r="M183" s="61"/>
      <c r="N183" s="61"/>
      <c r="O183" s="61"/>
      <c r="P183" s="61"/>
      <c r="Q183" s="38">
        <v>1</v>
      </c>
      <c r="R183" s="61"/>
      <c r="S183" s="61"/>
      <c r="T183" s="61"/>
      <c r="U183" s="61"/>
      <c r="V183" s="61"/>
      <c r="W183" s="61"/>
      <c r="X183" s="61"/>
      <c r="Y183" s="61"/>
      <c r="Z183" s="61"/>
      <c r="AA183" s="61"/>
      <c r="AB183" s="61"/>
      <c r="AC183" s="61"/>
      <c r="AD183" s="61"/>
      <c r="AE183" s="61"/>
      <c r="AF183" s="61"/>
      <c r="AG183" s="61"/>
    </row>
    <row r="184" spans="2:33" ht="30" customHeight="1">
      <c r="B184" s="368" t="s">
        <v>110</v>
      </c>
      <c r="C184" s="368"/>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1" t="s">
        <v>111</v>
      </c>
      <c r="C185" s="371"/>
      <c r="D185" s="61"/>
      <c r="E185" s="61"/>
      <c r="F185" s="61"/>
      <c r="G185" s="61"/>
      <c r="H185" s="61"/>
      <c r="I185" s="61"/>
      <c r="J185" s="61"/>
      <c r="K185" s="37"/>
      <c r="L185" s="61"/>
      <c r="M185" s="141"/>
      <c r="N185" s="61"/>
      <c r="O185" s="61"/>
      <c r="P185" s="61"/>
      <c r="Q185" s="61"/>
      <c r="R185" s="61"/>
      <c r="S185" s="61"/>
      <c r="T185" s="38">
        <v>1</v>
      </c>
      <c r="U185" s="61"/>
      <c r="V185" s="61"/>
      <c r="W185" s="61"/>
      <c r="X185" s="61"/>
      <c r="Y185" s="61"/>
      <c r="Z185" s="61"/>
      <c r="AA185" s="61"/>
      <c r="AB185" s="61"/>
      <c r="AC185" s="61"/>
      <c r="AD185" s="61"/>
      <c r="AE185" s="61"/>
      <c r="AF185" s="61"/>
      <c r="AG185" s="61"/>
    </row>
    <row r="186" spans="2:33" ht="30" customHeight="1">
      <c r="B186" s="368" t="s">
        <v>112</v>
      </c>
      <c r="C186" s="368"/>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row>
    <row r="187" spans="2:33" ht="30" customHeight="1">
      <c r="B187" s="371" t="s">
        <v>113</v>
      </c>
      <c r="C187" s="371"/>
      <c r="D187" s="61"/>
      <c r="E187" s="61"/>
      <c r="F187" s="61"/>
      <c r="G187" s="61"/>
      <c r="H187" s="61"/>
      <c r="I187" s="61"/>
      <c r="J187" s="61"/>
      <c r="K187" s="61"/>
      <c r="L187" s="61"/>
      <c r="M187" s="61"/>
      <c r="N187" s="61"/>
      <c r="O187" s="61"/>
      <c r="P187" s="61"/>
      <c r="Q187" s="38">
        <v>1</v>
      </c>
      <c r="R187" s="61"/>
      <c r="S187" s="61"/>
      <c r="T187" s="61"/>
      <c r="U187" s="61"/>
      <c r="V187" s="61"/>
      <c r="W187" s="61"/>
      <c r="X187" s="61"/>
      <c r="Y187" s="61"/>
      <c r="Z187" s="61"/>
      <c r="AA187" s="61"/>
      <c r="AB187" s="61"/>
      <c r="AC187" s="61"/>
      <c r="AD187" s="61"/>
      <c r="AE187" s="61"/>
      <c r="AF187" s="61"/>
      <c r="AG187" s="61"/>
    </row>
    <row r="188" spans="2:33" ht="30" customHeight="1">
      <c r="B188" s="371" t="s">
        <v>114</v>
      </c>
      <c r="C188" s="371"/>
      <c r="D188" s="61"/>
      <c r="E188" s="61"/>
      <c r="F188" s="61"/>
      <c r="G188" s="61"/>
      <c r="H188" s="61"/>
      <c r="I188" s="61"/>
      <c r="J188" s="61"/>
      <c r="K188" s="61"/>
      <c r="L188" s="61"/>
      <c r="M188" s="61"/>
      <c r="N188" s="61"/>
      <c r="O188" s="61"/>
      <c r="P188" s="61"/>
      <c r="Q188" s="38">
        <v>1</v>
      </c>
      <c r="R188" s="61"/>
      <c r="S188" s="61"/>
      <c r="T188" s="61"/>
      <c r="U188" s="61"/>
      <c r="V188" s="61"/>
      <c r="W188" s="61"/>
      <c r="X188" s="61"/>
      <c r="Y188" s="61"/>
      <c r="Z188" s="61"/>
      <c r="AA188" s="61"/>
      <c r="AB188" s="61"/>
      <c r="AC188" s="61"/>
      <c r="AD188" s="61"/>
      <c r="AE188" s="61"/>
      <c r="AF188" s="61"/>
      <c r="AG188" s="61"/>
    </row>
    <row r="189" spans="2:33" ht="30" customHeight="1">
      <c r="B189" s="368" t="s">
        <v>115</v>
      </c>
      <c r="C189" s="368"/>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116</v>
      </c>
      <c r="C190" s="368"/>
      <c r="D190" s="61"/>
      <c r="E190" s="61"/>
      <c r="F190" s="61"/>
      <c r="G190" s="37"/>
      <c r="H190" s="61"/>
      <c r="I190" s="61"/>
      <c r="J190" s="61"/>
      <c r="K190" s="61"/>
      <c r="L190" s="61"/>
      <c r="M190" s="61"/>
      <c r="N190" s="61"/>
      <c r="O190" s="61"/>
      <c r="P190" s="61"/>
      <c r="Q190" s="38">
        <v>1</v>
      </c>
      <c r="R190" s="61"/>
      <c r="S190" s="61"/>
      <c r="T190" s="61"/>
      <c r="U190" s="61"/>
      <c r="V190" s="61"/>
      <c r="W190" s="61"/>
      <c r="X190" s="61"/>
      <c r="Y190" s="61"/>
      <c r="Z190" s="61"/>
      <c r="AA190" s="61"/>
      <c r="AB190" s="61"/>
      <c r="AC190" s="61"/>
      <c r="AD190" s="61"/>
      <c r="AE190" s="61"/>
      <c r="AF190" s="61"/>
      <c r="AG190" s="61"/>
    </row>
    <row r="191" spans="2:33" ht="30" customHeight="1">
      <c r="B191" s="368" t="s">
        <v>117</v>
      </c>
      <c r="C191" s="368"/>
      <c r="D191" s="61"/>
      <c r="E191" s="61"/>
      <c r="F191" s="61"/>
      <c r="G191" s="61"/>
      <c r="H191" s="61"/>
      <c r="I191" s="61"/>
      <c r="J191" s="61"/>
      <c r="K191" s="61"/>
      <c r="L191" s="61"/>
      <c r="M191" s="61"/>
      <c r="N191" s="61"/>
      <c r="O191" s="61"/>
      <c r="P191" s="61"/>
      <c r="Q191" s="38">
        <v>1</v>
      </c>
      <c r="R191" s="61"/>
      <c r="S191" s="61"/>
      <c r="T191" s="61"/>
      <c r="U191" s="61"/>
      <c r="V191" s="61"/>
      <c r="W191" s="61"/>
      <c r="X191" s="61"/>
      <c r="Y191" s="61"/>
      <c r="Z191" s="61"/>
      <c r="AA191" s="61"/>
      <c r="AB191" s="61"/>
      <c r="AC191" s="61"/>
      <c r="AD191" s="61"/>
      <c r="AE191" s="61"/>
      <c r="AF191" s="61"/>
      <c r="AG191" s="61"/>
    </row>
    <row r="192" spans="2:33" ht="30" customHeight="1">
      <c r="B192" s="371" t="s">
        <v>118</v>
      </c>
      <c r="C192" s="37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1" t="s">
        <v>119</v>
      </c>
      <c r="C193" s="371"/>
      <c r="D193" s="61"/>
      <c r="E193" s="61"/>
      <c r="F193" s="61"/>
      <c r="G193" s="61"/>
      <c r="H193" s="61"/>
      <c r="I193" s="61"/>
      <c r="J193" s="61"/>
      <c r="K193" s="37"/>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1" t="s">
        <v>120</v>
      </c>
      <c r="C194" s="37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1" t="s">
        <v>121</v>
      </c>
      <c r="C195" s="37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2:33" ht="30" customHeight="1">
      <c r="B196" s="371" t="s">
        <v>122</v>
      </c>
      <c r="C196" s="371"/>
      <c r="D196" s="61"/>
      <c r="E196" s="61"/>
      <c r="F196" s="61"/>
      <c r="G196" s="61"/>
      <c r="H196" s="61"/>
      <c r="I196" s="61"/>
      <c r="J196" s="61"/>
      <c r="K196" s="61"/>
      <c r="L196" s="61"/>
      <c r="M196" s="61"/>
      <c r="N196" s="61"/>
      <c r="O196" s="61"/>
      <c r="P196" s="61"/>
      <c r="Q196" s="38">
        <v>1</v>
      </c>
      <c r="R196" s="61"/>
      <c r="S196" s="61"/>
      <c r="T196" s="61"/>
      <c r="U196" s="61"/>
      <c r="V196" s="61"/>
      <c r="W196" s="61"/>
      <c r="X196" s="61"/>
      <c r="Y196" s="61"/>
      <c r="Z196" s="61"/>
      <c r="AA196" s="61"/>
      <c r="AB196" s="61"/>
      <c r="AC196" s="61"/>
      <c r="AD196" s="61"/>
      <c r="AE196" s="61"/>
      <c r="AF196" s="61"/>
      <c r="AG196" s="61"/>
    </row>
    <row r="197" spans="2:33" ht="30" customHeight="1">
      <c r="B197" s="371" t="s">
        <v>123</v>
      </c>
      <c r="C197" s="37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1" t="s">
        <v>124</v>
      </c>
      <c r="C198" s="371"/>
      <c r="D198" s="61"/>
      <c r="E198" s="61"/>
      <c r="F198" s="61"/>
      <c r="G198" s="38"/>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38">
        <v>1</v>
      </c>
      <c r="AF198" s="61"/>
      <c r="AG198" s="61"/>
    </row>
    <row r="199" spans="2:33" ht="30" customHeight="1">
      <c r="B199" s="376" t="s">
        <v>594</v>
      </c>
      <c r="C199" s="376"/>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71" t="s">
        <v>125</v>
      </c>
      <c r="C200" s="371"/>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116</v>
      </c>
      <c r="C202" s="24" t="s">
        <v>466</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62" t="s">
        <v>601</v>
      </c>
      <c r="AF202" s="362"/>
      <c r="AG202" s="362"/>
    </row>
    <row r="203" spans="2:33" ht="30" customHeight="1">
      <c r="B203" s="374" t="s">
        <v>487</v>
      </c>
      <c r="C203" s="374"/>
      <c r="D203" s="139">
        <v>1991</v>
      </c>
      <c r="E203" s="139">
        <f t="shared" ref="E203" si="4">D203+1</f>
        <v>1992</v>
      </c>
      <c r="F203" s="139">
        <f t="shared" ref="F203" si="5">E203+1</f>
        <v>1993</v>
      </c>
      <c r="G203" s="139">
        <f t="shared" ref="G203" si="6">F203+1</f>
        <v>1994</v>
      </c>
      <c r="H203" s="139">
        <f t="shared" ref="H203" si="7">G203+1</f>
        <v>1995</v>
      </c>
      <c r="I203" s="139">
        <f t="shared" ref="I203" si="8">H203+1</f>
        <v>1996</v>
      </c>
      <c r="J203" s="139">
        <f t="shared" ref="J203" si="9">I203+1</f>
        <v>1997</v>
      </c>
      <c r="K203" s="139">
        <f t="shared" ref="K203" si="10">J203+1</f>
        <v>1998</v>
      </c>
      <c r="L203" s="139">
        <f t="shared" ref="L203" si="11">K203+1</f>
        <v>1999</v>
      </c>
      <c r="M203" s="139">
        <f t="shared" ref="M203" si="12">L203+1</f>
        <v>2000</v>
      </c>
      <c r="N203" s="139">
        <f t="shared" ref="N203" si="13">M203+1</f>
        <v>2001</v>
      </c>
      <c r="O203" s="139">
        <f t="shared" ref="O203" si="14">N203+1</f>
        <v>2002</v>
      </c>
      <c r="P203" s="139">
        <f t="shared" ref="P203" si="15">O203+1</f>
        <v>2003</v>
      </c>
      <c r="Q203" s="139">
        <f t="shared" ref="Q203" si="16">P203+1</f>
        <v>2004</v>
      </c>
      <c r="R203" s="139">
        <f t="shared" ref="R203" si="17">Q203+1</f>
        <v>2005</v>
      </c>
      <c r="S203" s="139">
        <f t="shared" ref="S203" si="18">R203+1</f>
        <v>2006</v>
      </c>
      <c r="T203" s="139">
        <f t="shared" ref="T203" si="19">S203+1</f>
        <v>2007</v>
      </c>
      <c r="U203" s="139">
        <f t="shared" ref="U203" si="20">T203+1</f>
        <v>2008</v>
      </c>
      <c r="V203" s="139">
        <f t="shared" ref="V203" si="21">U203+1</f>
        <v>2009</v>
      </c>
      <c r="W203" s="139">
        <f t="shared" ref="W203" si="22">V203+1</f>
        <v>2010</v>
      </c>
      <c r="X203" s="139">
        <f t="shared" ref="X203" si="23">W203+1</f>
        <v>2011</v>
      </c>
      <c r="Y203" s="139">
        <f t="shared" ref="Y203" si="24">X203+1</f>
        <v>2012</v>
      </c>
      <c r="Z203" s="139">
        <f t="shared" ref="Z203" si="25">Y203+1</f>
        <v>2013</v>
      </c>
      <c r="AA203" s="139">
        <f t="shared" ref="AA203" si="26">Z203+1</f>
        <v>2014</v>
      </c>
      <c r="AB203" s="139">
        <f t="shared" ref="AB203" si="27">AA203+1</f>
        <v>2015</v>
      </c>
      <c r="AC203" s="139">
        <f t="shared" ref="AC203" si="28">AB203+1</f>
        <v>2016</v>
      </c>
      <c r="AD203" s="139">
        <f t="shared" ref="AD203" si="29">AC203+1</f>
        <v>2017</v>
      </c>
      <c r="AE203" s="139">
        <f t="shared" ref="AE203" si="30">AD203+1</f>
        <v>2018</v>
      </c>
      <c r="AF203" s="139">
        <f t="shared" ref="AF203" si="31">AE203+1</f>
        <v>2019</v>
      </c>
      <c r="AG203" s="139">
        <f t="shared" ref="AG203" si="32">AF203+1</f>
        <v>2020</v>
      </c>
    </row>
    <row r="204" spans="2:33" ht="30" customHeight="1">
      <c r="B204" s="364" t="s">
        <v>493</v>
      </c>
      <c r="C204" s="364"/>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65" t="s">
        <v>85</v>
      </c>
      <c r="C205" s="366"/>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row>
    <row r="206" spans="2:33" ht="30" customHeight="1">
      <c r="B206" s="365" t="s">
        <v>86</v>
      </c>
      <c r="C206" s="366"/>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5" t="s">
        <v>87</v>
      </c>
      <c r="C207" s="366"/>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65" t="s">
        <v>88</v>
      </c>
      <c r="C208" s="366"/>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5" t="s">
        <v>89</v>
      </c>
      <c r="C209" s="366"/>
      <c r="D209" s="61"/>
      <c r="E209" s="61"/>
      <c r="F209" s="61"/>
      <c r="G209" s="3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5" t="s">
        <v>90</v>
      </c>
      <c r="C210" s="366"/>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5" t="s">
        <v>91</v>
      </c>
      <c r="C211" s="366"/>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5" t="s">
        <v>92</v>
      </c>
      <c r="C212" s="366"/>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5" t="s">
        <v>93</v>
      </c>
      <c r="C213" s="366"/>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65" t="s">
        <v>94</v>
      </c>
      <c r="C214" s="366"/>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5" t="s">
        <v>95</v>
      </c>
      <c r="C215" s="366"/>
      <c r="D215" s="61"/>
      <c r="E215" s="61"/>
      <c r="F215" s="61"/>
      <c r="G215" s="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7" t="s">
        <v>523</v>
      </c>
      <c r="C216" s="367"/>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68" t="s">
        <v>96</v>
      </c>
      <c r="C217" s="368"/>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8" t="s">
        <v>97</v>
      </c>
      <c r="C218" s="368"/>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8" t="s">
        <v>98</v>
      </c>
      <c r="C219" s="368"/>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68" t="s">
        <v>99</v>
      </c>
      <c r="C220" s="368"/>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row>
    <row r="221" spans="2:33" ht="30" customHeight="1">
      <c r="B221" s="368" t="s">
        <v>100</v>
      </c>
      <c r="C221" s="368"/>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8" t="s">
        <v>101</v>
      </c>
      <c r="C222" s="368"/>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8" t="s">
        <v>102</v>
      </c>
      <c r="C223" s="368"/>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8" t="s">
        <v>103</v>
      </c>
      <c r="C224" s="368"/>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8" t="s">
        <v>104</v>
      </c>
      <c r="C225" s="368"/>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68" t="s">
        <v>105</v>
      </c>
      <c r="C226" s="368"/>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8" t="s">
        <v>106</v>
      </c>
      <c r="C227" s="368"/>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75" t="s">
        <v>555</v>
      </c>
      <c r="C228" s="375"/>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68" t="s">
        <v>107</v>
      </c>
      <c r="C229" s="368"/>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8" t="s">
        <v>108</v>
      </c>
      <c r="C230" s="368"/>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8" t="s">
        <v>109</v>
      </c>
      <c r="C231" s="368"/>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68" t="s">
        <v>110</v>
      </c>
      <c r="C232" s="368"/>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71" t="s">
        <v>111</v>
      </c>
      <c r="C233" s="371"/>
      <c r="D233" s="61"/>
      <c r="E233" s="61"/>
      <c r="F233" s="61"/>
      <c r="G233" s="61"/>
      <c r="H233" s="61"/>
      <c r="I233" s="61"/>
      <c r="J233" s="61"/>
      <c r="K233" s="37"/>
      <c r="L233" s="61"/>
      <c r="M233" s="14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68" t="s">
        <v>112</v>
      </c>
      <c r="C234" s="368"/>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71" t="s">
        <v>113</v>
      </c>
      <c r="C235" s="37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71" t="s">
        <v>114</v>
      </c>
      <c r="C236" s="37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68" t="s">
        <v>115</v>
      </c>
      <c r="C237" s="368"/>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8" t="s">
        <v>116</v>
      </c>
      <c r="C238" s="368"/>
      <c r="D238" s="61"/>
      <c r="E238" s="61"/>
      <c r="F238" s="61"/>
      <c r="G238" s="37"/>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68" t="s">
        <v>117</v>
      </c>
      <c r="C239" s="368"/>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71" t="s">
        <v>118</v>
      </c>
      <c r="C240" s="37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1" t="s">
        <v>119</v>
      </c>
      <c r="C241" s="371"/>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1" t="s">
        <v>120</v>
      </c>
      <c r="C242" s="37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71" t="s">
        <v>121</v>
      </c>
      <c r="C243" s="37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71" t="s">
        <v>122</v>
      </c>
      <c r="C244" s="37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38">
        <v>1</v>
      </c>
      <c r="AE244" s="61"/>
      <c r="AF244" s="61"/>
      <c r="AG244" s="61"/>
    </row>
    <row r="245" spans="2:33" ht="30" customHeight="1">
      <c r="B245" s="371" t="s">
        <v>123</v>
      </c>
      <c r="C245" s="37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1" t="s">
        <v>124</v>
      </c>
      <c r="C246" s="371"/>
      <c r="D246" s="61"/>
      <c r="E246" s="61"/>
      <c r="F246" s="61"/>
      <c r="G246" s="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76" t="s">
        <v>594</v>
      </c>
      <c r="C247" s="376"/>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71" t="s">
        <v>125</v>
      </c>
      <c r="C248" s="371"/>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2:33" ht="30" customHeight="1"/>
  </sheetData>
  <mergeCells count="237">
    <mergeCell ref="B246:C246"/>
    <mergeCell ref="B247:C247"/>
    <mergeCell ref="B248:C248"/>
    <mergeCell ref="B1:D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6:C56"/>
    <mergeCell ref="AE58:AG58"/>
    <mergeCell ref="B59:C59"/>
    <mergeCell ref="B60:C60"/>
    <mergeCell ref="B61:C61"/>
    <mergeCell ref="B62:C62"/>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Z10:AB10"/>
    <mergeCell ref="AC10:AG10"/>
    <mergeCell ref="B11:C11"/>
    <mergeCell ref="B12:C12"/>
    <mergeCell ref="B13:C13"/>
  </mergeCells>
  <conditionalFormatting sqref="G4:G6 G8">
    <cfRule type="cellIs" dxfId="165" priority="10" operator="between">
      <formula>2.001</formula>
      <formula>3</formula>
    </cfRule>
    <cfRule type="cellIs" dxfId="164" priority="11" operator="between">
      <formula>1.001</formula>
      <formula>2</formula>
    </cfRule>
    <cfRule type="cellIs" dxfId="163" priority="12" operator="between">
      <formula>0</formula>
      <formula>1</formula>
    </cfRule>
  </conditionalFormatting>
  <conditionalFormatting sqref="H4:H6 H8:I8">
    <cfRule type="containsText" dxfId="162" priority="7" operator="containsText" text="MAX">
      <formula>NOT(ISERROR(SEARCH("MAX",H4)))</formula>
    </cfRule>
    <cfRule type="containsText" dxfId="161" priority="8" operator="containsText" text="MOD">
      <formula>NOT(ISERROR(SEARCH("MOD",H4)))</formula>
    </cfRule>
    <cfRule type="containsText" dxfId="160" priority="9" operator="containsText" text="MIN">
      <formula>NOT(ISERROR(SEARCH("MIN",H4)))</formula>
    </cfRule>
  </conditionalFormatting>
  <conditionalFormatting sqref="G7">
    <cfRule type="cellIs" dxfId="159" priority="4" operator="between">
      <formula>2.001</formula>
      <formula>3</formula>
    </cfRule>
    <cfRule type="cellIs" dxfId="158" priority="5" operator="between">
      <formula>1.001</formula>
      <formula>2</formula>
    </cfRule>
    <cfRule type="cellIs" dxfId="157" priority="6" operator="between">
      <formula>0</formula>
      <formula>1</formula>
    </cfRule>
  </conditionalFormatting>
  <conditionalFormatting sqref="H7">
    <cfRule type="containsText" dxfId="156" priority="1" operator="containsText" text="MAX">
      <formula>NOT(ISERROR(SEARCH("MAX",H7)))</formula>
    </cfRule>
    <cfRule type="containsText" dxfId="155" priority="2" operator="containsText" text="MOD">
      <formula>NOT(ISERROR(SEARCH("MOD",H7)))</formula>
    </cfRule>
    <cfRule type="containsText" dxfId="154" priority="3" operator="containsText" text="MIN">
      <formula>NOT(ISERROR(SEARCH("MIN",H7)))</formula>
    </cfRule>
  </conditionalFormatting>
  <hyperlinks>
    <hyperlink ref="AE58" location="CAR!B1" display="BACK TO TOP" xr:uid="{8A2CF72D-E891-7D4A-991C-65CDC970B6DA}"/>
    <hyperlink ref="AC10" location="'MASTER SHEET'!B2" display="RETURN TO MASTER SHEET" xr:uid="{9F49A346-3CD0-C547-AA8B-5E0DA741F178}"/>
    <hyperlink ref="AE58:AG58" location="IRAQ!B1" display="BACK TO TOP" xr:uid="{73F464D0-347E-694A-9C9E-6E3D535E83BB}"/>
    <hyperlink ref="AI13" r:id="rId1" xr:uid="{ACF53D10-6F30-E34B-8D67-8EB7D708C867}"/>
    <hyperlink ref="AI16" r:id="rId2" display="http://www.securitycouncilreport.org/atf/cf/%7B65BFCF9B-6D27-4E9C-8CD3-CF6E4FF96FF9%7D/Iraq SRES1500.pdf" xr:uid="{89F7D1FC-CAC4-754A-AA84-896AD133C6D6}"/>
    <hyperlink ref="AI17" r:id="rId3" display="http://www.securitycouncilreport.org/atf/cf/%7B65BFCF9B-6D27-4E9C-8CD3-CF6E4FF96FF9%7D/Iraq SRES1546.pdf" xr:uid="{50E1E4BD-1E03-D749-9345-4D59E9EF7201}"/>
    <hyperlink ref="AI18" r:id="rId4" display="http://www.securitycouncilreport.org/atf/cf/%7B65BFCF9B-6D27-4E9C-8CD3-CF6E4FF96FF9%7D/Iraq SRES1557.pdf" xr:uid="{BC17ED9C-E5EC-604E-B898-17539513E245}"/>
    <hyperlink ref="AI19" r:id="rId5" display="http://www.securitycouncilreport.org/atf/cf/%7B65BFCF9B-6D27-4E9C-8CD3-CF6E4FF96FF9%7D/Iraq SRES1619.pdf" xr:uid="{A6E7E118-599A-F144-BFA0-DBB67AF4A02F}"/>
    <hyperlink ref="AI20" r:id="rId6" display="http://www.securitycouncilreport.org/atf/cf/%7B65BFCF9B-6D27-4E9C-8CD3-CF6E4FF96FF9%7D/Iraq SRES1700.pdf" xr:uid="{03FE1273-7D6E-B849-AE95-0DC7BF180D53}"/>
    <hyperlink ref="AI22" r:id="rId7" display="http://www.securitycouncilreport.org/atf/cf/%7B65BFCF9B-6D27-4E9C-8CD3-CF6E4FF96FF9%7D/Iraq SRes1770.pdf" xr:uid="{8CA49B85-1522-CB4A-98D7-0131F8F70C96}"/>
    <hyperlink ref="AI23" r:id="rId8" display="http://www.securitycouncilreport.org/atf/cf/%7B65BFCF9B-6D27-4E9C-8CD3-CF6E4FF96FF9%7D/Iraq SRES 1830.pdf" xr:uid="{24820F39-00D7-1344-B541-3003869C750D}"/>
    <hyperlink ref="AI25" r:id="rId9" display="http://www.securitycouncilreport.org/atf/cf/%7B65BFCF9B-6D27-4E9C-8CD3-CF6E4FF96FF9%7D/Iraq S RES 1936 - 5 Aug 2010 UNAMI Renewal.pdf" xr:uid="{9A3E8292-6444-AD4D-8A2E-D9BF148FE4A7}"/>
    <hyperlink ref="AI26" r:id="rId10" display="https://www.securitycouncilreport.org/atf/cf/%7B65BFCF9B-6D27-4E9C-8CD3-CF6E4FF96FF9%7D/Iraq S RES 2001.pdf" xr:uid="{8B5D14C9-9DD2-784E-B9C6-D6D76C2A1E2A}"/>
    <hyperlink ref="AI27" r:id="rId11" display="http://www.securitycouncilreport.org/atf/cf/%7B65BFCF9B-6D27-4E9C-8CD3-CF6E4FF96FF9%7D/Iraq SRES 2061.pdf" xr:uid="{19092084-B761-7B4F-B4B2-F5E448F97CC8}"/>
    <hyperlink ref="AI28" r:id="rId12" display="http://www.securitycouncilreport.org/atf/cf/%7B65BFCF9B-6D27-4E9C-8CD3-CF6E4FF96FF9%7D/s_res_2107.pdf" xr:uid="{5FCF7301-9236-5942-82D6-68292086F3B4}"/>
    <hyperlink ref="AI29" r:id="rId13" display="http://www.securitycouncilreport.org/atf/cf/%7B65BFCF9B-6D27-4E9C-8CD3-CF6E4FF96FF9%7D/s_res_2110.pdf" xr:uid="{03309366-4630-594E-8270-F5A922E1C544}"/>
    <hyperlink ref="AI30" r:id="rId14" display="http://www.securitycouncilreport.org/atf/cf/%7B65BFCF9B-6D27-4E9C-8CD3-CF6E4FF96FF9%7D/s_res_2169.pdf" xr:uid="{A31C4819-1D47-2B4C-A3D6-B42CA2C62EB6}"/>
    <hyperlink ref="AI31" r:id="rId15" display="http://www.securitycouncilreport.org/atf/cf/%7B65BFCF9B-6D27-4E9C-8CD3-CF6E4FF96FF9%7D/s_res_2233.pdf" xr:uid="{271D6766-8CEC-D64E-831B-7BBDE4186D17}"/>
    <hyperlink ref="AI32" r:id="rId16" display="http://www.securitycouncilreport.org/atf/cf/%7B65BFCF9B-6D27-4E9C-8CD3-CF6E4FF96FF9%7D/s_res_2299.pdf" xr:uid="{AA1B19A7-F79A-0747-8FFF-D65E7D147415}"/>
    <hyperlink ref="AI33" r:id="rId17" display="http://www.securitycouncilreport.org/atf/cf/%7B65BFCF9B-6D27-4E9C-8CD3-CF6E4FF96FF9%7D/s_res_2367.pdf" xr:uid="{89095E89-F7C2-0D48-BC8E-36E60BAEB7A9}"/>
    <hyperlink ref="AI35" r:id="rId18" display="http://www.securitycouncilreport.org/atf/cf/%7B65BFCF9B-6D27-4E9C-8CD3-CF6E4FF96FF9%7D/s_res_2421.pdf" xr:uid="{B8A4F8AE-01BC-9A4B-AA7D-6F408F1B4ACF}"/>
    <hyperlink ref="AI36" r:id="rId19" display="https://www.securitycouncilreport.org/atf/cf/%7B65BFCF9B-6D27-4E9C-8CD3-CF6E4FF96FF9%7D/s_res_2470.pdf" xr:uid="{44F36371-4C50-D245-9065-A753EFB259F6}"/>
    <hyperlink ref="AI40" r:id="rId20" xr:uid="{CB967F46-5ED5-0142-8617-A8A26549B7F8}"/>
    <hyperlink ref="AI42" r:id="rId21" xr:uid="{A28D7D50-9DD3-AB4A-8113-0C323FC4E961}"/>
    <hyperlink ref="AI39" r:id="rId22" xr:uid="{F73C4DC2-934B-114A-ABDD-E5FEE523552D}"/>
    <hyperlink ref="AI12" r:id="rId23" xr:uid="{2DB984FD-23C1-CB4C-B00B-177C30ED2230}"/>
    <hyperlink ref="AI41" r:id="rId24" xr:uid="{533862A2-A8C5-DC47-B8AE-8BEA7663B85A}"/>
    <hyperlink ref="AL12" location="IRAQ!C10" display="UNSCOM" xr:uid="{36FBE2CB-3148-154D-AC58-8FDE8624B993}"/>
    <hyperlink ref="AL14" location="IRAQ!C106" display="UNMOVIC" xr:uid="{1F81A024-DB35-3C48-979C-AA1A491F137E}"/>
    <hyperlink ref="AJ40" location="IRAQ!C58" display="UNIKOM" xr:uid="{98125325-C949-2742-8C45-7722FA1853D9}"/>
    <hyperlink ref="AI14" r:id="rId25" xr:uid="{A55054A8-F231-464A-B45B-383D7506CD52}"/>
    <hyperlink ref="AI21" r:id="rId26" xr:uid="{5F05509F-B3FF-CA47-87FF-BD0C59854F92}"/>
    <hyperlink ref="AI43" r:id="rId27" xr:uid="{99E009E4-42AD-7C46-B2CA-4AAAD264606E}"/>
    <hyperlink ref="AL34" location="IRAQ!C202" display="UNITAD" xr:uid="{0B0FCA40-C361-C942-B36E-3265EFF559FA}"/>
    <hyperlink ref="AI34" r:id="rId28" xr:uid="{156947A0-548D-024E-A5C6-5F254A4709BD}"/>
    <hyperlink ref="AE106" location="CAR!B1" display="BACK TO TOP" xr:uid="{04F79273-F216-1748-9207-82B562390DCE}"/>
    <hyperlink ref="AE106:AG106" location="IRAQ!B1" display="BACK TO TOP" xr:uid="{D8B38D0F-89D8-D24E-8069-262EE15FD5F9}"/>
    <hyperlink ref="AE154" location="CAR!B1" display="BACK TO TOP" xr:uid="{ECE4BF2A-F022-E84D-A4D7-5E99142AB710}"/>
    <hyperlink ref="AE154:AG154" location="IRAQ!B1" display="BACK TO TOP" xr:uid="{5CC35A77-5133-B444-9301-4F5DEB05D72A}"/>
    <hyperlink ref="AE202" location="CAR!B1" display="BACK TO TOP" xr:uid="{75D089C4-2CC1-3440-BEC5-CA2D66C4F2BD}"/>
    <hyperlink ref="AE202:AG202" location="IRAQ!B1" display="BACK TO TOP" xr:uid="{084644D3-E817-EB40-AD20-2CE413A1BC1E}"/>
    <hyperlink ref="C4" location="IRAQ!C10" display="UNSCOM" xr:uid="{891BC739-5C49-1842-A312-314408500411}"/>
    <hyperlink ref="C5" location="IRAQ!C58" display="UNIKOM" xr:uid="{44AD6A8E-8DB2-0F4B-BB1D-54DB1B0037FE}"/>
    <hyperlink ref="C6" location="IRAQ!C106" display="UNMOVIC" xr:uid="{4CD92D81-5BFE-A646-BCF5-7DD0C83FF829}"/>
    <hyperlink ref="C7" location="IRAQ!C154" display="UNAMI" xr:uid="{5E61BADC-EB57-6E4E-B272-A3602228C934}"/>
    <hyperlink ref="C8" location="IRAQ!C202" display="UNITAD" xr:uid="{A3426573-4E8B-2449-A5C3-E04C4F0BDE0C}"/>
    <hyperlink ref="D16" location="IRAQ!AK12" display="IRAQ!AK12" xr:uid="{87643A6C-70EC-D34B-AFE4-1372025654B8}"/>
    <hyperlink ref="AI15" r:id="rId29" xr:uid="{5A2EEBCE-5C36-EA46-84BC-9F47AAAF2BD7}"/>
    <hyperlink ref="D67" location="IRAQ!AI40" display="IRAQ!AI40" xr:uid="{10EF72C0-7CD6-CC4C-ACAA-5E525809E6B3}"/>
    <hyperlink ref="F104" location="IRAQ!AI40" display="IRAQ!AI40" xr:uid="{0F298ADF-6B61-9D4B-A46E-770DCADDAA53}"/>
    <hyperlink ref="L112" location="IRAQ!AK14" display="IRAQ!AK14" xr:uid="{0E68EC07-1074-1D44-B303-C176A7F52722}"/>
    <hyperlink ref="AL17" location="IRAQ!C154" display="UNAMI" xr:uid="{A2FDBC84-C351-7445-B4C7-BE979F91F5BF}"/>
    <hyperlink ref="Q157" location="IRAQ!AK17" display="IRAQ!AK17" xr:uid="{53393C23-91BF-2D47-9225-619CB8F8CE29}"/>
    <hyperlink ref="Q171" location="IRAQ!AK17" display="IRAQ!AK17" xr:uid="{0A581BE7-36DC-6C42-B6E1-D7C146ADD2A6}"/>
    <hyperlink ref="Q175" location="IRAQ!AK17" display="IRAQ!AK17" xr:uid="{3B3EF3F3-125C-6348-A85D-9A98AF026E6A}"/>
    <hyperlink ref="Q187" location="IRAQ!AK17" display="IRAQ!AK17" xr:uid="{57B58336-AFA5-3C40-B39A-CCC0829E27BF}"/>
    <hyperlink ref="Q196" location="IRAQ!AK17" display="IRAQ!AK17" xr:uid="{6CF913F1-266F-9E4E-BF52-BC96B2C18F90}"/>
    <hyperlink ref="Q188" location="IRAQ!AK17" display="IRAQ!AK17" xr:uid="{184124D5-543A-0F49-B076-62D69F635ED3}"/>
    <hyperlink ref="Q183" location="IRAQ!AK17" display="IRAQ!AK17" xr:uid="{24950C62-2AAD-CF46-AE86-4C97C27F309B}"/>
    <hyperlink ref="Q190" location="IRAQ!AK17" display="IRAQ!AK17" xr:uid="{F93036C3-3732-C745-B2E0-4489577BFCD9}"/>
    <hyperlink ref="Q191" location="IRAQ!AK17" display="IRAQ!AK17" xr:uid="{A5C230CA-4F6F-B642-9280-18BB027AE2D0}"/>
    <hyperlink ref="T170" location="IRAQ!AK22" display="IRAQ!AK22" xr:uid="{9F379635-DEF0-5643-87C1-B0F5690E4682}"/>
    <hyperlink ref="T185" location="IRAQ!AK22" display="IRAQ!AK22" xr:uid="{34389322-CD56-DB4E-BFF0-7A76132788E4}"/>
    <hyperlink ref="AD244" location="IRAQ!AK34" display="IRAQ!AK34" xr:uid="{F6F1F7A5-7DBB-8E46-90E8-D98CCA94D4EA}"/>
    <hyperlink ref="T165" location="IRAQ!AK22" display="IRAQ!AK22" xr:uid="{860CFF44-0CD7-6846-A15B-1A5709D0159B}"/>
    <hyperlink ref="AL28" location="IRAQ!C154" display="UNAMI" xr:uid="{22575054-9474-B948-8747-21B9FDCA86A4}"/>
    <hyperlink ref="AL35" location="IRAQ!C154" display="UNAMI" xr:uid="{57C82E38-6ABD-2348-B39D-D5F506E55A74}"/>
    <hyperlink ref="AE177" location="IRAQ!AK35" display="IRAQ!AK35" xr:uid="{DC1B836F-DDDA-9249-A301-006A777F4B32}"/>
    <hyperlink ref="AE198" location="IRAQ!AK35" display="IRAQ!AK35" xr:uid="{8C6D0B1A-616A-1341-AF67-592E4A283C0B}"/>
    <hyperlink ref="AI24" r:id="rId30" xr:uid="{061EC7F3-F85E-5C40-BD53-F373219F0EC2}"/>
    <hyperlink ref="Z10" location="HOME!A1" display="Return HOME" xr:uid="{A2E64E2C-F0E5-2F4D-AAD3-A97CC51AC468}"/>
    <hyperlink ref="Z10:AB10" location="HOME!B2" display="RETURN HOME" xr:uid="{4E7F974D-6E01-EE4E-A6A7-9DB789803C94}"/>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0434-6948-EF42-AE84-7FBE1CD5861A}">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1386</v>
      </c>
      <c r="C1" s="378"/>
      <c r="D1" s="378"/>
      <c r="E1" s="378"/>
      <c r="F1" s="378"/>
      <c r="G1" s="378"/>
      <c r="H1" s="378"/>
      <c r="I1" s="378"/>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32</v>
      </c>
      <c r="C4" s="183" t="s">
        <v>241</v>
      </c>
      <c r="D4" s="140" t="s">
        <v>163</v>
      </c>
      <c r="E4" s="175">
        <v>1994</v>
      </c>
      <c r="F4" s="176" t="s">
        <v>66</v>
      </c>
      <c r="G4" s="153">
        <f>((SUM(D9:AG19)*1)+(SUM(D21:AG31)*2)+(SUM(D33:AG50)*3))/(SUM(D9:AG19)+SUM(D21:AG31)+SUM(D33:AG50))</f>
        <v>1</v>
      </c>
      <c r="H4" s="140" t="s">
        <v>69</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32</v>
      </c>
      <c r="C6" s="24" t="s">
        <v>241</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103" t="s">
        <v>132</v>
      </c>
      <c r="AJ8" s="72" t="s">
        <v>132</v>
      </c>
      <c r="AK8" s="72" t="s">
        <v>132</v>
      </c>
      <c r="AL8" s="74" t="s">
        <v>132</v>
      </c>
      <c r="AM8" s="71" t="s">
        <v>132</v>
      </c>
    </row>
    <row r="9" spans="2:39" ht="30" customHeight="1">
      <c r="B9" s="365" t="s">
        <v>85</v>
      </c>
      <c r="C9" s="366"/>
      <c r="D9" s="143"/>
      <c r="E9" s="143"/>
      <c r="F9" s="143"/>
      <c r="G9" s="38">
        <v>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624</v>
      </c>
      <c r="AJ10" s="50" t="s">
        <v>491</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1387</v>
      </c>
      <c r="AJ11" s="42" t="s">
        <v>241</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1388</v>
      </c>
      <c r="AJ12" s="91" t="s">
        <v>132</v>
      </c>
    </row>
    <row r="13" spans="2:39" ht="30" customHeight="1">
      <c r="B13" s="365" t="s">
        <v>89</v>
      </c>
      <c r="C13" s="366"/>
      <c r="D13" s="143"/>
      <c r="E13" s="143"/>
      <c r="F13" s="143"/>
      <c r="G13" s="144"/>
      <c r="H13" s="143"/>
      <c r="I13" s="143"/>
      <c r="J13" s="143"/>
      <c r="K13" s="143"/>
      <c r="L13" s="38">
        <v>1</v>
      </c>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38">
        <v>1</v>
      </c>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I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53" priority="4" operator="between">
      <formula>2.001</formula>
      <formula>3</formula>
    </cfRule>
    <cfRule type="cellIs" dxfId="152" priority="5" operator="between">
      <formula>1.001</formula>
      <formula>2</formula>
    </cfRule>
    <cfRule type="cellIs" dxfId="151" priority="6" operator="between">
      <formula>0</formula>
      <formula>1</formula>
    </cfRule>
  </conditionalFormatting>
  <conditionalFormatting sqref="H4">
    <cfRule type="containsText" dxfId="150" priority="1" operator="containsText" text="MAX">
      <formula>NOT(ISERROR(SEARCH("MAX",H4)))</formula>
    </cfRule>
    <cfRule type="containsText" dxfId="149" priority="2" operator="containsText" text="MOD">
      <formula>NOT(ISERROR(SEARCH("MOD",H4)))</formula>
    </cfRule>
    <cfRule type="containsText" dxfId="148" priority="3" operator="containsText" text="MIN">
      <formula>NOT(ISERROR(SEARCH("MIN",H4)))</formula>
    </cfRule>
  </conditionalFormatting>
  <hyperlinks>
    <hyperlink ref="AC6" location="'MASTER SHEET'!B2" display="RETURN TO MASTER SHEET" xr:uid="{444D0F1D-E793-BA47-BBD4-38E05D7944C3}"/>
    <hyperlink ref="AI11" r:id="rId1" xr:uid="{A15114F6-1285-E442-BE0C-12D4ED498DD6}"/>
    <hyperlink ref="AI12" r:id="rId2" xr:uid="{CCD33FFC-0983-734B-B375-452EC3479C68}"/>
    <hyperlink ref="AJ11" location="'ISRAEL PALESTINE'!C6" display="UNSCO" xr:uid="{A19351DD-0931-8B4A-ABA8-58CA46939A3B}"/>
    <hyperlink ref="C4" location="'ISRAEL PALESTINE'!C6" display="UNSCO" xr:uid="{3A3E9344-4F45-BE42-9553-878900AEFB39}"/>
    <hyperlink ref="G9" location="'ISRAEL PALESTINE'!AI11" display="'ISRAEL PALESTINE'!AI11" xr:uid="{AD7154A9-73F1-BE46-ABE9-784B7EBDD2D4}"/>
    <hyperlink ref="L13" location="'ISRAEL PALESTINE'!AI11" display="'ISRAEL PALESTINE'!AI11" xr:uid="{8AFEA859-922C-F44F-BACF-A2D82D2779B9}"/>
    <hyperlink ref="L14" location="'ISRAEL PALESTINE'!AI11" display="'ISRAEL PALESTINE'!AI11" xr:uid="{AFBE4184-66B3-B340-BDD2-1EF6996FE1D4}"/>
    <hyperlink ref="Z6" location="HOME!A1" display="Return HOME" xr:uid="{CE8331E1-45C3-EF42-B889-76F1712C6A86}"/>
    <hyperlink ref="Z6:AB6" location="HOME!B2" display="RETURN HOME" xr:uid="{A1976EB7-FA03-6D4C-AC3D-752093FCA26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1AD44-E6D9-8D4C-84BE-6A9CF5845F5E}">
  <sheetPr>
    <tabColor theme="8" tint="0.79998168889431442"/>
  </sheetPr>
  <dimension ref="B1:AM53"/>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1389</v>
      </c>
      <c r="C1" s="378"/>
      <c r="D1" s="378"/>
      <c r="E1" s="378"/>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57</v>
      </c>
      <c r="C4" s="183" t="s">
        <v>307</v>
      </c>
      <c r="D4" s="140" t="s">
        <v>128</v>
      </c>
      <c r="E4" s="175">
        <v>1999</v>
      </c>
      <c r="F4" s="176" t="s">
        <v>66</v>
      </c>
      <c r="G4" s="153">
        <f>((SUM(D9:AG19)*1)+(SUM(D21:AG31)*2)+(SUM(D33:AG50)*3))/(SUM(D9:AG19)+SUM(D21:AG31)+SUM(D33:AG50))</f>
        <v>2.0869565217391304</v>
      </c>
      <c r="H4" s="140" t="s">
        <v>71</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57</v>
      </c>
      <c r="C6" s="24" t="s">
        <v>307</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1390</v>
      </c>
      <c r="AJ8" s="72">
        <v>36321</v>
      </c>
      <c r="AK8" s="57" t="s">
        <v>1391</v>
      </c>
      <c r="AL8" s="42" t="s">
        <v>307</v>
      </c>
      <c r="AM8" s="73" t="s">
        <v>1392</v>
      </c>
    </row>
    <row r="9" spans="2:39" ht="30" customHeight="1">
      <c r="B9" s="365" t="s">
        <v>85</v>
      </c>
      <c r="C9" s="366"/>
      <c r="D9" s="143"/>
      <c r="E9" s="143"/>
      <c r="F9" s="143"/>
      <c r="G9" s="143"/>
      <c r="H9" s="143"/>
      <c r="I9" s="143"/>
      <c r="J9" s="143"/>
      <c r="K9" s="143"/>
      <c r="L9" s="38">
        <v>1</v>
      </c>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65" t="s">
        <v>86</v>
      </c>
      <c r="C10" s="366"/>
      <c r="D10" s="143"/>
      <c r="E10" s="143"/>
      <c r="F10" s="143"/>
      <c r="G10" s="143"/>
      <c r="H10" s="143"/>
      <c r="I10" s="143"/>
      <c r="J10" s="143"/>
      <c r="K10" s="143"/>
      <c r="L10" s="38">
        <v>1</v>
      </c>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624</v>
      </c>
      <c r="AJ10" s="50" t="s">
        <v>491</v>
      </c>
    </row>
    <row r="11" spans="2:39" ht="30" customHeight="1">
      <c r="B11" s="365" t="s">
        <v>87</v>
      </c>
      <c r="C11" s="366"/>
      <c r="D11" s="143"/>
      <c r="E11" s="143"/>
      <c r="F11" s="143"/>
      <c r="G11" s="143"/>
      <c r="H11" s="143"/>
      <c r="I11" s="143"/>
      <c r="J11" s="143"/>
      <c r="K11" s="143"/>
      <c r="L11" s="38">
        <v>1</v>
      </c>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1393</v>
      </c>
      <c r="AJ11" s="42" t="s">
        <v>307</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4" t="s">
        <v>1394</v>
      </c>
      <c r="AJ12" s="42" t="s">
        <v>307</v>
      </c>
    </row>
    <row r="13" spans="2:39" ht="30" customHeight="1">
      <c r="B13" s="365" t="s">
        <v>89</v>
      </c>
      <c r="C13" s="366"/>
      <c r="D13" s="143"/>
      <c r="E13" s="143"/>
      <c r="F13" s="143"/>
      <c r="G13" s="144"/>
      <c r="H13" s="143"/>
      <c r="I13" s="143"/>
      <c r="J13" s="143"/>
      <c r="K13" s="143"/>
      <c r="L13" s="38">
        <v>1</v>
      </c>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5" t="s">
        <v>91</v>
      </c>
      <c r="C15" s="366"/>
      <c r="D15" s="143"/>
      <c r="E15" s="143"/>
      <c r="F15" s="143"/>
      <c r="G15" s="143"/>
      <c r="H15" s="143"/>
      <c r="I15" s="143"/>
      <c r="J15" s="143"/>
      <c r="K15" s="143"/>
      <c r="L15" s="38">
        <v>1</v>
      </c>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38">
        <v>1</v>
      </c>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38">
        <v>1</v>
      </c>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38">
        <v>1</v>
      </c>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38">
        <v>1</v>
      </c>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38">
        <v>1</v>
      </c>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38">
        <v>1</v>
      </c>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38">
        <v>1</v>
      </c>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38">
        <v>1</v>
      </c>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38">
        <v>1</v>
      </c>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38">
        <v>1</v>
      </c>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38">
        <v>1</v>
      </c>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38">
        <v>1</v>
      </c>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38">
        <v>1</v>
      </c>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38">
        <v>1</v>
      </c>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38">
        <v>1</v>
      </c>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38">
        <v>1</v>
      </c>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38">
        <v>1</v>
      </c>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38">
        <v>1</v>
      </c>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E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47" priority="4" operator="between">
      <formula>2.001</formula>
      <formula>3</formula>
    </cfRule>
    <cfRule type="cellIs" dxfId="146" priority="5" operator="between">
      <formula>1.001</formula>
      <formula>2</formula>
    </cfRule>
    <cfRule type="cellIs" dxfId="145" priority="6" operator="between">
      <formula>0</formula>
      <formula>1</formula>
    </cfRule>
  </conditionalFormatting>
  <conditionalFormatting sqref="H4">
    <cfRule type="containsText" dxfId="144" priority="1" operator="containsText" text="MAX">
      <formula>NOT(ISERROR(SEARCH("MAX",H4)))</formula>
    </cfRule>
    <cfRule type="containsText" dxfId="143" priority="2" operator="containsText" text="MOD">
      <formula>NOT(ISERROR(SEARCH("MOD",H4)))</formula>
    </cfRule>
    <cfRule type="containsText" dxfId="142" priority="3" operator="containsText" text="MIN">
      <formula>NOT(ISERROR(SEARCH("MIN",H4)))</formula>
    </cfRule>
  </conditionalFormatting>
  <hyperlinks>
    <hyperlink ref="AC6" location="'MASTER SHEET'!B2" display="RETURN TO MASTER SHEET" xr:uid="{C8FE5AB2-9D6B-0341-8D60-B7EB8895AE99}"/>
    <hyperlink ref="AI11" r:id="rId1" xr:uid="{5C0E6D8E-BEA5-1147-A37C-AFBF5BC265D5}"/>
    <hyperlink ref="AI8" r:id="rId2" display="http://www.securitycouncilreport.org/atf/cf/%7B65BFCF9B-6D27-4E9C-8CD3-CF6E4FF96FF9%7D/kos SRES 1244.pdf" xr:uid="{5BC9DCD5-49E8-E643-8F37-FDBC67398F49}"/>
    <hyperlink ref="AL8" location="KOSOVO!C6" display="UNMIK" xr:uid="{24FF3F17-84A3-E748-B71D-EEBC51CEF562}"/>
    <hyperlink ref="L10" location="KOSOVO!AK8" display="KOSOVO!AK8" xr:uid="{E363A80C-6004-F141-94F1-34859383B326}"/>
    <hyperlink ref="L11" location="KOSOVO!AK8" display="KOSOVO!AK8" xr:uid="{2732A36F-582F-DF4B-B5B7-EFE89755D194}"/>
    <hyperlink ref="L15" location="KOSOVO!AK8" display="KOSOVO!AK8" xr:uid="{D1792905-B66B-CE4D-95C1-C8704642C00F}"/>
    <hyperlink ref="L16" location="KOSOVO!AK8" display="KOSOVO!AK8" xr:uid="{44AF67A8-730A-E04D-B221-F4F8497DEC83}"/>
    <hyperlink ref="L17" location="KOSOVO!AK8" display="KOSOVO!AK8" xr:uid="{576F97BA-5374-3C4F-8CE4-B67FF2F0F57C}"/>
    <hyperlink ref="L19" location="KOSOVO!AK8" display="KOSOVO!AK8" xr:uid="{C46ED082-8CE8-7941-B5FC-CE1D99F105ED}"/>
    <hyperlink ref="L23" location="KOSOVO!AK8" display="KOSOVO!AK8" xr:uid="{6616CE93-D67B-8749-B56D-70462F13818C}"/>
    <hyperlink ref="L27" location="KOSOVO!AK8" display="KOSOVO!AK8" xr:uid="{239D2E02-1413-A648-B92B-2B896E051B9A}"/>
    <hyperlink ref="L39" location="KOSOVO!AK8" display="KOSOVO!AK8" xr:uid="{BEADEE1E-565C-C64E-A8AA-98457FCD392A}"/>
    <hyperlink ref="L40" location="KOSOVO!AK8" display="KOSOVO!AK8" xr:uid="{7EF00487-96E7-324B-8AFB-431D4B881F49}"/>
    <hyperlink ref="L47" location="KOSOVO!AK8" display="KOSOVO!AK8" xr:uid="{9EB85830-A9AC-EC43-A731-3ABD602FFAE4}"/>
    <hyperlink ref="L48" location="KOSOVO!AK8" display="KOSOVO!AK8" xr:uid="{D7224DDD-ECD4-7A4F-9C5A-B0F21F82378D}"/>
    <hyperlink ref="C4" location="KOSOVO!C6" display="UNMIK" xr:uid="{59BCB639-BF37-FA44-93E3-8E591A49FFC1}"/>
    <hyperlink ref="AJ11" location="KOSOVO!C6" display="UNMIK" xr:uid="{ADE8335F-A93B-7D49-898F-74A125391EE9}"/>
    <hyperlink ref="L9" location="KOSOVO!AI11" display="KOSOVO!AI11" xr:uid="{515905B5-E38B-D64E-AFB9-3F4B2A4AB9DA}"/>
    <hyperlink ref="L13" location="KOSOVO!AI11" display="KOSOVO!AI11" xr:uid="{A57714D5-D719-104C-AEEF-57DC19604A2B}"/>
    <hyperlink ref="L28" location="KOSOVO!AI11" display="KOSOVO!AI11" xr:uid="{D28FA4FF-C4E9-1744-AA26-061B7887DA0C}"/>
    <hyperlink ref="L42" location="KOSOVO!AI11" display="KOSOVO!AI11" xr:uid="{77A419F6-4D3F-C647-B092-84AA283D403F}"/>
    <hyperlink ref="L43" location="KOSOVO!AI11" display="KOSOVO!AI11" xr:uid="{92E1D14C-6A48-5C49-9EB5-58BB3988FF97}"/>
    <hyperlink ref="L44" location="KOSOVO!AI11" display="KOSOVO!AI11" xr:uid="{B44DB374-502D-6845-A721-334F1DC56401}"/>
    <hyperlink ref="L49" location="KOSOVO!AI11" display="KOSOVO!AI11" xr:uid="{832B3AEB-7A86-9040-9AE2-190E2C312372}"/>
    <hyperlink ref="L37" location="KOSOVO!AI11" display="KOSOVO!AI11" xr:uid="{CC2DC154-60B2-F543-8C8E-CEC582765F33}"/>
    <hyperlink ref="L33" location="KOSOVO!AI11" display="KOSOVO!AI11" xr:uid="{56DCA5AE-057C-F645-B44E-D7135FAB3BEC}"/>
    <hyperlink ref="L21" location="KOSOVO!AI11" display="KOSOVO!AI11" xr:uid="{8762DD84-3507-1741-964D-29CF522CBD82}"/>
    <hyperlink ref="AI12" r:id="rId3" xr:uid="{8CD7E996-10BD-144E-90A9-50595BA60610}"/>
    <hyperlink ref="AJ12" location="KOSOVO!C6" display="UNMIK" xr:uid="{48087007-9741-E746-828F-57FF1CAF164B}"/>
    <hyperlink ref="L26" location="KOSOVO!AI12" display="KOSOVO!AI12" xr:uid="{EB99F351-4FBE-BE42-8905-2DEFF0482AA4}"/>
    <hyperlink ref="Z6" location="HOME!A1" display="Return HOME" xr:uid="{7D6653E8-508A-444E-9030-D70254C70EB4}"/>
    <hyperlink ref="Z6:AB6" location="HOME!B2" display="RETURN HOME" xr:uid="{DB250E71-5F62-9746-B9AF-574B359ED15E}"/>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A0DF6-DD85-8847-8625-467550B99A9B}">
  <sheetPr>
    <tabColor theme="8" tint="0.79998168889431442"/>
  </sheetPr>
  <dimension ref="B1:AN151"/>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1395</v>
      </c>
      <c r="C1" s="378"/>
      <c r="D1" s="378"/>
      <c r="E1" s="378"/>
      <c r="F1" s="378"/>
      <c r="G1" s="23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6</v>
      </c>
      <c r="C4" s="183" t="s">
        <v>147</v>
      </c>
      <c r="D4" s="140" t="s">
        <v>128</v>
      </c>
      <c r="E4" s="140">
        <v>1978</v>
      </c>
      <c r="F4" s="154" t="s">
        <v>66</v>
      </c>
      <c r="G4" s="153">
        <f>((SUM(D11:AG21)*1)+(SUM(D23:AG33)*2)+(SUM(D35:AG52)*3))/(SUM(D11:AG21)+SUM(D23:AG33)+SUM(D35:AG52))</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67</v>
      </c>
      <c r="C5" s="183" t="s">
        <v>335</v>
      </c>
      <c r="D5" s="140" t="s">
        <v>163</v>
      </c>
      <c r="E5" s="140">
        <v>2000</v>
      </c>
      <c r="F5" s="154" t="s">
        <v>66</v>
      </c>
      <c r="G5" s="153">
        <f>((SUM(D59:AG69)*1)+(SUM(D71:AG81)*2)+(SUM(D83:AG100)*3))/(SUM(D59:AG69)+SUM(D71:AG81)+SUM(D83:AG100))</f>
        <v>1</v>
      </c>
      <c r="H5" s="140" t="s">
        <v>69</v>
      </c>
      <c r="P5" s="16"/>
      <c r="Q5" s="16"/>
      <c r="R5" s="16"/>
      <c r="S5" s="16"/>
      <c r="T5" s="16"/>
      <c r="U5" s="16"/>
      <c r="V5" s="16"/>
      <c r="W5" s="16"/>
      <c r="X5" s="16"/>
      <c r="Y5" s="16"/>
      <c r="Z5" s="16"/>
      <c r="AA5" s="16"/>
      <c r="AB5" s="16"/>
      <c r="AC5" s="16"/>
      <c r="AD5" s="16"/>
      <c r="AE5" s="16"/>
      <c r="AF5" s="16"/>
      <c r="AG5" s="16"/>
      <c r="AH5" s="15"/>
    </row>
    <row r="6" spans="2:39" ht="30" customHeight="1">
      <c r="B6" s="152">
        <v>80</v>
      </c>
      <c r="C6" s="183" t="s">
        <v>363</v>
      </c>
      <c r="D6" s="140" t="s">
        <v>163</v>
      </c>
      <c r="E6" s="140">
        <v>2005</v>
      </c>
      <c r="F6" s="140">
        <v>2009</v>
      </c>
      <c r="G6" s="153">
        <f>((SUM(D107:AG117)*1)+(SUM(D119:AG129)*2)+(SUM(D131:AG148)*3))/(SUM(D107:AG117)+SUM(D119:AG129)+SUM(D131:AG148))</f>
        <v>2</v>
      </c>
      <c r="H6" s="140" t="s">
        <v>70</v>
      </c>
      <c r="I6" s="136" t="s">
        <v>484</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6</v>
      </c>
      <c r="C8" s="24" t="s">
        <v>147</v>
      </c>
      <c r="D8" s="16"/>
      <c r="E8" s="16"/>
      <c r="F8" s="16"/>
      <c r="G8" s="16"/>
      <c r="H8" s="16"/>
      <c r="I8" s="16"/>
      <c r="J8" s="16"/>
      <c r="K8" s="16"/>
      <c r="L8" s="16"/>
      <c r="M8" s="16"/>
      <c r="N8" s="16"/>
      <c r="O8" s="16"/>
      <c r="P8" s="16"/>
      <c r="Q8" s="16"/>
      <c r="R8" s="16"/>
      <c r="S8" s="16"/>
      <c r="T8" s="16"/>
      <c r="U8" s="16"/>
      <c r="V8" s="16"/>
      <c r="W8" s="16"/>
      <c r="X8" s="16"/>
      <c r="Y8" s="16"/>
      <c r="Z8" s="361" t="s">
        <v>65</v>
      </c>
      <c r="AA8" s="361"/>
      <c r="AB8" s="361"/>
      <c r="AC8" s="361" t="s">
        <v>485</v>
      </c>
      <c r="AD8" s="361"/>
      <c r="AE8" s="361"/>
      <c r="AF8" s="361"/>
      <c r="AG8" s="361"/>
      <c r="AH8" s="15"/>
      <c r="AI8" s="49" t="s">
        <v>486</v>
      </c>
    </row>
    <row r="9" spans="2:39" s="15" customFormat="1" ht="30" customHeight="1">
      <c r="B9" s="363" t="s">
        <v>487</v>
      </c>
      <c r="C9" s="363"/>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488</v>
      </c>
      <c r="AJ9" s="50" t="s">
        <v>489</v>
      </c>
      <c r="AK9" s="50" t="s">
        <v>490</v>
      </c>
      <c r="AL9" s="50" t="s">
        <v>491</v>
      </c>
      <c r="AM9" s="50" t="s">
        <v>492</v>
      </c>
    </row>
    <row r="10" spans="2:39" ht="30" customHeight="1">
      <c r="B10" s="364" t="s">
        <v>493</v>
      </c>
      <c r="C10" s="364"/>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52" t="s">
        <v>1396</v>
      </c>
      <c r="AJ10" s="72">
        <v>28568</v>
      </c>
      <c r="AK10" s="57" t="s">
        <v>132</v>
      </c>
      <c r="AL10" s="74" t="s">
        <v>132</v>
      </c>
      <c r="AM10" s="69" t="s">
        <v>1397</v>
      </c>
    </row>
    <row r="11" spans="2:39" ht="30" customHeight="1">
      <c r="B11" s="365" t="s">
        <v>85</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1398</v>
      </c>
      <c r="AJ11" s="72">
        <v>36727</v>
      </c>
      <c r="AK11" s="57" t="s">
        <v>132</v>
      </c>
      <c r="AL11" s="74" t="s">
        <v>132</v>
      </c>
      <c r="AM11" s="69" t="s">
        <v>1399</v>
      </c>
    </row>
    <row r="12" spans="2:39" ht="30" customHeight="1">
      <c r="B12" s="365" t="s">
        <v>86</v>
      </c>
      <c r="C12" s="366"/>
      <c r="D12" s="143"/>
      <c r="E12" s="143"/>
      <c r="F12" s="143"/>
      <c r="G12" s="143"/>
      <c r="H12" s="143"/>
      <c r="I12" s="143"/>
      <c r="J12" s="143"/>
      <c r="K12" s="143"/>
      <c r="L12" s="143"/>
      <c r="M12" s="143"/>
      <c r="N12" s="143"/>
      <c r="O12" s="143"/>
      <c r="P12" s="143"/>
      <c r="Q12" s="143"/>
      <c r="R12" s="143"/>
      <c r="S12" s="38">
        <v>1</v>
      </c>
      <c r="T12" s="143"/>
      <c r="U12" s="143"/>
      <c r="V12" s="143"/>
      <c r="W12" s="143"/>
      <c r="X12" s="143"/>
      <c r="Y12" s="143"/>
      <c r="Z12" s="143"/>
      <c r="AA12" s="143"/>
      <c r="AB12" s="143"/>
      <c r="AC12" s="143"/>
      <c r="AD12" s="143"/>
      <c r="AE12" s="143"/>
      <c r="AF12" s="143"/>
      <c r="AG12" s="143"/>
      <c r="AH12" s="15"/>
      <c r="AI12" s="52" t="s">
        <v>1400</v>
      </c>
      <c r="AJ12" s="72">
        <v>36734</v>
      </c>
      <c r="AK12" s="57" t="s">
        <v>132</v>
      </c>
      <c r="AL12" s="74" t="s">
        <v>132</v>
      </c>
      <c r="AM12" s="69" t="s">
        <v>1401</v>
      </c>
    </row>
    <row r="13" spans="2:39" ht="30" customHeight="1">
      <c r="B13" s="365" t="s">
        <v>87</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1402</v>
      </c>
      <c r="AJ13" s="72">
        <v>36921</v>
      </c>
      <c r="AK13" s="57" t="s">
        <v>132</v>
      </c>
      <c r="AL13" s="74" t="s">
        <v>132</v>
      </c>
      <c r="AM13" s="69" t="s">
        <v>1403</v>
      </c>
    </row>
    <row r="14" spans="2:39" ht="30" customHeight="1">
      <c r="B14" s="365" t="s">
        <v>88</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1404</v>
      </c>
      <c r="AJ14" s="72">
        <v>37651</v>
      </c>
      <c r="AK14" s="57" t="s">
        <v>132</v>
      </c>
      <c r="AL14" s="74" t="s">
        <v>132</v>
      </c>
      <c r="AM14" s="69" t="s">
        <v>1405</v>
      </c>
    </row>
    <row r="15" spans="2:39" ht="30" customHeight="1">
      <c r="B15" s="365" t="s">
        <v>89</v>
      </c>
      <c r="C15" s="366"/>
      <c r="D15" s="143"/>
      <c r="E15" s="143"/>
      <c r="F15" s="143"/>
      <c r="G15" s="144"/>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1406</v>
      </c>
      <c r="AJ15" s="72">
        <v>37833</v>
      </c>
      <c r="AK15" s="57" t="s">
        <v>132</v>
      </c>
      <c r="AL15" s="74" t="s">
        <v>132</v>
      </c>
      <c r="AM15" s="69" t="s">
        <v>1407</v>
      </c>
    </row>
    <row r="16" spans="2:39" ht="30" customHeight="1">
      <c r="B16" s="365" t="s">
        <v>90</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1408</v>
      </c>
      <c r="AJ16" s="72">
        <v>38380</v>
      </c>
      <c r="AK16" s="57" t="s">
        <v>132</v>
      </c>
      <c r="AL16" s="74" t="s">
        <v>132</v>
      </c>
      <c r="AM16" s="69" t="s">
        <v>1409</v>
      </c>
    </row>
    <row r="17" spans="2:39" ht="30" customHeight="1">
      <c r="B17" s="365" t="s">
        <v>91</v>
      </c>
      <c r="C17" s="366"/>
      <c r="D17" s="143"/>
      <c r="E17" s="143"/>
      <c r="F17" s="143"/>
      <c r="G17" s="143"/>
      <c r="H17" s="143"/>
      <c r="I17" s="143"/>
      <c r="J17" s="143"/>
      <c r="K17" s="143"/>
      <c r="L17" s="143"/>
      <c r="M17" s="143"/>
      <c r="N17" s="143"/>
      <c r="O17" s="143"/>
      <c r="P17" s="143"/>
      <c r="Q17" s="143"/>
      <c r="R17" s="143"/>
      <c r="S17" s="38">
        <v>1</v>
      </c>
      <c r="T17" s="143"/>
      <c r="U17" s="143"/>
      <c r="V17" s="143"/>
      <c r="W17" s="143"/>
      <c r="X17" s="143"/>
      <c r="Y17" s="143"/>
      <c r="Z17" s="143"/>
      <c r="AA17" s="143"/>
      <c r="AB17" s="143"/>
      <c r="AC17" s="143"/>
      <c r="AD17" s="143"/>
      <c r="AE17" s="143"/>
      <c r="AF17" s="143"/>
      <c r="AG17" s="143"/>
      <c r="AH17" s="15"/>
      <c r="AI17" s="52" t="s">
        <v>1410</v>
      </c>
      <c r="AJ17" s="72">
        <v>38449</v>
      </c>
      <c r="AK17" s="57" t="s">
        <v>1311</v>
      </c>
      <c r="AL17" s="43" t="s">
        <v>363</v>
      </c>
      <c r="AM17" s="69" t="s">
        <v>1411</v>
      </c>
    </row>
    <row r="18" spans="2:39" ht="30" customHeight="1">
      <c r="B18" s="365" t="s">
        <v>92</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1412</v>
      </c>
      <c r="AJ18" s="72">
        <v>38562</v>
      </c>
      <c r="AK18" s="57" t="s">
        <v>132</v>
      </c>
      <c r="AL18" s="74" t="s">
        <v>132</v>
      </c>
      <c r="AM18" s="69" t="s">
        <v>1413</v>
      </c>
    </row>
    <row r="19" spans="2:39" ht="30" customHeight="1">
      <c r="B19" s="365" t="s">
        <v>93</v>
      </c>
      <c r="C19" s="366"/>
      <c r="D19" s="143"/>
      <c r="E19" s="143"/>
      <c r="F19" s="143"/>
      <c r="G19" s="143"/>
      <c r="H19" s="143"/>
      <c r="I19" s="143"/>
      <c r="J19" s="143"/>
      <c r="K19" s="143"/>
      <c r="L19" s="143"/>
      <c r="M19" s="143"/>
      <c r="N19" s="143"/>
      <c r="O19" s="143"/>
      <c r="P19" s="143"/>
      <c r="Q19" s="143"/>
      <c r="R19" s="143"/>
      <c r="S19" s="38">
        <v>1</v>
      </c>
      <c r="T19" s="143"/>
      <c r="U19" s="143"/>
      <c r="V19" s="143"/>
      <c r="W19" s="143"/>
      <c r="X19" s="143"/>
      <c r="Y19" s="143"/>
      <c r="Z19" s="143"/>
      <c r="AA19" s="143"/>
      <c r="AB19" s="143"/>
      <c r="AC19" s="143"/>
      <c r="AD19" s="143"/>
      <c r="AE19" s="143"/>
      <c r="AF19" s="143"/>
      <c r="AG19" s="143"/>
      <c r="AH19" s="15"/>
      <c r="AI19" s="52" t="s">
        <v>1414</v>
      </c>
      <c r="AJ19" s="72">
        <v>38701</v>
      </c>
      <c r="AK19" s="57" t="s">
        <v>132</v>
      </c>
      <c r="AL19" s="74" t="s">
        <v>132</v>
      </c>
      <c r="AM19" s="69" t="s">
        <v>1415</v>
      </c>
    </row>
    <row r="20" spans="2:39" ht="30" customHeight="1">
      <c r="B20" s="365" t="s">
        <v>94</v>
      </c>
      <c r="C20" s="366"/>
      <c r="D20" s="143"/>
      <c r="E20" s="143"/>
      <c r="F20" s="143"/>
      <c r="G20" s="143"/>
      <c r="H20" s="143"/>
      <c r="I20" s="143"/>
      <c r="J20" s="143"/>
      <c r="K20" s="143"/>
      <c r="L20" s="143"/>
      <c r="M20" s="143"/>
      <c r="N20" s="143"/>
      <c r="O20" s="143"/>
      <c r="P20" s="143"/>
      <c r="Q20" s="143"/>
      <c r="R20" s="143"/>
      <c r="S20" s="38">
        <v>1</v>
      </c>
      <c r="T20" s="143"/>
      <c r="U20" s="143"/>
      <c r="V20" s="143"/>
      <c r="W20" s="143"/>
      <c r="X20" s="143"/>
      <c r="Y20" s="143"/>
      <c r="Z20" s="143"/>
      <c r="AA20" s="143"/>
      <c r="AB20" s="143"/>
      <c r="AC20" s="143"/>
      <c r="AD20" s="143"/>
      <c r="AE20" s="143"/>
      <c r="AF20" s="143"/>
      <c r="AG20" s="143"/>
      <c r="AH20" s="15"/>
      <c r="AI20" s="52" t="s">
        <v>1416</v>
      </c>
      <c r="AJ20" s="72">
        <v>38748</v>
      </c>
      <c r="AK20" s="57" t="s">
        <v>132</v>
      </c>
      <c r="AL20" s="74" t="s">
        <v>132</v>
      </c>
      <c r="AM20" s="69" t="s">
        <v>1417</v>
      </c>
    </row>
    <row r="21" spans="2:39" ht="30" customHeight="1">
      <c r="B21" s="365" t="s">
        <v>95</v>
      </c>
      <c r="C21" s="366"/>
      <c r="D21" s="143"/>
      <c r="E21" s="143"/>
      <c r="F21" s="143"/>
      <c r="G21" s="145"/>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1418</v>
      </c>
      <c r="AJ21" s="72">
        <v>38883</v>
      </c>
      <c r="AK21" s="57" t="s">
        <v>132</v>
      </c>
      <c r="AL21" s="74" t="s">
        <v>132</v>
      </c>
      <c r="AM21" s="69" t="s">
        <v>1419</v>
      </c>
    </row>
    <row r="22" spans="2:39" ht="30" customHeight="1">
      <c r="B22" s="367" t="s">
        <v>523</v>
      </c>
      <c r="C22" s="367"/>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c r="AI22" s="52" t="s">
        <v>1420</v>
      </c>
      <c r="AJ22" s="72">
        <v>38929</v>
      </c>
      <c r="AK22" s="57" t="s">
        <v>132</v>
      </c>
      <c r="AL22" s="74" t="s">
        <v>132</v>
      </c>
      <c r="AM22" s="69" t="s">
        <v>1421</v>
      </c>
    </row>
    <row r="23" spans="2:39" ht="30" customHeight="1">
      <c r="B23" s="368" t="s">
        <v>96</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1422</v>
      </c>
      <c r="AJ23" s="72">
        <v>38940</v>
      </c>
      <c r="AK23" s="53" t="s">
        <v>1423</v>
      </c>
      <c r="AL23" s="43" t="s">
        <v>147</v>
      </c>
      <c r="AM23" s="69" t="s">
        <v>1424</v>
      </c>
    </row>
    <row r="24" spans="2:39" ht="30" customHeight="1">
      <c r="B24" s="368" t="s">
        <v>97</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9" t="s">
        <v>1425</v>
      </c>
      <c r="AJ24" s="72">
        <v>39168</v>
      </c>
      <c r="AK24" s="53" t="s">
        <v>132</v>
      </c>
      <c r="AL24" s="74" t="s">
        <v>132</v>
      </c>
      <c r="AM24" s="69" t="s">
        <v>1426</v>
      </c>
    </row>
    <row r="25" spans="2:39" ht="30" customHeight="1">
      <c r="B25" s="368" t="s">
        <v>98</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1427</v>
      </c>
      <c r="AJ25" s="72">
        <v>39318</v>
      </c>
      <c r="AK25" s="53" t="s">
        <v>132</v>
      </c>
      <c r="AL25" s="74" t="s">
        <v>132</v>
      </c>
      <c r="AM25" s="69" t="s">
        <v>1428</v>
      </c>
    </row>
    <row r="26" spans="2:39" ht="30" customHeight="1">
      <c r="B26" s="368" t="s">
        <v>99</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1429</v>
      </c>
      <c r="AJ26" s="72">
        <v>39601</v>
      </c>
      <c r="AK26" s="53" t="s">
        <v>132</v>
      </c>
      <c r="AL26" s="74" t="s">
        <v>132</v>
      </c>
      <c r="AM26" s="69" t="s">
        <v>1430</v>
      </c>
    </row>
    <row r="27" spans="2:39" ht="30" customHeight="1">
      <c r="B27" s="368" t="s">
        <v>100</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1431</v>
      </c>
      <c r="AJ27" s="72">
        <v>39687</v>
      </c>
      <c r="AK27" s="53" t="s">
        <v>132</v>
      </c>
      <c r="AL27" s="74" t="s">
        <v>132</v>
      </c>
      <c r="AM27" s="69" t="s">
        <v>1432</v>
      </c>
    </row>
    <row r="28" spans="2:39" ht="30" customHeight="1">
      <c r="B28" s="368" t="s">
        <v>101</v>
      </c>
      <c r="C28" s="368"/>
      <c r="D28" s="143"/>
      <c r="E28" s="143"/>
      <c r="F28" s="143"/>
      <c r="G28" s="143"/>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1433</v>
      </c>
      <c r="AJ28" s="72">
        <v>39799</v>
      </c>
      <c r="AK28" s="53" t="s">
        <v>132</v>
      </c>
      <c r="AL28" s="74" t="s">
        <v>132</v>
      </c>
      <c r="AM28" s="69" t="s">
        <v>1434</v>
      </c>
    </row>
    <row r="29" spans="2:39" ht="30" customHeight="1">
      <c r="B29" s="368" t="s">
        <v>102</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1435</v>
      </c>
      <c r="AJ29" s="72">
        <v>40052</v>
      </c>
      <c r="AK29" s="53" t="s">
        <v>132</v>
      </c>
      <c r="AL29" s="74" t="s">
        <v>132</v>
      </c>
      <c r="AM29" s="69" t="s">
        <v>1436</v>
      </c>
    </row>
    <row r="30" spans="2:39" ht="30" customHeight="1">
      <c r="B30" s="368" t="s">
        <v>103</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1437</v>
      </c>
      <c r="AJ30" s="72">
        <v>40420</v>
      </c>
      <c r="AK30" s="53" t="s">
        <v>132</v>
      </c>
      <c r="AL30" s="74" t="s">
        <v>132</v>
      </c>
      <c r="AM30" s="69" t="s">
        <v>1436</v>
      </c>
    </row>
    <row r="31" spans="2:39" ht="30" customHeight="1">
      <c r="B31" s="368" t="s">
        <v>104</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1438</v>
      </c>
      <c r="AJ31" s="72">
        <v>40785</v>
      </c>
      <c r="AK31" s="53" t="s">
        <v>132</v>
      </c>
      <c r="AL31" s="74" t="s">
        <v>132</v>
      </c>
      <c r="AM31" s="69" t="s">
        <v>1439</v>
      </c>
    </row>
    <row r="32" spans="2:39" ht="30" customHeight="1">
      <c r="B32" s="368" t="s">
        <v>105</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1440</v>
      </c>
      <c r="AJ32" s="72">
        <v>41151</v>
      </c>
      <c r="AK32" s="53" t="s">
        <v>132</v>
      </c>
      <c r="AL32" s="74" t="s">
        <v>132</v>
      </c>
      <c r="AM32" s="69" t="s">
        <v>1441</v>
      </c>
    </row>
    <row r="33" spans="2:39" ht="30" customHeight="1">
      <c r="B33" s="368" t="s">
        <v>106</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1442</v>
      </c>
      <c r="AJ33" s="72">
        <v>41515</v>
      </c>
      <c r="AK33" s="53" t="s">
        <v>132</v>
      </c>
      <c r="AL33" s="74" t="s">
        <v>132</v>
      </c>
      <c r="AM33" s="69" t="s">
        <v>1443</v>
      </c>
    </row>
    <row r="34" spans="2:39" ht="30" customHeight="1">
      <c r="B34" s="369" t="s">
        <v>555</v>
      </c>
      <c r="C34" s="370"/>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c r="AI34" s="52" t="s">
        <v>1444</v>
      </c>
      <c r="AJ34" s="72">
        <v>41877</v>
      </c>
      <c r="AK34" s="53" t="s">
        <v>132</v>
      </c>
      <c r="AL34" s="74" t="s">
        <v>132</v>
      </c>
      <c r="AM34" s="69" t="s">
        <v>1445</v>
      </c>
    </row>
    <row r="35" spans="2:39" ht="30" customHeight="1">
      <c r="B35" s="368" t="s">
        <v>107</v>
      </c>
      <c r="C35" s="368"/>
      <c r="D35" s="143"/>
      <c r="E35" s="143"/>
      <c r="F35" s="143"/>
      <c r="G35" s="143"/>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1446</v>
      </c>
      <c r="AJ35" s="72">
        <v>42237</v>
      </c>
      <c r="AK35" s="53" t="s">
        <v>132</v>
      </c>
      <c r="AL35" s="74" t="s">
        <v>132</v>
      </c>
      <c r="AM35" s="69" t="s">
        <v>1447</v>
      </c>
    </row>
    <row r="36" spans="2:39" ht="30" customHeight="1">
      <c r="B36" s="368" t="s">
        <v>108</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52" t="s">
        <v>1448</v>
      </c>
      <c r="AJ36" s="72">
        <v>42612</v>
      </c>
      <c r="AK36" s="53" t="s">
        <v>132</v>
      </c>
      <c r="AL36" s="74" t="s">
        <v>132</v>
      </c>
      <c r="AM36" s="69" t="s">
        <v>1449</v>
      </c>
    </row>
    <row r="37" spans="2:39" ht="30" customHeight="1">
      <c r="B37" s="368" t="s">
        <v>109</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2" t="s">
        <v>1450</v>
      </c>
      <c r="AJ37" s="72">
        <v>42977</v>
      </c>
      <c r="AK37" s="53" t="s">
        <v>132</v>
      </c>
      <c r="AL37" s="74" t="s">
        <v>132</v>
      </c>
      <c r="AM37" s="69" t="s">
        <v>1451</v>
      </c>
    </row>
    <row r="38" spans="2:39" ht="30" customHeight="1">
      <c r="B38" s="368" t="s">
        <v>110</v>
      </c>
      <c r="C38" s="368"/>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52" t="s">
        <v>1452</v>
      </c>
      <c r="AJ38" s="72">
        <v>43342</v>
      </c>
      <c r="AK38" s="53" t="s">
        <v>132</v>
      </c>
      <c r="AL38" s="74" t="s">
        <v>132</v>
      </c>
      <c r="AM38" s="69" t="s">
        <v>1453</v>
      </c>
    </row>
    <row r="39" spans="2:39" ht="30" customHeight="1">
      <c r="B39" s="371" t="s">
        <v>111</v>
      </c>
      <c r="C39" s="371"/>
      <c r="D39" s="143"/>
      <c r="E39" s="143"/>
      <c r="F39" s="143"/>
      <c r="G39" s="143"/>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c r="AI39" s="52" t="s">
        <v>1454</v>
      </c>
      <c r="AJ39" s="72">
        <v>43706</v>
      </c>
      <c r="AK39" s="53" t="s">
        <v>132</v>
      </c>
      <c r="AL39" s="74" t="s">
        <v>132</v>
      </c>
      <c r="AM39" s="69" t="s">
        <v>1455</v>
      </c>
    </row>
    <row r="40" spans="2:39" ht="30" customHeight="1">
      <c r="B40" s="368" t="s">
        <v>112</v>
      </c>
      <c r="C40" s="36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9" ht="30" customHeight="1">
      <c r="B41" s="371" t="s">
        <v>113</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1" t="s">
        <v>624</v>
      </c>
      <c r="AJ41" s="50" t="s">
        <v>491</v>
      </c>
    </row>
    <row r="42" spans="2:39" ht="30" customHeight="1">
      <c r="B42" s="371" t="s">
        <v>114</v>
      </c>
      <c r="C42" s="371"/>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84" t="s">
        <v>1456</v>
      </c>
      <c r="AJ42" s="74" t="s">
        <v>132</v>
      </c>
    </row>
    <row r="43" spans="2:39" ht="30" customHeight="1">
      <c r="B43" s="368" t="s">
        <v>115</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1457</v>
      </c>
      <c r="AJ43" s="44" t="s">
        <v>335</v>
      </c>
    </row>
    <row r="44" spans="2:39" ht="30" customHeight="1">
      <c r="B44" s="368" t="s">
        <v>116</v>
      </c>
      <c r="C44" s="368"/>
      <c r="D44" s="143"/>
      <c r="E44" s="143"/>
      <c r="F44" s="143"/>
      <c r="G44" s="144"/>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84" t="s">
        <v>1458</v>
      </c>
      <c r="AJ44" s="74" t="s">
        <v>132</v>
      </c>
    </row>
    <row r="45" spans="2:39" ht="30" customHeight="1">
      <c r="B45" s="368" t="s">
        <v>117</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1" t="s">
        <v>118</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119</v>
      </c>
      <c r="C47" s="371"/>
      <c r="D47" s="143"/>
      <c r="E47" s="143"/>
      <c r="F47" s="143"/>
      <c r="G47" s="143"/>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120</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121</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122</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123</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124</v>
      </c>
      <c r="C52" s="371"/>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2" t="s">
        <v>594</v>
      </c>
      <c r="C53" s="373"/>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71" t="s">
        <v>125</v>
      </c>
      <c r="C54" s="371"/>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67</v>
      </c>
      <c r="C56" s="24" t="s">
        <v>335</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62" t="s">
        <v>601</v>
      </c>
      <c r="AF56" s="362"/>
      <c r="AG56" s="362"/>
      <c r="AH56" s="15"/>
      <c r="AN56" s="15"/>
    </row>
    <row r="57" spans="2:40" ht="30" customHeight="1">
      <c r="B57" s="374" t="s">
        <v>487</v>
      </c>
      <c r="C57" s="374"/>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64" t="s">
        <v>493</v>
      </c>
      <c r="C58" s="364"/>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65" t="s">
        <v>85</v>
      </c>
      <c r="C59" s="366"/>
      <c r="D59" s="61"/>
      <c r="E59" s="61"/>
      <c r="F59" s="61"/>
      <c r="G59" s="61"/>
      <c r="H59" s="61"/>
      <c r="I59" s="61"/>
      <c r="J59" s="61"/>
      <c r="K59" s="61"/>
      <c r="L59" s="61"/>
      <c r="M59" s="38">
        <v>1</v>
      </c>
      <c r="N59" s="61"/>
      <c r="O59" s="61"/>
      <c r="P59" s="61"/>
      <c r="Q59" s="61"/>
      <c r="R59" s="61"/>
      <c r="S59" s="61"/>
      <c r="T59" s="61"/>
      <c r="U59" s="61"/>
      <c r="V59" s="61"/>
      <c r="W59" s="61"/>
      <c r="X59" s="61"/>
      <c r="Y59" s="61"/>
      <c r="Z59" s="61"/>
      <c r="AA59" s="61"/>
      <c r="AB59" s="61"/>
      <c r="AC59" s="61"/>
      <c r="AD59" s="61"/>
      <c r="AE59" s="61"/>
      <c r="AF59" s="61"/>
      <c r="AG59" s="61"/>
      <c r="AK59"/>
      <c r="AL59"/>
      <c r="AM59"/>
      <c r="AN59"/>
    </row>
    <row r="60" spans="2:40" ht="30" customHeight="1">
      <c r="B60" s="365" t="s">
        <v>86</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87</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88</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c r="AI62" s="21"/>
    </row>
    <row r="63" spans="2:40" ht="30" customHeight="1">
      <c r="B63" s="365" t="s">
        <v>89</v>
      </c>
      <c r="C63" s="366"/>
      <c r="D63" s="61"/>
      <c r="E63" s="61"/>
      <c r="F63" s="61"/>
      <c r="G63" s="37"/>
      <c r="H63" s="61"/>
      <c r="I63" s="61"/>
      <c r="J63" s="61"/>
      <c r="K63" s="61"/>
      <c r="L63" s="61"/>
      <c r="M63" s="38">
        <v>1</v>
      </c>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5" t="s">
        <v>90</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91</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92</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93</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94</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95</v>
      </c>
      <c r="C69" s="366"/>
      <c r="D69" s="61"/>
      <c r="E69" s="61"/>
      <c r="F69" s="61"/>
      <c r="G69" s="38"/>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7" t="s">
        <v>523</v>
      </c>
      <c r="C70" s="367"/>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68" t="s">
        <v>96</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8" t="s">
        <v>97</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68" t="s">
        <v>98</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8" t="s">
        <v>99</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100</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101</v>
      </c>
      <c r="C76" s="368"/>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68" t="s">
        <v>102</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8" t="s">
        <v>103</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104</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105</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106</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555</v>
      </c>
      <c r="C82" s="37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68" t="s">
        <v>107</v>
      </c>
      <c r="C83" s="368"/>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108</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109</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110</v>
      </c>
      <c r="C86" s="368"/>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1" t="s">
        <v>111</v>
      </c>
      <c r="C87" s="371"/>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112</v>
      </c>
      <c r="C88" s="36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113</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114</v>
      </c>
      <c r="C90" s="37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115</v>
      </c>
      <c r="C91" s="36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116</v>
      </c>
      <c r="C92" s="368"/>
      <c r="D92" s="61"/>
      <c r="E92" s="61"/>
      <c r="F92" s="61"/>
      <c r="G92" s="37"/>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117</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118</v>
      </c>
      <c r="C94" s="37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119</v>
      </c>
      <c r="C95" s="371"/>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120</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121</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122</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123</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124</v>
      </c>
      <c r="C100" s="371"/>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6" t="s">
        <v>594</v>
      </c>
      <c r="C101" s="376"/>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71" t="s">
        <v>125</v>
      </c>
      <c r="C102" s="371"/>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80</v>
      </c>
      <c r="C104" s="24" t="s">
        <v>363</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62" t="s">
        <v>601</v>
      </c>
      <c r="AF104" s="362"/>
      <c r="AG104" s="362"/>
    </row>
    <row r="105" spans="2:33" ht="30" customHeight="1">
      <c r="B105" s="374" t="s">
        <v>487</v>
      </c>
      <c r="C105" s="374"/>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64" t="s">
        <v>493</v>
      </c>
      <c r="C106" s="36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65" t="s">
        <v>85</v>
      </c>
      <c r="C107" s="366"/>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2:33" ht="30" customHeight="1">
      <c r="B108" s="365" t="s">
        <v>86</v>
      </c>
      <c r="C108" s="366"/>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5" t="s">
        <v>87</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88</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89</v>
      </c>
      <c r="C111" s="366"/>
      <c r="D111" s="61"/>
      <c r="E111" s="61"/>
      <c r="F111" s="61"/>
      <c r="G111" s="37"/>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90</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91</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92</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93</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94</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95</v>
      </c>
      <c r="C117" s="366"/>
      <c r="D117" s="61"/>
      <c r="E117" s="61"/>
      <c r="F117" s="61"/>
      <c r="G117" s="38"/>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523</v>
      </c>
      <c r="C118" s="367"/>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68" t="s">
        <v>96</v>
      </c>
      <c r="C119" s="368"/>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8" t="s">
        <v>97</v>
      </c>
      <c r="C120" s="368"/>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8" t="s">
        <v>98</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99</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100</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101</v>
      </c>
      <c r="C124" s="368"/>
      <c r="D124" s="61"/>
      <c r="E124" s="61"/>
      <c r="F124" s="61"/>
      <c r="G124" s="61"/>
      <c r="H124" s="61"/>
      <c r="I124" s="61"/>
      <c r="J124" s="61"/>
      <c r="K124" s="37"/>
      <c r="L124" s="61"/>
      <c r="M124" s="61"/>
      <c r="N124" s="61"/>
      <c r="O124" s="61"/>
      <c r="P124" s="61"/>
      <c r="Q124" s="61"/>
      <c r="R124" s="38">
        <v>1</v>
      </c>
      <c r="S124" s="61"/>
      <c r="T124" s="61"/>
      <c r="U124" s="61"/>
      <c r="V124" s="61"/>
      <c r="W124" s="61"/>
      <c r="X124" s="61"/>
      <c r="Y124" s="61"/>
      <c r="Z124" s="61"/>
      <c r="AA124" s="61"/>
      <c r="AB124" s="61"/>
      <c r="AC124" s="61"/>
      <c r="AD124" s="61"/>
      <c r="AE124" s="61"/>
      <c r="AF124" s="61"/>
      <c r="AG124" s="61"/>
    </row>
    <row r="125" spans="2:33" ht="30" customHeight="1">
      <c r="B125" s="368" t="s">
        <v>102</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103</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104</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105</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106</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555</v>
      </c>
      <c r="C130" s="375"/>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68" t="s">
        <v>107</v>
      </c>
      <c r="C131" s="368"/>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8" t="s">
        <v>108</v>
      </c>
      <c r="C132" s="368"/>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8" t="s">
        <v>109</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110</v>
      </c>
      <c r="C134" s="368"/>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1" t="s">
        <v>111</v>
      </c>
      <c r="C135" s="371"/>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112</v>
      </c>
      <c r="C136" s="368"/>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113</v>
      </c>
      <c r="C137" s="37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1" t="s">
        <v>114</v>
      </c>
      <c r="C138" s="37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8" t="s">
        <v>115</v>
      </c>
      <c r="C139" s="368"/>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8" t="s">
        <v>116</v>
      </c>
      <c r="C140" s="368"/>
      <c r="D140" s="61"/>
      <c r="E140" s="61"/>
      <c r="F140" s="61"/>
      <c r="G140" s="37"/>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117</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1" t="s">
        <v>118</v>
      </c>
      <c r="C142" s="37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119</v>
      </c>
      <c r="C143" s="371"/>
      <c r="D143" s="61"/>
      <c r="E143" s="61"/>
      <c r="F143" s="61"/>
      <c r="G143" s="61"/>
      <c r="H143" s="61"/>
      <c r="I143" s="61"/>
      <c r="J143" s="61"/>
      <c r="K143" s="37"/>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120</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121</v>
      </c>
      <c r="C145" s="37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122</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123</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124</v>
      </c>
      <c r="C148" s="371"/>
      <c r="D148" s="61"/>
      <c r="E148" s="61"/>
      <c r="F148" s="61"/>
      <c r="G148" s="38"/>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6" t="s">
        <v>594</v>
      </c>
      <c r="C149" s="376"/>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71" t="s">
        <v>125</v>
      </c>
      <c r="C150" s="371"/>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46:C146"/>
    <mergeCell ref="B147:C147"/>
    <mergeCell ref="B148:C148"/>
    <mergeCell ref="B149:C149"/>
    <mergeCell ref="B150:C150"/>
    <mergeCell ref="B1:F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4:C54"/>
    <mergeCell ref="AE56:AG56"/>
    <mergeCell ref="B57:C57"/>
    <mergeCell ref="B58:C58"/>
    <mergeCell ref="B59:C59"/>
    <mergeCell ref="B60:C60"/>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Z8:AB8"/>
    <mergeCell ref="AC8:AG8"/>
    <mergeCell ref="B9:C9"/>
    <mergeCell ref="B10:C10"/>
    <mergeCell ref="B11:C11"/>
  </mergeCells>
  <conditionalFormatting sqref="G4:G6">
    <cfRule type="cellIs" dxfId="141" priority="4" operator="between">
      <formula>2.001</formula>
      <formula>3</formula>
    </cfRule>
    <cfRule type="cellIs" dxfId="140" priority="5" operator="between">
      <formula>1.001</formula>
      <formula>2</formula>
    </cfRule>
    <cfRule type="cellIs" dxfId="139" priority="6" operator="between">
      <formula>0</formula>
      <formula>1</formula>
    </cfRule>
  </conditionalFormatting>
  <conditionalFormatting sqref="I6 H4:H6">
    <cfRule type="containsText" dxfId="138" priority="1" operator="containsText" text="MAX">
      <formula>NOT(ISERROR(SEARCH("MAX",H4)))</formula>
    </cfRule>
    <cfRule type="containsText" dxfId="137" priority="2" operator="containsText" text="MOD">
      <formula>NOT(ISERROR(SEARCH("MOD",H4)))</formula>
    </cfRule>
    <cfRule type="containsText" dxfId="136" priority="3" operator="containsText" text="MIN">
      <formula>NOT(ISERROR(SEARCH("MIN",H4)))</formula>
    </cfRule>
  </conditionalFormatting>
  <hyperlinks>
    <hyperlink ref="AE56" location="'EL SALVADOR'!B1" display="BACK TO TOP" xr:uid="{5C2181AB-9B8B-BC40-96EB-F6CA950592EA}"/>
    <hyperlink ref="AC8" location="'MASTER SHEET'!B2" display="RETURN TO MASTER SHEET" xr:uid="{290BB6DB-9B1C-684E-B0C8-CE740C5162A1}"/>
    <hyperlink ref="AI10" r:id="rId1" display="http://www.securitycouncilreport.org/atf/cf/%7B65BFCF9B-6D27-4E9C-8CD3-CF6E4FF96FF9%7D/Chap VII SRES 426.pdf" xr:uid="{71D4B0DE-373F-B746-BAC1-B338E478AF05}"/>
    <hyperlink ref="AI17" r:id="rId2" display="http://www.securitycouncilreport.org/atf/cf/%7B65BFCF9B-6D27-4E9C-8CD3-CF6E4FF96FF9%7D/Lebanon SRES1595.pdf" xr:uid="{BA4AFC20-F6B7-E643-900D-19CA8691B4A5}"/>
    <hyperlink ref="AI19" r:id="rId3" display="http://www.securitycouncilreport.org/atf/cf/%7B65BFCF9B-6D27-4E9C-8CD3-CF6E4FF96FF9%7D/Lebanon SRES1644.pdf" xr:uid="{2038AAC0-D85A-1A43-894C-077BFED62760}"/>
    <hyperlink ref="AI21" r:id="rId4" display="http://www.securitycouncilreport.org/atf/cf/%7B65BFCF9B-6D27-4E9C-8CD3-CF6E4FF96FF9%7D/Lebanon SRES1686.pdf" xr:uid="{DC70308C-CD39-D947-8A5D-B4A008D4E3FF}"/>
    <hyperlink ref="AI26" r:id="rId5" display="http://www.securitycouncilreport.org/atf/cf/%7B65BFCF9B-6D27-4E9C-8CD3-CF6E4FF96FF9%7D/Lebanon SRES1815.pdf" xr:uid="{D81FA1CA-32DE-7A45-8EEF-0576AF01302E}"/>
    <hyperlink ref="AI28" r:id="rId6" display="http://www.securitycouncilreport.org/atf/cf/%7B65BFCF9B-6D27-4E9C-8CD3-CF6E4FF96FF9%7D/LEBANON SRES1852.pdf" xr:uid="{776BCC9C-C02D-6546-A087-2871AA023122}"/>
    <hyperlink ref="AI12" r:id="rId7" display="http://www.securitycouncilreport.org/atf/cf/%7B65BFCF9B-6D27-4E9C-8CD3-CF6E4FF96FF9%7D/UNIFIL SRES1310.pdf" xr:uid="{331E48B5-3234-CF4D-AB86-FEC5E3BF5DF2}"/>
    <hyperlink ref="AI13" r:id="rId8" display="http://www.securitycouncilreport.org/atf/cf/%7B65BFCF9B-6D27-4E9C-8CD3-CF6E4FF96FF9%7D/UNIFIL SRES1337.pdf" xr:uid="{5173033E-6809-4245-A4C1-643759436C01}"/>
    <hyperlink ref="AI14" r:id="rId9" display="http://www.securitycouncilreport.org/atf/cf/%7B65BFCF9B-6D27-4E9C-8CD3-CF6E4FF96FF9%7D/UNIFIL SRES1461.pdf" xr:uid="{2900ECC6-9B07-C941-9688-D23FE254ACD4}"/>
    <hyperlink ref="AI15" r:id="rId10" display="http://www.securitycouncilreport.org/atf/cf/%7B65BFCF9B-6D27-4E9C-8CD3-CF6E4FF96FF9%7D/WPS SRES 1496.pdf" xr:uid="{D2E29527-6DB0-E040-A867-D5306857A452}"/>
    <hyperlink ref="AI16" r:id="rId11" display="http://www.securitycouncilreport.org/atf/cf/%7B65BFCF9B-6D27-4E9C-8CD3-CF6E4FF96FF9%7D/UNIFIL SRES1583.pdf" xr:uid="{288A08DF-6514-A745-8EB0-7B35029883DF}"/>
    <hyperlink ref="AI18" r:id="rId12" display="http://www.securitycouncilreport.org/atf/cf/%7B65BFCF9B-6D27-4E9C-8CD3-CF6E4FF96FF9%7D/UNIFIL SRES1614.pdf" xr:uid="{37B66A65-2C95-9A4D-8A0F-F2B6A20F1445}"/>
    <hyperlink ref="AI20" r:id="rId13" display="http://www.securitycouncilreport.org/atf/cf/%7B65BFCF9B-6D27-4E9C-8CD3-CF6E4FF96FF9%7D/UNIFIL SRES 1655.pdf" xr:uid="{9F88E5B0-520A-9043-92D4-00F865514D04}"/>
    <hyperlink ref="AI22" r:id="rId14" display="http://www.securitycouncilreport.org/atf/cf/%7B65BFCF9B-6D27-4E9C-8CD3-CF6E4FF96FF9%7D/Lebanon SRES1697.pdf" xr:uid="{9A04B27E-2C3F-1747-8A02-07CD97AA545B}"/>
    <hyperlink ref="AI23" r:id="rId15" display="http://www.securitycouncilreport.org/atf/cf/%7B65BFCF9B-6D27-4E9C-8CD3-CF6E4FF96FF9%7D/PKO SRES1701.pdf" xr:uid="{04DF321C-03EE-D44A-9471-BC8B1AF5AF5C}"/>
    <hyperlink ref="AI25" r:id="rId16" display="http://www.securitycouncilreport.org/atf/cf/%7B65BFCF9B-6D27-4E9C-8CD3-CF6E4FF96FF9%7D/Chap VII SRES 1773.pdf" xr:uid="{8457D7AD-6BAA-3A45-AB3C-E3612CA37C8C}"/>
    <hyperlink ref="AI27" r:id="rId17" display="http://www.securitycouncilreport.org/atf/cf/%7B65BFCF9B-6D27-4E9C-8CD3-CF6E4FF96FF9%7D/Lebanon S RES 1832.pdf" xr:uid="{EE68498F-FE40-294C-BEC8-0530BF343B13}"/>
    <hyperlink ref="AI29" r:id="rId18" display="http://www.securitycouncilreport.org/atf/cf/%7B65BFCF9B-6D27-4E9C-8CD3-CF6E4FF96FF9%7D/Lebanon SRES 1884.pdf" xr:uid="{830EA11B-9B92-0D4D-8D9C-6CCC2CD3374D}"/>
    <hyperlink ref="AI30" r:id="rId19" display="http://www.securitycouncilreport.org/atf/cf/%7B65BFCF9B-6D27-4E9C-8CD3-CF6E4FF96FF9%7D/Lebanon SRES1937.pdf" xr:uid="{C21D05DB-96A9-2743-AA68-23DD3F93BA16}"/>
    <hyperlink ref="AI31" r:id="rId20" display="https://www.securitycouncilreport.org/atf/cf/%7B65BFCF9B-6D27-4E9C-8CD3-CF6E4FF96FF9%7D/Lebanon SRES 2004.pdf" xr:uid="{A8B0CE99-8881-B640-B09D-4AAA878ECCD1}"/>
    <hyperlink ref="AI32" r:id="rId21" display="http://www.securitycouncilreport.org/atf/cf/%7B65BFCF9B-6D27-4E9C-8CD3-CF6E4FF96FF9%7D/s_res_2064.pdf" xr:uid="{CD21AA11-672D-5147-B0E0-F675797A3573}"/>
    <hyperlink ref="AI33" r:id="rId22" display="http://www.securitycouncilreport.org/atf/cf/%7B65BFCF9B-6D27-4E9C-8CD3-CF6E4FF96FF9%7D/s_res_2115.pdf" xr:uid="{44D418BB-5BA0-1E4E-BE20-84050D5B79A2}"/>
    <hyperlink ref="AI34" r:id="rId23" display="http://www.securitycouncilreport.org/atf/cf/%7B65BFCF9B-6D27-4E9C-8CD3-CF6E4FF96FF9%7D/s_res_2172.pdf" xr:uid="{AA683913-89CB-5848-A4D2-A8BB99FD2146}"/>
    <hyperlink ref="AI35" r:id="rId24" display="http://www.securitycouncilreport.org/atf/cf/%7B65BFCF9B-6D27-4E9C-8CD3-CF6E4FF96FF9%7D/s_res_2236.pdf" xr:uid="{5D5B29F9-D6FC-D74B-8DEE-B61BDB304701}"/>
    <hyperlink ref="AI36" r:id="rId25" display="http://www.securitycouncilreport.org/atf/cf/%7B65BFCF9B-6D27-4E9C-8CD3-CF6E4FF96FF9%7D/s_res_2305.pdf" xr:uid="{C79555E9-F4B4-4942-9D0A-DFC1AE6C628E}"/>
    <hyperlink ref="AI37" r:id="rId26" display="http://www.securitycouncilreport.org/atf/cf/%7B65BFCF9B-6D27-4E9C-8CD3-CF6E4FF96FF9%7D/s_res_2373.pdf" xr:uid="{486FE229-E420-A74E-8C30-1D8A339561DB}"/>
    <hyperlink ref="AI38" r:id="rId27" display="http://www.securitycouncilreport.org/atf/cf/%7B65BFCF9B-6D27-4E9C-8CD3-CF6E4FF96FF9%7D/s_res_2433.pdf" xr:uid="{116EB620-D333-7848-B0EC-DC3F440BF620}"/>
    <hyperlink ref="AI39" r:id="rId28" display="https://www.securitycouncilreport.org/atf/cf/%7B65BFCF9B-6D27-4E9C-8CD3-CF6E4FF96FF9%7D/s_res_2485.pdf" xr:uid="{497679BD-4569-E84C-9E27-6923D76261D6}"/>
    <hyperlink ref="AI11" r:id="rId29" xr:uid="{67AE9A57-8274-7841-ACFE-81BFE248301C}"/>
    <hyperlink ref="AJ43" location="LEBANON!C56" display="UNSCOL" xr:uid="{22FB456C-7336-FB4A-B83C-527D9B3C3AC2}"/>
    <hyperlink ref="AL23" location="LEBANON!C8" display="UNIFIL" xr:uid="{A96FA322-94ED-474A-90FD-4DB43EA213C8}"/>
    <hyperlink ref="AL17" location="LEBANON!C104" display="UNIIIC" xr:uid="{A97776A5-4C56-F74E-A2A9-395945E58E5B}"/>
    <hyperlink ref="AI43" r:id="rId30" xr:uid="{7F776E09-6672-5D43-A0F3-3B9BAA2E1434}"/>
    <hyperlink ref="AI42" r:id="rId31" xr:uid="{92104D13-DB64-5F41-8392-50CAF964D419}"/>
    <hyperlink ref="AI44" r:id="rId32" display="UNIIIC Official Website" xr:uid="{A390CE8C-DCDD-5345-A64F-B5C5AC4BD070}"/>
    <hyperlink ref="AE56:AG56" location="LEBANON!B1" display="BACK TO TOP" xr:uid="{89989AC5-BAEB-514F-8E60-61461E0C8BE7}"/>
    <hyperlink ref="AE104" location="'EL SALVADOR'!B1" display="BACK TO TOP" xr:uid="{5AF00F9F-E371-014A-B151-21D236EE2F75}"/>
    <hyperlink ref="AE104:AG104" location="LEBANON!B1" display="BACK TO TOP" xr:uid="{B7D1F1B8-A2FC-474C-AF52-10AE78FD4F51}"/>
    <hyperlink ref="C4" location="LEBANON!C8" display="UNIFIL" xr:uid="{D289FF5C-71EC-DD41-B464-D1BDEB93B192}"/>
    <hyperlink ref="C5" location="LEBANON!C56" display="UNSCOL" xr:uid="{8A0FDCE7-2CB6-D941-923B-BE27F1FBAC4C}"/>
    <hyperlink ref="C6" location="LEBANON!C104" display="UNIIIC" xr:uid="{AFD41B30-16C0-C94F-8657-EA817A2B90A9}"/>
    <hyperlink ref="S12" location="LEBANON!AK23" display="LEBANON!AK23" xr:uid="{7E164DB4-724F-6E45-BA1D-EEE55F7E2FB0}"/>
    <hyperlink ref="S17" location="LEBANON!AK23" display="LEBANON!AK23" xr:uid="{31226776-C848-4A41-96AE-549156CA9FA1}"/>
    <hyperlink ref="S19" location="LEBANON!AK23" display="LEBANON!AK23" xr:uid="{459FBC25-EA93-4E4C-944C-BFA0418226DD}"/>
    <hyperlink ref="M59" location="LEBANON!AI43" display="LEBANON!AI43" xr:uid="{EA1BAE85-C4A3-9645-A3B4-63EC3480DED9}"/>
    <hyperlink ref="M63" location="LEBANON!AI43" display="LEBANON!AI43" xr:uid="{0774E6B9-FFE2-BC42-9841-918AB3346E70}"/>
    <hyperlink ref="R124" location="LEBANON!AK17" display="LEBANON!AK17" xr:uid="{3E68A058-257F-9947-9D2E-CCC3D39AA8B9}"/>
    <hyperlink ref="S20" location="LEBANON!AK23" display="LEBANON!AK23" xr:uid="{C1F78684-10DF-9B46-94FF-39162D93E44F}"/>
    <hyperlink ref="AI24" r:id="rId33" xr:uid="{41455F20-CC2B-FE45-BAAA-94F02683233E}"/>
    <hyperlink ref="Z8" location="HOME!A1" display="Return HOME" xr:uid="{528A58EB-781F-4742-9AA4-6403282F9199}"/>
    <hyperlink ref="Z8:AB8" location="HOME!B2" display="RETURN HOME" xr:uid="{4FFDD9CE-2B00-B84E-B277-78AC8A071DA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3745-2474-5345-97FA-F0AC821D071C}">
  <sheetPr>
    <tabColor theme="8" tint="0.79998168889431442"/>
  </sheetPr>
  <dimension ref="B1:AN151"/>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1459</v>
      </c>
      <c r="C1" s="378"/>
      <c r="D1" s="378"/>
      <c r="E1" s="378"/>
      <c r="F1" s="235"/>
      <c r="G1" s="23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27</v>
      </c>
      <c r="C4" s="183" t="s">
        <v>224</v>
      </c>
      <c r="D4" s="140" t="s">
        <v>128</v>
      </c>
      <c r="E4" s="140">
        <v>1993</v>
      </c>
      <c r="F4" s="140">
        <v>1997</v>
      </c>
      <c r="G4" s="153">
        <f>((SUM(D11:AG21)*1)+(SUM(D23:AG33)*2)+(SUM(D35:AG52)*3))/(SUM(D11:AG21)+SUM(D23:AG33)+SUM(D35:AG52))</f>
        <v>1.5555555555555556</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48</v>
      </c>
      <c r="C5" s="183" t="s">
        <v>281</v>
      </c>
      <c r="D5" s="140" t="s">
        <v>163</v>
      </c>
      <c r="E5" s="140">
        <v>1997</v>
      </c>
      <c r="F5" s="140">
        <v>2003</v>
      </c>
      <c r="G5" s="153">
        <f>((SUM(D59:AG69)*1)+(SUM(D71:AG81)*2)+(SUM(D83:AG100)*3))/(SUM(D59:AG69)+SUM(D71:AG81)+SUM(D83:AG100))</f>
        <v>2</v>
      </c>
      <c r="H5" s="140" t="s">
        <v>70</v>
      </c>
      <c r="P5" s="16"/>
      <c r="Q5" s="16"/>
      <c r="R5" s="16"/>
      <c r="S5" s="16"/>
      <c r="T5" s="16"/>
      <c r="U5" s="16"/>
      <c r="V5" s="16"/>
      <c r="W5" s="16"/>
      <c r="X5" s="16"/>
      <c r="Y5" s="16"/>
      <c r="Z5" s="16"/>
      <c r="AA5" s="16"/>
      <c r="AB5" s="16"/>
      <c r="AC5" s="16"/>
      <c r="AD5" s="16"/>
      <c r="AE5" s="16"/>
      <c r="AF5" s="16"/>
      <c r="AG5" s="16"/>
      <c r="AH5" s="15"/>
    </row>
    <row r="6" spans="2:39" ht="30" customHeight="1">
      <c r="B6" s="152">
        <v>73</v>
      </c>
      <c r="C6" s="183" t="s">
        <v>349</v>
      </c>
      <c r="D6" s="140" t="s">
        <v>128</v>
      </c>
      <c r="E6" s="140">
        <v>2003</v>
      </c>
      <c r="F6" s="140">
        <v>2018</v>
      </c>
      <c r="G6" s="153">
        <f>((SUM(D107:AG117)*1)+(SUM(D119:AG129)*2)+(SUM(D131:AG148)*3))/(SUM(D107:AG117)+SUM(D119:AG129)+SUM(D131:AG148))</f>
        <v>2.2380952380952381</v>
      </c>
      <c r="H6" s="140" t="s">
        <v>71</v>
      </c>
      <c r="I6" s="136" t="s">
        <v>484</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27</v>
      </c>
      <c r="C8" s="24" t="s">
        <v>224</v>
      </c>
      <c r="D8" s="16"/>
      <c r="E8" s="16"/>
      <c r="F8" s="16"/>
      <c r="G8" s="16"/>
      <c r="H8" s="16"/>
      <c r="I8" s="16"/>
      <c r="J8" s="16"/>
      <c r="K8" s="16"/>
      <c r="L8" s="16"/>
      <c r="M8" s="16"/>
      <c r="N8" s="16"/>
      <c r="O8" s="16"/>
      <c r="P8" s="16"/>
      <c r="Q8" s="16"/>
      <c r="R8" s="16"/>
      <c r="S8" s="16"/>
      <c r="T8" s="16"/>
      <c r="U8" s="16"/>
      <c r="V8" s="16"/>
      <c r="W8" s="16"/>
      <c r="X8" s="16"/>
      <c r="Y8" s="16"/>
      <c r="Z8" s="361" t="s">
        <v>65</v>
      </c>
      <c r="AA8" s="361"/>
      <c r="AB8" s="361"/>
      <c r="AC8" s="361" t="s">
        <v>485</v>
      </c>
      <c r="AD8" s="361"/>
      <c r="AE8" s="361"/>
      <c r="AF8" s="361"/>
      <c r="AG8" s="361"/>
      <c r="AH8" s="15"/>
      <c r="AI8" s="49" t="s">
        <v>486</v>
      </c>
    </row>
    <row r="9" spans="2:39" s="15" customFormat="1" ht="30" customHeight="1">
      <c r="B9" s="363" t="s">
        <v>487</v>
      </c>
      <c r="C9" s="363"/>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488</v>
      </c>
      <c r="AJ9" s="50" t="s">
        <v>489</v>
      </c>
      <c r="AK9" s="50" t="s">
        <v>490</v>
      </c>
      <c r="AL9" s="50" t="s">
        <v>491</v>
      </c>
      <c r="AM9" s="50" t="s">
        <v>492</v>
      </c>
    </row>
    <row r="10" spans="2:39" ht="30" customHeight="1">
      <c r="B10" s="364" t="s">
        <v>493</v>
      </c>
      <c r="C10" s="364"/>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108" t="s">
        <v>1460</v>
      </c>
      <c r="AJ10" s="109">
        <v>34234</v>
      </c>
      <c r="AK10" s="110" t="s">
        <v>630</v>
      </c>
      <c r="AL10" s="41" t="s">
        <v>224</v>
      </c>
      <c r="AM10" s="111" t="s">
        <v>1461</v>
      </c>
    </row>
    <row r="11" spans="2:39" ht="30" customHeight="1">
      <c r="B11" s="365" t="s">
        <v>85</v>
      </c>
      <c r="C11" s="366"/>
      <c r="D11" s="143"/>
      <c r="E11" s="143"/>
      <c r="F11" s="38">
        <v>1</v>
      </c>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7" t="s">
        <v>1462</v>
      </c>
      <c r="AJ11" s="101">
        <v>35013</v>
      </c>
      <c r="AK11" s="100" t="s">
        <v>695</v>
      </c>
      <c r="AL11" s="43" t="s">
        <v>224</v>
      </c>
      <c r="AM11" s="100" t="s">
        <v>1463</v>
      </c>
    </row>
    <row r="12" spans="2:39" ht="30" customHeight="1">
      <c r="B12" s="365" t="s">
        <v>86</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7" t="s">
        <v>1464</v>
      </c>
      <c r="AJ12" s="75">
        <v>37182</v>
      </c>
      <c r="AK12" s="57" t="s">
        <v>1465</v>
      </c>
      <c r="AL12" s="44" t="s">
        <v>281</v>
      </c>
      <c r="AM12" s="73" t="s">
        <v>1466</v>
      </c>
    </row>
    <row r="13" spans="2:39" ht="30" customHeight="1">
      <c r="B13" s="365" t="s">
        <v>87</v>
      </c>
      <c r="C13" s="366"/>
      <c r="D13" s="143"/>
      <c r="E13" s="143"/>
      <c r="F13" s="38">
        <v>1</v>
      </c>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7" t="s">
        <v>1467</v>
      </c>
      <c r="AJ13" s="101">
        <v>37881</v>
      </c>
      <c r="AK13" s="57" t="s">
        <v>1468</v>
      </c>
      <c r="AL13" s="44" t="s">
        <v>281</v>
      </c>
      <c r="AM13" s="73" t="s">
        <v>1469</v>
      </c>
    </row>
    <row r="14" spans="2:39" ht="30" customHeight="1">
      <c r="B14" s="365" t="s">
        <v>88</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7" t="s">
        <v>1470</v>
      </c>
      <c r="AJ14" s="75">
        <v>37883</v>
      </c>
      <c r="AK14" s="57" t="s">
        <v>630</v>
      </c>
      <c r="AL14" s="43" t="s">
        <v>349</v>
      </c>
      <c r="AM14" s="73" t="s">
        <v>1471</v>
      </c>
    </row>
    <row r="15" spans="2:39" ht="30" customHeight="1">
      <c r="B15" s="365" t="s">
        <v>89</v>
      </c>
      <c r="C15" s="366"/>
      <c r="D15" s="143"/>
      <c r="E15" s="143"/>
      <c r="F15" s="143"/>
      <c r="G15" s="144"/>
      <c r="H15" s="38">
        <v>1</v>
      </c>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87" t="s">
        <v>1472</v>
      </c>
      <c r="AJ15" s="75">
        <v>38614</v>
      </c>
      <c r="AK15" s="57" t="s">
        <v>132</v>
      </c>
      <c r="AL15" s="74" t="s">
        <v>132</v>
      </c>
      <c r="AM15" s="73" t="s">
        <v>1473</v>
      </c>
    </row>
    <row r="16" spans="2:39" ht="30" customHeight="1">
      <c r="B16" s="365" t="s">
        <v>90</v>
      </c>
      <c r="C16" s="366"/>
      <c r="D16" s="143"/>
      <c r="E16" s="143"/>
      <c r="F16" s="38">
        <v>1</v>
      </c>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7" t="s">
        <v>1474</v>
      </c>
      <c r="AJ16" s="75">
        <v>38667</v>
      </c>
      <c r="AK16" s="57" t="s">
        <v>544</v>
      </c>
      <c r="AL16" s="43" t="s">
        <v>349</v>
      </c>
      <c r="AM16" s="73" t="s">
        <v>1475</v>
      </c>
    </row>
    <row r="17" spans="2:39" ht="30" customHeight="1">
      <c r="B17" s="365" t="s">
        <v>91</v>
      </c>
      <c r="C17" s="366"/>
      <c r="D17" s="143"/>
      <c r="E17" s="143"/>
      <c r="F17" s="38">
        <v>1</v>
      </c>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87" t="s">
        <v>966</v>
      </c>
      <c r="AJ17" s="75">
        <v>38807</v>
      </c>
      <c r="AK17" s="57" t="s">
        <v>132</v>
      </c>
      <c r="AL17" s="74" t="s">
        <v>132</v>
      </c>
      <c r="AM17" s="73" t="s">
        <v>1476</v>
      </c>
    </row>
    <row r="18" spans="2:39" ht="30" customHeight="1">
      <c r="B18" s="365" t="s">
        <v>92</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7" t="s">
        <v>1477</v>
      </c>
      <c r="AJ18" s="75">
        <v>38911</v>
      </c>
      <c r="AK18" s="57" t="s">
        <v>132</v>
      </c>
      <c r="AL18" s="74" t="s">
        <v>132</v>
      </c>
      <c r="AM18" s="73" t="s">
        <v>1478</v>
      </c>
    </row>
    <row r="19" spans="2:39" ht="30" customHeight="1">
      <c r="B19" s="365" t="s">
        <v>93</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87" t="s">
        <v>1479</v>
      </c>
      <c r="AJ19" s="75">
        <v>38989</v>
      </c>
      <c r="AK19" s="57" t="s">
        <v>132</v>
      </c>
      <c r="AL19" s="74" t="s">
        <v>132</v>
      </c>
      <c r="AM19" s="73" t="s">
        <v>1480</v>
      </c>
    </row>
    <row r="20" spans="2:39" ht="30" customHeight="1">
      <c r="B20" s="365" t="s">
        <v>94</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7" t="s">
        <v>1481</v>
      </c>
      <c r="AJ20" s="75">
        <v>39171</v>
      </c>
      <c r="AK20" s="57" t="s">
        <v>132</v>
      </c>
      <c r="AL20" s="74" t="s">
        <v>132</v>
      </c>
      <c r="AM20" s="73" t="s">
        <v>1482</v>
      </c>
    </row>
    <row r="21" spans="2:39" ht="30" customHeight="1">
      <c r="B21" s="365" t="s">
        <v>95</v>
      </c>
      <c r="C21" s="366"/>
      <c r="D21" s="143"/>
      <c r="E21" s="143"/>
      <c r="F21" s="143"/>
      <c r="G21" s="145"/>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87" t="s">
        <v>1483</v>
      </c>
      <c r="AJ21" s="75">
        <v>39345</v>
      </c>
      <c r="AK21" s="57" t="s">
        <v>132</v>
      </c>
      <c r="AL21" s="74" t="s">
        <v>132</v>
      </c>
      <c r="AM21" s="73" t="s">
        <v>1484</v>
      </c>
    </row>
    <row r="22" spans="2:39" ht="30" customHeight="1">
      <c r="B22" s="367" t="s">
        <v>523</v>
      </c>
      <c r="C22" s="367"/>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c r="AI22" s="87" t="s">
        <v>1485</v>
      </c>
      <c r="AJ22" s="75">
        <v>39720</v>
      </c>
      <c r="AK22" s="57" t="s">
        <v>132</v>
      </c>
      <c r="AL22" s="74" t="s">
        <v>132</v>
      </c>
      <c r="AM22" s="73" t="s">
        <v>1486</v>
      </c>
    </row>
    <row r="23" spans="2:39" ht="30" customHeight="1">
      <c r="B23" s="368" t="s">
        <v>96</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7" t="s">
        <v>1487</v>
      </c>
      <c r="AJ23" s="75">
        <v>40071</v>
      </c>
      <c r="AK23" s="57" t="s">
        <v>132</v>
      </c>
      <c r="AL23" s="74" t="s">
        <v>132</v>
      </c>
      <c r="AM23" s="73" t="s">
        <v>1488</v>
      </c>
    </row>
    <row r="24" spans="2:39" ht="30" customHeight="1">
      <c r="B24" s="368" t="s">
        <v>97</v>
      </c>
      <c r="C24" s="368"/>
      <c r="D24" s="143"/>
      <c r="E24" s="143"/>
      <c r="F24" s="38">
        <v>1</v>
      </c>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7" t="s">
        <v>1489</v>
      </c>
      <c r="AJ24" s="75">
        <v>40436</v>
      </c>
      <c r="AK24" s="57" t="s">
        <v>132</v>
      </c>
      <c r="AL24" s="74" t="s">
        <v>132</v>
      </c>
      <c r="AM24" s="73" t="s">
        <v>1490</v>
      </c>
    </row>
    <row r="25" spans="2:39" ht="30" customHeight="1">
      <c r="B25" s="368" t="s">
        <v>98</v>
      </c>
      <c r="C25" s="368"/>
      <c r="D25" s="143"/>
      <c r="E25" s="143"/>
      <c r="F25" s="38">
        <v>1</v>
      </c>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87" t="s">
        <v>995</v>
      </c>
      <c r="AJ25" s="75">
        <v>40506</v>
      </c>
      <c r="AK25" s="57" t="s">
        <v>132</v>
      </c>
      <c r="AL25" s="74" t="s">
        <v>132</v>
      </c>
      <c r="AM25" s="73" t="s">
        <v>996</v>
      </c>
    </row>
    <row r="26" spans="2:39" ht="30" customHeight="1">
      <c r="B26" s="368" t="s">
        <v>99</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7" t="s">
        <v>999</v>
      </c>
      <c r="AJ26" s="75">
        <v>40562</v>
      </c>
      <c r="AK26" s="57" t="s">
        <v>132</v>
      </c>
      <c r="AL26" s="74" t="s">
        <v>132</v>
      </c>
      <c r="AM26" s="73" t="s">
        <v>1000</v>
      </c>
    </row>
    <row r="27" spans="2:39" ht="30" customHeight="1">
      <c r="B27" s="368" t="s">
        <v>100</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7" t="s">
        <v>1001</v>
      </c>
      <c r="AJ27" s="75">
        <v>40590</v>
      </c>
      <c r="AK27" s="57" t="s">
        <v>132</v>
      </c>
      <c r="AL27" s="74" t="s">
        <v>132</v>
      </c>
      <c r="AM27" s="73" t="s">
        <v>1002</v>
      </c>
    </row>
    <row r="28" spans="2:39" ht="30" customHeight="1">
      <c r="B28" s="368" t="s">
        <v>101</v>
      </c>
      <c r="C28" s="368"/>
      <c r="D28" s="143"/>
      <c r="E28" s="143"/>
      <c r="F28" s="38">
        <v>1</v>
      </c>
      <c r="G28" s="143"/>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7" t="s">
        <v>1491</v>
      </c>
      <c r="AJ28" s="75">
        <v>40605</v>
      </c>
      <c r="AK28" s="57" t="s">
        <v>132</v>
      </c>
      <c r="AL28" s="74" t="s">
        <v>132</v>
      </c>
      <c r="AM28" s="73" t="s">
        <v>1492</v>
      </c>
    </row>
    <row r="29" spans="2:39" ht="30" customHeight="1">
      <c r="B29" s="368" t="s">
        <v>102</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87" t="s">
        <v>1005</v>
      </c>
      <c r="AJ29" s="75">
        <v>40723</v>
      </c>
      <c r="AK29" s="57" t="s">
        <v>132</v>
      </c>
      <c r="AL29" s="74" t="s">
        <v>132</v>
      </c>
      <c r="AM29" s="73" t="s">
        <v>1006</v>
      </c>
    </row>
    <row r="30" spans="2:39" ht="30" customHeight="1">
      <c r="B30" s="368" t="s">
        <v>103</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87" t="s">
        <v>1009</v>
      </c>
      <c r="AJ30" s="75">
        <v>40802</v>
      </c>
      <c r="AK30" s="57" t="s">
        <v>132</v>
      </c>
      <c r="AL30" s="74" t="s">
        <v>132</v>
      </c>
      <c r="AM30" s="73" t="s">
        <v>1010</v>
      </c>
    </row>
    <row r="31" spans="2:39" ht="30" customHeight="1">
      <c r="B31" s="368" t="s">
        <v>104</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87" t="s">
        <v>1493</v>
      </c>
      <c r="AJ31" s="75">
        <v>41169</v>
      </c>
      <c r="AK31" s="57" t="s">
        <v>132</v>
      </c>
      <c r="AL31" s="74" t="s">
        <v>132</v>
      </c>
      <c r="AM31" s="73" t="s">
        <v>1494</v>
      </c>
    </row>
    <row r="32" spans="2:39" ht="30" customHeight="1">
      <c r="B32" s="368" t="s">
        <v>105</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87" t="s">
        <v>1495</v>
      </c>
      <c r="AJ32" s="75">
        <v>41535</v>
      </c>
      <c r="AK32" s="57" t="s">
        <v>132</v>
      </c>
      <c r="AL32" s="74" t="s">
        <v>132</v>
      </c>
      <c r="AM32" s="73" t="s">
        <v>1496</v>
      </c>
    </row>
    <row r="33" spans="2:39" ht="30" customHeight="1">
      <c r="B33" s="368" t="s">
        <v>106</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7" t="s">
        <v>1497</v>
      </c>
      <c r="AJ33" s="75">
        <v>41897</v>
      </c>
      <c r="AK33" s="57" t="s">
        <v>132</v>
      </c>
      <c r="AL33" s="74" t="s">
        <v>132</v>
      </c>
      <c r="AM33" s="73" t="s">
        <v>1498</v>
      </c>
    </row>
    <row r="34" spans="2:39" ht="30" customHeight="1">
      <c r="B34" s="369" t="s">
        <v>555</v>
      </c>
      <c r="C34" s="370"/>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c r="AI34" s="87" t="s">
        <v>1499</v>
      </c>
      <c r="AJ34" s="75">
        <v>41988</v>
      </c>
      <c r="AK34" s="57" t="s">
        <v>132</v>
      </c>
      <c r="AL34" s="74" t="s">
        <v>132</v>
      </c>
      <c r="AM34" s="73" t="s">
        <v>1500</v>
      </c>
    </row>
    <row r="35" spans="2:39" ht="30" customHeight="1">
      <c r="B35" s="368" t="s">
        <v>107</v>
      </c>
      <c r="C35" s="368"/>
      <c r="D35" s="143"/>
      <c r="E35" s="143"/>
      <c r="F35" s="143"/>
      <c r="G35" s="143"/>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87" t="s">
        <v>1501</v>
      </c>
      <c r="AJ35" s="75">
        <v>42096</v>
      </c>
      <c r="AK35" s="57" t="s">
        <v>132</v>
      </c>
      <c r="AL35" s="74" t="s">
        <v>132</v>
      </c>
      <c r="AM35" s="73" t="s">
        <v>1502</v>
      </c>
    </row>
    <row r="36" spans="2:39" ht="30" customHeight="1">
      <c r="B36" s="368" t="s">
        <v>108</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87" t="s">
        <v>1503</v>
      </c>
      <c r="AJ36" s="75">
        <v>42264</v>
      </c>
      <c r="AK36" s="57" t="s">
        <v>132</v>
      </c>
      <c r="AL36" s="74" t="s">
        <v>132</v>
      </c>
      <c r="AM36" s="73" t="s">
        <v>1504</v>
      </c>
    </row>
    <row r="37" spans="2:39" ht="30" customHeight="1">
      <c r="B37" s="368" t="s">
        <v>109</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87" t="s">
        <v>1505</v>
      </c>
      <c r="AJ37" s="75">
        <v>42627</v>
      </c>
      <c r="AK37" s="57" t="s">
        <v>132</v>
      </c>
      <c r="AL37" s="74" t="s">
        <v>132</v>
      </c>
      <c r="AM37" s="73" t="s">
        <v>1506</v>
      </c>
    </row>
    <row r="38" spans="2:39" ht="30" customHeight="1">
      <c r="B38" s="368" t="s">
        <v>110</v>
      </c>
      <c r="C38" s="368"/>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87" t="s">
        <v>1507</v>
      </c>
      <c r="AJ38" s="75">
        <v>42727</v>
      </c>
      <c r="AK38" s="57" t="s">
        <v>132</v>
      </c>
      <c r="AL38" s="74" t="s">
        <v>132</v>
      </c>
      <c r="AM38" s="73" t="s">
        <v>1508</v>
      </c>
    </row>
    <row r="39" spans="2:39" ht="30" customHeight="1">
      <c r="B39" s="371" t="s">
        <v>111</v>
      </c>
      <c r="C39" s="371"/>
      <c r="D39" s="143"/>
      <c r="E39" s="143"/>
      <c r="F39" s="143"/>
      <c r="G39" s="143"/>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row>
    <row r="40" spans="2:39" ht="30" customHeight="1">
      <c r="B40" s="368" t="s">
        <v>112</v>
      </c>
      <c r="C40" s="36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1" t="s">
        <v>624</v>
      </c>
      <c r="AJ40" s="50" t="s">
        <v>491</v>
      </c>
    </row>
    <row r="41" spans="2:39" ht="30" customHeight="1">
      <c r="B41" s="371" t="s">
        <v>113</v>
      </c>
      <c r="C41" s="371"/>
      <c r="D41" s="143"/>
      <c r="E41" s="143"/>
      <c r="F41" s="143"/>
      <c r="G41" s="143"/>
      <c r="H41" s="38">
        <v>1</v>
      </c>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84" t="s">
        <v>1509</v>
      </c>
      <c r="AJ41" s="76" t="s">
        <v>132</v>
      </c>
    </row>
    <row r="42" spans="2:39" ht="30" customHeight="1">
      <c r="B42" s="371" t="s">
        <v>114</v>
      </c>
      <c r="C42" s="371"/>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84" t="s">
        <v>1510</v>
      </c>
      <c r="AJ42" s="76" t="s">
        <v>132</v>
      </c>
    </row>
    <row r="43" spans="2:39" ht="30" customHeight="1">
      <c r="B43" s="368" t="s">
        <v>115</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I43" s="84" t="s">
        <v>1511</v>
      </c>
      <c r="AJ43" s="42" t="s">
        <v>349</v>
      </c>
    </row>
    <row r="44" spans="2:39" ht="30" customHeight="1">
      <c r="B44" s="368" t="s">
        <v>116</v>
      </c>
      <c r="C44" s="368"/>
      <c r="D44" s="143"/>
      <c r="E44" s="143"/>
      <c r="F44" s="143"/>
      <c r="G44" s="144"/>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M44" t="s">
        <v>1512</v>
      </c>
    </row>
    <row r="45" spans="2:39" ht="30" customHeight="1">
      <c r="B45" s="368" t="s">
        <v>117</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1" t="s">
        <v>118</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119</v>
      </c>
      <c r="C47" s="371"/>
      <c r="D47" s="143"/>
      <c r="E47" s="143"/>
      <c r="F47" s="143"/>
      <c r="G47" s="143"/>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120</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121</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122</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123</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124</v>
      </c>
      <c r="C52" s="371"/>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2" t="s">
        <v>594</v>
      </c>
      <c r="C53" s="373"/>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71" t="s">
        <v>125</v>
      </c>
      <c r="C54" s="371"/>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48</v>
      </c>
      <c r="C56" s="24" t="s">
        <v>281</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62" t="s">
        <v>601</v>
      </c>
      <c r="AF56" s="362"/>
      <c r="AG56" s="362"/>
      <c r="AH56" s="15"/>
      <c r="AN56" s="15"/>
    </row>
    <row r="57" spans="2:40" ht="30" customHeight="1">
      <c r="B57" s="374" t="s">
        <v>487</v>
      </c>
      <c r="C57" s="374"/>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64" t="s">
        <v>493</v>
      </c>
      <c r="C58" s="364"/>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65" t="s">
        <v>85</v>
      </c>
      <c r="C59" s="366"/>
      <c r="D59" s="61"/>
      <c r="E59" s="61"/>
      <c r="F59" s="61"/>
      <c r="G59" s="61"/>
      <c r="H59" s="61"/>
      <c r="I59" s="61"/>
      <c r="J59" s="38">
        <v>1</v>
      </c>
      <c r="K59" s="61"/>
      <c r="L59" s="61"/>
      <c r="M59" s="61"/>
      <c r="N59" s="61"/>
      <c r="O59" s="61"/>
      <c r="P59" s="61"/>
      <c r="Q59" s="61"/>
      <c r="R59" s="61"/>
      <c r="S59" s="61"/>
      <c r="T59" s="61"/>
      <c r="U59" s="61"/>
      <c r="V59" s="61"/>
      <c r="W59" s="61"/>
      <c r="X59" s="61"/>
      <c r="Y59" s="61"/>
      <c r="Z59" s="61"/>
      <c r="AA59" s="61"/>
      <c r="AB59" s="61"/>
      <c r="AC59" s="61"/>
      <c r="AD59" s="61"/>
      <c r="AE59" s="61"/>
      <c r="AF59" s="61"/>
      <c r="AG59" s="61"/>
      <c r="AI59"/>
      <c r="AJ59"/>
      <c r="AK59"/>
      <c r="AL59"/>
      <c r="AM59"/>
      <c r="AN59"/>
    </row>
    <row r="60" spans="2:40" ht="30" customHeight="1">
      <c r="B60" s="365" t="s">
        <v>86</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87</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88</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89</v>
      </c>
      <c r="C63" s="366"/>
      <c r="D63" s="61"/>
      <c r="E63" s="61"/>
      <c r="F63" s="61"/>
      <c r="G63" s="37"/>
      <c r="H63" s="61"/>
      <c r="I63" s="61"/>
      <c r="J63" s="38">
        <v>1</v>
      </c>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5" t="s">
        <v>90</v>
      </c>
      <c r="C64" s="366"/>
      <c r="D64" s="61"/>
      <c r="E64" s="61"/>
      <c r="F64" s="61"/>
      <c r="G64" s="61"/>
      <c r="H64" s="61"/>
      <c r="I64" s="61"/>
      <c r="J64" s="61"/>
      <c r="K64" s="61"/>
      <c r="L64" s="61"/>
      <c r="M64" s="61"/>
      <c r="N64" s="61"/>
      <c r="O64" s="61"/>
      <c r="P64" s="38">
        <v>1</v>
      </c>
      <c r="Q64" s="61"/>
      <c r="R64" s="61"/>
      <c r="S64" s="61"/>
      <c r="T64" s="61"/>
      <c r="U64" s="61"/>
      <c r="V64" s="61"/>
      <c r="W64" s="61"/>
      <c r="X64" s="61"/>
      <c r="Y64" s="61"/>
      <c r="Z64" s="61"/>
      <c r="AA64" s="61"/>
      <c r="AB64" s="61"/>
      <c r="AC64" s="61"/>
      <c r="AD64" s="61"/>
      <c r="AE64" s="61"/>
      <c r="AF64" s="61"/>
      <c r="AG64" s="61"/>
      <c r="AH64" s="15"/>
      <c r="AI64" s="21"/>
    </row>
    <row r="65" spans="2:35" ht="30" customHeight="1">
      <c r="B65" s="365" t="s">
        <v>91</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92</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93</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94</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95</v>
      </c>
      <c r="C69" s="366"/>
      <c r="D69" s="61"/>
      <c r="E69" s="61"/>
      <c r="F69" s="61"/>
      <c r="G69" s="38"/>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7" t="s">
        <v>523</v>
      </c>
      <c r="C70" s="367"/>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68" t="s">
        <v>96</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8" t="s">
        <v>97</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68" t="s">
        <v>98</v>
      </c>
      <c r="C73" s="368"/>
      <c r="D73" s="61"/>
      <c r="E73" s="61"/>
      <c r="F73" s="61"/>
      <c r="G73" s="61"/>
      <c r="H73" s="61"/>
      <c r="I73" s="61"/>
      <c r="J73" s="61"/>
      <c r="K73" s="61"/>
      <c r="L73" s="61"/>
      <c r="M73" s="61"/>
      <c r="N73" s="61"/>
      <c r="O73" s="61"/>
      <c r="P73" s="38">
        <v>1</v>
      </c>
      <c r="Q73" s="61"/>
      <c r="R73" s="61"/>
      <c r="S73" s="61"/>
      <c r="T73" s="61"/>
      <c r="U73" s="61"/>
      <c r="V73" s="61"/>
      <c r="W73" s="61"/>
      <c r="X73" s="61"/>
      <c r="Y73" s="61"/>
      <c r="Z73" s="61"/>
      <c r="AA73" s="61"/>
      <c r="AB73" s="61"/>
      <c r="AC73" s="61"/>
      <c r="AD73" s="61"/>
      <c r="AE73" s="61"/>
      <c r="AF73" s="61"/>
      <c r="AG73" s="61"/>
      <c r="AH73" s="15"/>
    </row>
    <row r="74" spans="2:35" ht="30" customHeight="1">
      <c r="B74" s="368" t="s">
        <v>99</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100</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101</v>
      </c>
      <c r="C76" s="368"/>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68" t="s">
        <v>102</v>
      </c>
      <c r="C77" s="368"/>
      <c r="D77" s="61"/>
      <c r="E77" s="61"/>
      <c r="F77" s="61"/>
      <c r="G77" s="61"/>
      <c r="H77" s="61"/>
      <c r="I77" s="61"/>
      <c r="J77" s="38">
        <v>1</v>
      </c>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8" t="s">
        <v>103</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104</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105</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106</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555</v>
      </c>
      <c r="C82" s="37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68" t="s">
        <v>107</v>
      </c>
      <c r="C83" s="368"/>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108</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109</v>
      </c>
      <c r="C85" s="368"/>
      <c r="D85" s="61"/>
      <c r="E85" s="61"/>
      <c r="F85" s="61"/>
      <c r="G85" s="61"/>
      <c r="H85" s="61"/>
      <c r="I85" s="61"/>
      <c r="J85" s="38">
        <v>1</v>
      </c>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110</v>
      </c>
      <c r="C86" s="368"/>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1" t="s">
        <v>111</v>
      </c>
      <c r="C87" s="371"/>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112</v>
      </c>
      <c r="C88" s="368"/>
      <c r="D88" s="61"/>
      <c r="E88" s="61"/>
      <c r="F88" s="61"/>
      <c r="G88" s="61"/>
      <c r="H88" s="61"/>
      <c r="I88" s="61"/>
      <c r="J88" s="38">
        <v>1</v>
      </c>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113</v>
      </c>
      <c r="C89" s="371"/>
      <c r="D89" s="61"/>
      <c r="E89" s="61"/>
      <c r="F89" s="61"/>
      <c r="G89" s="61"/>
      <c r="H89" s="61"/>
      <c r="I89" s="61"/>
      <c r="J89" s="61"/>
      <c r="K89" s="61"/>
      <c r="L89" s="61"/>
      <c r="M89" s="61"/>
      <c r="N89" s="61"/>
      <c r="O89" s="61"/>
      <c r="P89" s="38">
        <v>1</v>
      </c>
      <c r="Q89" s="61"/>
      <c r="R89" s="61"/>
      <c r="S89" s="61"/>
      <c r="T89" s="61"/>
      <c r="U89" s="61"/>
      <c r="V89" s="61"/>
      <c r="W89" s="61"/>
      <c r="X89" s="61"/>
      <c r="Y89" s="61"/>
      <c r="Z89" s="61"/>
      <c r="AA89" s="61"/>
      <c r="AB89" s="61"/>
      <c r="AC89" s="61"/>
      <c r="AD89" s="61"/>
      <c r="AE89" s="61"/>
      <c r="AF89" s="61"/>
      <c r="AG89" s="61"/>
    </row>
    <row r="90" spans="2:33" ht="30" customHeight="1">
      <c r="B90" s="371" t="s">
        <v>114</v>
      </c>
      <c r="C90" s="37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115</v>
      </c>
      <c r="C91" s="36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116</v>
      </c>
      <c r="C92" s="368"/>
      <c r="D92" s="61"/>
      <c r="E92" s="61"/>
      <c r="F92" s="61"/>
      <c r="G92" s="37"/>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117</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118</v>
      </c>
      <c r="C94" s="37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119</v>
      </c>
      <c r="C95" s="371"/>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120</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121</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122</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123</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124</v>
      </c>
      <c r="C100" s="371"/>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6" t="s">
        <v>594</v>
      </c>
      <c r="C101" s="376"/>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71" t="s">
        <v>125</v>
      </c>
      <c r="C102" s="371"/>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73</v>
      </c>
      <c r="C104" s="24" t="s">
        <v>349</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62" t="s">
        <v>601</v>
      </c>
      <c r="AF104" s="362"/>
      <c r="AG104" s="362"/>
    </row>
    <row r="105" spans="2:33" ht="30" customHeight="1">
      <c r="B105" s="374" t="s">
        <v>487</v>
      </c>
      <c r="C105" s="374"/>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64" t="s">
        <v>493</v>
      </c>
      <c r="C106" s="36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65" t="s">
        <v>85</v>
      </c>
      <c r="C107" s="366"/>
      <c r="D107" s="61"/>
      <c r="E107" s="61"/>
      <c r="F107" s="61"/>
      <c r="G107" s="61"/>
      <c r="H107" s="61"/>
      <c r="I107" s="61"/>
      <c r="J107" s="61"/>
      <c r="K107" s="61"/>
      <c r="L107" s="61"/>
      <c r="M107" s="61"/>
      <c r="N107" s="61"/>
      <c r="O107" s="61"/>
      <c r="P107" s="38">
        <v>1</v>
      </c>
      <c r="Q107" s="61"/>
      <c r="R107" s="61"/>
      <c r="S107" s="61"/>
      <c r="T107" s="61"/>
      <c r="U107" s="61"/>
      <c r="V107" s="61"/>
      <c r="W107" s="61"/>
      <c r="X107" s="61"/>
      <c r="Y107" s="61"/>
      <c r="Z107" s="61"/>
      <c r="AA107" s="61"/>
      <c r="AB107" s="61"/>
      <c r="AC107" s="61"/>
      <c r="AD107" s="61"/>
      <c r="AE107" s="61"/>
      <c r="AF107" s="61"/>
      <c r="AG107" s="61"/>
    </row>
    <row r="108" spans="2:33" ht="30" customHeight="1">
      <c r="B108" s="365" t="s">
        <v>86</v>
      </c>
      <c r="C108" s="366"/>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5" t="s">
        <v>87</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88</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89</v>
      </c>
      <c r="C111" s="366"/>
      <c r="D111" s="61"/>
      <c r="E111" s="61"/>
      <c r="F111" s="61"/>
      <c r="G111" s="37"/>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90</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91</v>
      </c>
      <c r="C113" s="366"/>
      <c r="D113" s="61"/>
      <c r="E113" s="61"/>
      <c r="F113" s="61"/>
      <c r="G113" s="61"/>
      <c r="H113" s="61"/>
      <c r="I113" s="61"/>
      <c r="J113" s="61"/>
      <c r="K113" s="61"/>
      <c r="L113" s="61"/>
      <c r="M113" s="61"/>
      <c r="N113" s="61"/>
      <c r="O113" s="61"/>
      <c r="P113" s="38">
        <v>1</v>
      </c>
      <c r="Q113" s="61"/>
      <c r="R113" s="61"/>
      <c r="S113" s="61"/>
      <c r="T113" s="61"/>
      <c r="U113" s="61"/>
      <c r="V113" s="61"/>
      <c r="W113" s="61"/>
      <c r="X113" s="61"/>
      <c r="Y113" s="61"/>
      <c r="Z113" s="61"/>
      <c r="AA113" s="61"/>
      <c r="AB113" s="61"/>
      <c r="AC113" s="61"/>
      <c r="AD113" s="61"/>
      <c r="AE113" s="61"/>
      <c r="AF113" s="61"/>
      <c r="AG113" s="61"/>
    </row>
    <row r="114" spans="2:33" ht="30" customHeight="1">
      <c r="B114" s="365" t="s">
        <v>92</v>
      </c>
      <c r="C114" s="366"/>
      <c r="D114" s="61"/>
      <c r="E114" s="61"/>
      <c r="F114" s="61"/>
      <c r="G114" s="61"/>
      <c r="H114" s="61"/>
      <c r="I114" s="61"/>
      <c r="J114" s="61"/>
      <c r="K114" s="61"/>
      <c r="L114" s="61"/>
      <c r="M114" s="61"/>
      <c r="N114" s="61"/>
      <c r="O114" s="61"/>
      <c r="P114" s="38">
        <v>1</v>
      </c>
      <c r="Q114" s="61"/>
      <c r="R114" s="61"/>
      <c r="S114" s="61"/>
      <c r="T114" s="61"/>
      <c r="U114" s="61"/>
      <c r="V114" s="61"/>
      <c r="W114" s="61"/>
      <c r="X114" s="61"/>
      <c r="Y114" s="61"/>
      <c r="Z114" s="61"/>
      <c r="AA114" s="61"/>
      <c r="AB114" s="61"/>
      <c r="AC114" s="61"/>
      <c r="AD114" s="61"/>
      <c r="AE114" s="61"/>
      <c r="AF114" s="61"/>
      <c r="AG114" s="61"/>
    </row>
    <row r="115" spans="2:33" ht="30" customHeight="1">
      <c r="B115" s="365" t="s">
        <v>93</v>
      </c>
      <c r="C115" s="366"/>
      <c r="D115" s="61"/>
      <c r="E115" s="61"/>
      <c r="F115" s="61"/>
      <c r="G115" s="61"/>
      <c r="H115" s="61"/>
      <c r="I115" s="61"/>
      <c r="J115" s="61"/>
      <c r="K115" s="61"/>
      <c r="L115" s="61"/>
      <c r="M115" s="61"/>
      <c r="N115" s="61"/>
      <c r="O115" s="61"/>
      <c r="P115" s="38">
        <v>1</v>
      </c>
      <c r="Q115" s="61"/>
      <c r="R115" s="61"/>
      <c r="S115" s="61"/>
      <c r="T115" s="61"/>
      <c r="U115" s="61"/>
      <c r="V115" s="61"/>
      <c r="W115" s="61"/>
      <c r="X115" s="61"/>
      <c r="Y115" s="61"/>
      <c r="Z115" s="61"/>
      <c r="AA115" s="61"/>
      <c r="AB115" s="61"/>
      <c r="AC115" s="61"/>
      <c r="AD115" s="61"/>
      <c r="AE115" s="61"/>
      <c r="AF115" s="61"/>
      <c r="AG115" s="61"/>
    </row>
    <row r="116" spans="2:33" ht="30" customHeight="1">
      <c r="B116" s="365" t="s">
        <v>94</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95</v>
      </c>
      <c r="C117" s="366"/>
      <c r="D117" s="61"/>
      <c r="E117" s="61"/>
      <c r="F117" s="61"/>
      <c r="G117" s="38"/>
      <c r="H117" s="61"/>
      <c r="I117" s="61"/>
      <c r="J117" s="61"/>
      <c r="K117" s="61"/>
      <c r="L117" s="61"/>
      <c r="M117" s="61"/>
      <c r="N117" s="61"/>
      <c r="O117" s="61"/>
      <c r="P117" s="38">
        <v>1</v>
      </c>
      <c r="Q117" s="61"/>
      <c r="R117" s="61"/>
      <c r="S117" s="61"/>
      <c r="T117" s="61"/>
      <c r="U117" s="61"/>
      <c r="V117" s="61"/>
      <c r="W117" s="61"/>
      <c r="X117" s="61"/>
      <c r="Y117" s="61"/>
      <c r="Z117" s="61"/>
      <c r="AA117" s="61"/>
      <c r="AB117" s="61"/>
      <c r="AC117" s="61"/>
      <c r="AD117" s="61"/>
      <c r="AE117" s="61"/>
      <c r="AF117" s="61"/>
      <c r="AG117" s="61"/>
    </row>
    <row r="118" spans="2:33" ht="30" customHeight="1">
      <c r="B118" s="367" t="s">
        <v>523</v>
      </c>
      <c r="C118" s="367"/>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68" t="s">
        <v>96</v>
      </c>
      <c r="C119" s="368"/>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8" t="s">
        <v>97</v>
      </c>
      <c r="C120" s="368"/>
      <c r="D120" s="61"/>
      <c r="E120" s="61"/>
      <c r="F120" s="61"/>
      <c r="G120" s="61"/>
      <c r="H120" s="61"/>
      <c r="I120" s="61"/>
      <c r="J120" s="61"/>
      <c r="K120" s="61"/>
      <c r="L120" s="61"/>
      <c r="M120" s="61"/>
      <c r="N120" s="61"/>
      <c r="O120" s="61"/>
      <c r="P120" s="38">
        <v>1</v>
      </c>
      <c r="Q120" s="61"/>
      <c r="R120" s="61"/>
      <c r="S120" s="61"/>
      <c r="T120" s="61"/>
      <c r="U120" s="61"/>
      <c r="V120" s="61"/>
      <c r="W120" s="61"/>
      <c r="X120" s="61"/>
      <c r="Y120" s="61"/>
      <c r="Z120" s="61"/>
      <c r="AA120" s="61"/>
      <c r="AB120" s="61"/>
      <c r="AC120" s="61"/>
      <c r="AD120" s="61"/>
      <c r="AE120" s="61"/>
      <c r="AF120" s="61"/>
      <c r="AG120" s="61"/>
    </row>
    <row r="121" spans="2:33" ht="30" customHeight="1">
      <c r="B121" s="368" t="s">
        <v>98</v>
      </c>
      <c r="C121" s="368"/>
      <c r="D121" s="61"/>
      <c r="E121" s="61"/>
      <c r="F121" s="61"/>
      <c r="G121" s="61"/>
      <c r="H121" s="61"/>
      <c r="I121" s="61"/>
      <c r="J121" s="61"/>
      <c r="K121" s="61"/>
      <c r="L121" s="61"/>
      <c r="M121" s="61"/>
      <c r="N121" s="61"/>
      <c r="O121" s="61"/>
      <c r="P121" s="38">
        <v>1</v>
      </c>
      <c r="Q121" s="61"/>
      <c r="R121" s="61"/>
      <c r="S121" s="61"/>
      <c r="T121" s="61"/>
      <c r="U121" s="61"/>
      <c r="V121" s="61"/>
      <c r="W121" s="61"/>
      <c r="X121" s="61"/>
      <c r="Y121" s="61"/>
      <c r="Z121" s="61"/>
      <c r="AA121" s="61"/>
      <c r="AB121" s="61"/>
      <c r="AC121" s="61"/>
      <c r="AD121" s="61"/>
      <c r="AE121" s="61"/>
      <c r="AF121" s="61"/>
      <c r="AG121" s="61"/>
    </row>
    <row r="122" spans="2:33" ht="30" customHeight="1">
      <c r="B122" s="368" t="s">
        <v>99</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100</v>
      </c>
      <c r="C123" s="368"/>
      <c r="D123" s="61"/>
      <c r="E123" s="61"/>
      <c r="F123" s="61"/>
      <c r="G123" s="61"/>
      <c r="H123" s="61"/>
      <c r="I123" s="61"/>
      <c r="J123" s="61"/>
      <c r="K123" s="61"/>
      <c r="L123" s="61"/>
      <c r="M123" s="61"/>
      <c r="N123" s="61"/>
      <c r="O123" s="61"/>
      <c r="P123" s="38">
        <v>1</v>
      </c>
      <c r="Q123" s="61"/>
      <c r="R123" s="61"/>
      <c r="S123" s="61"/>
      <c r="T123" s="61"/>
      <c r="U123" s="61"/>
      <c r="V123" s="61"/>
      <c r="W123" s="61"/>
      <c r="X123" s="61"/>
      <c r="Y123" s="61"/>
      <c r="Z123" s="61"/>
      <c r="AA123" s="61"/>
      <c r="AB123" s="61"/>
      <c r="AC123" s="61"/>
      <c r="AD123" s="61"/>
      <c r="AE123" s="61"/>
      <c r="AF123" s="61"/>
      <c r="AG123" s="61"/>
    </row>
    <row r="124" spans="2:33" ht="30" customHeight="1">
      <c r="B124" s="368" t="s">
        <v>101</v>
      </c>
      <c r="C124" s="368"/>
      <c r="D124" s="61"/>
      <c r="E124" s="61"/>
      <c r="F124" s="61"/>
      <c r="G124" s="61"/>
      <c r="H124" s="61"/>
      <c r="I124" s="61"/>
      <c r="J124" s="61"/>
      <c r="K124" s="37"/>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102</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103</v>
      </c>
      <c r="C126" s="368"/>
      <c r="D126" s="61"/>
      <c r="E126" s="61"/>
      <c r="F126" s="61"/>
      <c r="G126" s="61"/>
      <c r="H126" s="61"/>
      <c r="I126" s="61"/>
      <c r="J126" s="61"/>
      <c r="K126" s="61"/>
      <c r="L126" s="61"/>
      <c r="M126" s="61"/>
      <c r="N126" s="61"/>
      <c r="O126" s="61"/>
      <c r="P126" s="61"/>
      <c r="Q126" s="61"/>
      <c r="R126" s="38">
        <v>1</v>
      </c>
      <c r="S126" s="61"/>
      <c r="T126" s="61"/>
      <c r="U126" s="61"/>
      <c r="V126" s="61"/>
      <c r="W126" s="61"/>
      <c r="X126" s="61"/>
      <c r="Y126" s="61"/>
      <c r="Z126" s="61"/>
      <c r="AA126" s="61"/>
      <c r="AB126" s="61"/>
      <c r="AC126" s="61"/>
      <c r="AD126" s="61"/>
      <c r="AE126" s="61"/>
      <c r="AF126" s="61"/>
      <c r="AG126" s="61"/>
    </row>
    <row r="127" spans="2:33" ht="30" customHeight="1">
      <c r="B127" s="368" t="s">
        <v>104</v>
      </c>
      <c r="C127" s="368"/>
      <c r="D127" s="61"/>
      <c r="E127" s="61"/>
      <c r="F127" s="61"/>
      <c r="G127" s="61"/>
      <c r="H127" s="61"/>
      <c r="I127" s="61"/>
      <c r="J127" s="61"/>
      <c r="K127" s="61"/>
      <c r="L127" s="61"/>
      <c r="M127" s="61"/>
      <c r="N127" s="61"/>
      <c r="O127" s="61"/>
      <c r="P127" s="38">
        <v>1</v>
      </c>
      <c r="Q127" s="61"/>
      <c r="R127" s="61"/>
      <c r="S127" s="61"/>
      <c r="T127" s="61"/>
      <c r="U127" s="61"/>
      <c r="V127" s="61"/>
      <c r="W127" s="61"/>
      <c r="X127" s="61"/>
      <c r="Y127" s="61"/>
      <c r="Z127" s="61"/>
      <c r="AA127" s="61"/>
      <c r="AB127" s="61"/>
      <c r="AC127" s="61"/>
      <c r="AD127" s="61"/>
      <c r="AE127" s="61"/>
      <c r="AF127" s="61"/>
      <c r="AG127" s="61"/>
    </row>
    <row r="128" spans="2:33" ht="30" customHeight="1">
      <c r="B128" s="368" t="s">
        <v>105</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106</v>
      </c>
      <c r="C129" s="368"/>
      <c r="D129" s="61"/>
      <c r="E129" s="61"/>
      <c r="F129" s="61"/>
      <c r="G129" s="61"/>
      <c r="H129" s="61"/>
      <c r="I129" s="61"/>
      <c r="J129" s="61"/>
      <c r="K129" s="61"/>
      <c r="L129" s="61"/>
      <c r="M129" s="61"/>
      <c r="N129" s="61"/>
      <c r="O129" s="61"/>
      <c r="P129" s="38">
        <v>1</v>
      </c>
      <c r="Q129" s="61"/>
      <c r="R129" s="61"/>
      <c r="S129" s="61"/>
      <c r="T129" s="61"/>
      <c r="U129" s="61"/>
      <c r="V129" s="61"/>
      <c r="W129" s="61"/>
      <c r="X129" s="61"/>
      <c r="Y129" s="61"/>
      <c r="Z129" s="61"/>
      <c r="AA129" s="61"/>
      <c r="AB129" s="61"/>
      <c r="AC129" s="61"/>
      <c r="AD129" s="61"/>
      <c r="AE129" s="61"/>
      <c r="AF129" s="61"/>
      <c r="AG129" s="61"/>
    </row>
    <row r="130" spans="2:33" ht="30" customHeight="1">
      <c r="B130" s="375" t="s">
        <v>555</v>
      </c>
      <c r="C130" s="375"/>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68" t="s">
        <v>107</v>
      </c>
      <c r="C131" s="368"/>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8" t="s">
        <v>108</v>
      </c>
      <c r="C132" s="368"/>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8" t="s">
        <v>109</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110</v>
      </c>
      <c r="C134" s="368"/>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1" t="s">
        <v>111</v>
      </c>
      <c r="C135" s="371"/>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112</v>
      </c>
      <c r="C136" s="368"/>
      <c r="D136" s="61"/>
      <c r="E136" s="61"/>
      <c r="F136" s="61"/>
      <c r="G136" s="61"/>
      <c r="H136" s="61"/>
      <c r="I136" s="61"/>
      <c r="J136" s="61"/>
      <c r="K136" s="61"/>
      <c r="L136" s="61"/>
      <c r="M136" s="61"/>
      <c r="N136" s="61"/>
      <c r="O136" s="61"/>
      <c r="P136" s="38">
        <v>1</v>
      </c>
      <c r="Q136" s="61"/>
      <c r="R136" s="61"/>
      <c r="S136" s="61"/>
      <c r="T136" s="61"/>
      <c r="U136" s="61"/>
      <c r="V136" s="61"/>
      <c r="W136" s="61"/>
      <c r="X136" s="61"/>
      <c r="Y136" s="61"/>
      <c r="Z136" s="61"/>
      <c r="AA136" s="61"/>
      <c r="AB136" s="61"/>
      <c r="AC136" s="61"/>
      <c r="AD136" s="61"/>
      <c r="AE136" s="61"/>
      <c r="AF136" s="61"/>
      <c r="AG136" s="61"/>
    </row>
    <row r="137" spans="2:33" ht="30" customHeight="1">
      <c r="B137" s="371" t="s">
        <v>113</v>
      </c>
      <c r="C137" s="371"/>
      <c r="D137" s="61"/>
      <c r="E137" s="61"/>
      <c r="F137" s="61"/>
      <c r="G137" s="61"/>
      <c r="H137" s="61"/>
      <c r="I137" s="61"/>
      <c r="J137" s="61"/>
      <c r="K137" s="61"/>
      <c r="L137" s="61"/>
      <c r="M137" s="61"/>
      <c r="N137" s="61"/>
      <c r="O137" s="61"/>
      <c r="P137" s="38">
        <v>1</v>
      </c>
      <c r="Q137" s="61"/>
      <c r="R137" s="61"/>
      <c r="S137" s="61"/>
      <c r="T137" s="61"/>
      <c r="U137" s="61"/>
      <c r="V137" s="61"/>
      <c r="W137" s="61"/>
      <c r="X137" s="61"/>
      <c r="Y137" s="61"/>
      <c r="Z137" s="61"/>
      <c r="AA137" s="61"/>
      <c r="AB137" s="61"/>
      <c r="AC137" s="61"/>
      <c r="AD137" s="61"/>
      <c r="AE137" s="61"/>
      <c r="AF137" s="61"/>
      <c r="AG137" s="61"/>
    </row>
    <row r="138" spans="2:33" ht="30" customHeight="1">
      <c r="B138" s="371" t="s">
        <v>114</v>
      </c>
      <c r="C138" s="371"/>
      <c r="D138" s="61"/>
      <c r="E138" s="61"/>
      <c r="F138" s="61"/>
      <c r="G138" s="61"/>
      <c r="H138" s="61"/>
      <c r="I138" s="61"/>
      <c r="J138" s="61"/>
      <c r="K138" s="61"/>
      <c r="L138" s="61"/>
      <c r="M138" s="61"/>
      <c r="N138" s="61"/>
      <c r="O138" s="61"/>
      <c r="P138" s="38">
        <v>1</v>
      </c>
      <c r="Q138" s="61"/>
      <c r="R138" s="61"/>
      <c r="S138" s="61"/>
      <c r="T138" s="61"/>
      <c r="U138" s="61"/>
      <c r="V138" s="61"/>
      <c r="W138" s="61"/>
      <c r="X138" s="61"/>
      <c r="Y138" s="61"/>
      <c r="Z138" s="61"/>
      <c r="AA138" s="61"/>
      <c r="AB138" s="61"/>
      <c r="AC138" s="61"/>
      <c r="AD138" s="61"/>
      <c r="AE138" s="61"/>
      <c r="AF138" s="61"/>
      <c r="AG138" s="61"/>
    </row>
    <row r="139" spans="2:33" ht="30" customHeight="1">
      <c r="B139" s="368" t="s">
        <v>115</v>
      </c>
      <c r="C139" s="368"/>
      <c r="D139" s="61"/>
      <c r="E139" s="61"/>
      <c r="F139" s="61"/>
      <c r="G139" s="61"/>
      <c r="H139" s="61"/>
      <c r="I139" s="61"/>
      <c r="J139" s="61"/>
      <c r="K139" s="61"/>
      <c r="L139" s="61"/>
      <c r="M139" s="61"/>
      <c r="N139" s="61"/>
      <c r="O139" s="61"/>
      <c r="P139" s="38">
        <v>1</v>
      </c>
      <c r="Q139" s="61"/>
      <c r="R139" s="61"/>
      <c r="S139" s="61"/>
      <c r="T139" s="61"/>
      <c r="U139" s="61"/>
      <c r="V139" s="61"/>
      <c r="W139" s="61"/>
      <c r="X139" s="61"/>
      <c r="Y139" s="61"/>
      <c r="Z139" s="61"/>
      <c r="AA139" s="61"/>
      <c r="AB139" s="61"/>
      <c r="AC139" s="61"/>
      <c r="AD139" s="61"/>
      <c r="AE139" s="61"/>
      <c r="AF139" s="61"/>
      <c r="AG139" s="61"/>
    </row>
    <row r="140" spans="2:33" ht="30" customHeight="1">
      <c r="B140" s="368" t="s">
        <v>116</v>
      </c>
      <c r="C140" s="368"/>
      <c r="D140" s="61"/>
      <c r="E140" s="61"/>
      <c r="F140" s="61"/>
      <c r="G140" s="37"/>
      <c r="H140" s="61"/>
      <c r="I140" s="61"/>
      <c r="J140" s="61"/>
      <c r="K140" s="61"/>
      <c r="L140" s="61"/>
      <c r="M140" s="61"/>
      <c r="N140" s="61"/>
      <c r="O140" s="61"/>
      <c r="P140" s="38">
        <v>1</v>
      </c>
      <c r="Q140" s="61"/>
      <c r="R140" s="61"/>
      <c r="S140" s="61"/>
      <c r="T140" s="61"/>
      <c r="U140" s="61"/>
      <c r="V140" s="61"/>
      <c r="W140" s="61"/>
      <c r="X140" s="61"/>
      <c r="Y140" s="61"/>
      <c r="Z140" s="61"/>
      <c r="AA140" s="61"/>
      <c r="AB140" s="61"/>
      <c r="AC140" s="61"/>
      <c r="AD140" s="61"/>
      <c r="AE140" s="61"/>
      <c r="AF140" s="61"/>
      <c r="AG140" s="61"/>
    </row>
    <row r="141" spans="2:33" ht="30" customHeight="1">
      <c r="B141" s="368" t="s">
        <v>117</v>
      </c>
      <c r="C141" s="368"/>
      <c r="D141" s="61"/>
      <c r="E141" s="61"/>
      <c r="F141" s="61"/>
      <c r="G141" s="61"/>
      <c r="H141" s="61"/>
      <c r="I141" s="61"/>
      <c r="J141" s="61"/>
      <c r="K141" s="61"/>
      <c r="L141" s="61"/>
      <c r="M141" s="61"/>
      <c r="N141" s="61"/>
      <c r="O141" s="61"/>
      <c r="P141" s="38">
        <v>1</v>
      </c>
      <c r="Q141" s="61"/>
      <c r="R141" s="61"/>
      <c r="S141" s="61"/>
      <c r="T141" s="61"/>
      <c r="U141" s="61"/>
      <c r="V141" s="61"/>
      <c r="W141" s="61"/>
      <c r="X141" s="61"/>
      <c r="Y141" s="61"/>
      <c r="Z141" s="61"/>
      <c r="AA141" s="61"/>
      <c r="AB141" s="61"/>
      <c r="AC141" s="61"/>
      <c r="AD141" s="61"/>
      <c r="AE141" s="61"/>
      <c r="AF141" s="61"/>
      <c r="AG141" s="61"/>
    </row>
    <row r="142" spans="2:33" ht="30" customHeight="1">
      <c r="B142" s="371" t="s">
        <v>118</v>
      </c>
      <c r="C142" s="371"/>
      <c r="D142" s="61"/>
      <c r="E142" s="61"/>
      <c r="F142" s="61"/>
      <c r="G142" s="61"/>
      <c r="H142" s="61"/>
      <c r="I142" s="61"/>
      <c r="J142" s="61"/>
      <c r="K142" s="61"/>
      <c r="L142" s="61"/>
      <c r="M142" s="61"/>
      <c r="N142" s="61"/>
      <c r="O142" s="61"/>
      <c r="P142" s="38">
        <v>1</v>
      </c>
      <c r="Q142" s="61"/>
      <c r="R142" s="61"/>
      <c r="S142" s="61"/>
      <c r="T142" s="61"/>
      <c r="U142" s="61"/>
      <c r="V142" s="61"/>
      <c r="W142" s="61"/>
      <c r="X142" s="61"/>
      <c r="Y142" s="61"/>
      <c r="Z142" s="61"/>
      <c r="AA142" s="61"/>
      <c r="AB142" s="61"/>
      <c r="AC142" s="61"/>
      <c r="AD142" s="61"/>
      <c r="AE142" s="61"/>
      <c r="AF142" s="61"/>
      <c r="AG142" s="61"/>
    </row>
    <row r="143" spans="2:33" ht="30" customHeight="1">
      <c r="B143" s="371" t="s">
        <v>119</v>
      </c>
      <c r="C143" s="371"/>
      <c r="D143" s="61"/>
      <c r="E143" s="61"/>
      <c r="F143" s="61"/>
      <c r="G143" s="61"/>
      <c r="H143" s="61"/>
      <c r="I143" s="61"/>
      <c r="J143" s="61"/>
      <c r="K143" s="37"/>
      <c r="L143" s="61"/>
      <c r="M143" s="61"/>
      <c r="N143" s="61"/>
      <c r="O143" s="61"/>
      <c r="P143" s="38">
        <v>1</v>
      </c>
      <c r="Q143" s="61"/>
      <c r="R143" s="61"/>
      <c r="S143" s="61"/>
      <c r="T143" s="61"/>
      <c r="U143" s="61"/>
      <c r="V143" s="61"/>
      <c r="W143" s="61"/>
      <c r="X143" s="61"/>
      <c r="Y143" s="61"/>
      <c r="Z143" s="61"/>
      <c r="AA143" s="61"/>
      <c r="AB143" s="61"/>
      <c r="AC143" s="61"/>
      <c r="AD143" s="61"/>
      <c r="AE143" s="61"/>
      <c r="AF143" s="61"/>
      <c r="AG143" s="61"/>
    </row>
    <row r="144" spans="2:33" ht="30" customHeight="1">
      <c r="B144" s="371" t="s">
        <v>120</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121</v>
      </c>
      <c r="C145" s="371"/>
      <c r="D145" s="61"/>
      <c r="E145" s="61"/>
      <c r="F145" s="61"/>
      <c r="G145" s="61"/>
      <c r="H145" s="61"/>
      <c r="I145" s="61"/>
      <c r="J145" s="61"/>
      <c r="K145" s="61"/>
      <c r="L145" s="61"/>
      <c r="M145" s="61"/>
      <c r="N145" s="61"/>
      <c r="O145" s="61"/>
      <c r="P145" s="38">
        <v>1</v>
      </c>
      <c r="Q145" s="61"/>
      <c r="R145" s="61"/>
      <c r="S145" s="61"/>
      <c r="T145" s="61"/>
      <c r="U145" s="61"/>
      <c r="V145" s="61"/>
      <c r="W145" s="61"/>
      <c r="X145" s="61"/>
      <c r="Y145" s="61"/>
      <c r="Z145" s="61"/>
      <c r="AA145" s="61"/>
      <c r="AB145" s="61"/>
      <c r="AC145" s="61"/>
      <c r="AD145" s="61"/>
      <c r="AE145" s="61"/>
      <c r="AF145" s="61"/>
      <c r="AG145" s="61"/>
    </row>
    <row r="146" spans="2:33" ht="30" customHeight="1">
      <c r="B146" s="371" t="s">
        <v>122</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123</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124</v>
      </c>
      <c r="C148" s="371"/>
      <c r="D148" s="61"/>
      <c r="E148" s="61"/>
      <c r="F148" s="61"/>
      <c r="G148" s="38"/>
      <c r="H148" s="61"/>
      <c r="I148" s="61"/>
      <c r="J148" s="61"/>
      <c r="K148" s="61"/>
      <c r="L148" s="61"/>
      <c r="M148" s="61"/>
      <c r="N148" s="61"/>
      <c r="O148" s="61"/>
      <c r="P148" s="38">
        <v>1</v>
      </c>
      <c r="Q148" s="61"/>
      <c r="R148" s="61"/>
      <c r="S148" s="61"/>
      <c r="T148" s="61"/>
      <c r="U148" s="61"/>
      <c r="V148" s="61"/>
      <c r="W148" s="61"/>
      <c r="X148" s="61"/>
      <c r="Y148" s="61"/>
      <c r="Z148" s="61"/>
      <c r="AA148" s="61"/>
      <c r="AB148" s="61"/>
      <c r="AC148" s="61"/>
      <c r="AD148" s="61"/>
      <c r="AE148" s="61"/>
      <c r="AF148" s="61"/>
      <c r="AG148" s="61"/>
    </row>
    <row r="149" spans="2:33" ht="30" customHeight="1">
      <c r="B149" s="376" t="s">
        <v>594</v>
      </c>
      <c r="C149" s="376"/>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71" t="s">
        <v>125</v>
      </c>
      <c r="C150" s="371"/>
      <c r="D150" s="127"/>
      <c r="E150" s="127"/>
      <c r="F150" s="127"/>
      <c r="G150" s="127"/>
      <c r="H150" s="127"/>
      <c r="I150" s="127"/>
      <c r="J150" s="127"/>
      <c r="K150" s="127"/>
      <c r="L150" s="127"/>
      <c r="M150" s="127"/>
      <c r="N150" s="127"/>
      <c r="O150" s="127"/>
      <c r="P150" s="38">
        <v>1</v>
      </c>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46:C146"/>
    <mergeCell ref="B147:C147"/>
    <mergeCell ref="B148:C148"/>
    <mergeCell ref="B149:C149"/>
    <mergeCell ref="B150:C150"/>
    <mergeCell ref="B1:E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4:C54"/>
    <mergeCell ref="AE56:AG56"/>
    <mergeCell ref="B57:C57"/>
    <mergeCell ref="B58:C58"/>
    <mergeCell ref="B59:C59"/>
    <mergeCell ref="B60:C60"/>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Z8:AB8"/>
    <mergeCell ref="AC8:AG8"/>
    <mergeCell ref="B9:C9"/>
    <mergeCell ref="B10:C10"/>
    <mergeCell ref="B11:C11"/>
  </mergeCells>
  <conditionalFormatting sqref="G4:G6">
    <cfRule type="cellIs" dxfId="135" priority="4" operator="between">
      <formula>2.001</formula>
      <formula>3</formula>
    </cfRule>
    <cfRule type="cellIs" dxfId="134" priority="5" operator="between">
      <formula>1.001</formula>
      <formula>2</formula>
    </cfRule>
    <cfRule type="cellIs" dxfId="133" priority="6" operator="between">
      <formula>0</formula>
      <formula>1</formula>
    </cfRule>
  </conditionalFormatting>
  <conditionalFormatting sqref="I6 H4:H6">
    <cfRule type="containsText" dxfId="132" priority="1" operator="containsText" text="MAX">
      <formula>NOT(ISERROR(SEARCH("MAX",H4)))</formula>
    </cfRule>
    <cfRule type="containsText" dxfId="131" priority="2" operator="containsText" text="MOD">
      <formula>NOT(ISERROR(SEARCH("MOD",H4)))</formula>
    </cfRule>
    <cfRule type="containsText" dxfId="130" priority="3" operator="containsText" text="MIN">
      <formula>NOT(ISERROR(SEARCH("MIN",H4)))</formula>
    </cfRule>
  </conditionalFormatting>
  <hyperlinks>
    <hyperlink ref="AE56" location="'EL SALVADOR'!B1" display="BACK TO TOP" xr:uid="{DDFF0D81-613B-114B-B59D-23525A6FF9C3}"/>
    <hyperlink ref="AC8" location="'MASTER SHEET'!B2" display="RETURN TO MASTER SHEET" xr:uid="{1D11313C-7D50-264B-9C6D-1D24EDA0E87D}"/>
    <hyperlink ref="AE56:AG56" location="LIBERIA!B1" display="BACK TO TOP" xr:uid="{5074FCC3-C32C-A644-B601-F6F625F7C913}"/>
    <hyperlink ref="AI10" r:id="rId1" display="http://www.securitycouncilreport.org/atf/cf/%7B65BFCF9B-6D27-4E9C-8CD3-CF6E4FF96FF9%7D/Liberia SRes 866.pdf" xr:uid="{3C610949-4080-884A-B92A-2CCF5FDD0FC3}"/>
    <hyperlink ref="AI12" r:id="rId2" xr:uid="{CC256BDE-F922-6F45-B237-754109381004}"/>
    <hyperlink ref="AL10" location="LIBERIA!C8" display="UNOMIL" xr:uid="{27DC2FEB-DE7C-1948-ACE6-62DD8FBC2C07}"/>
    <hyperlink ref="AI11" r:id="rId3" xr:uid="{53446576-EC49-BF47-BDE4-35199C79560F}"/>
    <hyperlink ref="AI14" r:id="rId4" display="http://www.securitycouncilreport.org/atf/cf/%7B65BFCF9B-6D27-4E9C-8CD3-CF6E4FF96FF9%7D/Liberia SRes1509.pdf" xr:uid="{F03AAFF4-8115-684C-9C89-8A58C3999E0D}"/>
    <hyperlink ref="AI16" r:id="rId5" xr:uid="{0696B936-E5F8-094F-9691-4AF79CD227C3}"/>
    <hyperlink ref="AI17" r:id="rId6" xr:uid="{A31FB693-EFA4-E141-93A2-FBA6E2C5DB05}"/>
    <hyperlink ref="AI18" r:id="rId7" xr:uid="{07AED960-7858-2F45-9B0A-2E93BC1477ED}"/>
    <hyperlink ref="AI19" r:id="rId8" xr:uid="{7C5B024E-4BC2-DF40-8156-66D508AEA1B2}"/>
    <hyperlink ref="AI20" r:id="rId9" xr:uid="{BF024763-EF67-8942-AC55-F44AF6372671}"/>
    <hyperlink ref="AI21" r:id="rId10" xr:uid="{AA872836-AD02-4C4E-8FEE-067C57A8A106}"/>
    <hyperlink ref="AI22" r:id="rId11" xr:uid="{3085B3B2-CDD2-DE40-AD2C-C37B1259F04C}"/>
    <hyperlink ref="AI23" r:id="rId12" xr:uid="{E86B8ACC-C74E-8548-9F64-7A172E9439E1}"/>
    <hyperlink ref="AI24" r:id="rId13" xr:uid="{6259CD9D-A443-634E-919D-CB8F9D34E57F}"/>
    <hyperlink ref="AL12" location="LIBERIA!C56" display="UNOL" xr:uid="{E2AE9346-482E-C44D-A744-33CE65AD43FB}"/>
    <hyperlink ref="AI42" r:id="rId14" xr:uid="{6698E8CD-1F13-F64E-9BB5-70DAECE9BCA9}"/>
    <hyperlink ref="AI13" r:id="rId15" xr:uid="{695A2D5F-8117-E24F-B2AF-D7171302DD0F}"/>
    <hyperlink ref="AL14" location="LIBERIA!C104" display="UNMIL" xr:uid="{C33D09BD-4D08-D34E-99B2-8087F6F130AF}"/>
    <hyperlink ref="AI43" r:id="rId16" xr:uid="{2A7D71F1-3092-7E44-9221-E7FAD2F9754C}"/>
    <hyperlink ref="AI15" r:id="rId17" xr:uid="{887FC7BB-8EFD-264C-BC64-EEA9B75CFC60}"/>
    <hyperlink ref="AI25" r:id="rId18" xr:uid="{DCF2EE81-12DE-8A45-B3B4-FD3FF71A4FA2}"/>
    <hyperlink ref="AI26" r:id="rId19" xr:uid="{B0A53B26-2A23-3E41-A723-31CF5DCCC5D0}"/>
    <hyperlink ref="AI27" r:id="rId20" xr:uid="{82732D6A-CB23-7944-9714-3FF4342370D1}"/>
    <hyperlink ref="AI28" r:id="rId21" xr:uid="{B3B44056-CE86-0643-B60D-0F59EBE28508}"/>
    <hyperlink ref="AI29" r:id="rId22" xr:uid="{1FB017B4-73D2-0743-8D64-850E717D4FA9}"/>
    <hyperlink ref="AI30" r:id="rId23" xr:uid="{3916024B-5543-AC4F-9DC3-88C7DDED0C7C}"/>
    <hyperlink ref="AI31" r:id="rId24" xr:uid="{1E26A071-8B71-924D-8DF5-12351BD689DE}"/>
    <hyperlink ref="AI32" r:id="rId25" xr:uid="{43618E31-ABBD-724D-91A3-140FEA5B03F3}"/>
    <hyperlink ref="AI33" r:id="rId26" xr:uid="{7FA872FA-93DD-4B44-B774-A36375921B74}"/>
    <hyperlink ref="AI34" r:id="rId27" xr:uid="{EB373375-A01E-BA49-AE75-D085BC820970}"/>
    <hyperlink ref="AI35" r:id="rId28" xr:uid="{7F5F2303-2B6C-4448-9720-236DEAC7EA6E}"/>
    <hyperlink ref="AI36" r:id="rId29" xr:uid="{68D03564-35C6-BA44-9BA8-B46D04C02ED6}"/>
    <hyperlink ref="AI37" r:id="rId30" xr:uid="{DC72EC97-A52C-A643-BCCF-844E3B311CBE}"/>
    <hyperlink ref="AI38" r:id="rId31" xr:uid="{35545C10-2422-4D47-B787-C1700C5B7311}"/>
    <hyperlink ref="AI41" r:id="rId32" xr:uid="{853EAA23-4302-504C-9664-0BF2093E7CD4}"/>
    <hyperlink ref="AE104" location="'EL SALVADOR'!B1" display="BACK TO TOP" xr:uid="{64E2CC4E-8563-6446-A09B-9479DF64B06B}"/>
    <hyperlink ref="AE104:AG104" location="LIBERIA!B1" display="BACK TO TOP" xr:uid="{50A94747-1A0B-9847-A1A4-DE4DC08B2043}"/>
    <hyperlink ref="C4" location="LIBERIA!C8" display="UNOMIL" xr:uid="{B3E18267-6F05-AA4A-81C8-087DD55CFB50}"/>
    <hyperlink ref="C5" location="LIBERIA!C56" display="UNOL" xr:uid="{8349DDF1-698B-5E43-9076-8E12E50567A9}"/>
    <hyperlink ref="C6" location="LIBERIA!C104" display="UNMIL" xr:uid="{02C53343-9892-DE46-A642-D62550C073C4}"/>
    <hyperlink ref="AL11" location="LIBERIA!C8" display="UNOMIL" xr:uid="{27170EA1-4FF3-A645-97C7-65B64EDCBE05}"/>
    <hyperlink ref="AL13" location="LIBERIA!C56" display="UNOL" xr:uid="{DBFAC799-3779-C848-9E28-7DE4E564C7A4}"/>
    <hyperlink ref="AL16" location="LIBERIA!C104" display="UNMIL" xr:uid="{5313F8A4-1FAB-F84F-975E-40503AFFDD7C}"/>
    <hyperlink ref="P140" location="LIBERIA!AI43" display="LIBERIA!AI43" xr:uid="{1C697E4F-3581-AC4D-B940-17C38A54BF2E}"/>
    <hyperlink ref="AJ43" location="LIBERIA!C104" display="UNMIL" xr:uid="{BBEA7585-36B7-104C-8F8D-0E605AA0A1C7}"/>
    <hyperlink ref="F11" location="LIBERIA!AK10" display="LIBERIA!AK10" xr:uid="{C395E6D4-1DEE-CA4C-875C-17E2198FD612}"/>
    <hyperlink ref="F13" location="LIBERIA!AK10" display="LIBERIA!AK10" xr:uid="{3AC5CDDF-4626-C442-B301-CBABEDE921AD}"/>
    <hyperlink ref="F16" location="LIBERIA!AK10" display="LIBERIA!AK10" xr:uid="{44996C0B-363D-E04B-B634-2AC6D68B6C55}"/>
    <hyperlink ref="F17" location="LIBERIA!AK10" display="LIBERIA!AK10" xr:uid="{5D2DE727-6B12-9445-B447-936AA32C4309}"/>
    <hyperlink ref="F24" location="LIBERIA!AK10" display="LIBERIA!AK10" xr:uid="{F4B6C7D3-3140-3849-AAF6-78DFD05BB25A}"/>
    <hyperlink ref="F25" location="LIBERIA!AK10" display="LIBERIA!AK10" xr:uid="{E84E2516-99FD-B74B-917F-5B1FB0B01A14}"/>
    <hyperlink ref="F28" location="LIBERIA!AK10" display="LIBERIA!AK10" xr:uid="{A05A02EB-0881-8249-966F-ABFF24C7FFE1}"/>
    <hyperlink ref="H15" location="LIBERIA!AK11" display="LIBERIA!AK11" xr:uid="{EDD8D1C4-DB63-9941-A6DE-03FA9C5F51AB}"/>
    <hyperlink ref="H41" location="LIBERIA!AK11" display="LIBERIA!AK11" xr:uid="{639B36F2-789C-494A-AEAE-2E7D570026AB}"/>
    <hyperlink ref="J59" location="LIBERIA!AK12" display="LIBERIA!AK12" xr:uid="{12C09BB2-D703-0745-9E52-F5B5DAD377BF}"/>
    <hyperlink ref="J63" location="LIBERIA!AK12" display="LIBERIA!AK12" xr:uid="{46ECA477-463E-1242-A134-47D08B66DBA8}"/>
    <hyperlink ref="J77" location="LIBERIA!AK12" display="LIBERIA!AK12" xr:uid="{451FA5B4-ECE6-614C-B668-FDA42E1810AF}"/>
    <hyperlink ref="J85" location="LIBERIA!AK12" display="LIBERIA!AK12" xr:uid="{8EDD4E90-66DB-5446-A679-FC81A00EEAB4}"/>
    <hyperlink ref="J88" location="LIBERIA!AK12" display="LIBERIA!AK12" xr:uid="{333519F4-FFDA-124D-94F3-4D8A1AEE07A1}"/>
    <hyperlink ref="P64" location="LIBERIA!AK13" display="LIBERIA!AK13" xr:uid="{8B51F418-345E-B346-B45B-E59102963ECD}"/>
    <hyperlink ref="P73" location="LIBERIA!AK13" display="LIBERIA!AK13" xr:uid="{30F98DE3-1980-224E-97B2-1B98705E3566}"/>
    <hyperlink ref="P89" location="LIBERIA!AK13" display="LIBERIA!AK13" xr:uid="{C7C2896C-60AD-4546-AAB4-C5D3114B70E2}"/>
    <hyperlink ref="P107" location="LIBERIA!AK14" display="LIBERIA!AK14" xr:uid="{DA79D7D1-D491-0849-B06D-E16E819DCA42}"/>
    <hyperlink ref="P113" location="LIBERIA!AK14" display="LIBERIA!AK14" xr:uid="{12C76E9F-0F5D-AE44-BBE3-808F635848E6}"/>
    <hyperlink ref="P114" location="LIBERIA!AK14" display="LIBERIA!AK14" xr:uid="{7F9E9D71-C363-054B-96A5-12906979A956}"/>
    <hyperlink ref="P115" location="LIBERIA!AK14" display="LIBERIA!AK14" xr:uid="{F73553E1-6641-C84B-9B85-E351CAE6CC57}"/>
    <hyperlink ref="P117" location="LIBERIA!AK14" display="LIBERIA!AK14" xr:uid="{4115BD7E-6181-7E41-BCC2-04717C7DC0C5}"/>
    <hyperlink ref="P120" location="LIBERIA!AK14" display="LIBERIA!AK14" xr:uid="{275BE450-FCD0-9E47-902C-8544C44D8481}"/>
    <hyperlink ref="P121" location="LIBERIA!AK14" display="LIBERIA!AK14" xr:uid="{1007969E-B939-A746-953F-89C8C68AE50A}"/>
    <hyperlink ref="P123" location="LIBERIA!AK14" display="LIBERIA!AK14" xr:uid="{59D0106C-1992-6D41-81CC-389364FF3F79}"/>
    <hyperlink ref="P127" location="LIBERIA!AK14" display="LIBERIA!AK14" xr:uid="{7090E3B4-274E-0A49-8AC3-D395203B4C09}"/>
    <hyperlink ref="P129" location="LIBERIA!AK14" display="LIBERIA!AK14" xr:uid="{F9E97208-9A9E-C044-8287-0241124E59DA}"/>
    <hyperlink ref="P136" location="LIBERIA!AK14" display="LIBERIA!AK14" xr:uid="{1DD35136-946F-554A-B13D-DF3ADD968C1D}"/>
    <hyperlink ref="P137" location="LIBERIA!AK14" display="LIBERIA!AK14" xr:uid="{A82FE209-0481-2847-A7D9-1E1530545579}"/>
    <hyperlink ref="P138" location="LIBERIA!AK14" display="LIBERIA!AK14" xr:uid="{60BAB46A-DCE3-A347-BE8E-B78C087C48E3}"/>
    <hyperlink ref="P139" location="LIBERIA!AK14" display="LIBERIA!AK14" xr:uid="{E56B5441-9154-6A4F-A936-A5AC1521D52C}"/>
    <hyperlink ref="P143" location="LIBERIA!AK14" display="LIBERIA!AK14" xr:uid="{1071E2A7-E165-644C-A3DE-975750833950}"/>
    <hyperlink ref="P145" location="LIBERIA!AK14" display="LIBERIA!AK14" xr:uid="{4F68AA95-392A-014E-B147-6E065E8A7151}"/>
    <hyperlink ref="P148" location="LIBERIA!AK14" display="LIBERIA!AK14" xr:uid="{58E3429F-45B4-0747-AF38-D0EF1B2D0371}"/>
    <hyperlink ref="P150" location="LIBERIA!AK14" display="LIBERIA!AK14" xr:uid="{FEC7D1FF-06E2-EC48-B69A-6208FEC6160E}"/>
    <hyperlink ref="R126" location="LIBERIA!AK16" display="LIBERIA!AK16" xr:uid="{324C16C4-21B5-3E4D-9A82-DB31EEE98231}"/>
    <hyperlink ref="P141" location="LIBERIA!AI43" display="LIBERIA!AI43" xr:uid="{5CF811A1-8EAF-194E-AEC6-E0EDD5825C51}"/>
    <hyperlink ref="P142" location="LIBERIA!AI43" display="LIBERIA!AI43" xr:uid="{35B365F6-D54A-6A41-9178-4E8ECEF2AC29}"/>
    <hyperlink ref="Z8" location="HOME!A1" display="Return HOME" xr:uid="{42D09375-D15B-714E-9D26-E85599B1A86A}"/>
    <hyperlink ref="Z8:AB8" location="HOME!B2" display="RETURN HOME" xr:uid="{9F865CCB-7BC0-464B-BA59-FFE8D7BB8BC8}"/>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478ED-F8DF-6B43-AEBE-52B98576B1B8}">
  <sheetPr>
    <tabColor theme="8" tint="0.79998168889431442"/>
  </sheetPr>
  <dimension ref="B1:AM53"/>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1513</v>
      </c>
      <c r="C1" s="378"/>
      <c r="D1" s="378"/>
      <c r="E1" s="236"/>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101</v>
      </c>
      <c r="C4" s="183" t="s">
        <v>422</v>
      </c>
      <c r="D4" s="140" t="s">
        <v>163</v>
      </c>
      <c r="E4" s="140">
        <v>2011</v>
      </c>
      <c r="F4" s="154" t="s">
        <v>66</v>
      </c>
      <c r="G4" s="153">
        <f>((SUM(D9:AG19)*1)+(SUM(D21:AG31)*2)+(SUM(D33:AG50)*3))/(SUM(D9:AG19)+SUM(D21:AG31)+SUM(D33:AG50))</f>
        <v>2.3043478260869565</v>
      </c>
      <c r="H4" s="140" t="s">
        <v>71</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101</v>
      </c>
      <c r="C6" s="24" t="s">
        <v>422</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1514</v>
      </c>
      <c r="AJ8" s="72">
        <v>40802</v>
      </c>
      <c r="AK8" s="57" t="s">
        <v>728</v>
      </c>
      <c r="AL8" s="44" t="s">
        <v>422</v>
      </c>
      <c r="AM8" s="69" t="s">
        <v>1515</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38">
        <v>1</v>
      </c>
      <c r="Y9" s="143"/>
      <c r="Z9" s="143"/>
      <c r="AA9" s="143"/>
      <c r="AB9" s="143"/>
      <c r="AC9" s="143"/>
      <c r="AD9" s="143"/>
      <c r="AE9" s="143"/>
      <c r="AF9" s="143"/>
      <c r="AG9" s="143"/>
      <c r="AH9" s="15"/>
      <c r="AI9" s="52" t="s">
        <v>1516</v>
      </c>
      <c r="AJ9" s="72">
        <v>40879</v>
      </c>
      <c r="AK9" s="53" t="s">
        <v>695</v>
      </c>
      <c r="AL9" s="44" t="s">
        <v>422</v>
      </c>
      <c r="AM9" s="69" t="s">
        <v>1517</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38">
        <v>1</v>
      </c>
      <c r="Y10" s="143"/>
      <c r="Z10" s="143"/>
      <c r="AA10" s="143"/>
      <c r="AB10" s="143"/>
      <c r="AC10" s="143"/>
      <c r="AD10" s="143"/>
      <c r="AE10" s="143"/>
      <c r="AF10" s="143"/>
      <c r="AG10" s="143"/>
      <c r="AH10" s="15"/>
      <c r="AI10" s="52" t="s">
        <v>1518</v>
      </c>
      <c r="AJ10" s="72">
        <v>40980</v>
      </c>
      <c r="AK10" s="53" t="s">
        <v>1162</v>
      </c>
      <c r="AL10" s="44" t="s">
        <v>422</v>
      </c>
      <c r="AM10" s="69" t="s">
        <v>1519</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38">
        <v>1</v>
      </c>
      <c r="Z11" s="143"/>
      <c r="AA11" s="143"/>
      <c r="AB11" s="143"/>
      <c r="AC11" s="143"/>
      <c r="AD11" s="143"/>
      <c r="AE11" s="143"/>
      <c r="AF11" s="143"/>
      <c r="AG11" s="143"/>
      <c r="AH11" s="15"/>
      <c r="AI11" s="52" t="s">
        <v>1520</v>
      </c>
      <c r="AJ11" s="72">
        <v>41347</v>
      </c>
      <c r="AK11" s="53" t="s">
        <v>530</v>
      </c>
      <c r="AL11" s="44" t="s">
        <v>422</v>
      </c>
      <c r="AM11" s="69" t="s">
        <v>1521</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38">
        <v>1</v>
      </c>
      <c r="Z12" s="143"/>
      <c r="AA12" s="143"/>
      <c r="AB12" s="143"/>
      <c r="AC12" s="143"/>
      <c r="AD12" s="143"/>
      <c r="AE12" s="143"/>
      <c r="AF12" s="143"/>
      <c r="AG12" s="143"/>
      <c r="AH12" s="15"/>
      <c r="AI12" s="52" t="s">
        <v>1522</v>
      </c>
      <c r="AJ12" s="72">
        <v>41712</v>
      </c>
      <c r="AK12" s="53" t="s">
        <v>132</v>
      </c>
      <c r="AL12" s="74" t="s">
        <v>132</v>
      </c>
      <c r="AM12" s="69" t="s">
        <v>1523</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38">
        <v>1</v>
      </c>
      <c r="Y13" s="143"/>
      <c r="Z13" s="143"/>
      <c r="AA13" s="143"/>
      <c r="AB13" s="143"/>
      <c r="AC13" s="143"/>
      <c r="AD13" s="143"/>
      <c r="AE13" s="143"/>
      <c r="AF13" s="143"/>
      <c r="AG13" s="143"/>
      <c r="AH13" s="15"/>
      <c r="AI13" s="52" t="s">
        <v>1524</v>
      </c>
      <c r="AJ13" s="72">
        <v>42068</v>
      </c>
      <c r="AK13" s="53" t="s">
        <v>132</v>
      </c>
      <c r="AL13" s="74" t="s">
        <v>132</v>
      </c>
      <c r="AM13" s="69" t="s">
        <v>1525</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38">
        <v>1</v>
      </c>
      <c r="AC14" s="143"/>
      <c r="AD14" s="143"/>
      <c r="AE14" s="143"/>
      <c r="AF14" s="143"/>
      <c r="AG14" s="143"/>
      <c r="AH14" s="15"/>
      <c r="AI14" s="52" t="s">
        <v>1526</v>
      </c>
      <c r="AJ14" s="72">
        <v>42090</v>
      </c>
      <c r="AK14" s="53" t="s">
        <v>132</v>
      </c>
      <c r="AL14" s="74" t="s">
        <v>132</v>
      </c>
      <c r="AM14" s="69" t="s">
        <v>1527</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1528</v>
      </c>
      <c r="AJ15" s="72">
        <v>42257</v>
      </c>
      <c r="AK15" s="53" t="s">
        <v>728</v>
      </c>
      <c r="AL15" s="44" t="s">
        <v>422</v>
      </c>
      <c r="AM15" s="69" t="s">
        <v>1529</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1530</v>
      </c>
      <c r="AJ16" s="72">
        <v>42444</v>
      </c>
      <c r="AK16" s="53" t="s">
        <v>132</v>
      </c>
      <c r="AL16" s="74" t="s">
        <v>132</v>
      </c>
      <c r="AM16" s="69" t="s">
        <v>1531</v>
      </c>
    </row>
    <row r="17" spans="2:39"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1532</v>
      </c>
      <c r="AJ17" s="72">
        <v>42534</v>
      </c>
      <c r="AK17" s="53" t="s">
        <v>132</v>
      </c>
      <c r="AL17" s="74" t="s">
        <v>132</v>
      </c>
      <c r="AM17" s="69" t="s">
        <v>1533</v>
      </c>
    </row>
    <row r="18" spans="2:39"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1534</v>
      </c>
      <c r="AJ18" s="72">
        <v>42717</v>
      </c>
      <c r="AK18" s="53" t="s">
        <v>132</v>
      </c>
      <c r="AL18" s="74" t="s">
        <v>132</v>
      </c>
      <c r="AM18" s="69" t="s">
        <v>1535</v>
      </c>
    </row>
    <row r="19" spans="2:39"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1536</v>
      </c>
      <c r="AJ19" s="72">
        <v>42992</v>
      </c>
      <c r="AK19" s="53" t="s">
        <v>132</v>
      </c>
      <c r="AL19" s="74" t="s">
        <v>132</v>
      </c>
      <c r="AM19" s="69" t="s">
        <v>1537</v>
      </c>
    </row>
    <row r="20" spans="2:39"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I20" s="52" t="s">
        <v>1538</v>
      </c>
      <c r="AJ20" s="72">
        <v>43356</v>
      </c>
      <c r="AK20" s="53" t="s">
        <v>132</v>
      </c>
      <c r="AL20" s="74" t="s">
        <v>132</v>
      </c>
      <c r="AM20" s="69" t="s">
        <v>1539</v>
      </c>
    </row>
    <row r="21" spans="2:39"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1540</v>
      </c>
      <c r="AJ21" s="72">
        <v>43720</v>
      </c>
      <c r="AK21" s="57" t="s">
        <v>132</v>
      </c>
      <c r="AL21" s="74" t="s">
        <v>132</v>
      </c>
      <c r="AM21" s="69" t="s">
        <v>1541</v>
      </c>
    </row>
    <row r="22" spans="2:39"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38">
        <v>1</v>
      </c>
      <c r="Z22" s="143"/>
      <c r="AA22" s="143"/>
      <c r="AB22" s="143"/>
      <c r="AC22" s="143"/>
      <c r="AD22" s="143"/>
      <c r="AE22" s="143"/>
      <c r="AF22" s="143"/>
      <c r="AG22" s="143"/>
      <c r="AH22" s="15"/>
      <c r="AI22" s="87" t="s">
        <v>2400</v>
      </c>
      <c r="AJ22" s="39">
        <v>44089</v>
      </c>
      <c r="AK22" s="57" t="s">
        <v>544</v>
      </c>
      <c r="AL22" s="44" t="s">
        <v>422</v>
      </c>
      <c r="AM22" s="69" t="s">
        <v>2401</v>
      </c>
    </row>
    <row r="23" spans="2:39"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38">
        <v>1</v>
      </c>
      <c r="Y23" s="143"/>
      <c r="Z23" s="143"/>
      <c r="AA23" s="143"/>
      <c r="AB23" s="143"/>
      <c r="AC23" s="143"/>
      <c r="AD23" s="143"/>
      <c r="AE23" s="143"/>
      <c r="AF23" s="143"/>
      <c r="AG23" s="143"/>
      <c r="AH23" s="15"/>
    </row>
    <row r="24" spans="2:39"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1" t="s">
        <v>624</v>
      </c>
      <c r="AJ24" s="50" t="s">
        <v>491</v>
      </c>
    </row>
    <row r="25" spans="2:39"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84" t="s">
        <v>1542</v>
      </c>
      <c r="AJ25" s="74" t="s">
        <v>132</v>
      </c>
    </row>
    <row r="26" spans="2:39"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38">
        <v>1</v>
      </c>
      <c r="AH26" s="15"/>
    </row>
    <row r="27" spans="2:39"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38">
        <v>1</v>
      </c>
      <c r="Y27" s="143"/>
      <c r="Z27" s="143"/>
      <c r="AA27" s="143"/>
      <c r="AB27" s="143"/>
      <c r="AC27" s="143"/>
      <c r="AD27" s="143"/>
      <c r="AE27" s="143"/>
      <c r="AF27" s="143"/>
      <c r="AG27" s="143"/>
      <c r="AH27" s="15"/>
    </row>
    <row r="28" spans="2:39"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38">
        <v>1</v>
      </c>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38">
        <v>1</v>
      </c>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38">
        <v>1</v>
      </c>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38">
        <v>1</v>
      </c>
      <c r="Y39" s="143"/>
      <c r="Z39" s="143"/>
      <c r="AA39" s="143"/>
      <c r="AB39" s="38"/>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38">
        <v>1</v>
      </c>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38">
        <v>1</v>
      </c>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38">
        <v>1</v>
      </c>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38">
        <v>1</v>
      </c>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38">
        <v>1</v>
      </c>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38">
        <v>1</v>
      </c>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38">
        <v>1</v>
      </c>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38">
        <v>1</v>
      </c>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38">
        <v>1</v>
      </c>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D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29" priority="4" operator="between">
      <formula>2.001</formula>
      <formula>3</formula>
    </cfRule>
    <cfRule type="cellIs" dxfId="128" priority="5" operator="between">
      <formula>1.001</formula>
      <formula>2</formula>
    </cfRule>
    <cfRule type="cellIs" dxfId="127" priority="6" operator="between">
      <formula>0</formula>
      <formula>1</formula>
    </cfRule>
  </conditionalFormatting>
  <conditionalFormatting sqref="H4">
    <cfRule type="containsText" dxfId="126" priority="1" operator="containsText" text="MAX">
      <formula>NOT(ISERROR(SEARCH("MAX",H4)))</formula>
    </cfRule>
    <cfRule type="containsText" dxfId="125" priority="2" operator="containsText" text="MOD">
      <formula>NOT(ISERROR(SEARCH("MOD",H4)))</formula>
    </cfRule>
    <cfRule type="containsText" dxfId="124" priority="3" operator="containsText" text="MIN">
      <formula>NOT(ISERROR(SEARCH("MIN",H4)))</formula>
    </cfRule>
  </conditionalFormatting>
  <hyperlinks>
    <hyperlink ref="AC6" location="'MASTER SHEET'!B2" display="RETURN TO MASTER SHEET" xr:uid="{8C37848D-FAB0-C347-9E06-5E20C04DB2B5}"/>
    <hyperlink ref="AI12" r:id="rId1" display="http://www.securitycouncilreport.org/atf/cf/%7B65BFCF9B-6D27-4E9C-8CD3-CF6E4FF96FF9%7D/s_res_2144.pdf" xr:uid="{3851B8B4-D132-DE47-944E-B9646BC5C391}"/>
    <hyperlink ref="AI13" r:id="rId2" display="http://www.securitycouncilreport.org/atf/cf/%7B65BFCF9B-6D27-4E9C-8CD3-CF6E4FF96FF9%7D/s_res_2208.pdf" xr:uid="{3FD8453C-16B2-094D-A43A-BDB340D01891}"/>
    <hyperlink ref="AI14" r:id="rId3" display="http://www.securitycouncilreport.org/atf/cf/%7B65BFCF9B-6D27-4E9C-8CD3-CF6E4FF96FF9%7D/s_res_2213.pdf" xr:uid="{11C5724B-4190-7844-8028-4DA4B80B09D6}"/>
    <hyperlink ref="AI16" r:id="rId4" display="http://www.securitycouncilreport.org/atf/cf/%7B65BFCF9B-6D27-4E9C-8CD3-CF6E4FF96FF9%7D/s_res_2273.pdf" xr:uid="{0C6B2072-2B3F-9E47-9BEF-DF9ECEB35C52}"/>
    <hyperlink ref="AI17" r:id="rId5" display="http://www.securitycouncilreport.org/atf/cf/%7B65BFCF9B-6D27-4E9C-8CD3-CF6E4FF96FF9%7D/s_res_2291.pdf" xr:uid="{A9248E05-A749-A64A-991E-E6269B63C886}"/>
    <hyperlink ref="AI18" r:id="rId6" display="http://www.securitycouncilreport.org/atf/cf/%7B65BFCF9B-6D27-4E9C-8CD3-CF6E4FF96FF9%7D/s_res_2323.pdf" xr:uid="{CDD916D7-F150-C14C-A7D4-04E24998C79E}"/>
    <hyperlink ref="AI19" r:id="rId7" display="http://www.securitycouncilreport.org/atf/cf/%7B65BFCF9B-6D27-4E9C-8CD3-CF6E4FF96FF9%7D/s_res_2376.pdf" xr:uid="{0237D171-8A43-1D4B-A079-1E8817F16C95}"/>
    <hyperlink ref="AI20" r:id="rId8" display="http://www.securitycouncilreport.org/atf/cf/%7B65BFCF9B-6D27-4E9C-8CD3-CF6E4FF96FF9%7D/s_res_2434.pdf" xr:uid="{854464B0-892C-F944-9059-3603E574E964}"/>
    <hyperlink ref="AI21" r:id="rId9" display="https://www.securitycouncilreport.org/atf/cf/%7B65BFCF9B-6D27-4E9C-8CD3-CF6E4FF96FF9%7D/s_res_2486.pdf" xr:uid="{A83E2CB6-2125-ED4F-8E2E-784B2E6194C5}"/>
    <hyperlink ref="AI8" r:id="rId10" xr:uid="{AC28E423-54A2-8E4D-8A9D-4322C224D508}"/>
    <hyperlink ref="AI9" r:id="rId11" xr:uid="{1482ABFC-CDDA-B943-8D57-D39C9ED006C7}"/>
    <hyperlink ref="AI10" r:id="rId12" xr:uid="{1964A4C4-1172-FF46-A6C1-0E9CBD832517}"/>
    <hyperlink ref="AI11" r:id="rId13" xr:uid="{DFA6EBF9-AC3F-BD46-BDE1-D445DBCEBCA8}"/>
    <hyperlink ref="AL8" location="LIBYA!C6" display="UNSMIL" xr:uid="{E1EC888B-7E4E-A44C-8459-5DB9B16F306C}"/>
    <hyperlink ref="AI25" r:id="rId14" xr:uid="{16357F06-8B97-6740-B864-57FEA66C8C4C}"/>
    <hyperlink ref="C4" location="LIBYA!C6" display="UNSMIL" xr:uid="{E397668C-4317-2346-8942-338095C077F8}"/>
    <hyperlink ref="AL9" location="LIBYA!C6" display="UNSMIL" xr:uid="{FA76EB2C-6912-B84B-9C2B-CED150889E18}"/>
    <hyperlink ref="X9" location="LIBYA!AK8" display="LIBYA!AK8" xr:uid="{F1A95B0D-DB1E-BB4B-B7C9-CCA47E56CFEB}"/>
    <hyperlink ref="X13" location="LIBYA!AK8" display="LIBYA!AK8" xr:uid="{3B042173-5FA2-CC4E-90C0-C67716AA6AF9}"/>
    <hyperlink ref="X23" location="LIBYA!AK8" display="LIBYA!AK8" xr:uid="{8A6776E3-B274-6443-80CE-AFF53EE9FAC0}"/>
    <hyperlink ref="X27" location="LIBYA!AK8" display="LIBYA!AK8" xr:uid="{B5B6FF0B-4B1B-D147-80DA-D12B22505B92}"/>
    <hyperlink ref="X35" location="LIBYA!AK8" display="LIBYA!AK8" xr:uid="{7E39C4BC-E91E-F94C-A5A8-6F65A99EDCC2}"/>
    <hyperlink ref="X39" location="LIBYA!AK8" display="LIBYA!AK8" xr:uid="{38288462-6193-AB45-B5CD-20712F9F7620}"/>
    <hyperlink ref="X40" location="LIBYA!AK8" display="LIBYA!AK8" xr:uid="{FC688E02-73E5-4344-8309-AE065CB8B760}"/>
    <hyperlink ref="X49" location="LIBYA!AK8" display="LIBYA!AK8" xr:uid="{4084262B-6A35-A341-B348-7977474C4720}"/>
    <hyperlink ref="X10" location="LIBYA!AK9" display="LIBYA!AK9" xr:uid="{418C40A5-5671-4441-B0A7-2B136A5DABF7}"/>
    <hyperlink ref="AL10" location="LIBYA!C6" display="UNSMIL" xr:uid="{CAAFF3BB-956F-BF44-8EB7-CFB6CF8BEA35}"/>
    <hyperlink ref="Y33" location="LIBYA!AK10" display="LIBYA!AK10" xr:uid="{408B9896-ACBE-FC48-9994-BE78B6942CFD}"/>
    <hyperlink ref="Y50" location="LIBYA!AK10" display="LIBYA!AK10" xr:uid="{0B1C24D5-7DE0-F240-A3C3-B93E51707793}"/>
    <hyperlink ref="Y38" location="LIBYA!AK10" display="LIBYA!AK10" xr:uid="{18E1F718-5D77-934E-B208-5CBE3A30D659}"/>
    <hyperlink ref="Y42" location="LIBYA!AK10" display="LIBYA!AK10" xr:uid="{CB332E4E-50AF-714C-BF0F-FF7EFF294DB6}"/>
    <hyperlink ref="Y44" location="LIBYA!AK10" display="LIBYA!AK10" xr:uid="{00B6E57A-76D4-2947-A385-AEF97BE92FD1}"/>
    <hyperlink ref="Y22" location="LIBYA!AK10" display="LIBYA!AK10" xr:uid="{11DB59D9-480E-4348-BCD0-FF9E2309ED9C}"/>
    <hyperlink ref="Y11" location="LIBYA!AK10" display="LIBYA!AK10" xr:uid="{7772B7FA-1B4E-054B-81A9-D89B072D9582}"/>
    <hyperlink ref="Y12" location="LIBYA!AK10" display="LIBYA!AK10" xr:uid="{E3F208FB-B537-DF4A-B76E-77606AB98680}"/>
    <hyperlink ref="AL11" location="LIBYA!C6" display="UNSMIL" xr:uid="{1162F3D6-7EEE-434A-ACB9-805ED0DA70FF}"/>
    <hyperlink ref="Z43" location="LIBYA!AK11" display="LIBYA!AK11" xr:uid="{8163AE6E-302A-864F-BB83-D27E4AD6B783}"/>
    <hyperlink ref="Z46" location="LIBYA!AK11" display="LIBYA!AK11" xr:uid="{A732EA7B-589C-654C-AD61-280BC81E09CA}"/>
    <hyperlink ref="Z47" location="LIBYA!AK11" display="LIBYA!AK11" xr:uid="{91063551-4206-144A-AEA8-E4D7EA1ECA28}"/>
    <hyperlink ref="AL15" location="LIBYA!C6" display="UNSMIL" xr:uid="{B16B6AB7-96E9-664F-AF4F-D1D3ECE0DAC7}"/>
    <hyperlink ref="AI15" r:id="rId15" xr:uid="{A5259BDC-6CB1-8B43-B8A2-40F345D3E214}"/>
    <hyperlink ref="AB48" location="LIBYA!AK15" display="LIBYA!AK15" xr:uid="{D780CA7F-20EA-844D-873E-FB226C648478}"/>
    <hyperlink ref="AB14" location="LIBYA!AK15" display="LIBYA!AK15" xr:uid="{D507B23D-50F0-4C40-82BD-A28607173FDA}"/>
    <hyperlink ref="Z6" location="HOME!A1" display="Return HOME" xr:uid="{5C0D4472-09EF-D144-9828-B93F04DBEB38}"/>
    <hyperlink ref="Z6:AB6" location="HOME!B2" display="RETURN HOME" xr:uid="{2AE0791F-BF43-6247-857A-D7E86D77D3AE}"/>
    <hyperlink ref="AI22" r:id="rId16" xr:uid="{ADBB3EFA-9BA5-C847-899F-63E90E8B1E57}"/>
    <hyperlink ref="AL22" location="LIBYA!C6" display="UNSMIL" xr:uid="{E6D366B3-10F3-CD46-B83D-F9766BC70BEC}"/>
    <hyperlink ref="AG26" location="LIBYA!AK22" display="LIBYA!AK22" xr:uid="{9E835E62-40FA-7F4B-A282-005C1B105C2A}"/>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4D055-EB3D-AF4A-B767-60C66C9934BA}">
  <sheetPr>
    <tabColor theme="8" tint="0.79998168889431442"/>
  </sheetPr>
  <dimension ref="B1:AM53"/>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1543</v>
      </c>
      <c r="C1" s="378"/>
      <c r="D1" s="378"/>
      <c r="E1" s="236"/>
      <c r="F1" s="236"/>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107</v>
      </c>
      <c r="C4" s="183" t="s">
        <v>442</v>
      </c>
      <c r="D4" s="140" t="s">
        <v>128</v>
      </c>
      <c r="E4" s="140">
        <v>2013</v>
      </c>
      <c r="F4" s="154" t="s">
        <v>66</v>
      </c>
      <c r="G4" s="153">
        <f>((SUM(D9:AG19)*1)+(SUM(D21:AG31)*2)+(SUM(D33:AG50)*3))/(SUM(D9:AG19)+SUM(D21:AG31)+SUM(D33:AG50))</f>
        <v>2.2083333333333335</v>
      </c>
      <c r="H4" s="140" t="s">
        <v>71</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107</v>
      </c>
      <c r="C6" s="24" t="s">
        <v>442</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1544</v>
      </c>
      <c r="AJ8" s="53">
        <v>41389</v>
      </c>
      <c r="AK8" s="57" t="s">
        <v>1545</v>
      </c>
      <c r="AL8" s="43" t="s">
        <v>442</v>
      </c>
      <c r="AM8" s="73" t="s">
        <v>1546</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38">
        <v>1</v>
      </c>
      <c r="AA9" s="143"/>
      <c r="AB9" s="143"/>
      <c r="AC9" s="143"/>
      <c r="AD9" s="143"/>
      <c r="AE9" s="143"/>
      <c r="AF9" s="143"/>
      <c r="AG9" s="143"/>
      <c r="AH9" s="15"/>
      <c r="AI9" s="52" t="s">
        <v>1547</v>
      </c>
      <c r="AJ9" s="47">
        <v>41815</v>
      </c>
      <c r="AK9" s="57" t="s">
        <v>132</v>
      </c>
      <c r="AL9" s="81" t="s">
        <v>132</v>
      </c>
      <c r="AM9" s="73" t="s">
        <v>1548</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1549</v>
      </c>
      <c r="AJ10" s="47">
        <v>42184</v>
      </c>
      <c r="AK10" s="57" t="s">
        <v>132</v>
      </c>
      <c r="AL10" s="81" t="s">
        <v>132</v>
      </c>
      <c r="AM10" s="73" t="s">
        <v>1550</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38">
        <v>1</v>
      </c>
      <c r="AA11" s="143"/>
      <c r="AB11" s="143"/>
      <c r="AC11" s="143"/>
      <c r="AD11" s="143"/>
      <c r="AE11" s="143"/>
      <c r="AF11" s="143"/>
      <c r="AG11" s="143"/>
      <c r="AH11" s="15"/>
      <c r="AI11" s="52" t="s">
        <v>1551</v>
      </c>
      <c r="AJ11" s="47">
        <v>42550</v>
      </c>
      <c r="AK11" s="57" t="s">
        <v>132</v>
      </c>
      <c r="AL11" s="81" t="s">
        <v>132</v>
      </c>
      <c r="AM11" s="73" t="s">
        <v>1552</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1553</v>
      </c>
      <c r="AJ12" s="53">
        <v>42915</v>
      </c>
      <c r="AK12" s="94" t="s">
        <v>132</v>
      </c>
      <c r="AL12" s="81" t="s">
        <v>132</v>
      </c>
      <c r="AM12" s="73" t="s">
        <v>1554</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38">
        <v>1</v>
      </c>
      <c r="AA13" s="143"/>
      <c r="AB13" s="143"/>
      <c r="AC13" s="143"/>
      <c r="AD13" s="143"/>
      <c r="AE13" s="143"/>
      <c r="AF13" s="143"/>
      <c r="AG13" s="143"/>
      <c r="AH13" s="15"/>
      <c r="AI13" s="52" t="s">
        <v>1555</v>
      </c>
      <c r="AJ13" s="53">
        <v>43077</v>
      </c>
      <c r="AK13" s="94" t="s">
        <v>132</v>
      </c>
      <c r="AL13" s="81" t="s">
        <v>132</v>
      </c>
      <c r="AM13" s="73" t="s">
        <v>1556</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1557</v>
      </c>
      <c r="AJ14" s="53">
        <v>43279</v>
      </c>
      <c r="AK14" s="57" t="s">
        <v>132</v>
      </c>
      <c r="AL14" s="81" t="s">
        <v>132</v>
      </c>
      <c r="AM14" s="73" t="s">
        <v>1558</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1559</v>
      </c>
      <c r="AJ15" s="53">
        <v>43644</v>
      </c>
      <c r="AK15" s="57" t="s">
        <v>132</v>
      </c>
      <c r="AL15" s="81" t="s">
        <v>132</v>
      </c>
      <c r="AM15" s="73" t="s">
        <v>1560</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7" t="s">
        <v>2402</v>
      </c>
      <c r="AJ16" s="101">
        <v>44011</v>
      </c>
      <c r="AK16" s="57" t="s">
        <v>132</v>
      </c>
      <c r="AL16" s="81" t="s">
        <v>132</v>
      </c>
      <c r="AM16" s="58" t="s">
        <v>2403</v>
      </c>
    </row>
    <row r="17" spans="2:36"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38">
        <v>1</v>
      </c>
      <c r="AA17" s="143"/>
      <c r="AB17" s="143"/>
      <c r="AC17" s="143"/>
      <c r="AD17" s="143"/>
      <c r="AE17" s="143"/>
      <c r="AF17" s="143"/>
      <c r="AG17" s="143"/>
      <c r="AH17" s="15"/>
    </row>
    <row r="18" spans="2:36"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1" t="s">
        <v>624</v>
      </c>
      <c r="AJ18" s="50" t="s">
        <v>491</v>
      </c>
    </row>
    <row r="19" spans="2:36"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38">
        <v>1</v>
      </c>
      <c r="AA19" s="143"/>
      <c r="AB19" s="143"/>
      <c r="AC19" s="143"/>
      <c r="AD19" s="143"/>
      <c r="AE19" s="143"/>
      <c r="AF19" s="143"/>
      <c r="AG19" s="143"/>
      <c r="AH19" s="15"/>
      <c r="AI19" s="84" t="s">
        <v>1561</v>
      </c>
      <c r="AJ19" s="74" t="s">
        <v>132</v>
      </c>
    </row>
    <row r="20" spans="2:36"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38">
        <v>1</v>
      </c>
      <c r="AA21" s="143"/>
      <c r="AB21" s="143"/>
      <c r="AC21" s="143"/>
      <c r="AD21" s="143"/>
      <c r="AE21" s="143"/>
      <c r="AF21" s="143"/>
      <c r="AG21" s="143"/>
      <c r="AH21" s="15"/>
    </row>
    <row r="22" spans="2:36"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38">
        <v>1</v>
      </c>
      <c r="AA22" s="143"/>
      <c r="AB22" s="143"/>
      <c r="AC22" s="143"/>
      <c r="AD22" s="143"/>
      <c r="AE22" s="143"/>
      <c r="AF22" s="143"/>
      <c r="AG22" s="143"/>
      <c r="AH22" s="15"/>
    </row>
    <row r="23" spans="2:36"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38">
        <v>1</v>
      </c>
      <c r="AA23" s="143"/>
      <c r="AB23" s="143"/>
      <c r="AC23" s="143"/>
      <c r="AD23" s="143"/>
      <c r="AE23" s="143"/>
      <c r="AF23" s="143"/>
      <c r="AG23" s="143"/>
      <c r="AH23" s="15"/>
    </row>
    <row r="24" spans="2:36"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38">
        <v>1</v>
      </c>
      <c r="AA24" s="143"/>
      <c r="AB24" s="143"/>
      <c r="AC24" s="143"/>
      <c r="AD24" s="143"/>
      <c r="AE24" s="143"/>
      <c r="AF24" s="143"/>
      <c r="AG24" s="143"/>
      <c r="AH24" s="15"/>
    </row>
    <row r="25" spans="2:36"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38">
        <v>1</v>
      </c>
      <c r="AA26" s="143"/>
      <c r="AB26" s="143"/>
      <c r="AC26" s="143"/>
      <c r="AD26" s="143"/>
      <c r="AE26" s="143"/>
      <c r="AF26" s="143"/>
      <c r="AG26" s="143"/>
      <c r="AH26" s="15"/>
    </row>
    <row r="27" spans="2:36"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38">
        <v>1</v>
      </c>
      <c r="AA28" s="143"/>
      <c r="AB28" s="143"/>
      <c r="AC28" s="143"/>
      <c r="AD28" s="143"/>
      <c r="AE28" s="143"/>
      <c r="AF28" s="143"/>
      <c r="AG28" s="143"/>
      <c r="AH28" s="15"/>
    </row>
    <row r="29" spans="2:36"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38">
        <v>1</v>
      </c>
      <c r="AA29" s="143"/>
      <c r="AB29" s="143"/>
      <c r="AC29" s="143"/>
      <c r="AD29" s="143"/>
      <c r="AE29" s="143"/>
      <c r="AF29" s="143"/>
      <c r="AG29" s="143"/>
      <c r="AH29" s="15"/>
    </row>
    <row r="30" spans="2:36"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38">
        <v>1</v>
      </c>
      <c r="AA30" s="143"/>
      <c r="AB30" s="143"/>
      <c r="AC30" s="143"/>
      <c r="AD30" s="143"/>
      <c r="AE30" s="143"/>
      <c r="AF30" s="143"/>
      <c r="AG30" s="143"/>
      <c r="AH30" s="15"/>
    </row>
    <row r="31" spans="2:36"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38">
        <v>1</v>
      </c>
      <c r="AA31" s="143"/>
      <c r="AB31" s="143"/>
      <c r="AC31" s="143"/>
      <c r="AD31" s="143"/>
      <c r="AE31" s="143"/>
      <c r="AF31" s="143"/>
      <c r="AG31" s="143"/>
      <c r="AH31" s="15"/>
    </row>
    <row r="32" spans="2:36"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38">
        <v>1</v>
      </c>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38">
        <v>1</v>
      </c>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38">
        <v>1</v>
      </c>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38">
        <v>1</v>
      </c>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38">
        <v>1</v>
      </c>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38">
        <v>1</v>
      </c>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38">
        <v>1</v>
      </c>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38">
        <v>1</v>
      </c>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38">
        <v>1</v>
      </c>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38">
        <v>1</v>
      </c>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38">
        <v>1</v>
      </c>
      <c r="AA52" s="150"/>
      <c r="AB52" s="150"/>
      <c r="AC52" s="150"/>
      <c r="AD52" s="150"/>
      <c r="AE52" s="150"/>
      <c r="AF52" s="150"/>
      <c r="AG52" s="150"/>
      <c r="AH52" s="15"/>
    </row>
    <row r="53" spans="2:34" ht="30" customHeight="1"/>
  </sheetData>
  <mergeCells count="49">
    <mergeCell ref="B52:C52"/>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B1:D1"/>
    <mergeCell ref="Z6:AB6"/>
    <mergeCell ref="AC6:AG6"/>
    <mergeCell ref="B7:C7"/>
    <mergeCell ref="B8:C8"/>
  </mergeCells>
  <conditionalFormatting sqref="G4">
    <cfRule type="cellIs" dxfId="123" priority="4" operator="between">
      <formula>2.001</formula>
      <formula>3</formula>
    </cfRule>
    <cfRule type="cellIs" dxfId="122" priority="5" operator="between">
      <formula>1.001</formula>
      <formula>2</formula>
    </cfRule>
    <cfRule type="cellIs" dxfId="121" priority="6" operator="between">
      <formula>0</formula>
      <formula>1</formula>
    </cfRule>
  </conditionalFormatting>
  <conditionalFormatting sqref="H4">
    <cfRule type="containsText" dxfId="120" priority="1" operator="containsText" text="MAX">
      <formula>NOT(ISERROR(SEARCH("MAX",H4)))</formula>
    </cfRule>
    <cfRule type="containsText" dxfId="119" priority="2" operator="containsText" text="MOD">
      <formula>NOT(ISERROR(SEARCH("MOD",H4)))</formula>
    </cfRule>
    <cfRule type="containsText" dxfId="118" priority="3" operator="containsText" text="MIN">
      <formula>NOT(ISERROR(SEARCH("MIN",H4)))</formula>
    </cfRule>
  </conditionalFormatting>
  <hyperlinks>
    <hyperlink ref="AC6" location="'MASTER SHEET'!B2" display="RETURN TO MASTER SHEET" xr:uid="{E6700223-4FEA-E947-B499-E34108D6DA32}"/>
    <hyperlink ref="AI8" r:id="rId1" xr:uid="{37431466-8C10-834E-94AB-C318E6394FA3}"/>
    <hyperlink ref="AI9" r:id="rId2" xr:uid="{0D4EDE17-1BF9-5F45-811B-347972952D47}"/>
    <hyperlink ref="AI10" r:id="rId3" xr:uid="{46273554-8797-7B43-A7BE-0269D130C39D}"/>
    <hyperlink ref="AI11" r:id="rId4" xr:uid="{32DE7119-DE22-034E-82A2-011175A1A853}"/>
    <hyperlink ref="AI12" r:id="rId5" xr:uid="{B674AFDE-89F1-4743-AB4B-722BA0519F74}"/>
    <hyperlink ref="AI13" r:id="rId6" xr:uid="{9E62D627-C166-B149-931E-DEBD2A9119CB}"/>
    <hyperlink ref="AI14" r:id="rId7" xr:uid="{F41708EC-2B8C-8F44-ADA3-2896B69153EE}"/>
    <hyperlink ref="AI15" r:id="rId8" xr:uid="{E59843FB-6EBD-0341-92FE-D67397DB4B02}"/>
    <hyperlink ref="AI19" r:id="rId9" xr:uid="{CDD27433-B8B7-894C-8885-925CBF4A28EA}"/>
    <hyperlink ref="AL8" location="MALI!C6" display="MINUSMA" xr:uid="{0C0F8C35-AC7B-A849-805B-0CFBFE2D7297}"/>
    <hyperlink ref="C4" location="MALI!C6" display="MINUSMA" xr:uid="{C7C5ED68-DF87-A148-A2FE-5118E01CDD93}"/>
    <hyperlink ref="Z9" location="MALI!AK8" display="MALI!AK8" xr:uid="{F99F956E-3C10-A34C-AA6A-F4D686C287C6}"/>
    <hyperlink ref="Z11" location="MALI!AK8" display="MALI!AK8" xr:uid="{B9E2ECE1-D03F-6248-9679-F48ACC392F63}"/>
    <hyperlink ref="Z13" location="MALI!AK8" display="MALI!AK8" xr:uid="{1B4AF407-6509-C84E-AE94-51757C549C48}"/>
    <hyperlink ref="Z17" location="MALI!AK8" display="MALI!AK8" xr:uid="{BF4A1871-B665-7842-992F-23BFF6A1BEBA}"/>
    <hyperlink ref="Z19" location="MALI!AK8" display="MALI!AK8" xr:uid="{22CADCAC-FB45-7C40-AE85-7A203B9C9788}"/>
    <hyperlink ref="Z21" location="MALI!AK8" display="MALI!AK8" xr:uid="{C8B38BBF-12B2-8146-847E-0C775E712F8B}"/>
    <hyperlink ref="Z22" location="MALI!AK8" display="MALI!AK8" xr:uid="{A633703C-BB72-9049-8596-D4CAFB54A669}"/>
    <hyperlink ref="Z23" location="MALI!AK8" display="MALI!AK8" xr:uid="{7EA0AA89-D227-6143-82F8-D146CEE0471C}"/>
    <hyperlink ref="Z24" location="MALI!AK8" display="MALI!AK8" xr:uid="{89D0F1D6-AEDE-AC4B-8642-B9CAEBB65048}"/>
    <hyperlink ref="Z26" location="MALI!AK8" display="MALI!AK8" xr:uid="{79A6C6D3-66A4-9045-A86F-918B039A5E1B}"/>
    <hyperlink ref="Z28" location="MALI!AK8" display="MALI!AK8" xr:uid="{DF597316-40EF-534A-82D1-A478ECA12C83}"/>
    <hyperlink ref="Z29" location="MALI!AK8" display="MALI!AK8" xr:uid="{EBD9732A-6FD5-0144-A100-FE1F81EDA785}"/>
    <hyperlink ref="Z30" location="MALI!AK8" display="MALI!AK8" xr:uid="{1734E961-ABAD-8042-8899-F476F274E822}"/>
    <hyperlink ref="Z31" location="MALI!AK8" display="MALI!AK8" xr:uid="{F394FB1F-98FC-3946-990A-71585E37F057}"/>
    <hyperlink ref="Z33" location="MALI!AK8" display="MALI!AK8" xr:uid="{CAE2990C-1489-9A42-8413-18D1AA297F35}"/>
    <hyperlink ref="Z35" location="MALI!AK8" display="MALI!AK8" xr:uid="{B194F54E-8E5F-954E-91AC-D260DEB7F2F6}"/>
    <hyperlink ref="Z38" location="MALI!AK8" display="MALI!AK8" xr:uid="{94853E1C-6BD3-7741-95B7-225AB6BD467E}"/>
    <hyperlink ref="Z39" location="MALI!AK8" display="MALI!AK8" xr:uid="{8FFF4169-F318-8A40-9199-B59210A9BECC}"/>
    <hyperlink ref="Z40" location="MALI!AK8" display="MALI!AK8" xr:uid="{4754DDB9-69CA-F640-8C42-58747E0CAC67}"/>
    <hyperlink ref="Z42" location="MALI!AK8" display="MALI!AK8" xr:uid="{F8B4E362-3A13-494D-BDEF-D0DC0B4FA406}"/>
    <hyperlink ref="Z45" location="MALI!AK8" display="MALI!AK8" xr:uid="{20E08649-DE8C-3943-826C-F0AF52306ABE}"/>
    <hyperlink ref="Z47" location="MALI!AK8" display="MALI!AK8" xr:uid="{74E9F4BF-440A-3148-A15B-C79AC8FB70B5}"/>
    <hyperlink ref="Z48" location="MALI!AK8" display="MALI!AK8" xr:uid="{85E08256-2323-3B46-B9A8-35B880F0CF57}"/>
    <hyperlink ref="Z50" location="MALI!AK8" display="MALI!AK8" xr:uid="{AE70E74B-3A7A-6749-BEB8-22795EE88602}"/>
    <hyperlink ref="Z52" location="MALI!AK8" display="MALI!AK8" xr:uid="{7F813570-820B-A24E-9B94-02EFF05B467F}"/>
    <hyperlink ref="Z6" location="HOME!A1" display="Return HOME" xr:uid="{21132CAF-DE7F-8F46-8984-82410313A747}"/>
    <hyperlink ref="Z6:AB6" location="HOME!B2" display="RETURN HOME" xr:uid="{B6E570C6-2168-D043-93CB-90BCBDD8C770}"/>
    <hyperlink ref="AI16" r:id="rId10" xr:uid="{733009BA-9ECC-C84C-82B2-53FBDE51945E}"/>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BB8F1-B6F8-5542-9691-0AC0A13C18F7}">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1562</v>
      </c>
      <c r="C1" s="378"/>
      <c r="D1" s="378"/>
      <c r="E1" s="378"/>
      <c r="F1" s="378"/>
      <c r="G1" s="378"/>
      <c r="H1" s="378"/>
      <c r="I1" s="235"/>
      <c r="J1" s="235"/>
      <c r="K1" s="235"/>
      <c r="L1" s="235"/>
      <c r="M1" s="235"/>
      <c r="N1" s="235"/>
      <c r="O1" s="235"/>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20</v>
      </c>
      <c r="C4" s="183" t="s">
        <v>198</v>
      </c>
      <c r="D4" s="140" t="s">
        <v>128</v>
      </c>
      <c r="E4" s="140">
        <v>1992</v>
      </c>
      <c r="F4" s="140">
        <v>1994</v>
      </c>
      <c r="G4" s="153">
        <f>((SUM(D10:AG20)*1)+(SUM(D22:AG32)*2)+(SUM(D34:AG51)*3))/(SUM(D10:AG20)+SUM(D22:AG32)+SUM(D34:AG51))</f>
        <v>1.3333333333333333</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121</v>
      </c>
      <c r="C5" s="183" t="s">
        <v>478</v>
      </c>
      <c r="D5" s="140" t="s">
        <v>140</v>
      </c>
      <c r="E5" s="140">
        <v>2019</v>
      </c>
      <c r="F5" s="154" t="s">
        <v>66</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20</v>
      </c>
      <c r="C7" s="24" t="s">
        <v>198</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49"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1563</v>
      </c>
      <c r="AJ9" s="72">
        <v>33954</v>
      </c>
      <c r="AK9" s="57" t="s">
        <v>132</v>
      </c>
      <c r="AL9" s="74" t="s">
        <v>132</v>
      </c>
      <c r="AM9" s="69" t="s">
        <v>1564</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1565</v>
      </c>
      <c r="AJ10" s="72">
        <v>34388</v>
      </c>
      <c r="AK10" s="57" t="s">
        <v>2053</v>
      </c>
      <c r="AL10" s="48" t="s">
        <v>198</v>
      </c>
      <c r="AM10" s="69" t="s">
        <v>1566</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1" t="s">
        <v>624</v>
      </c>
      <c r="AJ12" s="50" t="s">
        <v>491</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4" t="s">
        <v>1567</v>
      </c>
      <c r="AJ13" s="48" t="s">
        <v>198</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4" t="s">
        <v>1568</v>
      </c>
      <c r="AJ14" s="48" t="s">
        <v>478</v>
      </c>
      <c r="AL14" s="15"/>
      <c r="AM14" s="15"/>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91</v>
      </c>
      <c r="C16" s="366"/>
      <c r="D16" s="143"/>
      <c r="E16" s="256">
        <v>1</v>
      </c>
      <c r="F16" s="127"/>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92</v>
      </c>
      <c r="C17" s="366"/>
      <c r="D17" s="143"/>
      <c r="E17" s="143"/>
      <c r="F17" s="127"/>
      <c r="G17" s="38">
        <v>1</v>
      </c>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93</v>
      </c>
      <c r="C18" s="366"/>
      <c r="D18" s="143"/>
      <c r="E18" s="256">
        <v>1</v>
      </c>
      <c r="F18" s="127"/>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94</v>
      </c>
      <c r="C19" s="366"/>
      <c r="D19" s="143"/>
      <c r="E19" s="143"/>
      <c r="F19" s="127"/>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5" t="s">
        <v>95</v>
      </c>
      <c r="C20" s="366"/>
      <c r="D20" s="143"/>
      <c r="E20" s="256">
        <v>1</v>
      </c>
      <c r="F20" s="127"/>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row>
    <row r="21" spans="2:34" ht="30" customHeight="1">
      <c r="B21" s="367" t="s">
        <v>523</v>
      </c>
      <c r="C21" s="367"/>
      <c r="D21" s="146"/>
      <c r="E21" s="257"/>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4" ht="30" customHeight="1">
      <c r="B22" s="368" t="s">
        <v>96</v>
      </c>
      <c r="C22" s="368"/>
      <c r="D22" s="143"/>
      <c r="E22" s="143"/>
      <c r="F22" s="127"/>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97</v>
      </c>
      <c r="C23" s="368"/>
      <c r="D23" s="143"/>
      <c r="E23" s="256">
        <v>1</v>
      </c>
      <c r="F23" s="127"/>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98</v>
      </c>
      <c r="C24" s="368"/>
      <c r="D24" s="143"/>
      <c r="E24" s="256">
        <v>1</v>
      </c>
      <c r="F24" s="127"/>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121</v>
      </c>
      <c r="C55" s="24" t="s">
        <v>478</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c r="AI56" s="15"/>
      <c r="AJ56" s="15"/>
      <c r="AK56" s="15"/>
      <c r="AL56" s="15"/>
      <c r="AM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38">
        <v>1</v>
      </c>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6:C16"/>
    <mergeCell ref="B1:H1"/>
    <mergeCell ref="Z7:AB7"/>
    <mergeCell ref="AC7:AG7"/>
    <mergeCell ref="B8:C8"/>
    <mergeCell ref="B9:C9"/>
    <mergeCell ref="B10:C10"/>
    <mergeCell ref="B11:C11"/>
    <mergeCell ref="B12:C12"/>
    <mergeCell ref="B13:C13"/>
    <mergeCell ref="B14:C14"/>
    <mergeCell ref="B15:C15"/>
  </mergeCells>
  <conditionalFormatting sqref="G4:G5">
    <cfRule type="cellIs" dxfId="117" priority="4" operator="between">
      <formula>2.001</formula>
      <formula>3</formula>
    </cfRule>
    <cfRule type="cellIs" dxfId="116" priority="5" operator="between">
      <formula>1.001</formula>
      <formula>2</formula>
    </cfRule>
    <cfRule type="cellIs" dxfId="115" priority="6" operator="between">
      <formula>0</formula>
      <formula>1</formula>
    </cfRule>
  </conditionalFormatting>
  <conditionalFormatting sqref="H4:H5 I5">
    <cfRule type="containsText" dxfId="114" priority="1" operator="containsText" text="MAX">
      <formula>NOT(ISERROR(SEARCH("MAX",H4)))</formula>
    </cfRule>
    <cfRule type="containsText" dxfId="113" priority="2" operator="containsText" text="MOD">
      <formula>NOT(ISERROR(SEARCH("MOD",H4)))</formula>
    </cfRule>
    <cfRule type="containsText" dxfId="112" priority="3" operator="containsText" text="MIN">
      <formula>NOT(ISERROR(SEARCH("MIN",H4)))</formula>
    </cfRule>
  </conditionalFormatting>
  <hyperlinks>
    <hyperlink ref="AE55" location="GEORGIA!B1" display="BACK TO TOP" xr:uid="{2881A794-D991-EC4A-A699-B3F623946DEB}"/>
    <hyperlink ref="AC7" location="'MASTER SHEET'!B2" display="RETURN TO MASTER SHEET" xr:uid="{1284DDB7-A8CE-5F4C-A342-F7354D5D1D5D}"/>
    <hyperlink ref="AE55:AG55" location="MOZAMBIQUE!B1" display="BACK TO TOP" xr:uid="{C189904A-4B40-5A45-8B3A-2B87FC246C02}"/>
    <hyperlink ref="AI13" r:id="rId1" xr:uid="{D42E1CCC-FF20-354E-B58D-668F1E257EF4}"/>
    <hyperlink ref="AI14" r:id="rId2" xr:uid="{8D26C748-46A6-094E-A825-93890078B014}"/>
    <hyperlink ref="AI9" r:id="rId3" xr:uid="{E15DC57D-7B6C-4AFB-88AC-E15B3A2AFA2D}"/>
    <hyperlink ref="AI10" r:id="rId4" xr:uid="{E14ADD24-158B-476A-AD66-B0162A91F903}"/>
    <hyperlink ref="G17" location="MOZAMBIQUE!AK10" display="1" xr:uid="{9EFF093E-27FC-47FA-A0EF-E1544A208FA3}"/>
    <hyperlink ref="E16" location="MOZAMBIQUE!AI13" display="MOZAMBIQUE!AI13" xr:uid="{7FADE7A6-8840-4EBC-9E94-7A5F45690067}"/>
    <hyperlink ref="AF62" location="MOZAMBIQUE!AI14" display="MOZAMBIQUE!AI14" xr:uid="{E35878CD-3CD5-4B13-B04A-004DC555F431}"/>
    <hyperlink ref="C4" location="'MOZAMBIQUE'!C7" display="ONUMOZ" xr:uid="{B9DACF74-46F4-4E74-8A8E-797331D8C541}"/>
    <hyperlink ref="C5" location="'MOZAMBIQUE'!C55" display="PERSONAL ENVOY MOZAMBIQUE" xr:uid="{E3C3BC1E-B191-4022-9198-C829E0110D85}"/>
    <hyperlink ref="AJ13" location="MOZAMBIQUE!C7" display="ONUMOZ" xr:uid="{FBBADB89-37BE-A54B-B1DB-6BCC3C0898A3}"/>
    <hyperlink ref="AJ14" location="MOZAMBIQUE!C55" display="PERSONAL ENVOY" xr:uid="{5B73D624-45EA-F146-8628-06F2BF9A6B7F}"/>
    <hyperlink ref="AL10" location="MOZAMBIQUE!C7" display="ONUMOZ" xr:uid="{50D8649C-2823-D24E-B117-0645FA6AD432}"/>
    <hyperlink ref="E18" location="MOZAMBIQUE!AI13" display="MOZAMBIQUE!AI13" xr:uid="{1734310A-8FDA-2149-A4DE-1407C2235B36}"/>
    <hyperlink ref="E20" location="MOZAMBIQUE!AI13" display="MOZAMBIQUE!AI13" xr:uid="{E39AE2AE-8491-AC4B-A49D-478A0DB038EA}"/>
    <hyperlink ref="E23" location="MOZAMBIQUE!AI13" display="MOZAMBIQUE!AI13" xr:uid="{20A8F831-86A2-104F-A1CC-15C32531E8C3}"/>
    <hyperlink ref="E24" location="MOZAMBIQUE!AI13" display="MOZAMBIQUE!AI13" xr:uid="{A56E8210-EC01-7146-810F-CF5C4AA77501}"/>
    <hyperlink ref="Z7" location="HOME!A1" display="Return HOME" xr:uid="{F3996868-2241-6043-B14D-22DA9241289A}"/>
    <hyperlink ref="Z7:AB7" location="HOME!B2" display="RETURN HOME" xr:uid="{68C561D3-E862-9D4C-AC7D-31291F00D936}"/>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5525B-E8BD-674E-A051-634248747F6C}">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1570</v>
      </c>
      <c r="C1" s="378"/>
      <c r="D1" s="378"/>
      <c r="E1" s="378"/>
      <c r="F1" s="378"/>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118</v>
      </c>
      <c r="C4" s="183" t="s">
        <v>470</v>
      </c>
      <c r="D4" s="140" t="s">
        <v>140</v>
      </c>
      <c r="E4" s="140">
        <v>2018</v>
      </c>
      <c r="F4" s="154" t="s">
        <v>66</v>
      </c>
      <c r="G4" s="153">
        <f>((SUM(D9:AG19)*1)+(SUM(D21:AG31)*2)+(SUM(D33:AG50)*3))/(SUM(D9:AG19)+SUM(D21:AG31)+SUM(D33:AG50))</f>
        <v>1</v>
      </c>
      <c r="H4" s="140" t="s">
        <v>69</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118</v>
      </c>
      <c r="C6" s="24" t="s">
        <v>470</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72" t="s">
        <v>132</v>
      </c>
      <c r="AJ8" s="72" t="s">
        <v>132</v>
      </c>
      <c r="AK8" s="72" t="s">
        <v>132</v>
      </c>
      <c r="AL8" s="74" t="s">
        <v>132</v>
      </c>
      <c r="AM8" s="71" t="s">
        <v>132</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624</v>
      </c>
      <c r="AJ10" s="50" t="s">
        <v>491</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1571</v>
      </c>
      <c r="AJ11" s="208" t="s">
        <v>471</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38">
        <v>1</v>
      </c>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F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11" priority="4" operator="between">
      <formula>2.001</formula>
      <formula>3</formula>
    </cfRule>
    <cfRule type="cellIs" dxfId="110" priority="5" operator="between">
      <formula>1.001</formula>
      <formula>2</formula>
    </cfRule>
    <cfRule type="cellIs" dxfId="109" priority="6" operator="between">
      <formula>0</formula>
      <formula>1</formula>
    </cfRule>
  </conditionalFormatting>
  <conditionalFormatting sqref="H4">
    <cfRule type="containsText" dxfId="108" priority="1" operator="containsText" text="MAX">
      <formula>NOT(ISERROR(SEARCH("MAX",H4)))</formula>
    </cfRule>
    <cfRule type="containsText" dxfId="107" priority="2" operator="containsText" text="MOD">
      <formula>NOT(ISERROR(SEARCH("MOD",H4)))</formula>
    </cfRule>
    <cfRule type="containsText" dxfId="106" priority="3" operator="containsText" text="MIN">
      <formula>NOT(ISERROR(SEARCH("MIN",H4)))</formula>
    </cfRule>
  </conditionalFormatting>
  <hyperlinks>
    <hyperlink ref="AC6" location="'MASTER SHEET'!B2" display="RETURN TO MASTER SHEET" xr:uid="{A4CBB9E4-E015-B84B-A5FA-9D8C5E3B94AC}"/>
    <hyperlink ref="AI11" r:id="rId1" xr:uid="{3AA0D652-B6F2-F54E-BEE8-C40832099F38}"/>
    <hyperlink ref="AE13" location="MYANMAR!AI11" display="MYANMAR!AI11" xr:uid="{CCA80E8D-A994-4182-9E73-8A2371674A1F}"/>
    <hyperlink ref="C4" location="'MYANMAR'!C6" display="SPECIAL ENVOY MYANMAR" xr:uid="{E55140F3-D736-4829-966C-47361EDDCE88}"/>
    <hyperlink ref="AJ11" location="MYANMAR!C6" display="Special Envoy Myanmar" xr:uid="{CBC1ED2D-3432-2943-82B6-4F254F783A20}"/>
    <hyperlink ref="Z6" location="HOME!A1" display="Return HOME" xr:uid="{47B7A1AC-3EF5-3B4C-860D-09A9E4253295}"/>
    <hyperlink ref="Z6:AB6" location="HOME!B2" display="RETURN HOME" xr:uid="{58CE875B-E7FF-AA4E-9581-5A10C72EC2A5}"/>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48BE0-4553-A54E-9B45-7B80C14C6011}">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1572</v>
      </c>
      <c r="C1" s="378"/>
      <c r="D1" s="378"/>
      <c r="E1" s="378"/>
      <c r="F1" s="378"/>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85</v>
      </c>
      <c r="C4" s="183" t="s">
        <v>373</v>
      </c>
      <c r="D4" s="140" t="s">
        <v>163</v>
      </c>
      <c r="E4" s="140">
        <v>2007</v>
      </c>
      <c r="F4" s="140">
        <v>2011</v>
      </c>
      <c r="G4" s="153">
        <f>((SUM(D9:AG19)*1)+(SUM(D21:AG31)*2)+(SUM(D33:AG50)*3))/(SUM(D9:AG19)+SUM(D21:AG31)+SUM(D33:AG50))</f>
        <v>1.5</v>
      </c>
      <c r="H4" s="140" t="s">
        <v>70</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85</v>
      </c>
      <c r="C6" s="24" t="s">
        <v>373</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1573</v>
      </c>
      <c r="AJ8" s="72">
        <v>39105</v>
      </c>
      <c r="AK8" s="57" t="s">
        <v>544</v>
      </c>
      <c r="AL8" s="43" t="s">
        <v>373</v>
      </c>
      <c r="AM8" s="73" t="s">
        <v>1574</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c r="AI9" s="52" t="s">
        <v>1575</v>
      </c>
      <c r="AJ9" s="72">
        <v>39470</v>
      </c>
      <c r="AK9" s="57" t="s">
        <v>132</v>
      </c>
      <c r="AL9" s="45" t="s">
        <v>132</v>
      </c>
      <c r="AM9" s="73" t="s">
        <v>1576</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1577</v>
      </c>
      <c r="AJ10" s="72">
        <v>39652</v>
      </c>
      <c r="AK10" s="57" t="s">
        <v>132</v>
      </c>
      <c r="AL10" s="45" t="s">
        <v>132</v>
      </c>
      <c r="AM10" s="73" t="s">
        <v>1578</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1579</v>
      </c>
      <c r="AJ11" s="72">
        <v>39836</v>
      </c>
      <c r="AK11" s="57" t="s">
        <v>132</v>
      </c>
      <c r="AL11" s="45" t="s">
        <v>132</v>
      </c>
      <c r="AM11" s="73" t="s">
        <v>1580</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1581</v>
      </c>
      <c r="AJ12" s="72">
        <v>40017</v>
      </c>
      <c r="AK12" s="57" t="s">
        <v>132</v>
      </c>
      <c r="AL12" s="45" t="s">
        <v>132</v>
      </c>
      <c r="AM12" s="73" t="s">
        <v>1582</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1583</v>
      </c>
      <c r="AJ13" s="72">
        <v>40199</v>
      </c>
      <c r="AK13" s="57" t="s">
        <v>132</v>
      </c>
      <c r="AL13" s="45" t="s">
        <v>132</v>
      </c>
      <c r="AM13" s="73" t="s">
        <v>1584</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1585</v>
      </c>
      <c r="AJ14" s="72">
        <v>40310</v>
      </c>
      <c r="AK14" s="57" t="s">
        <v>132</v>
      </c>
      <c r="AL14" s="45" t="s">
        <v>132</v>
      </c>
      <c r="AM14" s="73" t="s">
        <v>1586</v>
      </c>
    </row>
    <row r="15" spans="2:39" ht="30" customHeight="1">
      <c r="B15" s="365" t="s">
        <v>91</v>
      </c>
      <c r="C15" s="366"/>
      <c r="D15" s="143"/>
      <c r="E15" s="143"/>
      <c r="F15" s="143"/>
      <c r="G15" s="143"/>
      <c r="H15" s="143"/>
      <c r="I15" s="143"/>
      <c r="J15" s="143"/>
      <c r="K15" s="143"/>
      <c r="L15" s="143"/>
      <c r="M15" s="143"/>
      <c r="N15" s="143"/>
      <c r="O15" s="143"/>
      <c r="P15" s="143"/>
      <c r="Q15" s="143"/>
      <c r="R15" s="143"/>
      <c r="S15" s="143"/>
      <c r="T15" s="38">
        <v>1</v>
      </c>
      <c r="U15" s="143"/>
      <c r="V15" s="143"/>
      <c r="W15" s="143"/>
      <c r="X15" s="143"/>
      <c r="Y15" s="143"/>
      <c r="Z15" s="143"/>
      <c r="AA15" s="143"/>
      <c r="AB15" s="143"/>
      <c r="AC15" s="143"/>
      <c r="AD15" s="143"/>
      <c r="AE15" s="143"/>
      <c r="AF15" s="143"/>
      <c r="AG15" s="143"/>
      <c r="AH15" s="15"/>
      <c r="AI15" s="52" t="s">
        <v>1587</v>
      </c>
      <c r="AJ15" s="72">
        <v>40436</v>
      </c>
      <c r="AK15" s="57" t="s">
        <v>132</v>
      </c>
      <c r="AL15" s="45" t="s">
        <v>132</v>
      </c>
      <c r="AM15" s="73" t="s">
        <v>1588</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6"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1" t="s">
        <v>624</v>
      </c>
      <c r="AJ17" s="50" t="s">
        <v>491</v>
      </c>
    </row>
    <row r="18" spans="2:36"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84" t="s">
        <v>1589</v>
      </c>
      <c r="AJ18" s="45" t="s">
        <v>132</v>
      </c>
    </row>
    <row r="19" spans="2:36"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6"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6"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6"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6" ht="30" customHeight="1">
      <c r="B23" s="368" t="s">
        <v>98</v>
      </c>
      <c r="C23" s="368"/>
      <c r="D23" s="143"/>
      <c r="E23" s="143"/>
      <c r="F23" s="143"/>
      <c r="G23" s="143"/>
      <c r="H23" s="143"/>
      <c r="I23" s="143"/>
      <c r="J23" s="143"/>
      <c r="K23" s="143"/>
      <c r="L23" s="143"/>
      <c r="M23" s="143"/>
      <c r="N23" s="143"/>
      <c r="O23" s="143"/>
      <c r="P23" s="143"/>
      <c r="Q23" s="143"/>
      <c r="R23" s="143"/>
      <c r="S23" s="143"/>
      <c r="T23" s="38">
        <v>1</v>
      </c>
      <c r="U23" s="143"/>
      <c r="V23" s="143"/>
      <c r="W23" s="143"/>
      <c r="X23" s="143"/>
      <c r="Y23" s="143"/>
      <c r="Z23" s="143"/>
      <c r="AA23" s="143"/>
      <c r="AB23" s="143"/>
      <c r="AC23" s="143"/>
      <c r="AD23" s="143"/>
      <c r="AE23" s="143"/>
      <c r="AF23" s="143"/>
      <c r="AG23" s="143"/>
      <c r="AH23" s="15"/>
    </row>
    <row r="24" spans="2:36"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6"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6"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6"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6"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6"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6"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6"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6"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B1:F1"/>
    <mergeCell ref="Z6:AB6"/>
    <mergeCell ref="AC6:AG6"/>
    <mergeCell ref="B7:C7"/>
    <mergeCell ref="B8:C8"/>
  </mergeCells>
  <conditionalFormatting sqref="G4">
    <cfRule type="cellIs" dxfId="105" priority="4" operator="between">
      <formula>2.001</formula>
      <formula>3</formula>
    </cfRule>
    <cfRule type="cellIs" dxfId="104" priority="5" operator="between">
      <formula>1.001</formula>
      <formula>2</formula>
    </cfRule>
    <cfRule type="cellIs" dxfId="103" priority="6" operator="between">
      <formula>0</formula>
      <formula>1</formula>
    </cfRule>
  </conditionalFormatting>
  <conditionalFormatting sqref="H4">
    <cfRule type="containsText" dxfId="102" priority="1" operator="containsText" text="MAX">
      <formula>NOT(ISERROR(SEARCH("MAX",H4)))</formula>
    </cfRule>
    <cfRule type="containsText" dxfId="101" priority="2" operator="containsText" text="MOD">
      <formula>NOT(ISERROR(SEARCH("MOD",H4)))</formula>
    </cfRule>
    <cfRule type="containsText" dxfId="100" priority="3" operator="containsText" text="MIN">
      <formula>NOT(ISERROR(SEARCH("MIN",H4)))</formula>
    </cfRule>
  </conditionalFormatting>
  <hyperlinks>
    <hyperlink ref="AC6" location="'MASTER SHEET'!B2" display="RETURN TO MASTER SHEET" xr:uid="{CDAD5A5B-332E-7A47-8CEF-D1E172E34C4E}"/>
    <hyperlink ref="AI8" r:id="rId1" display="http://www.securitycouncilreport.org/atf/cf/%7B65BFCF9B-6D27-4E9C-8CD3-CF6E4FF96FF9%7D/Nepal SRES 1740.pdf" xr:uid="{C718AB31-91DB-E940-86F3-653B7B0DD389}"/>
    <hyperlink ref="AI9" r:id="rId2" display="http://www.securitycouncilreport.org/atf/cf/%7B65BFCF9B-6D27-4E9C-8CD3-CF6E4FF96FF9%7D/Nepal SRES 1796.pdf" xr:uid="{49F08EF6-1EDB-9040-AB09-E3054B929887}"/>
    <hyperlink ref="AI10" r:id="rId3" display="http://www.securitycouncilreport.org/atf/cf/%7B65BFCF9B-6D27-4E9C-8CD3-CF6E4FF96FF9%7D/Nepal SRES 1825.pdf" xr:uid="{91A269D3-79C1-C64B-A843-C4284A63A745}"/>
    <hyperlink ref="AI11" r:id="rId4" display="http://www.securitycouncilreport.org/atf/cf/%7B65BFCF9B-6D27-4E9C-8CD3-CF6E4FF96FF9%7D/Nepal SRES 1864.pdf" xr:uid="{267229CD-6DEB-DD47-A836-16D23A914CEF}"/>
    <hyperlink ref="AI12" r:id="rId5" display="http://www.securitycouncilreport.org/atf/cf/%7B65BFCF9B-6D27-4E9C-8CD3-CF6E4FF96FF9%7D/Nepal SRES 1879.pdf" xr:uid="{05AEB2FF-FC14-FE41-AA6B-3745408AF176}"/>
    <hyperlink ref="AI13" r:id="rId6" display="http://www.securitycouncilreport.org/atf/cf/%7B65BFCF9B-6D27-4E9C-8CD3-CF6E4FF96FF9%7D/Nepal SRES 1909.pdf" xr:uid="{6BF2865D-7451-F246-98D1-B1730F188E66}"/>
    <hyperlink ref="AI14" r:id="rId7" display="http://www.securitycouncilreport.org/atf/cf/%7B65BFCF9B-6D27-4E9C-8CD3-CF6E4FF96FF9%7D/Nepal S RES 1921.pdf" xr:uid="{86474E62-9BB3-3D4A-81ED-6D7BE5AD7BFC}"/>
    <hyperlink ref="AI15" r:id="rId8" display="http://www.securitycouncilreport.org/atf/cf/%7B65BFCF9B-6D27-4E9C-8CD3-CF6E4FF96FF9%7D/Nepal S RES 1939.pdf" xr:uid="{D5B36798-8186-AE43-BC06-5A9E8F72F82C}"/>
    <hyperlink ref="AI18" r:id="rId9" xr:uid="{34619AED-834C-654B-8B93-D8F4D26BD044}"/>
    <hyperlink ref="AL8" location="NEPAL!B5" display="UNMIN" xr:uid="{E3C8C263-D9A8-764D-98C4-B32FA193D785}"/>
    <hyperlink ref="T15" location="NEPAL!AK8" display="NEPAL!AK8" xr:uid="{DE27E31E-9298-4663-B897-8F59376A6960}"/>
    <hyperlink ref="C4" location="'NEPAL'!C6" display="UNMIN" xr:uid="{0E2D4FB0-9F41-4EC1-827F-41E1A5465E64}"/>
    <hyperlink ref="T23" location="NEPAL!AK8" display="NEPAL!AK8" xr:uid="{DE12A7A2-2BF2-0A46-84F6-C8094BF6FF0D}"/>
    <hyperlink ref="Z6" location="HOME!A1" display="Return HOME" xr:uid="{F589B189-BEC5-BB43-B789-EA0690941429}"/>
    <hyperlink ref="Z6:AB6" location="HOME!B2" display="RETURN HOME" xr:uid="{CB456B68-FD36-0A43-806E-F54535DF337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EC2CE-0D24-5940-99C2-2BEF5472EEDA}">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1590</v>
      </c>
      <c r="C1" s="378"/>
      <c r="D1" s="378"/>
      <c r="E1" s="378"/>
      <c r="F1" s="378"/>
      <c r="G1" s="236"/>
      <c r="H1" s="236"/>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93</v>
      </c>
      <c r="C4" s="183" t="s">
        <v>2061</v>
      </c>
      <c r="D4" s="140" t="s">
        <v>163</v>
      </c>
      <c r="E4" s="140">
        <v>2009</v>
      </c>
      <c r="F4" s="140">
        <v>2010</v>
      </c>
      <c r="G4" s="153">
        <f>((SUM(D9:AG19)*1)+(SUM(D21:AG31)*2)+(SUM(D33:AG50)*3))/(SUM(D9:AG19)+SUM(D21:AG31)+SUM(D33:AG50))</f>
        <v>2</v>
      </c>
      <c r="H4" s="140" t="s">
        <v>70</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93</v>
      </c>
      <c r="C6" s="24" t="s">
        <v>2061</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73" t="s">
        <v>132</v>
      </c>
      <c r="AJ8" s="73" t="s">
        <v>132</v>
      </c>
      <c r="AK8" s="73" t="s">
        <v>132</v>
      </c>
      <c r="AL8" s="74" t="s">
        <v>132</v>
      </c>
      <c r="AM8" s="73" t="s">
        <v>132</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5"/>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1" t="s">
        <v>624</v>
      </c>
      <c r="AJ10" s="50" t="s">
        <v>491</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4" t="s">
        <v>2062</v>
      </c>
      <c r="AJ11" s="48" t="s">
        <v>399</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38">
        <v>1</v>
      </c>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B1:F1"/>
    <mergeCell ref="Z6:AB6"/>
    <mergeCell ref="AC6:AG6"/>
    <mergeCell ref="B7:C7"/>
    <mergeCell ref="B8:C8"/>
  </mergeCells>
  <conditionalFormatting sqref="G4">
    <cfRule type="cellIs" dxfId="99" priority="4" operator="between">
      <formula>2.001</formula>
      <formula>3</formula>
    </cfRule>
    <cfRule type="cellIs" dxfId="98" priority="5" operator="between">
      <formula>1.001</formula>
      <formula>2</formula>
    </cfRule>
    <cfRule type="cellIs" dxfId="97" priority="6" operator="between">
      <formula>0</formula>
      <formula>1</formula>
    </cfRule>
  </conditionalFormatting>
  <conditionalFormatting sqref="H4">
    <cfRule type="containsText" dxfId="96" priority="1" operator="containsText" text="MAX">
      <formula>NOT(ISERROR(SEARCH("MAX",H4)))</formula>
    </cfRule>
    <cfRule type="containsText" dxfId="95" priority="2" operator="containsText" text="MOD">
      <formula>NOT(ISERROR(SEARCH("MOD",H4)))</formula>
    </cfRule>
    <cfRule type="containsText" dxfId="94" priority="3" operator="containsText" text="MIN">
      <formula>NOT(ISERROR(SEARCH("MIN",H4)))</formula>
    </cfRule>
  </conditionalFormatting>
  <hyperlinks>
    <hyperlink ref="AC6" location="'MASTER SHEET'!B2" display="RETURN TO MASTER SHEET" xr:uid="{4F3E4153-E896-7248-AECC-06AD0587BC72}"/>
    <hyperlink ref="AI11" r:id="rId1" display="UN Comission of Inquiry Resource" xr:uid="{28C647F9-5650-4981-BC4C-3FB82BCCB670}"/>
    <hyperlink ref="AJ11" location="PAKISTAN!B5" display="UN COMMISSION OF INQUIRY" xr:uid="{271B9812-990D-415D-BE78-FE2DB6A26630}"/>
    <hyperlink ref="AI12" r:id="rId2" display="S/2010/191" xr:uid="{B0940E76-DCFA-4A52-BCAE-C6F197B3A49B}"/>
    <hyperlink ref="V26" location="PAKISTAN!AI11" display="PAKISTAN!AI11" xr:uid="{FF3CDD15-1534-4C27-990A-9895486C7A97}"/>
    <hyperlink ref="C4" location="'PAKISTAN'!C6" display="UN COMMISSION OF INQUIRY" xr:uid="{82A97C3E-DAFB-4DD7-A181-C27A5B1A3374}"/>
    <hyperlink ref="Z6" location="HOME!A1" display="Return HOME" xr:uid="{A60E4B77-BB98-254A-BA3C-64D37AA5EEF2}"/>
    <hyperlink ref="Z6:AB6" location="HOME!B2" display="RETURN HOME" xr:uid="{64ECD380-EFCE-8E43-9DA6-B0E875FFB64D}"/>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ABE6-0D65-864F-9E04-3B1DB8A2E054}">
  <sheetPr>
    <tabColor theme="8" tint="0.79998168889431442"/>
  </sheetPr>
  <dimension ref="B1:AN102"/>
  <sheetViews>
    <sheetView showGridLines="0" zoomScale="80" zoomScaleNormal="80" workbookViewId="0">
      <selection activeCell="B1" sqref="B1:O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1591</v>
      </c>
      <c r="C1" s="378"/>
      <c r="D1" s="378"/>
      <c r="E1" s="378"/>
      <c r="F1" s="378"/>
      <c r="G1" s="378"/>
      <c r="H1" s="378"/>
      <c r="I1" s="378"/>
      <c r="J1" s="378"/>
      <c r="K1" s="378"/>
      <c r="L1" s="378"/>
      <c r="M1" s="378"/>
      <c r="N1" s="378"/>
      <c r="O1" s="378"/>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24</v>
      </c>
      <c r="C4" s="230" t="s">
        <v>1592</v>
      </c>
      <c r="D4" s="140" t="s">
        <v>163</v>
      </c>
      <c r="E4" s="140">
        <v>1993</v>
      </c>
      <c r="F4" s="140">
        <v>2019</v>
      </c>
      <c r="G4" s="153">
        <f>((SUM(D10:AG20)*1)+(SUM(D22:AG32)*2)+(SUM(D34:AG51)*3))/(SUM(D10:AG20)+SUM(D22:AG32)+SUM(D34:AG51))</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38</v>
      </c>
      <c r="C5" s="230" t="s">
        <v>258</v>
      </c>
      <c r="D5" s="140" t="s">
        <v>128</v>
      </c>
      <c r="E5" s="140">
        <v>1995</v>
      </c>
      <c r="F5" s="140">
        <v>1999</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24</v>
      </c>
      <c r="C7" s="24" t="s">
        <v>1592</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49"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210" t="s">
        <v>1593</v>
      </c>
      <c r="AJ9" s="72">
        <v>34066</v>
      </c>
      <c r="AK9" s="72" t="s">
        <v>132</v>
      </c>
      <c r="AL9" s="74" t="s">
        <v>132</v>
      </c>
      <c r="AM9" s="71" t="s">
        <v>1594</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210" t="s">
        <v>1595</v>
      </c>
      <c r="AJ10" s="72">
        <v>34138</v>
      </c>
      <c r="AK10" s="72" t="s">
        <v>132</v>
      </c>
      <c r="AL10" s="74" t="s">
        <v>132</v>
      </c>
      <c r="AM10" s="71" t="s">
        <v>1596</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210" t="s">
        <v>1597</v>
      </c>
      <c r="AJ11" s="72">
        <v>34789</v>
      </c>
      <c r="AK11" s="72" t="s">
        <v>132</v>
      </c>
      <c r="AL11" s="74" t="s">
        <v>132</v>
      </c>
      <c r="AM11" s="71" t="s">
        <v>1598</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210" t="s">
        <v>1599</v>
      </c>
      <c r="AJ12" s="72">
        <v>35396</v>
      </c>
      <c r="AK12" s="72" t="s">
        <v>132</v>
      </c>
      <c r="AL12" s="74" t="s">
        <v>132</v>
      </c>
      <c r="AM12" s="71" t="s">
        <v>1600</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210" t="s">
        <v>1601</v>
      </c>
      <c r="AJ13" s="72">
        <v>35529</v>
      </c>
      <c r="AK13" s="72" t="s">
        <v>132</v>
      </c>
      <c r="AL13" s="74" t="s">
        <v>132</v>
      </c>
      <c r="AM13" s="71" t="s">
        <v>1602</v>
      </c>
    </row>
    <row r="14" spans="2:39" ht="30" customHeight="1">
      <c r="B14" s="365" t="s">
        <v>89</v>
      </c>
      <c r="C14" s="366"/>
      <c r="D14" s="143"/>
      <c r="E14" s="143"/>
      <c r="F14" s="38">
        <v>1</v>
      </c>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210" t="s">
        <v>1603</v>
      </c>
      <c r="AJ14" s="72">
        <v>35578</v>
      </c>
      <c r="AK14" s="72" t="s">
        <v>132</v>
      </c>
      <c r="AL14" s="74" t="s">
        <v>132</v>
      </c>
      <c r="AM14" s="71" t="s">
        <v>1604</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210" t="s">
        <v>1605</v>
      </c>
      <c r="AJ15" s="72">
        <v>35762</v>
      </c>
      <c r="AK15" s="72" t="s">
        <v>132</v>
      </c>
      <c r="AL15" s="74" t="s">
        <v>132</v>
      </c>
      <c r="AM15" s="71" t="s">
        <v>1606</v>
      </c>
    </row>
    <row r="16" spans="2:39" ht="30" customHeight="1">
      <c r="B16" s="365" t="s">
        <v>91</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211" t="s">
        <v>1607</v>
      </c>
      <c r="AJ16" s="72">
        <v>35768</v>
      </c>
      <c r="AK16" s="72" t="s">
        <v>132</v>
      </c>
      <c r="AL16" s="74" t="s">
        <v>132</v>
      </c>
      <c r="AM16" s="71" t="s">
        <v>1608</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210" t="s">
        <v>1609</v>
      </c>
      <c r="AJ17" s="72">
        <v>35997</v>
      </c>
      <c r="AK17" s="72" t="s">
        <v>132</v>
      </c>
      <c r="AL17" s="74" t="s">
        <v>132</v>
      </c>
      <c r="AM17" s="71" t="s">
        <v>1610</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1" t="s">
        <v>624</v>
      </c>
      <c r="AJ19" s="50" t="s">
        <v>491</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84" t="s">
        <v>1611</v>
      </c>
      <c r="AJ20" s="48" t="s">
        <v>1592</v>
      </c>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84" t="s">
        <v>1612</v>
      </c>
      <c r="AJ21" s="48" t="s">
        <v>258</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38</v>
      </c>
      <c r="C55" s="24" t="s">
        <v>258</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15"/>
      <c r="AJ63" s="15"/>
      <c r="AK63" s="15"/>
      <c r="AL63" s="15"/>
      <c r="AM63" s="15"/>
    </row>
    <row r="64" spans="2:40" ht="30" customHeight="1">
      <c r="B64" s="365" t="s">
        <v>91</v>
      </c>
      <c r="C64" s="366"/>
      <c r="D64" s="61"/>
      <c r="E64" s="61"/>
      <c r="F64" s="61"/>
      <c r="G64" s="61"/>
      <c r="H64" s="38">
        <v>1</v>
      </c>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O1"/>
    <mergeCell ref="B16:C16"/>
    <mergeCell ref="Z7:AB7"/>
    <mergeCell ref="AC7:AG7"/>
    <mergeCell ref="B8:C8"/>
    <mergeCell ref="B9:C9"/>
    <mergeCell ref="B10:C10"/>
    <mergeCell ref="B12:C12"/>
    <mergeCell ref="B13:C13"/>
    <mergeCell ref="B14:C14"/>
    <mergeCell ref="B15:C15"/>
    <mergeCell ref="B11:C11"/>
  </mergeCells>
  <conditionalFormatting sqref="G4:G5">
    <cfRule type="cellIs" dxfId="93" priority="4" operator="between">
      <formula>2.001</formula>
      <formula>3</formula>
    </cfRule>
    <cfRule type="cellIs" dxfId="92" priority="5" operator="between">
      <formula>1.001</formula>
      <formula>2</formula>
    </cfRule>
    <cfRule type="cellIs" dxfId="91" priority="6" operator="between">
      <formula>0</formula>
      <formula>1</formula>
    </cfRule>
  </conditionalFormatting>
  <conditionalFormatting sqref="H4:H5 I5">
    <cfRule type="containsText" dxfId="90" priority="1" operator="containsText" text="MAX">
      <formula>NOT(ISERROR(SEARCH("MAX",H4)))</formula>
    </cfRule>
    <cfRule type="containsText" dxfId="89" priority="2" operator="containsText" text="MOD">
      <formula>NOT(ISERROR(SEARCH("MOD",H4)))</formula>
    </cfRule>
    <cfRule type="containsText" dxfId="88" priority="3" operator="containsText" text="MIN">
      <formula>NOT(ISERROR(SEARCH("MIN",H4)))</formula>
    </cfRule>
  </conditionalFormatting>
  <hyperlinks>
    <hyperlink ref="AE55" location="GEORGIA!B1" display="BACK TO TOP" xr:uid="{1093EDCC-782B-334B-9060-A7B56725BAD2}"/>
    <hyperlink ref="AC7" location="'MASTER SHEET'!B2" display="RETURN TO MASTER SHEET" xr:uid="{0950AAD7-AD05-4A46-98F6-36FE41EE5435}"/>
    <hyperlink ref="AE55:AG55" location="'NORTH MACEDONIA'!B1" display="BACK TO TOP" xr:uid="{8039E193-988A-F240-8C84-CD0FF98DA344}"/>
    <hyperlink ref="AJ20" location="'NORTH MACEDONIA'!C7" display="PERSONAL ENVOY GREECE - THE FORMER YUGOSLAV REPUBLIC OF MACEDONIA" xr:uid="{3D0A3DE9-FDE9-9B4F-9ED4-E32D3AD5B369}"/>
    <hyperlink ref="AJ21" location="'NORTH MACEDONIA'!C55" display="UNPREDEP" xr:uid="{30AC2577-9388-4B4B-B66D-B1D53898CD39}"/>
    <hyperlink ref="AI20" r:id="rId1" xr:uid="{5BC88F40-B7B9-9F4C-B794-146CE82D86A9}"/>
    <hyperlink ref="AI21" r:id="rId2" xr:uid="{70080BFD-16C8-2E49-AD2F-F10BB49AB0A2}"/>
    <hyperlink ref="F14" location="'NORTH MACEDONIA'!AI20" display="'NORTH MACEDONIA'!AI20" xr:uid="{EFBA1DB7-29BE-41AF-805B-B2BCE6625BF3}"/>
    <hyperlink ref="AI9" r:id="rId3" xr:uid="{9547D725-C765-40D8-B453-7744D6352FCD}"/>
    <hyperlink ref="AI10" r:id="rId4" xr:uid="{BBE12CCF-C100-40F7-8956-1F3AB28DF585}"/>
    <hyperlink ref="AI11" r:id="rId5" xr:uid="{3DE87ED7-0E87-44F1-8D63-89D3F7B7D766}"/>
    <hyperlink ref="AI17" r:id="rId6" xr:uid="{710E1400-0907-48D7-B2FE-7ABE2AB1D08C}"/>
    <hyperlink ref="AI12" r:id="rId7" xr:uid="{BF831698-D9B9-4506-A661-D83D738C54EB}"/>
    <hyperlink ref="AI13" r:id="rId8" xr:uid="{EC17BBF1-826A-4A09-B895-C3EFBAA22B16}"/>
    <hyperlink ref="AI14" r:id="rId9" xr:uid="{9ACA51C4-B716-449F-98A3-9B89F7E862DE}"/>
    <hyperlink ref="AI15" r:id="rId10" xr:uid="{3D664D41-824E-4575-A91D-4CBB5C67ED9F}"/>
    <hyperlink ref="AI16" r:id="rId11" xr:uid="{32F870A3-5FBB-4A28-B54F-23723D9AD11C}"/>
    <hyperlink ref="H64" location="'NORTH MACEDONIA'!AI21" display="'NORTH MACEDONIA'!AI21" xr:uid="{05EBC52A-0EE5-4558-B72E-21F7203ACD57}"/>
    <hyperlink ref="C4" location="'NORTH MACEDONIA'!C7" display="PERSONAL ENVOY GREECE - THE FORMER YUGOSLAV REPUBLIC OF MACEDONIA" xr:uid="{A575008E-2379-42E7-9726-2E7639A4B545}"/>
    <hyperlink ref="C5" location="'NORTH MACEDONIA'!C55" display="UNPREDEP" xr:uid="{739AB6D4-948C-4609-95D1-0172CBD38DF5}"/>
    <hyperlink ref="Z7" location="HOME!A1" display="Return HOME" xr:uid="{CD6AB3A1-1475-C74A-9E64-D2E944239F7F}"/>
    <hyperlink ref="Z7:AB7" location="HOME!B2" display="RETURN HOME" xr:uid="{1B5E0FC3-19D0-F84A-9F2A-C4BF26E2FBE1}"/>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9FC8-A21B-FF40-8985-1BA2269CDF4B}">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1613</v>
      </c>
      <c r="C1" s="392"/>
      <c r="D1" s="392"/>
      <c r="E1" s="392"/>
      <c r="F1" s="392"/>
      <c r="G1" s="241"/>
      <c r="H1" s="241"/>
      <c r="I1" s="241"/>
      <c r="J1" s="241"/>
      <c r="K1" s="241"/>
      <c r="L1" s="241"/>
      <c r="M1" s="241"/>
      <c r="N1" s="241"/>
      <c r="O1" s="241"/>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25</v>
      </c>
      <c r="C4" s="38" t="s">
        <v>216</v>
      </c>
      <c r="D4" s="140" t="s">
        <v>128</v>
      </c>
      <c r="E4" s="140">
        <v>1993</v>
      </c>
      <c r="F4" s="140">
        <v>1994</v>
      </c>
      <c r="G4" s="153">
        <f>((SUM(D10:AG20)*1)+(SUM(D22:AG32)*2)+(SUM(D34:AG51)*3))/(SUM(D10:AG20)+SUM(D22:AG32)+SUM(D34:AG51))</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29</v>
      </c>
      <c r="C5" s="38" t="s">
        <v>230</v>
      </c>
      <c r="D5" s="140" t="s">
        <v>128</v>
      </c>
      <c r="E5" s="140">
        <v>1993</v>
      </c>
      <c r="F5" s="140">
        <v>1996</v>
      </c>
      <c r="G5" s="153">
        <f>((SUM(D58:AG68)*1)+(SUM(D70:AG80)*2)+(SUM(D82:AG99)*3))/(SUM(D58:AG68)+SUM(D70:AG80)+SUM(D82:AG99))</f>
        <v>1.4615384615384615</v>
      </c>
      <c r="H5" s="140" t="s">
        <v>70</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25</v>
      </c>
      <c r="C7" s="24" t="s">
        <v>216</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49"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86" t="s">
        <v>1614</v>
      </c>
      <c r="AJ9" s="72">
        <v>34142</v>
      </c>
      <c r="AK9" s="72" t="s">
        <v>132</v>
      </c>
      <c r="AL9" s="74" t="s">
        <v>132</v>
      </c>
      <c r="AM9" s="71" t="s">
        <v>1615</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212" t="s">
        <v>1616</v>
      </c>
      <c r="AJ10" s="72">
        <v>34247</v>
      </c>
      <c r="AK10" s="72" t="s">
        <v>132</v>
      </c>
      <c r="AL10" s="74" t="s">
        <v>132</v>
      </c>
      <c r="AM10" s="71" t="s">
        <v>1617</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258" t="s">
        <v>2054</v>
      </c>
      <c r="AJ11" s="213">
        <v>34471</v>
      </c>
      <c r="AK11" s="72" t="s">
        <v>1165</v>
      </c>
      <c r="AL11" s="274" t="s">
        <v>230</v>
      </c>
      <c r="AM11" s="71" t="s">
        <v>2055</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270" t="s">
        <v>1618</v>
      </c>
      <c r="AJ12" s="259">
        <v>34668</v>
      </c>
      <c r="AK12" s="260" t="s">
        <v>132</v>
      </c>
      <c r="AL12" s="261" t="s">
        <v>132</v>
      </c>
      <c r="AM12" s="262" t="s">
        <v>1619</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271" t="s">
        <v>1620</v>
      </c>
      <c r="AJ13" s="263">
        <v>34859</v>
      </c>
      <c r="AK13" s="264" t="s">
        <v>132</v>
      </c>
      <c r="AL13" s="265" t="s">
        <v>132</v>
      </c>
      <c r="AM13" s="266" t="s">
        <v>1621</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272" t="s">
        <v>1622</v>
      </c>
      <c r="AJ14" s="264">
        <v>35132</v>
      </c>
      <c r="AK14" s="264" t="s">
        <v>132</v>
      </c>
      <c r="AL14" s="265" t="s">
        <v>132</v>
      </c>
      <c r="AM14" s="266" t="s">
        <v>1623</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159"/>
      <c r="AJ15" s="159"/>
      <c r="AK15" s="159"/>
      <c r="AL15" s="159"/>
      <c r="AM15" s="159"/>
    </row>
    <row r="16" spans="2:39" ht="30" customHeight="1">
      <c r="B16" s="365" t="s">
        <v>91</v>
      </c>
      <c r="C16" s="366"/>
      <c r="D16" s="143"/>
      <c r="E16" s="143"/>
      <c r="F16" s="38">
        <v>1</v>
      </c>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267" t="s">
        <v>624</v>
      </c>
      <c r="AJ16" s="268" t="s">
        <v>491</v>
      </c>
      <c r="AK16" s="159"/>
      <c r="AL16" s="159"/>
      <c r="AM16" s="159"/>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273" t="s">
        <v>1624</v>
      </c>
      <c r="AJ17" s="274" t="s">
        <v>216</v>
      </c>
      <c r="AK17" s="159"/>
      <c r="AL17" s="159"/>
      <c r="AM17" s="159"/>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273" t="s">
        <v>1625</v>
      </c>
      <c r="AJ18" s="274" t="s">
        <v>230</v>
      </c>
      <c r="AK18" s="159"/>
      <c r="AL18" s="269"/>
      <c r="AM18" s="269"/>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159"/>
      <c r="AJ19" s="159"/>
      <c r="AK19" s="159"/>
      <c r="AL19" s="159"/>
      <c r="AM19" s="159"/>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159"/>
      <c r="AJ20" s="159"/>
      <c r="AK20" s="159"/>
      <c r="AL20" s="159"/>
      <c r="AM20" s="159"/>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159"/>
      <c r="AJ21" s="159"/>
      <c r="AK21" s="159"/>
      <c r="AL21" s="159"/>
      <c r="AM21" s="159"/>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29</v>
      </c>
      <c r="C55" s="24" t="s">
        <v>230</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38">
        <v>1</v>
      </c>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N58"/>
    </row>
    <row r="59" spans="2:40" ht="30" customHeight="1">
      <c r="B59" s="365" t="s">
        <v>86</v>
      </c>
      <c r="C59" s="366"/>
      <c r="D59" s="61"/>
      <c r="E59" s="61"/>
      <c r="F59" s="38">
        <v>1</v>
      </c>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38">
        <v>1</v>
      </c>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8">
        <v>1</v>
      </c>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38">
        <v>1</v>
      </c>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38">
        <v>1</v>
      </c>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38">
        <v>1</v>
      </c>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38">
        <v>1</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38">
        <v>1</v>
      </c>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38">
        <v>1</v>
      </c>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38">
        <v>1</v>
      </c>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38">
        <v>1</v>
      </c>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38">
        <v>1</v>
      </c>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38">
        <v>1</v>
      </c>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F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87" priority="4" operator="between">
      <formula>2.001</formula>
      <formula>3</formula>
    </cfRule>
    <cfRule type="cellIs" dxfId="86" priority="5" operator="between">
      <formula>1.001</formula>
      <formula>2</formula>
    </cfRule>
    <cfRule type="cellIs" dxfId="85" priority="6" operator="between">
      <formula>0</formula>
      <formula>1</formula>
    </cfRule>
  </conditionalFormatting>
  <conditionalFormatting sqref="H4:H5 I5">
    <cfRule type="containsText" dxfId="84" priority="1" operator="containsText" text="MAX">
      <formula>NOT(ISERROR(SEARCH("MAX",H4)))</formula>
    </cfRule>
    <cfRule type="containsText" dxfId="83" priority="2" operator="containsText" text="MOD">
      <formula>NOT(ISERROR(SEARCH("MOD",H4)))</formula>
    </cfRule>
    <cfRule type="containsText" dxfId="82" priority="3" operator="containsText" text="MIN">
      <formula>NOT(ISERROR(SEARCH("MIN",H4)))</formula>
    </cfRule>
  </conditionalFormatting>
  <hyperlinks>
    <hyperlink ref="AE55" location="GEORGIA!B1" display="BACK TO TOP" xr:uid="{CAAB92AB-202B-5F46-920A-52B7754D8AFB}"/>
    <hyperlink ref="AC7" location="'MASTER SHEET'!B2" display="RETURN TO MASTER SHEET" xr:uid="{F06AF1FD-610D-4C43-BB15-5590C082D016}"/>
    <hyperlink ref="AE55:AG55" location="RWANDA!B1" display="BACK TO TOP" xr:uid="{791B639F-5843-3C46-AE8A-ADDA88A81213}"/>
    <hyperlink ref="AI9" r:id="rId1" xr:uid="{D34DB0C3-3184-4246-900C-C69C4B47FAB2}"/>
    <hyperlink ref="F16" location="RWANDA!AI17" display="RWANDA!AI17" xr:uid="{87A64D74-196C-47F1-9F00-77DFF8DF5F3A}"/>
    <hyperlink ref="AI10" r:id="rId2" xr:uid="{2977F015-B4CB-48D6-8C47-3166101CB360}"/>
    <hyperlink ref="F58" location="RWANDA!AI18" display="RWANDA!AI18" xr:uid="{E3DDEA33-D304-4ABA-BB21-735CE6554F32}"/>
    <hyperlink ref="C4" location="'RWANDA'!C7" display="UNOMUR" xr:uid="{949CDE76-B3E0-418B-80C7-CD22EA4B1B67}"/>
    <hyperlink ref="C5" location="'RWANDA'!C55" display="UNAMIR" xr:uid="{C02DA384-CD0F-4AD0-BF9E-4FA2E1CD84E4}"/>
    <hyperlink ref="AI11" r:id="rId3" xr:uid="{E548C4F0-4825-4073-8422-C3020893F8DC}"/>
    <hyperlink ref="AI12" r:id="rId4" display="http://unscr.com/en/resolutions/doc/965" xr:uid="{58F164C1-BE1F-4646-BFF4-12282F6F17D0}"/>
    <hyperlink ref="AI13" r:id="rId5" display="http://unscr.com/en/resolutions/doc/997" xr:uid="{3C79FF94-3C49-5646-A7CF-5247E9ADE255}"/>
    <hyperlink ref="AI14" r:id="rId6" display="http://unscr.com/en/resolutions/doc/1050" xr:uid="{89A04E51-D53D-ED4A-9267-7A28FC025DB3}"/>
    <hyperlink ref="AI17" r:id="rId7" display="https://peacekeeping.un.org/sites/default/files/past/unomurbackgr.html" xr:uid="{9B81C94B-F36B-B641-8AB6-4DC468B847F0}"/>
    <hyperlink ref="AI18" r:id="rId8" display="https://peacekeeping.un.org/sites/default/files/past/unamirM.htm" xr:uid="{E6C4D42A-5086-3A44-A23A-C6BE8771D63F}"/>
    <hyperlink ref="AJ18" location="RWANDA!C55" display="UNAMIR" xr:uid="{6EE2FED3-67F9-C14A-8190-C0491815D9AC}"/>
    <hyperlink ref="G101" location="RWANDA!AK11" display="RWANDA!AK11" xr:uid="{B4176CC6-A803-374C-8FF8-1B723A08D032}"/>
    <hyperlink ref="AJ17" location="RWANDA!C7" display="UNOMUR" xr:uid="{511180FF-AFD8-0E44-840A-B578340057F1}"/>
    <hyperlink ref="F59" location="RWANDA!AI18" display="RWANDA!AI18" xr:uid="{E6456FF8-62EA-E94B-B719-0EFF9675F845}"/>
    <hyperlink ref="F60" location="RWANDA!AI18" display="RWANDA!AI18" xr:uid="{AAD0B490-7992-4A42-B797-5D40EDEBD618}"/>
    <hyperlink ref="G62" location="RWANDA!AI18" display="RWANDA!AI18" xr:uid="{D5228A06-A613-604F-8D42-83BFC7D1F014}"/>
    <hyperlink ref="F63" location="RWANDA!AI18" display="RWANDA!AI18" xr:uid="{9691C129-0366-DC4E-BB8B-609C59E2AF6B}"/>
    <hyperlink ref="F64" location="RWANDA!AI18" display="RWANDA!AI18" xr:uid="{89CE98E6-34D9-AC43-B372-331389306548}"/>
    <hyperlink ref="F65" location="RWANDA!AI18" display="RWANDA!AI18" xr:uid="{01BA3A6A-5EF0-AF4D-A2F9-F8B71BE0B207}"/>
    <hyperlink ref="G66" location="RWANDA!AI18" display="RWANDA!AI18" xr:uid="{C4227ABB-3421-6040-B23D-8D4E70DE5FA3}"/>
    <hyperlink ref="F68" location="RWANDA!AI18" display="RWANDA!AI18" xr:uid="{0E390149-37BC-1D4F-8F94-EF4F5A6BF59C}"/>
    <hyperlink ref="F71" location="RWANDA!AI18" display="RWANDA!AI18" xr:uid="{6522283C-AFC9-B54D-82D8-26018B469E74}"/>
    <hyperlink ref="F73" location="RWANDA!AI18" display="RWANDA!AI18" xr:uid="{9B91C989-CAD5-E942-A432-8421E64493E1}"/>
    <hyperlink ref="G84" location="RWANDA!AI18" display="RWANDA!AI18" xr:uid="{5D1893E6-3652-E649-8F61-49B842B0E7BB}"/>
    <hyperlink ref="G96" location="RWANDA!AI18" display="RWANDA!AI18" xr:uid="{D39192F2-15E1-2141-9627-1FAD9F28B974}"/>
    <hyperlink ref="AL11" location="RWANDA!C55" display="UNAMIR" xr:uid="{E21D0F9C-B147-6446-8BDE-5F123A31A246}"/>
    <hyperlink ref="Z7" location="HOME!A1" display="Return HOME" xr:uid="{F48417E1-D861-5749-99A5-35C2183B69BA}"/>
    <hyperlink ref="Z7:AB7" location="HOME!B2" display="RETURN HOME" xr:uid="{2416E542-3A05-2A4F-95F2-FB7BED4FC71A}"/>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AA6E-7F62-0145-94D4-35794BDF8DF7}">
  <sheetPr>
    <tabColor theme="8" tint="0.79998168889431442"/>
  </sheetPr>
  <dimension ref="B1:AN200"/>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1626</v>
      </c>
      <c r="C1" s="379"/>
      <c r="D1" s="379"/>
      <c r="E1" s="379"/>
      <c r="F1" s="379"/>
      <c r="G1" s="379"/>
      <c r="H1" s="379"/>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77">
        <v>53</v>
      </c>
      <c r="C4" s="230" t="s">
        <v>295</v>
      </c>
      <c r="D4" s="140" t="s">
        <v>128</v>
      </c>
      <c r="E4" s="140">
        <v>1998</v>
      </c>
      <c r="F4" s="140">
        <v>1999</v>
      </c>
      <c r="G4" s="153">
        <f>((SUM(D12:AG22)*1)+(SUM(D24:AG34)*2)+(SUM(D36:AG53)*3))/(SUM(D12:AG22)+SUM(D24:AG34)+SUM(D36:AG53))</f>
        <v>1.6666666666666667</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77">
        <v>59</v>
      </c>
      <c r="C5" s="230" t="s">
        <v>315</v>
      </c>
      <c r="D5" s="140" t="s">
        <v>128</v>
      </c>
      <c r="E5" s="140">
        <v>1999</v>
      </c>
      <c r="F5" s="140">
        <v>2005</v>
      </c>
      <c r="G5" s="153">
        <f>((SUM(D60:AG70)*1)+(SUM(D72:AG82)*2)+(SUM(D84:AG101)*3))/(SUM(D60:AG70)+SUM(D72:AG82)+SUM(D84:AG101))</f>
        <v>1.9375</v>
      </c>
      <c r="H5" s="140" t="s">
        <v>70</v>
      </c>
      <c r="P5" s="16"/>
      <c r="Q5" s="16"/>
      <c r="R5" s="16"/>
      <c r="S5" s="16"/>
      <c r="T5" s="16"/>
      <c r="U5" s="16"/>
      <c r="V5" s="16"/>
      <c r="W5" s="16"/>
      <c r="X5" s="16"/>
      <c r="Y5" s="16"/>
      <c r="Z5" s="16"/>
      <c r="AA5" s="16"/>
      <c r="AB5" s="16"/>
      <c r="AC5" s="16"/>
      <c r="AD5" s="16"/>
      <c r="AE5" s="16"/>
      <c r="AF5" s="16"/>
      <c r="AG5" s="16"/>
      <c r="AH5" s="15"/>
    </row>
    <row r="6" spans="2:39" ht="30" customHeight="1">
      <c r="B6" s="177">
        <v>78</v>
      </c>
      <c r="C6" s="230" t="s">
        <v>358</v>
      </c>
      <c r="D6" s="140" t="s">
        <v>163</v>
      </c>
      <c r="E6" s="140">
        <v>2006</v>
      </c>
      <c r="F6" s="140">
        <v>2008</v>
      </c>
      <c r="G6" s="153">
        <f>((SUM(D108:AG118)*1)+(SUM(D120:AG130)*2)+(SUM(D132:AG149)*3))/(SUM(D108:AG118)+SUM(D120:AG130)+SUM(D132:AG149))</f>
        <v>2.6</v>
      </c>
      <c r="H6" s="140" t="s">
        <v>71</v>
      </c>
      <c r="P6" s="16"/>
      <c r="Q6" s="16"/>
      <c r="R6" s="16"/>
      <c r="S6" s="16"/>
      <c r="T6" s="16"/>
      <c r="U6" s="16"/>
      <c r="V6" s="16"/>
      <c r="W6" s="16"/>
      <c r="X6" s="16"/>
      <c r="Y6" s="16"/>
      <c r="Z6" s="16"/>
      <c r="AA6" s="16"/>
      <c r="AB6" s="16"/>
      <c r="AC6" s="16"/>
      <c r="AD6" s="16"/>
      <c r="AE6" s="16"/>
      <c r="AF6" s="16"/>
      <c r="AG6" s="16"/>
      <c r="AH6" s="15"/>
    </row>
    <row r="7" spans="2:39" ht="30" customHeight="1">
      <c r="B7" s="177">
        <v>89</v>
      </c>
      <c r="C7" s="230" t="s">
        <v>389</v>
      </c>
      <c r="D7" s="140" t="s">
        <v>163</v>
      </c>
      <c r="E7" s="140">
        <v>2008</v>
      </c>
      <c r="F7" s="140">
        <v>2014</v>
      </c>
      <c r="G7" s="153">
        <f>((SUM(D156:AG166)*1)+(SUM(D168:AG178)*2)+(SUM(D180:AG197)*3))/(SUM(D156:AG166)+SUM(D168:AG178)+SUM(D180:AG197))</f>
        <v>2.2727272727272729</v>
      </c>
      <c r="H7" s="140" t="s">
        <v>71</v>
      </c>
      <c r="I7" s="136" t="s">
        <v>484</v>
      </c>
      <c r="P7" s="16"/>
      <c r="Q7" s="16"/>
      <c r="R7" s="16"/>
      <c r="S7" s="16"/>
      <c r="T7" s="16"/>
      <c r="U7" s="16"/>
      <c r="V7" s="16"/>
      <c r="W7" s="16"/>
      <c r="X7" s="16"/>
      <c r="Y7" s="16"/>
      <c r="Z7" s="16"/>
      <c r="AA7" s="16"/>
      <c r="AB7" s="16"/>
      <c r="AC7" s="16"/>
      <c r="AD7" s="16"/>
      <c r="AE7" s="16"/>
      <c r="AF7" s="16"/>
      <c r="AG7" s="16"/>
      <c r="AH7" s="15"/>
    </row>
    <row r="8" spans="2:39" ht="15" customHeight="1">
      <c r="B8" s="15"/>
      <c r="C8" s="16"/>
      <c r="D8" s="20"/>
      <c r="E8" s="20"/>
      <c r="F8" s="20"/>
      <c r="G8" s="20"/>
      <c r="H8" s="16"/>
      <c r="I8" s="16"/>
      <c r="J8" s="16"/>
      <c r="K8" s="16"/>
      <c r="L8" s="16"/>
      <c r="M8" s="16"/>
      <c r="N8" s="16"/>
      <c r="O8" s="16"/>
      <c r="P8" s="16"/>
      <c r="Q8" s="16"/>
      <c r="R8" s="16"/>
      <c r="S8" s="16"/>
      <c r="T8" s="16"/>
      <c r="U8" s="16"/>
      <c r="V8" s="16"/>
      <c r="W8" s="16"/>
      <c r="X8" s="16"/>
      <c r="Y8" s="16"/>
      <c r="Z8" s="16"/>
      <c r="AA8" s="16"/>
      <c r="AB8" s="16"/>
      <c r="AC8" s="16"/>
      <c r="AD8" s="16"/>
      <c r="AE8" s="16"/>
      <c r="AF8" s="23"/>
      <c r="AG8" s="16"/>
      <c r="AH8" s="15"/>
    </row>
    <row r="9" spans="2:39" ht="30" customHeight="1">
      <c r="B9" s="135">
        <v>53</v>
      </c>
      <c r="C9" s="24" t="s">
        <v>295</v>
      </c>
      <c r="D9" s="16"/>
      <c r="E9" s="16"/>
      <c r="F9" s="16"/>
      <c r="G9" s="16"/>
      <c r="H9" s="16"/>
      <c r="I9" s="16"/>
      <c r="J9" s="16"/>
      <c r="K9" s="16"/>
      <c r="L9" s="16"/>
      <c r="M9" s="16"/>
      <c r="N9" s="16"/>
      <c r="O9" s="16"/>
      <c r="P9" s="16"/>
      <c r="Q9" s="16"/>
      <c r="R9" s="16"/>
      <c r="S9" s="16"/>
      <c r="T9" s="16"/>
      <c r="U9" s="16"/>
      <c r="V9" s="16"/>
      <c r="W9" s="16"/>
      <c r="X9" s="16"/>
      <c r="Y9" s="16"/>
      <c r="Z9" s="361" t="s">
        <v>65</v>
      </c>
      <c r="AA9" s="361"/>
      <c r="AB9" s="361"/>
      <c r="AC9" s="361" t="s">
        <v>485</v>
      </c>
      <c r="AD9" s="361"/>
      <c r="AE9" s="361"/>
      <c r="AF9" s="361"/>
      <c r="AG9" s="361"/>
      <c r="AH9" s="15"/>
      <c r="AI9" s="49" t="s">
        <v>486</v>
      </c>
    </row>
    <row r="10" spans="2:39" s="15" customFormat="1" ht="30" customHeight="1">
      <c r="B10" s="363" t="s">
        <v>487</v>
      </c>
      <c r="C10" s="363"/>
      <c r="D10" s="142">
        <v>1991</v>
      </c>
      <c r="E10" s="142">
        <f t="shared" ref="E10:AG10" si="0">D10+1</f>
        <v>1992</v>
      </c>
      <c r="F10" s="142">
        <f t="shared" si="0"/>
        <v>1993</v>
      </c>
      <c r="G10" s="142">
        <f t="shared" si="0"/>
        <v>1994</v>
      </c>
      <c r="H10" s="142">
        <f t="shared" si="0"/>
        <v>1995</v>
      </c>
      <c r="I10" s="142">
        <f t="shared" si="0"/>
        <v>1996</v>
      </c>
      <c r="J10" s="142">
        <f t="shared" si="0"/>
        <v>1997</v>
      </c>
      <c r="K10" s="142">
        <f t="shared" si="0"/>
        <v>1998</v>
      </c>
      <c r="L10" s="142">
        <f t="shared" si="0"/>
        <v>1999</v>
      </c>
      <c r="M10" s="142">
        <f t="shared" si="0"/>
        <v>2000</v>
      </c>
      <c r="N10" s="142">
        <f t="shared" si="0"/>
        <v>2001</v>
      </c>
      <c r="O10" s="142">
        <f t="shared" si="0"/>
        <v>2002</v>
      </c>
      <c r="P10" s="142">
        <f t="shared" si="0"/>
        <v>2003</v>
      </c>
      <c r="Q10" s="142">
        <f t="shared" si="0"/>
        <v>2004</v>
      </c>
      <c r="R10" s="142">
        <f t="shared" si="0"/>
        <v>2005</v>
      </c>
      <c r="S10" s="142">
        <f t="shared" si="0"/>
        <v>2006</v>
      </c>
      <c r="T10" s="142">
        <f t="shared" si="0"/>
        <v>2007</v>
      </c>
      <c r="U10" s="142">
        <f t="shared" si="0"/>
        <v>2008</v>
      </c>
      <c r="V10" s="142">
        <f t="shared" si="0"/>
        <v>2009</v>
      </c>
      <c r="W10" s="142">
        <f t="shared" si="0"/>
        <v>2010</v>
      </c>
      <c r="X10" s="142">
        <f t="shared" si="0"/>
        <v>2011</v>
      </c>
      <c r="Y10" s="142">
        <f t="shared" si="0"/>
        <v>2012</v>
      </c>
      <c r="Z10" s="142">
        <f t="shared" si="0"/>
        <v>2013</v>
      </c>
      <c r="AA10" s="142">
        <f t="shared" si="0"/>
        <v>2014</v>
      </c>
      <c r="AB10" s="142">
        <f t="shared" si="0"/>
        <v>2015</v>
      </c>
      <c r="AC10" s="142">
        <f t="shared" si="0"/>
        <v>2016</v>
      </c>
      <c r="AD10" s="142">
        <f t="shared" si="0"/>
        <v>2017</v>
      </c>
      <c r="AE10" s="142">
        <f t="shared" si="0"/>
        <v>2018</v>
      </c>
      <c r="AF10" s="142">
        <f t="shared" si="0"/>
        <v>2019</v>
      </c>
      <c r="AG10" s="142">
        <f t="shared" si="0"/>
        <v>2020</v>
      </c>
      <c r="AI10" s="50" t="s">
        <v>488</v>
      </c>
      <c r="AJ10" s="50" t="s">
        <v>489</v>
      </c>
      <c r="AK10" s="50" t="s">
        <v>490</v>
      </c>
      <c r="AL10" s="50" t="s">
        <v>491</v>
      </c>
      <c r="AM10" s="50" t="s">
        <v>492</v>
      </c>
    </row>
    <row r="11" spans="2:39" ht="30" customHeight="1">
      <c r="B11" s="364" t="s">
        <v>493</v>
      </c>
      <c r="C11" s="364"/>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15"/>
      <c r="AI11" s="52" t="s">
        <v>1627</v>
      </c>
      <c r="AJ11" s="72">
        <v>35989</v>
      </c>
      <c r="AK11" s="57" t="s">
        <v>1162</v>
      </c>
      <c r="AL11" s="44" t="s">
        <v>295</v>
      </c>
      <c r="AM11" s="57" t="s">
        <v>1628</v>
      </c>
    </row>
    <row r="12" spans="2:39" ht="30" customHeight="1">
      <c r="B12" s="365" t="s">
        <v>85</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1629</v>
      </c>
      <c r="AJ12" s="72">
        <v>36348</v>
      </c>
      <c r="AK12" s="57" t="s">
        <v>132</v>
      </c>
      <c r="AL12" s="74" t="s">
        <v>132</v>
      </c>
      <c r="AM12" s="57" t="s">
        <v>1630</v>
      </c>
    </row>
    <row r="13" spans="2:39" ht="30" customHeight="1">
      <c r="B13" s="365" t="s">
        <v>86</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1631</v>
      </c>
      <c r="AJ13" s="72">
        <v>36455</v>
      </c>
      <c r="AK13" s="53" t="s">
        <v>515</v>
      </c>
      <c r="AL13" s="44" t="s">
        <v>315</v>
      </c>
      <c r="AM13" s="57" t="s">
        <v>1632</v>
      </c>
    </row>
    <row r="14" spans="2:39" ht="30" customHeight="1">
      <c r="B14" s="365" t="s">
        <v>87</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1633</v>
      </c>
      <c r="AJ14" s="72">
        <v>36563</v>
      </c>
      <c r="AK14" s="53" t="s">
        <v>1634</v>
      </c>
      <c r="AL14" s="44" t="s">
        <v>315</v>
      </c>
      <c r="AM14" s="69" t="s">
        <v>1635</v>
      </c>
    </row>
    <row r="15" spans="2:39" ht="30" customHeight="1">
      <c r="B15" s="365" t="s">
        <v>88</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2056</v>
      </c>
      <c r="AJ15" s="72">
        <v>37343</v>
      </c>
      <c r="AK15" s="53" t="s">
        <v>2057</v>
      </c>
      <c r="AL15" s="44" t="s">
        <v>315</v>
      </c>
      <c r="AM15" s="69" t="s">
        <v>1637</v>
      </c>
    </row>
    <row r="16" spans="2:39" ht="30" customHeight="1">
      <c r="B16" s="365" t="s">
        <v>89</v>
      </c>
      <c r="C16" s="366"/>
      <c r="D16" s="143"/>
      <c r="E16" s="143"/>
      <c r="F16" s="143"/>
      <c r="G16" s="144"/>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1636</v>
      </c>
      <c r="AJ16" s="72">
        <v>37523</v>
      </c>
      <c r="AK16" s="53" t="s">
        <v>2008</v>
      </c>
      <c r="AL16" s="44" t="s">
        <v>315</v>
      </c>
      <c r="AM16" s="69" t="s">
        <v>1637</v>
      </c>
    </row>
    <row r="17" spans="2:39" ht="30" customHeight="1">
      <c r="B17" s="365" t="s">
        <v>90</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1638</v>
      </c>
      <c r="AJ17" s="72">
        <v>37820</v>
      </c>
      <c r="AK17" s="53" t="s">
        <v>132</v>
      </c>
      <c r="AL17" s="74" t="s">
        <v>132</v>
      </c>
      <c r="AM17" s="69" t="s">
        <v>1639</v>
      </c>
    </row>
    <row r="18" spans="2:39" ht="30" customHeight="1">
      <c r="B18" s="365" t="s">
        <v>91</v>
      </c>
      <c r="C18" s="366"/>
      <c r="D18" s="143"/>
      <c r="E18" s="143"/>
      <c r="F18" s="143"/>
      <c r="G18" s="143"/>
      <c r="H18" s="143"/>
      <c r="I18" s="143"/>
      <c r="J18" s="143"/>
      <c r="K18" s="38">
        <v>1</v>
      </c>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1640</v>
      </c>
      <c r="AJ18" s="72">
        <v>37883</v>
      </c>
      <c r="AK18" s="53" t="s">
        <v>132</v>
      </c>
      <c r="AL18" s="74" t="s">
        <v>132</v>
      </c>
      <c r="AM18" s="69" t="s">
        <v>1641</v>
      </c>
    </row>
    <row r="19" spans="2:39" ht="30" customHeight="1">
      <c r="B19" s="365" t="s">
        <v>92</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1642</v>
      </c>
      <c r="AJ19" s="72">
        <v>38076</v>
      </c>
      <c r="AK19" s="53" t="s">
        <v>132</v>
      </c>
      <c r="AL19" s="74" t="s">
        <v>132</v>
      </c>
      <c r="AM19" s="69" t="s">
        <v>1639</v>
      </c>
    </row>
    <row r="20" spans="2:39" ht="30" customHeight="1">
      <c r="B20" s="365" t="s">
        <v>93</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1643</v>
      </c>
      <c r="AJ20" s="72">
        <v>38247</v>
      </c>
      <c r="AK20" s="53" t="s">
        <v>1644</v>
      </c>
      <c r="AL20" s="44" t="s">
        <v>315</v>
      </c>
      <c r="AM20" s="69" t="s">
        <v>1645</v>
      </c>
    </row>
    <row r="21" spans="2:39" ht="30" customHeight="1">
      <c r="B21" s="365" t="s">
        <v>94</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1646</v>
      </c>
      <c r="AJ21" s="72">
        <v>38533</v>
      </c>
      <c r="AK21" s="53" t="s">
        <v>132</v>
      </c>
      <c r="AL21" s="74" t="s">
        <v>132</v>
      </c>
      <c r="AM21" s="69" t="s">
        <v>1639</v>
      </c>
    </row>
    <row r="22" spans="2:39" ht="30" customHeight="1">
      <c r="B22" s="365" t="s">
        <v>95</v>
      </c>
      <c r="C22" s="366"/>
      <c r="D22" s="143"/>
      <c r="E22" s="143"/>
      <c r="F22" s="143"/>
      <c r="G22" s="145"/>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1647</v>
      </c>
      <c r="AJ22" s="72">
        <v>38595</v>
      </c>
      <c r="AK22" s="57" t="s">
        <v>544</v>
      </c>
      <c r="AL22" s="44" t="s">
        <v>358</v>
      </c>
      <c r="AM22" s="57" t="s">
        <v>1648</v>
      </c>
    </row>
    <row r="23" spans="2:39" ht="30" customHeight="1">
      <c r="B23" s="367" t="s">
        <v>523</v>
      </c>
      <c r="C23" s="367"/>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5"/>
      <c r="AI23" s="52" t="s">
        <v>1649</v>
      </c>
      <c r="AJ23" s="72">
        <v>39073</v>
      </c>
      <c r="AK23" s="53" t="s">
        <v>132</v>
      </c>
      <c r="AL23" s="74" t="s">
        <v>132</v>
      </c>
      <c r="AM23" s="69" t="s">
        <v>1650</v>
      </c>
    </row>
    <row r="24" spans="2:39" ht="30" customHeight="1">
      <c r="B24" s="368" t="s">
        <v>96</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1651</v>
      </c>
      <c r="AJ24" s="72">
        <v>39437</v>
      </c>
      <c r="AK24" s="57" t="s">
        <v>132</v>
      </c>
      <c r="AL24" s="74" t="s">
        <v>132</v>
      </c>
      <c r="AM24" s="69" t="s">
        <v>1650</v>
      </c>
    </row>
    <row r="25" spans="2:39" ht="30" customHeight="1">
      <c r="B25" s="368" t="s">
        <v>97</v>
      </c>
      <c r="C25" s="368"/>
      <c r="D25" s="143"/>
      <c r="E25" s="143"/>
      <c r="F25" s="143"/>
      <c r="G25" s="143"/>
      <c r="H25" s="143"/>
      <c r="I25" s="143"/>
      <c r="J25" s="143"/>
      <c r="K25" s="38">
        <v>1</v>
      </c>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1652</v>
      </c>
      <c r="AJ25" s="72">
        <v>39664</v>
      </c>
      <c r="AK25" s="57" t="s">
        <v>630</v>
      </c>
      <c r="AL25" s="44" t="s">
        <v>389</v>
      </c>
      <c r="AM25" s="69" t="s">
        <v>1653</v>
      </c>
    </row>
    <row r="26" spans="2:39" ht="30" customHeight="1">
      <c r="B26" s="368" t="s">
        <v>98</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1654</v>
      </c>
      <c r="AJ26" s="72">
        <v>40071</v>
      </c>
      <c r="AK26" s="57" t="s">
        <v>132</v>
      </c>
      <c r="AL26" s="74" t="s">
        <v>132</v>
      </c>
      <c r="AM26" s="69" t="s">
        <v>1655</v>
      </c>
    </row>
    <row r="27" spans="2:39" ht="30" customHeight="1">
      <c r="B27" s="368" t="s">
        <v>99</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1656</v>
      </c>
      <c r="AJ27" s="72">
        <v>40450</v>
      </c>
      <c r="AK27" s="57" t="s">
        <v>695</v>
      </c>
      <c r="AL27" s="44" t="s">
        <v>389</v>
      </c>
      <c r="AM27" s="69" t="s">
        <v>1657</v>
      </c>
    </row>
    <row r="28" spans="2:39" ht="30" customHeight="1">
      <c r="B28" s="368" t="s">
        <v>100</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1658</v>
      </c>
      <c r="AJ28" s="72">
        <v>40800</v>
      </c>
      <c r="AK28" s="57" t="s">
        <v>132</v>
      </c>
      <c r="AL28" s="74" t="s">
        <v>132</v>
      </c>
      <c r="AM28" s="69" t="s">
        <v>1659</v>
      </c>
    </row>
    <row r="29" spans="2:39" ht="30" customHeight="1">
      <c r="B29" s="368" t="s">
        <v>101</v>
      </c>
      <c r="C29" s="368"/>
      <c r="D29" s="143"/>
      <c r="E29" s="143"/>
      <c r="F29" s="143"/>
      <c r="G29" s="143"/>
      <c r="H29" s="143"/>
      <c r="I29" s="143"/>
      <c r="J29" s="143"/>
      <c r="K29" s="38">
        <v>1</v>
      </c>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1660</v>
      </c>
      <c r="AJ29" s="72">
        <v>41164</v>
      </c>
      <c r="AK29" s="57" t="s">
        <v>132</v>
      </c>
      <c r="AL29" s="74" t="s">
        <v>132</v>
      </c>
      <c r="AM29" s="69" t="s">
        <v>1655</v>
      </c>
    </row>
    <row r="30" spans="2:39" ht="30" customHeight="1">
      <c r="B30" s="368" t="s">
        <v>102</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1661</v>
      </c>
      <c r="AJ30" s="72">
        <v>41359</v>
      </c>
      <c r="AK30" s="57" t="s">
        <v>132</v>
      </c>
      <c r="AL30" s="74" t="s">
        <v>132</v>
      </c>
      <c r="AM30" s="69" t="s">
        <v>1659</v>
      </c>
    </row>
    <row r="31" spans="2:39" ht="30" customHeight="1">
      <c r="B31" s="368" t="s">
        <v>103</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104</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624</v>
      </c>
      <c r="AJ32" s="50" t="s">
        <v>491</v>
      </c>
    </row>
    <row r="33" spans="2:38" ht="30" customHeight="1">
      <c r="B33" s="368" t="s">
        <v>105</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4" t="s">
        <v>1662</v>
      </c>
      <c r="AJ33" s="74" t="s">
        <v>132</v>
      </c>
      <c r="AL33" s="25"/>
    </row>
    <row r="34" spans="2:38" ht="30" customHeight="1">
      <c r="B34" s="368" t="s">
        <v>106</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4" t="s">
        <v>1663</v>
      </c>
      <c r="AJ34" s="74" t="s">
        <v>132</v>
      </c>
      <c r="AL34" s="25"/>
    </row>
    <row r="35" spans="2:38" ht="30" customHeight="1">
      <c r="B35" s="369" t="s">
        <v>555</v>
      </c>
      <c r="C35" s="370"/>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5"/>
      <c r="AI35" s="84" t="s">
        <v>1664</v>
      </c>
      <c r="AJ35" s="74" t="s">
        <v>132</v>
      </c>
      <c r="AL35" s="25"/>
    </row>
    <row r="36" spans="2:38" ht="30" customHeight="1">
      <c r="B36" s="368" t="s">
        <v>107</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84" t="s">
        <v>1665</v>
      </c>
      <c r="AJ36" s="44" t="s">
        <v>389</v>
      </c>
      <c r="AL36" s="25"/>
    </row>
    <row r="37" spans="2:38" ht="30" customHeight="1">
      <c r="B37" s="368" t="s">
        <v>108</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8" ht="30" customHeight="1">
      <c r="B38" s="368" t="s">
        <v>109</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8" ht="30" customHeight="1">
      <c r="B39" s="368" t="s">
        <v>110</v>
      </c>
      <c r="C39" s="368"/>
      <c r="D39" s="143"/>
      <c r="E39" s="143"/>
      <c r="F39" s="143"/>
      <c r="G39" s="143"/>
      <c r="H39" s="143"/>
      <c r="I39" s="143"/>
      <c r="J39" s="143"/>
      <c r="K39" s="144"/>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8" ht="30" customHeight="1">
      <c r="B40" s="371" t="s">
        <v>111</v>
      </c>
      <c r="C40" s="371"/>
      <c r="D40" s="143"/>
      <c r="E40" s="143"/>
      <c r="F40" s="143"/>
      <c r="G40" s="143"/>
      <c r="H40" s="143"/>
      <c r="I40" s="143"/>
      <c r="J40" s="143"/>
      <c r="K40" s="144"/>
      <c r="L40" s="143"/>
      <c r="M40" s="148"/>
      <c r="N40" s="143"/>
      <c r="O40" s="143"/>
      <c r="P40" s="143"/>
      <c r="Q40" s="143"/>
      <c r="R40" s="143"/>
      <c r="S40" s="143"/>
      <c r="T40" s="143"/>
      <c r="U40" s="143"/>
      <c r="V40" s="143"/>
      <c r="W40" s="143"/>
      <c r="X40" s="143"/>
      <c r="Y40" s="143"/>
      <c r="Z40" s="143"/>
      <c r="AA40" s="143"/>
      <c r="AB40" s="143"/>
      <c r="AC40" s="143"/>
      <c r="AD40" s="143"/>
      <c r="AE40" s="143"/>
      <c r="AF40" s="143"/>
      <c r="AG40" s="143"/>
      <c r="AH40" s="15"/>
    </row>
    <row r="41" spans="2:38" ht="30" customHeight="1">
      <c r="B41" s="368" t="s">
        <v>112</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8" ht="30" customHeight="1">
      <c r="B42" s="371" t="s">
        <v>113</v>
      </c>
      <c r="C42" s="371"/>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8" ht="30" customHeight="1">
      <c r="B43" s="371" t="s">
        <v>114</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8" ht="30" customHeight="1">
      <c r="B44" s="368" t="s">
        <v>115</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8" ht="30" customHeight="1">
      <c r="B45" s="368" t="s">
        <v>116</v>
      </c>
      <c r="C45" s="368"/>
      <c r="D45" s="143"/>
      <c r="E45" s="143"/>
      <c r="F45" s="143"/>
      <c r="G45" s="144"/>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8" ht="30" customHeight="1">
      <c r="B46" s="368" t="s">
        <v>117</v>
      </c>
      <c r="C46" s="36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8" ht="30" customHeight="1">
      <c r="B47" s="371" t="s">
        <v>118</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8" ht="30" customHeight="1">
      <c r="B48" s="371" t="s">
        <v>119</v>
      </c>
      <c r="C48" s="371"/>
      <c r="D48" s="143"/>
      <c r="E48" s="143"/>
      <c r="F48" s="143"/>
      <c r="G48" s="143"/>
      <c r="H48" s="143"/>
      <c r="I48" s="143"/>
      <c r="J48" s="143"/>
      <c r="K48" s="144"/>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120</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121</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122</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123</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124</v>
      </c>
      <c r="C53" s="371"/>
      <c r="D53" s="143"/>
      <c r="E53" s="143"/>
      <c r="F53" s="143"/>
      <c r="G53" s="145"/>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2" t="s">
        <v>594</v>
      </c>
      <c r="C54" s="373"/>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
    </row>
    <row r="55" spans="2:40" ht="30" customHeight="1">
      <c r="B55" s="371" t="s">
        <v>125</v>
      </c>
      <c r="C55" s="371"/>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
    </row>
    <row r="56" spans="2:40" ht="30" customHeight="1">
      <c r="B56" s="15"/>
      <c r="AH56" s="15"/>
    </row>
    <row r="57" spans="2:40" ht="30" customHeight="1">
      <c r="B57" s="135">
        <v>59</v>
      </c>
      <c r="C57" s="24" t="s">
        <v>315</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362" t="s">
        <v>601</v>
      </c>
      <c r="AF57" s="362"/>
      <c r="AG57" s="362"/>
      <c r="AH57" s="15"/>
      <c r="AK57" s="15"/>
      <c r="AL57" s="15"/>
      <c r="AM57" s="15"/>
      <c r="AN57" s="15"/>
    </row>
    <row r="58" spans="2:40" ht="30" customHeight="1">
      <c r="B58" s="374" t="s">
        <v>487</v>
      </c>
      <c r="C58" s="374"/>
      <c r="D58" s="139">
        <v>1991</v>
      </c>
      <c r="E58" s="139">
        <f t="shared" ref="E58:AG58" si="1">D58+1</f>
        <v>1992</v>
      </c>
      <c r="F58" s="139">
        <f t="shared" si="1"/>
        <v>1993</v>
      </c>
      <c r="G58" s="139">
        <f t="shared" si="1"/>
        <v>1994</v>
      </c>
      <c r="H58" s="139">
        <f t="shared" si="1"/>
        <v>1995</v>
      </c>
      <c r="I58" s="139">
        <f t="shared" si="1"/>
        <v>1996</v>
      </c>
      <c r="J58" s="139">
        <f t="shared" si="1"/>
        <v>1997</v>
      </c>
      <c r="K58" s="139">
        <f t="shared" si="1"/>
        <v>1998</v>
      </c>
      <c r="L58" s="139">
        <f t="shared" si="1"/>
        <v>1999</v>
      </c>
      <c r="M58" s="139">
        <f t="shared" si="1"/>
        <v>2000</v>
      </c>
      <c r="N58" s="139">
        <f t="shared" si="1"/>
        <v>2001</v>
      </c>
      <c r="O58" s="139">
        <f t="shared" si="1"/>
        <v>2002</v>
      </c>
      <c r="P58" s="139">
        <f t="shared" si="1"/>
        <v>2003</v>
      </c>
      <c r="Q58" s="139">
        <f t="shared" si="1"/>
        <v>2004</v>
      </c>
      <c r="R58" s="139">
        <f t="shared" si="1"/>
        <v>2005</v>
      </c>
      <c r="S58" s="139">
        <f t="shared" si="1"/>
        <v>2006</v>
      </c>
      <c r="T58" s="139">
        <f t="shared" si="1"/>
        <v>2007</v>
      </c>
      <c r="U58" s="139">
        <f t="shared" si="1"/>
        <v>2008</v>
      </c>
      <c r="V58" s="139">
        <f t="shared" si="1"/>
        <v>2009</v>
      </c>
      <c r="W58" s="139">
        <f t="shared" si="1"/>
        <v>2010</v>
      </c>
      <c r="X58" s="139">
        <f t="shared" si="1"/>
        <v>2011</v>
      </c>
      <c r="Y58" s="139">
        <f t="shared" si="1"/>
        <v>2012</v>
      </c>
      <c r="Z58" s="139">
        <f t="shared" si="1"/>
        <v>2013</v>
      </c>
      <c r="AA58" s="139">
        <f t="shared" si="1"/>
        <v>2014</v>
      </c>
      <c r="AB58" s="139">
        <f t="shared" si="1"/>
        <v>2015</v>
      </c>
      <c r="AC58" s="139">
        <f t="shared" si="1"/>
        <v>2016</v>
      </c>
      <c r="AD58" s="139">
        <f t="shared" si="1"/>
        <v>2017</v>
      </c>
      <c r="AE58" s="139">
        <f t="shared" si="1"/>
        <v>2018</v>
      </c>
      <c r="AF58" s="139">
        <f t="shared" si="1"/>
        <v>2019</v>
      </c>
      <c r="AG58" s="139">
        <f t="shared" si="1"/>
        <v>2020</v>
      </c>
      <c r="AH58" s="15"/>
    </row>
    <row r="59" spans="2:40" ht="30" customHeight="1">
      <c r="B59" s="364" t="s">
        <v>493</v>
      </c>
      <c r="C59" s="364"/>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15"/>
    </row>
    <row r="60" spans="2:40" s="15" customFormat="1" ht="30" customHeight="1">
      <c r="B60" s="365" t="s">
        <v>85</v>
      </c>
      <c r="C60" s="366"/>
      <c r="D60" s="61"/>
      <c r="E60" s="61"/>
      <c r="F60" s="61"/>
      <c r="G60" s="61"/>
      <c r="H60" s="61"/>
      <c r="I60" s="61"/>
      <c r="J60" s="61"/>
      <c r="K60" s="61"/>
      <c r="L60" s="38">
        <v>1</v>
      </c>
      <c r="M60" s="61"/>
      <c r="N60" s="61"/>
      <c r="O60" s="61"/>
      <c r="P60" s="61"/>
      <c r="Q60" s="61"/>
      <c r="R60" s="61"/>
      <c r="S60" s="61"/>
      <c r="T60" s="61"/>
      <c r="U60" s="61"/>
      <c r="V60" s="61"/>
      <c r="W60" s="61"/>
      <c r="X60" s="61"/>
      <c r="Y60" s="61"/>
      <c r="Z60" s="61"/>
      <c r="AA60" s="61"/>
      <c r="AB60" s="61"/>
      <c r="AC60" s="61"/>
      <c r="AD60" s="61"/>
      <c r="AE60" s="61"/>
      <c r="AF60" s="61"/>
      <c r="AG60" s="61"/>
      <c r="AK60"/>
      <c r="AL60"/>
      <c r="AM60"/>
      <c r="AN60"/>
    </row>
    <row r="61" spans="2:40" ht="30" customHeight="1">
      <c r="B61" s="365" t="s">
        <v>86</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87</v>
      </c>
      <c r="C62" s="366"/>
      <c r="D62" s="61"/>
      <c r="E62" s="61"/>
      <c r="F62" s="61"/>
      <c r="G62" s="61"/>
      <c r="H62" s="61"/>
      <c r="I62" s="61"/>
      <c r="J62" s="61"/>
      <c r="K62" s="61"/>
      <c r="L62" s="61"/>
      <c r="M62" s="38">
        <v>1</v>
      </c>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88</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5" t="s">
        <v>89</v>
      </c>
      <c r="C64" s="366"/>
      <c r="D64" s="61"/>
      <c r="E64" s="61"/>
      <c r="F64" s="61"/>
      <c r="G64" s="37"/>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90</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91</v>
      </c>
      <c r="C66" s="366"/>
      <c r="D66" s="61"/>
      <c r="E66" s="61"/>
      <c r="F66" s="61"/>
      <c r="G66" s="61"/>
      <c r="H66" s="61"/>
      <c r="I66" s="61"/>
      <c r="J66" s="61"/>
      <c r="K66" s="61"/>
      <c r="L66" s="38">
        <v>1</v>
      </c>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92</v>
      </c>
      <c r="C67" s="366"/>
      <c r="D67" s="61"/>
      <c r="E67" s="61"/>
      <c r="F67" s="61"/>
      <c r="G67" s="61"/>
      <c r="H67" s="61"/>
      <c r="I67" s="61"/>
      <c r="J67" s="61"/>
      <c r="K67" s="61"/>
      <c r="L67" s="61"/>
      <c r="M67" s="61"/>
      <c r="N67" s="61"/>
      <c r="O67" s="61"/>
      <c r="P67" s="61"/>
      <c r="Q67" s="275">
        <v>1</v>
      </c>
      <c r="R67" s="61"/>
      <c r="S67" s="61"/>
      <c r="T67" s="61"/>
      <c r="U67" s="61"/>
      <c r="V67" s="61"/>
      <c r="W67" s="61"/>
      <c r="X67" s="61"/>
      <c r="Y67" s="61"/>
      <c r="Z67" s="61"/>
      <c r="AA67" s="61"/>
      <c r="AB67" s="61"/>
      <c r="AC67" s="61"/>
      <c r="AD67" s="61"/>
      <c r="AE67" s="61"/>
      <c r="AF67" s="61"/>
      <c r="AG67" s="61"/>
      <c r="AH67" s="15"/>
      <c r="AI67" s="21"/>
    </row>
    <row r="68" spans="2:35" ht="30" customHeight="1">
      <c r="B68" s="365" t="s">
        <v>93</v>
      </c>
      <c r="C68" s="366"/>
      <c r="D68" s="61"/>
      <c r="E68" s="61"/>
      <c r="F68" s="61"/>
      <c r="G68" s="61"/>
      <c r="H68" s="61"/>
      <c r="I68" s="61"/>
      <c r="J68" s="61"/>
      <c r="K68" s="61"/>
      <c r="L68" s="61"/>
      <c r="M68" s="61"/>
      <c r="N68" s="61"/>
      <c r="O68" s="38">
        <v>1</v>
      </c>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94</v>
      </c>
      <c r="C69" s="366"/>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5" t="s">
        <v>95</v>
      </c>
      <c r="C70" s="366"/>
      <c r="D70" s="61"/>
      <c r="E70" s="61"/>
      <c r="F70" s="61"/>
      <c r="G70" s="38"/>
      <c r="H70" s="61"/>
      <c r="I70" s="61"/>
      <c r="J70" s="61"/>
      <c r="K70" s="61"/>
      <c r="L70" s="38">
        <v>1</v>
      </c>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7" t="s">
        <v>523</v>
      </c>
      <c r="C71" s="367"/>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5"/>
      <c r="AI71" s="21"/>
    </row>
    <row r="72" spans="2:35" ht="30" customHeight="1">
      <c r="B72" s="368" t="s">
        <v>96</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c r="AI72" s="21"/>
    </row>
    <row r="73" spans="2:35" ht="30" customHeight="1">
      <c r="B73" s="368" t="s">
        <v>97</v>
      </c>
      <c r="C73" s="368"/>
      <c r="D73" s="61"/>
      <c r="E73" s="61"/>
      <c r="F73" s="61"/>
      <c r="G73" s="61"/>
      <c r="H73" s="61"/>
      <c r="I73" s="61"/>
      <c r="J73" s="61"/>
      <c r="K73" s="61"/>
      <c r="L73" s="38">
        <v>1</v>
      </c>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8" t="s">
        <v>98</v>
      </c>
      <c r="C74" s="368"/>
      <c r="D74" s="61"/>
      <c r="E74" s="61"/>
      <c r="F74" s="61"/>
      <c r="G74" s="61"/>
      <c r="H74" s="61"/>
      <c r="I74" s="61"/>
      <c r="J74" s="61"/>
      <c r="K74" s="61"/>
      <c r="L74" s="38">
        <v>1</v>
      </c>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99</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100</v>
      </c>
      <c r="C76" s="368"/>
      <c r="D76" s="61"/>
      <c r="E76" s="61"/>
      <c r="F76" s="61"/>
      <c r="G76" s="61"/>
      <c r="H76" s="61"/>
      <c r="I76" s="61"/>
      <c r="J76" s="61"/>
      <c r="K76" s="61"/>
      <c r="L76" s="61"/>
      <c r="M76" s="61"/>
      <c r="N76" s="61"/>
      <c r="O76" s="61"/>
      <c r="P76" s="61"/>
      <c r="Q76" s="38">
        <v>1</v>
      </c>
      <c r="R76" s="61"/>
      <c r="S76" s="61"/>
      <c r="T76" s="61"/>
      <c r="U76" s="61"/>
      <c r="V76" s="61"/>
      <c r="W76" s="61"/>
      <c r="X76" s="61"/>
      <c r="Y76" s="61"/>
      <c r="Z76" s="61"/>
      <c r="AA76" s="61"/>
      <c r="AB76" s="61"/>
      <c r="AC76" s="61"/>
      <c r="AD76" s="61"/>
      <c r="AE76" s="61"/>
      <c r="AF76" s="61"/>
      <c r="AG76" s="61"/>
      <c r="AH76" s="15"/>
    </row>
    <row r="77" spans="2:35" ht="30" customHeight="1">
      <c r="B77" s="368" t="s">
        <v>101</v>
      </c>
      <c r="C77" s="368"/>
      <c r="D77" s="61"/>
      <c r="E77" s="61"/>
      <c r="F77" s="61"/>
      <c r="G77" s="61"/>
      <c r="H77" s="61"/>
      <c r="I77" s="61"/>
      <c r="J77" s="61"/>
      <c r="K77" s="37"/>
      <c r="L77" s="61"/>
      <c r="M77" s="61"/>
      <c r="N77" s="61"/>
      <c r="O77" s="61"/>
      <c r="P77" s="61"/>
      <c r="Q77" s="275">
        <v>1</v>
      </c>
      <c r="R77" s="61"/>
      <c r="S77" s="61"/>
      <c r="T77" s="61"/>
      <c r="U77" s="61"/>
      <c r="V77" s="61"/>
      <c r="W77" s="61"/>
      <c r="X77" s="61"/>
      <c r="Y77" s="61"/>
      <c r="Z77" s="61"/>
      <c r="AA77" s="61"/>
      <c r="AB77" s="61"/>
      <c r="AC77" s="61"/>
      <c r="AD77" s="61"/>
      <c r="AE77" s="61"/>
      <c r="AF77" s="61"/>
      <c r="AG77" s="61"/>
    </row>
    <row r="78" spans="2:35" ht="30" customHeight="1">
      <c r="B78" s="368" t="s">
        <v>102</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103</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104</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105</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106</v>
      </c>
      <c r="C82" s="368"/>
      <c r="D82" s="61"/>
      <c r="E82" s="61"/>
      <c r="F82" s="61"/>
      <c r="G82" s="61"/>
      <c r="H82" s="61"/>
      <c r="I82" s="61"/>
      <c r="J82" s="61"/>
      <c r="K82" s="61"/>
      <c r="L82" s="38">
        <v>1</v>
      </c>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75" t="s">
        <v>555</v>
      </c>
      <c r="C83" s="37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2:33" ht="30" customHeight="1">
      <c r="B84" s="368" t="s">
        <v>107</v>
      </c>
      <c r="C84" s="368"/>
      <c r="D84" s="61"/>
      <c r="E84" s="61"/>
      <c r="F84" s="61"/>
      <c r="G84" s="61"/>
      <c r="H84" s="61"/>
      <c r="I84" s="61"/>
      <c r="J84" s="61"/>
      <c r="K84" s="37"/>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108</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109</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110</v>
      </c>
      <c r="C87" s="368"/>
      <c r="D87" s="61"/>
      <c r="E87" s="61"/>
      <c r="F87" s="61"/>
      <c r="G87" s="61"/>
      <c r="H87" s="61"/>
      <c r="I87" s="61"/>
      <c r="J87" s="61"/>
      <c r="K87" s="37"/>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111</v>
      </c>
      <c r="C88" s="371"/>
      <c r="D88" s="61"/>
      <c r="E88" s="61"/>
      <c r="F88" s="61"/>
      <c r="G88" s="61"/>
      <c r="H88" s="61"/>
      <c r="I88" s="61"/>
      <c r="J88" s="61"/>
      <c r="K88" s="37"/>
      <c r="L88" s="61"/>
      <c r="M88" s="141"/>
      <c r="N88" s="61"/>
      <c r="O88" s="61"/>
      <c r="P88" s="61"/>
      <c r="Q88" s="61"/>
      <c r="R88" s="61"/>
      <c r="S88" s="61"/>
      <c r="T88" s="61"/>
      <c r="U88" s="61"/>
      <c r="V88" s="61"/>
      <c r="W88" s="61"/>
      <c r="X88" s="61"/>
      <c r="Y88" s="61"/>
      <c r="Z88" s="61"/>
      <c r="AA88" s="61"/>
      <c r="AB88" s="61"/>
      <c r="AC88" s="61"/>
      <c r="AD88" s="61"/>
      <c r="AE88" s="61"/>
      <c r="AF88" s="61"/>
      <c r="AG88" s="61"/>
    </row>
    <row r="89" spans="2:33" ht="30" customHeight="1">
      <c r="B89" s="368" t="s">
        <v>112</v>
      </c>
      <c r="C89" s="368"/>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113</v>
      </c>
      <c r="C90" s="371"/>
      <c r="D90" s="61"/>
      <c r="E90" s="61"/>
      <c r="F90" s="61"/>
      <c r="G90" s="61"/>
      <c r="H90" s="61"/>
      <c r="I90" s="61"/>
      <c r="J90" s="61"/>
      <c r="K90" s="61"/>
      <c r="L90" s="38">
        <v>1</v>
      </c>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114</v>
      </c>
      <c r="C91" s="37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115</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116</v>
      </c>
      <c r="C93" s="368"/>
      <c r="D93" s="61"/>
      <c r="E93" s="61"/>
      <c r="F93" s="61"/>
      <c r="G93" s="37"/>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117</v>
      </c>
      <c r="C94" s="368"/>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118</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119</v>
      </c>
      <c r="C96" s="371"/>
      <c r="D96" s="61"/>
      <c r="E96" s="61"/>
      <c r="F96" s="61"/>
      <c r="G96" s="61"/>
      <c r="H96" s="61"/>
      <c r="I96" s="61"/>
      <c r="J96" s="61"/>
      <c r="K96" s="37"/>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120</v>
      </c>
      <c r="C97" s="371"/>
      <c r="D97" s="61"/>
      <c r="E97" s="61"/>
      <c r="F97" s="61"/>
      <c r="G97" s="61"/>
      <c r="H97" s="61"/>
      <c r="I97" s="61"/>
      <c r="J97" s="61"/>
      <c r="K97" s="61"/>
      <c r="L97" s="61"/>
      <c r="M97" s="61"/>
      <c r="N97" s="61"/>
      <c r="O97" s="61"/>
      <c r="P97" s="61"/>
      <c r="Q97" s="38">
        <v>1</v>
      </c>
      <c r="R97" s="61"/>
      <c r="S97" s="61"/>
      <c r="T97" s="61"/>
      <c r="U97" s="61"/>
      <c r="V97" s="61"/>
      <c r="W97" s="61"/>
      <c r="X97" s="61"/>
      <c r="Y97" s="61"/>
      <c r="Z97" s="61"/>
      <c r="AA97" s="61"/>
      <c r="AB97" s="61"/>
      <c r="AC97" s="61"/>
      <c r="AD97" s="61"/>
      <c r="AE97" s="61"/>
      <c r="AF97" s="61"/>
      <c r="AG97" s="61"/>
    </row>
    <row r="98" spans="2:33" ht="30" customHeight="1">
      <c r="B98" s="371" t="s">
        <v>121</v>
      </c>
      <c r="C98" s="371"/>
      <c r="D98" s="61"/>
      <c r="E98" s="61"/>
      <c r="F98" s="61"/>
      <c r="G98" s="61"/>
      <c r="H98" s="61"/>
      <c r="I98" s="61"/>
      <c r="J98" s="61"/>
      <c r="K98" s="61"/>
      <c r="L98" s="61"/>
      <c r="M98" s="61"/>
      <c r="N98" s="61"/>
      <c r="O98" s="61"/>
      <c r="P98" s="61"/>
      <c r="Q98" s="275">
        <v>1</v>
      </c>
      <c r="R98" s="61"/>
      <c r="S98" s="61"/>
      <c r="T98" s="61"/>
      <c r="U98" s="61"/>
      <c r="V98" s="61"/>
      <c r="W98" s="61"/>
      <c r="X98" s="61"/>
      <c r="Y98" s="61"/>
      <c r="Z98" s="61"/>
      <c r="AA98" s="61"/>
      <c r="AB98" s="61"/>
      <c r="AC98" s="61"/>
      <c r="AD98" s="61"/>
      <c r="AE98" s="61"/>
      <c r="AF98" s="61"/>
      <c r="AG98" s="61"/>
    </row>
    <row r="99" spans="2:33" ht="30" customHeight="1">
      <c r="B99" s="371" t="s">
        <v>122</v>
      </c>
      <c r="C99" s="371"/>
      <c r="D99" s="61"/>
      <c r="E99" s="61"/>
      <c r="F99" s="61"/>
      <c r="G99" s="61"/>
      <c r="H99" s="61"/>
      <c r="I99" s="61"/>
      <c r="J99" s="61"/>
      <c r="K99" s="61"/>
      <c r="L99" s="61"/>
      <c r="M99" s="61"/>
      <c r="N99" s="61"/>
      <c r="O99" s="38">
        <v>1</v>
      </c>
      <c r="P99" s="61"/>
      <c r="Q99" s="209"/>
      <c r="R99" s="61"/>
      <c r="S99" s="61"/>
      <c r="T99" s="61"/>
      <c r="U99" s="61"/>
      <c r="V99" s="61"/>
      <c r="W99" s="61"/>
      <c r="X99" s="61"/>
      <c r="Y99" s="61"/>
      <c r="Z99" s="61"/>
      <c r="AA99" s="61"/>
      <c r="AB99" s="61"/>
      <c r="AC99" s="61"/>
      <c r="AD99" s="61"/>
      <c r="AE99" s="61"/>
      <c r="AF99" s="61"/>
      <c r="AG99" s="61"/>
    </row>
    <row r="100" spans="2:33" ht="30" customHeight="1">
      <c r="B100" s="371" t="s">
        <v>123</v>
      </c>
      <c r="C100" s="371"/>
      <c r="D100" s="61"/>
      <c r="E100" s="61"/>
      <c r="F100" s="61"/>
      <c r="G100" s="61"/>
      <c r="H100" s="61"/>
      <c r="I100" s="61"/>
      <c r="J100" s="61"/>
      <c r="K100" s="61"/>
      <c r="L100" s="61"/>
      <c r="M100" s="61"/>
      <c r="N100" s="61"/>
      <c r="O100" s="38">
        <v>1</v>
      </c>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124</v>
      </c>
      <c r="C101" s="371"/>
      <c r="D101" s="61"/>
      <c r="E101" s="61"/>
      <c r="F101" s="61"/>
      <c r="G101" s="38"/>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6" t="s">
        <v>594</v>
      </c>
      <c r="C102" s="376"/>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row>
    <row r="103" spans="2:33" ht="30" customHeight="1">
      <c r="B103" s="371" t="s">
        <v>125</v>
      </c>
      <c r="C103" s="371"/>
      <c r="D103" s="127"/>
      <c r="E103" s="127"/>
      <c r="F103" s="127"/>
      <c r="G103" s="127"/>
      <c r="H103" s="127"/>
      <c r="I103" s="127"/>
      <c r="J103" s="127"/>
      <c r="K103" s="127"/>
      <c r="L103" s="38">
        <v>1</v>
      </c>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2:33" ht="30" customHeight="1"/>
    <row r="105" spans="2:33" ht="30" customHeight="1">
      <c r="B105" s="135">
        <v>78</v>
      </c>
      <c r="C105" s="24" t="s">
        <v>358</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362" t="s">
        <v>601</v>
      </c>
      <c r="AF105" s="362"/>
      <c r="AG105" s="362"/>
    </row>
    <row r="106" spans="2:33" ht="30" customHeight="1">
      <c r="B106" s="374" t="s">
        <v>487</v>
      </c>
      <c r="C106" s="374"/>
      <c r="D106" s="139">
        <v>1991</v>
      </c>
      <c r="E106" s="139">
        <f t="shared" ref="E106:AG106" si="2">D106+1</f>
        <v>1992</v>
      </c>
      <c r="F106" s="139">
        <f t="shared" si="2"/>
        <v>1993</v>
      </c>
      <c r="G106" s="139">
        <f t="shared" si="2"/>
        <v>1994</v>
      </c>
      <c r="H106" s="139">
        <f t="shared" si="2"/>
        <v>1995</v>
      </c>
      <c r="I106" s="139">
        <f t="shared" si="2"/>
        <v>1996</v>
      </c>
      <c r="J106" s="139">
        <f t="shared" si="2"/>
        <v>1997</v>
      </c>
      <c r="K106" s="139">
        <f t="shared" si="2"/>
        <v>1998</v>
      </c>
      <c r="L106" s="139">
        <f t="shared" si="2"/>
        <v>1999</v>
      </c>
      <c r="M106" s="139">
        <f t="shared" si="2"/>
        <v>2000</v>
      </c>
      <c r="N106" s="139">
        <f t="shared" si="2"/>
        <v>2001</v>
      </c>
      <c r="O106" s="139">
        <f t="shared" si="2"/>
        <v>2002</v>
      </c>
      <c r="P106" s="139">
        <f t="shared" si="2"/>
        <v>2003</v>
      </c>
      <c r="Q106" s="139">
        <f t="shared" si="2"/>
        <v>2004</v>
      </c>
      <c r="R106" s="139">
        <f t="shared" si="2"/>
        <v>2005</v>
      </c>
      <c r="S106" s="139">
        <f t="shared" si="2"/>
        <v>2006</v>
      </c>
      <c r="T106" s="139">
        <f t="shared" si="2"/>
        <v>2007</v>
      </c>
      <c r="U106" s="139">
        <f t="shared" si="2"/>
        <v>2008</v>
      </c>
      <c r="V106" s="139">
        <f t="shared" si="2"/>
        <v>2009</v>
      </c>
      <c r="W106" s="139">
        <f t="shared" si="2"/>
        <v>2010</v>
      </c>
      <c r="X106" s="139">
        <f t="shared" si="2"/>
        <v>2011</v>
      </c>
      <c r="Y106" s="139">
        <f t="shared" si="2"/>
        <v>2012</v>
      </c>
      <c r="Z106" s="139">
        <f t="shared" si="2"/>
        <v>2013</v>
      </c>
      <c r="AA106" s="139">
        <f t="shared" si="2"/>
        <v>2014</v>
      </c>
      <c r="AB106" s="139">
        <f t="shared" si="2"/>
        <v>2015</v>
      </c>
      <c r="AC106" s="139">
        <f t="shared" si="2"/>
        <v>2016</v>
      </c>
      <c r="AD106" s="139">
        <f t="shared" si="2"/>
        <v>2017</v>
      </c>
      <c r="AE106" s="139">
        <f t="shared" si="2"/>
        <v>2018</v>
      </c>
      <c r="AF106" s="139">
        <f t="shared" si="2"/>
        <v>2019</v>
      </c>
      <c r="AG106" s="139">
        <f t="shared" si="2"/>
        <v>2020</v>
      </c>
    </row>
    <row r="107" spans="2:33" ht="30" customHeight="1">
      <c r="B107" s="364" t="s">
        <v>493</v>
      </c>
      <c r="C107" s="364"/>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2:33" ht="30" customHeight="1">
      <c r="B108" s="365" t="s">
        <v>85</v>
      </c>
      <c r="C108" s="366"/>
      <c r="D108" s="61"/>
      <c r="E108" s="61"/>
      <c r="F108" s="61"/>
      <c r="G108" s="61"/>
      <c r="H108" s="61"/>
      <c r="I108" s="61"/>
      <c r="J108" s="61"/>
      <c r="K108" s="61"/>
      <c r="L108" s="61"/>
      <c r="M108" s="61"/>
      <c r="N108" s="61"/>
      <c r="O108" s="61"/>
      <c r="P108" s="61"/>
      <c r="Q108" s="61"/>
      <c r="R108" s="61"/>
      <c r="S108" s="38">
        <v>1</v>
      </c>
      <c r="T108" s="61"/>
      <c r="U108" s="61"/>
      <c r="V108" s="61"/>
      <c r="W108" s="61"/>
      <c r="X108" s="61"/>
      <c r="Y108" s="61"/>
      <c r="Z108" s="61"/>
      <c r="AA108" s="61"/>
      <c r="AB108" s="61"/>
      <c r="AC108" s="61"/>
      <c r="AD108" s="61"/>
      <c r="AE108" s="61"/>
      <c r="AF108" s="61"/>
      <c r="AG108" s="61"/>
    </row>
    <row r="109" spans="2:33" ht="30" customHeight="1">
      <c r="B109" s="365" t="s">
        <v>86</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87</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88</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89</v>
      </c>
      <c r="C112" s="366"/>
      <c r="D112" s="61"/>
      <c r="E112" s="61"/>
      <c r="F112" s="61"/>
      <c r="G112" s="37"/>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90</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91</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92</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93</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94</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95</v>
      </c>
      <c r="C118" s="366"/>
      <c r="D118" s="61"/>
      <c r="E118" s="61"/>
      <c r="F118" s="61"/>
      <c r="G118" s="38"/>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7" t="s">
        <v>523</v>
      </c>
      <c r="C119" s="367"/>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row>
    <row r="120" spans="2:33" ht="30" customHeight="1">
      <c r="B120" s="368" t="s">
        <v>96</v>
      </c>
      <c r="C120" s="368"/>
      <c r="D120" s="61"/>
      <c r="E120" s="61"/>
      <c r="F120" s="61"/>
      <c r="G120" s="61"/>
      <c r="H120" s="61"/>
      <c r="I120" s="61"/>
      <c r="J120" s="61"/>
      <c r="K120" s="61"/>
      <c r="L120" s="61"/>
      <c r="M120" s="61"/>
      <c r="N120" s="61"/>
      <c r="O120" s="61"/>
      <c r="P120" s="61"/>
      <c r="Q120" s="61"/>
      <c r="R120" s="61"/>
      <c r="S120" s="38">
        <v>1</v>
      </c>
      <c r="T120" s="61"/>
      <c r="U120" s="61"/>
      <c r="V120" s="61"/>
      <c r="W120" s="61"/>
      <c r="X120" s="61"/>
      <c r="Y120" s="61"/>
      <c r="Z120" s="61"/>
      <c r="AA120" s="61"/>
      <c r="AB120" s="61"/>
      <c r="AC120" s="61"/>
      <c r="AD120" s="61"/>
      <c r="AE120" s="61"/>
      <c r="AF120" s="61"/>
      <c r="AG120" s="61"/>
    </row>
    <row r="121" spans="2:33" ht="30" customHeight="1">
      <c r="B121" s="368" t="s">
        <v>97</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98</v>
      </c>
      <c r="C122" s="368"/>
      <c r="D122" s="61"/>
      <c r="E122" s="61"/>
      <c r="F122" s="61"/>
      <c r="G122" s="61"/>
      <c r="H122" s="61"/>
      <c r="I122" s="61"/>
      <c r="J122" s="61"/>
      <c r="K122" s="61"/>
      <c r="L122" s="61"/>
      <c r="M122" s="61"/>
      <c r="N122" s="61"/>
      <c r="O122" s="61"/>
      <c r="P122" s="61"/>
      <c r="Q122" s="61"/>
      <c r="R122" s="61"/>
      <c r="S122" s="38">
        <v>1</v>
      </c>
      <c r="T122" s="61"/>
      <c r="U122" s="61"/>
      <c r="V122" s="61"/>
      <c r="W122" s="61"/>
      <c r="X122" s="61"/>
      <c r="Y122" s="61"/>
      <c r="Z122" s="61"/>
      <c r="AA122" s="61"/>
      <c r="AB122" s="61"/>
      <c r="AC122" s="61"/>
      <c r="AD122" s="61"/>
      <c r="AE122" s="61"/>
      <c r="AF122" s="61"/>
      <c r="AG122" s="61"/>
    </row>
    <row r="123" spans="2:33" ht="30" customHeight="1">
      <c r="B123" s="368" t="s">
        <v>99</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100</v>
      </c>
      <c r="C124" s="368"/>
      <c r="D124" s="61"/>
      <c r="E124" s="61"/>
      <c r="F124" s="61"/>
      <c r="G124" s="61"/>
      <c r="H124" s="61"/>
      <c r="I124" s="61"/>
      <c r="J124" s="61"/>
      <c r="K124" s="61"/>
      <c r="L124" s="61"/>
      <c r="M124" s="61"/>
      <c r="N124" s="61"/>
      <c r="O124" s="61"/>
      <c r="P124" s="61"/>
      <c r="Q124" s="61"/>
      <c r="R124" s="61"/>
      <c r="S124" s="38">
        <v>1</v>
      </c>
      <c r="T124" s="61"/>
      <c r="U124" s="61"/>
      <c r="V124" s="61"/>
      <c r="W124" s="61"/>
      <c r="X124" s="61"/>
      <c r="Y124" s="61"/>
      <c r="Z124" s="61"/>
      <c r="AA124" s="61"/>
      <c r="AB124" s="61"/>
      <c r="AC124" s="61"/>
      <c r="AD124" s="61"/>
      <c r="AE124" s="61"/>
      <c r="AF124" s="61"/>
      <c r="AG124" s="61"/>
    </row>
    <row r="125" spans="2:33" ht="30" customHeight="1">
      <c r="B125" s="368" t="s">
        <v>101</v>
      </c>
      <c r="C125" s="368"/>
      <c r="D125" s="61"/>
      <c r="E125" s="61"/>
      <c r="F125" s="61"/>
      <c r="G125" s="61"/>
      <c r="H125" s="61"/>
      <c r="I125" s="61"/>
      <c r="J125" s="61"/>
      <c r="K125" s="37"/>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102</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103</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104</v>
      </c>
      <c r="C128" s="368"/>
      <c r="D128" s="61"/>
      <c r="E128" s="61"/>
      <c r="F128" s="61"/>
      <c r="G128" s="61"/>
      <c r="H128" s="61"/>
      <c r="I128" s="61"/>
      <c r="J128" s="61"/>
      <c r="K128" s="61"/>
      <c r="L128" s="61"/>
      <c r="M128" s="61"/>
      <c r="N128" s="61"/>
      <c r="O128" s="61"/>
      <c r="P128" s="61"/>
      <c r="Q128" s="61"/>
      <c r="R128" s="61"/>
      <c r="S128" s="38">
        <v>1</v>
      </c>
      <c r="T128" s="61"/>
      <c r="U128" s="61"/>
      <c r="V128" s="61"/>
      <c r="W128" s="61"/>
      <c r="X128" s="61"/>
      <c r="Y128" s="61"/>
      <c r="Z128" s="61"/>
      <c r="AA128" s="61"/>
      <c r="AB128" s="61"/>
      <c r="AC128" s="61"/>
      <c r="AD128" s="61"/>
      <c r="AE128" s="61"/>
      <c r="AF128" s="61"/>
      <c r="AG128" s="61"/>
    </row>
    <row r="129" spans="2:33" ht="30" customHeight="1">
      <c r="B129" s="368" t="s">
        <v>105</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106</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75" t="s">
        <v>555</v>
      </c>
      <c r="C131" s="375"/>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row>
    <row r="132" spans="2:33" ht="30" customHeight="1">
      <c r="B132" s="368" t="s">
        <v>107</v>
      </c>
      <c r="C132" s="368"/>
      <c r="D132" s="61"/>
      <c r="E132" s="61"/>
      <c r="F132" s="61"/>
      <c r="G132" s="61"/>
      <c r="H132" s="61"/>
      <c r="I132" s="61"/>
      <c r="J132" s="61"/>
      <c r="K132" s="37"/>
      <c r="L132" s="61"/>
      <c r="M132" s="61"/>
      <c r="N132" s="61"/>
      <c r="O132" s="61"/>
      <c r="P132" s="61"/>
      <c r="Q132" s="61"/>
      <c r="R132" s="61"/>
      <c r="S132" s="38">
        <v>1</v>
      </c>
      <c r="T132" s="61"/>
      <c r="U132" s="61"/>
      <c r="V132" s="61"/>
      <c r="W132" s="61"/>
      <c r="X132" s="61"/>
      <c r="Y132" s="61"/>
      <c r="Z132" s="61"/>
      <c r="AA132" s="61"/>
      <c r="AB132" s="61"/>
      <c r="AC132" s="61"/>
      <c r="AD132" s="61"/>
      <c r="AE132" s="61"/>
      <c r="AF132" s="61"/>
      <c r="AG132" s="61"/>
    </row>
    <row r="133" spans="2:33" ht="30" customHeight="1">
      <c r="B133" s="368" t="s">
        <v>108</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109</v>
      </c>
      <c r="C134" s="368"/>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110</v>
      </c>
      <c r="C135" s="368"/>
      <c r="D135" s="61"/>
      <c r="E135" s="61"/>
      <c r="F135" s="61"/>
      <c r="G135" s="61"/>
      <c r="H135" s="61"/>
      <c r="I135" s="61"/>
      <c r="J135" s="61"/>
      <c r="K135" s="37"/>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71" t="s">
        <v>111</v>
      </c>
      <c r="C136" s="371"/>
      <c r="D136" s="61"/>
      <c r="E136" s="61"/>
      <c r="F136" s="61"/>
      <c r="G136" s="61"/>
      <c r="H136" s="61"/>
      <c r="I136" s="61"/>
      <c r="J136" s="61"/>
      <c r="K136" s="37"/>
      <c r="L136" s="61"/>
      <c r="M136" s="141"/>
      <c r="N136" s="61"/>
      <c r="O136" s="61"/>
      <c r="P136" s="61"/>
      <c r="Q136" s="61"/>
      <c r="R136" s="61"/>
      <c r="S136" s="38">
        <v>1</v>
      </c>
      <c r="T136" s="61"/>
      <c r="U136" s="61"/>
      <c r="V136" s="61"/>
      <c r="W136" s="61"/>
      <c r="X136" s="61"/>
      <c r="Y136" s="61"/>
      <c r="Z136" s="61"/>
      <c r="AA136" s="61"/>
      <c r="AB136" s="61"/>
      <c r="AC136" s="61"/>
      <c r="AD136" s="61"/>
      <c r="AE136" s="61"/>
      <c r="AF136" s="61"/>
      <c r="AG136" s="61"/>
    </row>
    <row r="137" spans="2:33" ht="30" customHeight="1">
      <c r="B137" s="368" t="s">
        <v>112</v>
      </c>
      <c r="C137" s="368"/>
      <c r="D137" s="61"/>
      <c r="E137" s="61"/>
      <c r="F137" s="61"/>
      <c r="G137" s="61"/>
      <c r="H137" s="61"/>
      <c r="I137" s="61"/>
      <c r="J137" s="61"/>
      <c r="K137" s="61"/>
      <c r="L137" s="61"/>
      <c r="M137" s="61"/>
      <c r="N137" s="61"/>
      <c r="O137" s="61"/>
      <c r="P137" s="61"/>
      <c r="Q137" s="61"/>
      <c r="R137" s="61"/>
      <c r="S137" s="38">
        <v>1</v>
      </c>
      <c r="T137" s="61"/>
      <c r="U137" s="61"/>
      <c r="V137" s="61"/>
      <c r="W137" s="61"/>
      <c r="X137" s="61"/>
      <c r="Y137" s="61"/>
      <c r="Z137" s="61"/>
      <c r="AA137" s="61"/>
      <c r="AB137" s="61"/>
      <c r="AC137" s="61"/>
      <c r="AD137" s="61"/>
      <c r="AE137" s="61"/>
      <c r="AF137" s="61"/>
      <c r="AG137" s="61"/>
    </row>
    <row r="138" spans="2:33" ht="30" customHeight="1">
      <c r="B138" s="371" t="s">
        <v>113</v>
      </c>
      <c r="C138" s="371"/>
      <c r="D138" s="61"/>
      <c r="E138" s="61"/>
      <c r="F138" s="61"/>
      <c r="G138" s="61"/>
      <c r="H138" s="61"/>
      <c r="I138" s="61"/>
      <c r="J138" s="61"/>
      <c r="K138" s="61"/>
      <c r="L138" s="61"/>
      <c r="M138" s="61"/>
      <c r="N138" s="61"/>
      <c r="O138" s="61"/>
      <c r="P138" s="61"/>
      <c r="Q138" s="61"/>
      <c r="R138" s="61"/>
      <c r="S138" s="38">
        <v>1</v>
      </c>
      <c r="T138" s="61"/>
      <c r="U138" s="61"/>
      <c r="V138" s="61"/>
      <c r="W138" s="61"/>
      <c r="X138" s="61"/>
      <c r="Y138" s="61"/>
      <c r="Z138" s="61"/>
      <c r="AA138" s="61"/>
      <c r="AB138" s="61"/>
      <c r="AC138" s="61"/>
      <c r="AD138" s="61"/>
      <c r="AE138" s="61"/>
      <c r="AF138" s="61"/>
      <c r="AG138" s="61"/>
    </row>
    <row r="139" spans="2:33" ht="30" customHeight="1">
      <c r="B139" s="371" t="s">
        <v>114</v>
      </c>
      <c r="C139" s="37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8" t="s">
        <v>115</v>
      </c>
      <c r="C140" s="368"/>
      <c r="D140" s="61"/>
      <c r="E140" s="61"/>
      <c r="F140" s="61"/>
      <c r="G140" s="61"/>
      <c r="H140" s="61"/>
      <c r="I140" s="61"/>
      <c r="J140" s="61"/>
      <c r="K140" s="61"/>
      <c r="L140" s="61"/>
      <c r="M140" s="61"/>
      <c r="N140" s="61"/>
      <c r="O140" s="61"/>
      <c r="P140" s="61"/>
      <c r="Q140" s="61"/>
      <c r="R140" s="61"/>
      <c r="S140" s="38">
        <v>1</v>
      </c>
      <c r="T140" s="61"/>
      <c r="U140" s="61"/>
      <c r="V140" s="61"/>
      <c r="W140" s="61"/>
      <c r="X140" s="61"/>
      <c r="Y140" s="61"/>
      <c r="Z140" s="61"/>
      <c r="AA140" s="61"/>
      <c r="AB140" s="61"/>
      <c r="AC140" s="61"/>
      <c r="AD140" s="61"/>
      <c r="AE140" s="61"/>
      <c r="AF140" s="61"/>
      <c r="AG140" s="61"/>
    </row>
    <row r="141" spans="2:33" ht="30" customHeight="1">
      <c r="B141" s="368" t="s">
        <v>116</v>
      </c>
      <c r="C141" s="368"/>
      <c r="D141" s="61"/>
      <c r="E141" s="61"/>
      <c r="F141" s="61"/>
      <c r="G141" s="37"/>
      <c r="H141" s="61"/>
      <c r="I141" s="61"/>
      <c r="J141" s="61"/>
      <c r="K141" s="61"/>
      <c r="L141" s="61"/>
      <c r="M141" s="61"/>
      <c r="N141" s="61"/>
      <c r="O141" s="61"/>
      <c r="P141" s="61"/>
      <c r="Q141" s="61"/>
      <c r="R141" s="61"/>
      <c r="S141" s="38">
        <v>1</v>
      </c>
      <c r="T141" s="61"/>
      <c r="U141" s="61"/>
      <c r="V141" s="61"/>
      <c r="W141" s="61"/>
      <c r="X141" s="61"/>
      <c r="Y141" s="61"/>
      <c r="Z141" s="61"/>
      <c r="AA141" s="61"/>
      <c r="AB141" s="61"/>
      <c r="AC141" s="61"/>
      <c r="AD141" s="61"/>
      <c r="AE141" s="61"/>
      <c r="AF141" s="61"/>
      <c r="AG141" s="61"/>
    </row>
    <row r="142" spans="2:33" ht="30" customHeight="1">
      <c r="B142" s="368" t="s">
        <v>117</v>
      </c>
      <c r="C142" s="368"/>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118</v>
      </c>
      <c r="C143" s="371"/>
      <c r="D143" s="61"/>
      <c r="E143" s="61"/>
      <c r="F143" s="61"/>
      <c r="G143" s="61"/>
      <c r="H143" s="61"/>
      <c r="I143" s="61"/>
      <c r="J143" s="61"/>
      <c r="K143" s="61"/>
      <c r="L143" s="61"/>
      <c r="M143" s="61"/>
      <c r="N143" s="61"/>
      <c r="O143" s="61"/>
      <c r="P143" s="61"/>
      <c r="Q143" s="61"/>
      <c r="R143" s="61"/>
      <c r="S143" s="38">
        <v>1</v>
      </c>
      <c r="T143" s="61"/>
      <c r="U143" s="61"/>
      <c r="V143" s="61"/>
      <c r="W143" s="61"/>
      <c r="X143" s="61"/>
      <c r="Y143" s="61"/>
      <c r="Z143" s="61"/>
      <c r="AA143" s="61"/>
      <c r="AB143" s="61"/>
      <c r="AC143" s="61"/>
      <c r="AD143" s="61"/>
      <c r="AE143" s="61"/>
      <c r="AF143" s="61"/>
      <c r="AG143" s="61"/>
    </row>
    <row r="144" spans="2:33" ht="30" customHeight="1">
      <c r="B144" s="371" t="s">
        <v>119</v>
      </c>
      <c r="C144" s="371"/>
      <c r="D144" s="61"/>
      <c r="E144" s="61"/>
      <c r="F144" s="61"/>
      <c r="G144" s="61"/>
      <c r="H144" s="61"/>
      <c r="I144" s="61"/>
      <c r="J144" s="61"/>
      <c r="K144" s="37"/>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120</v>
      </c>
      <c r="C145" s="37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121</v>
      </c>
      <c r="C146" s="371"/>
      <c r="D146" s="61"/>
      <c r="E146" s="61"/>
      <c r="F146" s="61"/>
      <c r="G146" s="61"/>
      <c r="H146" s="61"/>
      <c r="I146" s="61"/>
      <c r="J146" s="61"/>
      <c r="K146" s="61"/>
      <c r="L146" s="61"/>
      <c r="M146" s="61"/>
      <c r="N146" s="61"/>
      <c r="O146" s="61"/>
      <c r="P146" s="61"/>
      <c r="Q146" s="61"/>
      <c r="R146" s="61"/>
      <c r="S146" s="38">
        <v>1</v>
      </c>
      <c r="T146" s="61"/>
      <c r="U146" s="61"/>
      <c r="V146" s="61"/>
      <c r="W146" s="61"/>
      <c r="X146" s="61"/>
      <c r="Y146" s="61"/>
      <c r="Z146" s="61"/>
      <c r="AA146" s="61"/>
      <c r="AB146" s="61"/>
      <c r="AC146" s="61"/>
      <c r="AD146" s="61"/>
      <c r="AE146" s="61"/>
      <c r="AF146" s="61"/>
      <c r="AG146" s="61"/>
    </row>
    <row r="147" spans="2:33" ht="30" customHeight="1">
      <c r="B147" s="371" t="s">
        <v>122</v>
      </c>
      <c r="C147" s="371"/>
      <c r="D147" s="61"/>
      <c r="E147" s="61"/>
      <c r="F147" s="61"/>
      <c r="G147" s="61"/>
      <c r="H147" s="61"/>
      <c r="I147" s="61"/>
      <c r="J147" s="61"/>
      <c r="K147" s="61"/>
      <c r="L147" s="61"/>
      <c r="M147" s="61"/>
      <c r="N147" s="61"/>
      <c r="O147" s="61"/>
      <c r="P147" s="61"/>
      <c r="Q147" s="61"/>
      <c r="R147" s="61"/>
      <c r="S147" s="38">
        <v>1</v>
      </c>
      <c r="T147" s="61"/>
      <c r="U147" s="61"/>
      <c r="V147" s="61"/>
      <c r="W147" s="61"/>
      <c r="X147" s="61"/>
      <c r="Y147" s="61"/>
      <c r="Z147" s="61"/>
      <c r="AA147" s="61"/>
      <c r="AB147" s="61"/>
      <c r="AC147" s="61"/>
      <c r="AD147" s="61"/>
      <c r="AE147" s="61"/>
      <c r="AF147" s="61"/>
      <c r="AG147" s="61"/>
    </row>
    <row r="148" spans="2:33" ht="30" customHeight="1">
      <c r="B148" s="371" t="s">
        <v>123</v>
      </c>
      <c r="C148" s="37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124</v>
      </c>
      <c r="C149" s="371"/>
      <c r="D149" s="61"/>
      <c r="E149" s="61"/>
      <c r="F149" s="61"/>
      <c r="G149" s="38"/>
      <c r="H149" s="61"/>
      <c r="I149" s="61"/>
      <c r="J149" s="61"/>
      <c r="K149" s="61"/>
      <c r="L149" s="61"/>
      <c r="M149" s="61"/>
      <c r="N149" s="61"/>
      <c r="O149" s="61"/>
      <c r="P149" s="61"/>
      <c r="Q149" s="61"/>
      <c r="R149" s="61"/>
      <c r="S149" s="38">
        <v>1</v>
      </c>
      <c r="T149" s="61"/>
      <c r="U149" s="61"/>
      <c r="V149" s="61"/>
      <c r="W149" s="61"/>
      <c r="X149" s="61"/>
      <c r="Y149" s="61"/>
      <c r="Z149" s="61"/>
      <c r="AA149" s="61"/>
      <c r="AB149" s="61"/>
      <c r="AC149" s="61"/>
      <c r="AD149" s="61"/>
      <c r="AE149" s="61"/>
      <c r="AF149" s="61"/>
      <c r="AG149" s="61"/>
    </row>
    <row r="150" spans="2:33" ht="30" customHeight="1">
      <c r="B150" s="376" t="s">
        <v>594</v>
      </c>
      <c r="C150" s="376"/>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row>
    <row r="151" spans="2:33" ht="30" customHeight="1">
      <c r="B151" s="371" t="s">
        <v>125</v>
      </c>
      <c r="C151" s="371"/>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row>
    <row r="152" spans="2:33" ht="30" customHeight="1"/>
    <row r="153" spans="2:33" ht="30" customHeight="1">
      <c r="B153" s="135">
        <v>89</v>
      </c>
      <c r="C153" s="24" t="s">
        <v>389</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362" t="s">
        <v>601</v>
      </c>
      <c r="AF153" s="362"/>
      <c r="AG153" s="362"/>
    </row>
    <row r="154" spans="2:33" ht="30" customHeight="1">
      <c r="B154" s="374" t="s">
        <v>487</v>
      </c>
      <c r="C154" s="374"/>
      <c r="D154" s="139">
        <v>1991</v>
      </c>
      <c r="E154" s="139">
        <f t="shared" ref="E154:AG154" si="3">D154+1</f>
        <v>1992</v>
      </c>
      <c r="F154" s="139">
        <f t="shared" si="3"/>
        <v>1993</v>
      </c>
      <c r="G154" s="139">
        <f t="shared" si="3"/>
        <v>1994</v>
      </c>
      <c r="H154" s="139">
        <f t="shared" si="3"/>
        <v>1995</v>
      </c>
      <c r="I154" s="139">
        <f t="shared" si="3"/>
        <v>1996</v>
      </c>
      <c r="J154" s="139">
        <f t="shared" si="3"/>
        <v>1997</v>
      </c>
      <c r="K154" s="139">
        <f t="shared" si="3"/>
        <v>1998</v>
      </c>
      <c r="L154" s="139">
        <f t="shared" si="3"/>
        <v>1999</v>
      </c>
      <c r="M154" s="139">
        <f t="shared" si="3"/>
        <v>2000</v>
      </c>
      <c r="N154" s="139">
        <f t="shared" si="3"/>
        <v>2001</v>
      </c>
      <c r="O154" s="139">
        <f t="shared" si="3"/>
        <v>2002</v>
      </c>
      <c r="P154" s="139">
        <f t="shared" si="3"/>
        <v>2003</v>
      </c>
      <c r="Q154" s="139">
        <f t="shared" si="3"/>
        <v>2004</v>
      </c>
      <c r="R154" s="139">
        <f t="shared" si="3"/>
        <v>2005</v>
      </c>
      <c r="S154" s="139">
        <f t="shared" si="3"/>
        <v>2006</v>
      </c>
      <c r="T154" s="139">
        <f t="shared" si="3"/>
        <v>2007</v>
      </c>
      <c r="U154" s="139">
        <f t="shared" si="3"/>
        <v>2008</v>
      </c>
      <c r="V154" s="139">
        <f t="shared" si="3"/>
        <v>2009</v>
      </c>
      <c r="W154" s="139">
        <f t="shared" si="3"/>
        <v>2010</v>
      </c>
      <c r="X154" s="139">
        <f t="shared" si="3"/>
        <v>2011</v>
      </c>
      <c r="Y154" s="139">
        <f t="shared" si="3"/>
        <v>2012</v>
      </c>
      <c r="Z154" s="139">
        <f t="shared" si="3"/>
        <v>2013</v>
      </c>
      <c r="AA154" s="139">
        <f t="shared" si="3"/>
        <v>2014</v>
      </c>
      <c r="AB154" s="139">
        <f t="shared" si="3"/>
        <v>2015</v>
      </c>
      <c r="AC154" s="139">
        <f t="shared" si="3"/>
        <v>2016</v>
      </c>
      <c r="AD154" s="139">
        <f t="shared" si="3"/>
        <v>2017</v>
      </c>
      <c r="AE154" s="139">
        <f t="shared" si="3"/>
        <v>2018</v>
      </c>
      <c r="AF154" s="139">
        <f t="shared" si="3"/>
        <v>2019</v>
      </c>
      <c r="AG154" s="139">
        <f t="shared" si="3"/>
        <v>2020</v>
      </c>
    </row>
    <row r="155" spans="2:33" ht="30" customHeight="1">
      <c r="B155" s="364" t="s">
        <v>493</v>
      </c>
      <c r="C155" s="364"/>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2:33" ht="30" customHeight="1">
      <c r="B156" s="365" t="s">
        <v>85</v>
      </c>
      <c r="C156" s="366"/>
      <c r="D156" s="61"/>
      <c r="E156" s="61"/>
      <c r="F156" s="61"/>
      <c r="G156" s="61"/>
      <c r="H156" s="61"/>
      <c r="I156" s="61"/>
      <c r="J156" s="61"/>
      <c r="K156" s="61"/>
      <c r="L156" s="61"/>
      <c r="M156" s="61"/>
      <c r="N156" s="61"/>
      <c r="O156" s="61"/>
      <c r="P156" s="61"/>
      <c r="Q156" s="61"/>
      <c r="R156" s="61"/>
      <c r="S156" s="61"/>
      <c r="T156" s="61"/>
      <c r="U156" s="38">
        <v>1</v>
      </c>
      <c r="V156" s="61"/>
      <c r="W156" s="61"/>
      <c r="X156" s="61"/>
      <c r="Y156" s="61"/>
      <c r="Z156" s="61"/>
      <c r="AA156" s="61"/>
      <c r="AB156" s="61"/>
      <c r="AC156" s="61"/>
      <c r="AD156" s="61"/>
      <c r="AE156" s="61"/>
      <c r="AF156" s="61"/>
      <c r="AG156" s="61"/>
    </row>
    <row r="157" spans="2:33" ht="30" customHeight="1">
      <c r="B157" s="365" t="s">
        <v>86</v>
      </c>
      <c r="C157" s="366"/>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5" t="s">
        <v>87</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88</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89</v>
      </c>
      <c r="C160" s="366"/>
      <c r="D160" s="61"/>
      <c r="E160" s="61"/>
      <c r="F160" s="61"/>
      <c r="G160" s="37"/>
      <c r="H160" s="61"/>
      <c r="I160" s="61"/>
      <c r="J160" s="61"/>
      <c r="K160" s="61"/>
      <c r="L160" s="61"/>
      <c r="M160" s="61"/>
      <c r="N160" s="61"/>
      <c r="O160" s="61"/>
      <c r="P160" s="61"/>
      <c r="Q160" s="61"/>
      <c r="R160" s="61"/>
      <c r="S160" s="61"/>
      <c r="T160" s="61"/>
      <c r="U160" s="61"/>
      <c r="V160" s="61"/>
      <c r="W160" s="38">
        <v>1</v>
      </c>
      <c r="X160" s="61"/>
      <c r="Y160" s="61"/>
      <c r="Z160" s="61"/>
      <c r="AA160" s="61"/>
      <c r="AB160" s="61"/>
      <c r="AC160" s="61"/>
      <c r="AD160" s="61"/>
      <c r="AE160" s="61"/>
      <c r="AF160" s="61"/>
      <c r="AG160" s="61"/>
    </row>
    <row r="161" spans="2:33" ht="30" customHeight="1">
      <c r="B161" s="365" t="s">
        <v>90</v>
      </c>
      <c r="C161" s="366"/>
      <c r="D161" s="61"/>
      <c r="E161" s="61"/>
      <c r="F161" s="61"/>
      <c r="G161" s="61"/>
      <c r="H161" s="61"/>
      <c r="I161" s="61"/>
      <c r="J161" s="61"/>
      <c r="K161" s="61"/>
      <c r="L161" s="61"/>
      <c r="M161" s="61"/>
      <c r="N161" s="61"/>
      <c r="O161" s="61"/>
      <c r="P161" s="61"/>
      <c r="Q161" s="61"/>
      <c r="R161" s="61"/>
      <c r="S161" s="61"/>
      <c r="T161" s="61"/>
      <c r="U161" s="38">
        <v>1</v>
      </c>
      <c r="V161" s="61"/>
      <c r="W161" s="61"/>
      <c r="X161" s="61"/>
      <c r="Y161" s="61"/>
      <c r="Z161" s="61"/>
      <c r="AA161" s="61"/>
      <c r="AB161" s="61"/>
      <c r="AC161" s="61"/>
      <c r="AD161" s="61"/>
      <c r="AE161" s="61"/>
      <c r="AF161" s="61"/>
      <c r="AG161" s="61"/>
    </row>
    <row r="162" spans="2:33" ht="30" customHeight="1">
      <c r="B162" s="365" t="s">
        <v>91</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92</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93</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94</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95</v>
      </c>
      <c r="C166" s="366"/>
      <c r="D166" s="61"/>
      <c r="E166" s="61"/>
      <c r="F166" s="61"/>
      <c r="G166" s="38"/>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7" t="s">
        <v>523</v>
      </c>
      <c r="C167" s="367"/>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row>
    <row r="168" spans="2:33" ht="30" customHeight="1">
      <c r="B168" s="368" t="s">
        <v>96</v>
      </c>
      <c r="C168" s="368"/>
      <c r="D168" s="61"/>
      <c r="E168" s="61"/>
      <c r="F168" s="61"/>
      <c r="G168" s="61"/>
      <c r="H168" s="61"/>
      <c r="I168" s="61"/>
      <c r="J168" s="61"/>
      <c r="K168" s="61"/>
      <c r="L168" s="61"/>
      <c r="M168" s="61"/>
      <c r="N168" s="61"/>
      <c r="O168" s="61"/>
      <c r="P168" s="61"/>
      <c r="Q168" s="61"/>
      <c r="R168" s="61"/>
      <c r="S168" s="61"/>
      <c r="T168" s="61"/>
      <c r="U168" s="38">
        <v>1</v>
      </c>
      <c r="V168" s="61"/>
      <c r="W168" s="61"/>
      <c r="X168" s="61"/>
      <c r="Y168" s="61"/>
      <c r="Z168" s="61"/>
      <c r="AA168" s="61"/>
      <c r="AB168" s="61"/>
      <c r="AC168" s="61"/>
      <c r="AD168" s="61"/>
      <c r="AE168" s="61"/>
      <c r="AF168" s="61"/>
      <c r="AG168" s="61"/>
    </row>
    <row r="169" spans="2:33" ht="30" customHeight="1">
      <c r="B169" s="368" t="s">
        <v>97</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8" t="s">
        <v>98</v>
      </c>
      <c r="C170" s="368"/>
      <c r="D170" s="61"/>
      <c r="E170" s="61"/>
      <c r="F170" s="61"/>
      <c r="G170" s="61"/>
      <c r="H170" s="61"/>
      <c r="I170" s="61"/>
      <c r="J170" s="61"/>
      <c r="K170" s="61"/>
      <c r="L170" s="61"/>
      <c r="M170" s="61"/>
      <c r="N170" s="61"/>
      <c r="O170" s="61"/>
      <c r="P170" s="61"/>
      <c r="Q170" s="61"/>
      <c r="R170" s="61"/>
      <c r="S170" s="61"/>
      <c r="T170" s="61"/>
      <c r="U170" s="234"/>
      <c r="V170" s="61"/>
      <c r="W170" s="38">
        <v>1</v>
      </c>
      <c r="X170" s="61"/>
      <c r="Y170" s="61"/>
      <c r="Z170" s="61"/>
      <c r="AA170" s="61"/>
      <c r="AB170" s="61"/>
      <c r="AC170" s="61"/>
      <c r="AD170" s="61"/>
      <c r="AE170" s="61"/>
      <c r="AF170" s="61"/>
      <c r="AG170" s="61"/>
    </row>
    <row r="171" spans="2:33" ht="30" customHeight="1">
      <c r="B171" s="368" t="s">
        <v>99</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8" t="s">
        <v>100</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101</v>
      </c>
      <c r="C173" s="368"/>
      <c r="D173" s="61"/>
      <c r="E173" s="61"/>
      <c r="F173" s="61"/>
      <c r="G173" s="61"/>
      <c r="H173" s="61"/>
      <c r="I173" s="61"/>
      <c r="J173" s="61"/>
      <c r="K173" s="37"/>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102</v>
      </c>
      <c r="C174" s="368"/>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103</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104</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105</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8" t="s">
        <v>106</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75" t="s">
        <v>555</v>
      </c>
      <c r="C179" s="375"/>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row>
    <row r="180" spans="2:33" ht="30" customHeight="1">
      <c r="B180" s="368" t="s">
        <v>107</v>
      </c>
      <c r="C180" s="368"/>
      <c r="D180" s="61"/>
      <c r="E180" s="61"/>
      <c r="F180" s="61"/>
      <c r="G180" s="61"/>
      <c r="H180" s="61"/>
      <c r="I180" s="61"/>
      <c r="J180" s="61"/>
      <c r="K180" s="37"/>
      <c r="L180" s="61"/>
      <c r="M180" s="61"/>
      <c r="N180" s="61"/>
      <c r="O180" s="61"/>
      <c r="P180" s="61"/>
      <c r="Q180" s="61"/>
      <c r="R180" s="61"/>
      <c r="S180" s="61"/>
      <c r="T180" s="61"/>
      <c r="U180" s="38">
        <v>1</v>
      </c>
      <c r="V180" s="61"/>
      <c r="W180" s="61"/>
      <c r="X180" s="61"/>
      <c r="Y180" s="61"/>
      <c r="Z180" s="61"/>
      <c r="AA180" s="61"/>
      <c r="AB180" s="61"/>
      <c r="AC180" s="61"/>
      <c r="AD180" s="61"/>
      <c r="AE180" s="61"/>
      <c r="AF180" s="61"/>
      <c r="AG180" s="61"/>
    </row>
    <row r="181" spans="2:33" ht="30" customHeight="1">
      <c r="B181" s="368" t="s">
        <v>108</v>
      </c>
      <c r="C181" s="368"/>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8" t="s">
        <v>109</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110</v>
      </c>
      <c r="C183" s="368"/>
      <c r="D183" s="61"/>
      <c r="E183" s="61"/>
      <c r="F183" s="61"/>
      <c r="G183" s="61"/>
      <c r="H183" s="61"/>
      <c r="I183" s="61"/>
      <c r="J183" s="61"/>
      <c r="K183" s="37"/>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71" t="s">
        <v>111</v>
      </c>
      <c r="C184" s="371"/>
      <c r="D184" s="61"/>
      <c r="E184" s="61"/>
      <c r="F184" s="61"/>
      <c r="G184" s="61"/>
      <c r="H184" s="61"/>
      <c r="I184" s="61"/>
      <c r="J184" s="61"/>
      <c r="K184" s="37"/>
      <c r="L184" s="61"/>
      <c r="M184" s="14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68" t="s">
        <v>112</v>
      </c>
      <c r="C185" s="368"/>
      <c r="D185" s="61"/>
      <c r="E185" s="61"/>
      <c r="F185" s="61"/>
      <c r="G185" s="61"/>
      <c r="H185" s="61"/>
      <c r="I185" s="61"/>
      <c r="J185" s="61"/>
      <c r="K185" s="61"/>
      <c r="L185" s="61"/>
      <c r="M185" s="61"/>
      <c r="N185" s="61"/>
      <c r="O185" s="61"/>
      <c r="P185" s="61"/>
      <c r="Q185" s="61"/>
      <c r="R185" s="61"/>
      <c r="S185" s="61"/>
      <c r="T185" s="61"/>
      <c r="U185" s="38">
        <v>1</v>
      </c>
      <c r="V185" s="61"/>
      <c r="W185" s="61"/>
      <c r="X185" s="61"/>
      <c r="Y185" s="61"/>
      <c r="Z185" s="61"/>
      <c r="AA185" s="61"/>
      <c r="AB185" s="61"/>
      <c r="AC185" s="61"/>
      <c r="AD185" s="61"/>
      <c r="AE185" s="61"/>
      <c r="AF185" s="61"/>
      <c r="AG185" s="61"/>
    </row>
    <row r="186" spans="2:33" ht="30" customHeight="1">
      <c r="B186" s="371" t="s">
        <v>113</v>
      </c>
      <c r="C186" s="371"/>
      <c r="D186" s="61"/>
      <c r="E186" s="61"/>
      <c r="F186" s="61"/>
      <c r="G186" s="61"/>
      <c r="H186" s="61"/>
      <c r="I186" s="61"/>
      <c r="J186" s="61"/>
      <c r="K186" s="61"/>
      <c r="L186" s="61"/>
      <c r="M186" s="61"/>
      <c r="N186" s="61"/>
      <c r="O186" s="61"/>
      <c r="P186" s="61"/>
      <c r="Q186" s="61"/>
      <c r="R186" s="61"/>
      <c r="S186" s="61"/>
      <c r="T186" s="61"/>
      <c r="U186" s="38">
        <v>1</v>
      </c>
      <c r="V186" s="61"/>
      <c r="W186" s="61"/>
      <c r="X186" s="61"/>
      <c r="Y186" s="61"/>
      <c r="Z186" s="61"/>
      <c r="AA186" s="61"/>
      <c r="AB186" s="61"/>
      <c r="AC186" s="61"/>
      <c r="AD186" s="61"/>
      <c r="AE186" s="61"/>
      <c r="AF186" s="61"/>
      <c r="AG186" s="61"/>
    </row>
    <row r="187" spans="2:33" ht="30" customHeight="1">
      <c r="B187" s="371" t="s">
        <v>114</v>
      </c>
      <c r="C187" s="37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row>
    <row r="188" spans="2:33" ht="30" customHeight="1">
      <c r="B188" s="368" t="s">
        <v>115</v>
      </c>
      <c r="C188" s="368"/>
      <c r="D188" s="61"/>
      <c r="E188" s="61"/>
      <c r="F188" s="61"/>
      <c r="G188" s="61"/>
      <c r="H188" s="61"/>
      <c r="I188" s="61"/>
      <c r="J188" s="61"/>
      <c r="K188" s="61"/>
      <c r="L188" s="61"/>
      <c r="M188" s="61"/>
      <c r="N188" s="61"/>
      <c r="O188" s="61"/>
      <c r="P188" s="61"/>
      <c r="Q188" s="61"/>
      <c r="R188" s="61"/>
      <c r="S188" s="61"/>
      <c r="T188" s="61"/>
      <c r="U188" s="38">
        <v>1</v>
      </c>
      <c r="V188" s="61"/>
      <c r="W188" s="61"/>
      <c r="X188" s="61"/>
      <c r="Y188" s="61"/>
      <c r="Z188" s="61"/>
      <c r="AA188" s="61"/>
      <c r="AB188" s="61"/>
      <c r="AC188" s="61"/>
      <c r="AD188" s="61"/>
      <c r="AE188" s="61"/>
      <c r="AF188" s="61"/>
      <c r="AG188" s="61"/>
    </row>
    <row r="189" spans="2:33" ht="30" customHeight="1">
      <c r="B189" s="368" t="s">
        <v>116</v>
      </c>
      <c r="C189" s="368"/>
      <c r="D189" s="61"/>
      <c r="E189" s="61"/>
      <c r="F189" s="61"/>
      <c r="G189" s="37"/>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117</v>
      </c>
      <c r="C190" s="368"/>
      <c r="D190" s="61"/>
      <c r="E190" s="61"/>
      <c r="F190" s="61"/>
      <c r="G190" s="61"/>
      <c r="H190" s="61"/>
      <c r="I190" s="61"/>
      <c r="J190" s="61"/>
      <c r="K190" s="61"/>
      <c r="L190" s="61"/>
      <c r="M190" s="61"/>
      <c r="N190" s="61"/>
      <c r="O190" s="61"/>
      <c r="P190" s="61"/>
      <c r="Q190" s="61"/>
      <c r="R190" s="61"/>
      <c r="S190" s="61"/>
      <c r="T190" s="61"/>
      <c r="U190" s="234"/>
      <c r="V190" s="61"/>
      <c r="W190" s="61"/>
      <c r="X190" s="61"/>
      <c r="Y190" s="61"/>
      <c r="Z190" s="61"/>
      <c r="AA190" s="61"/>
      <c r="AB190" s="61"/>
      <c r="AC190" s="61"/>
      <c r="AD190" s="61"/>
      <c r="AE190" s="61"/>
      <c r="AF190" s="61"/>
      <c r="AG190" s="61"/>
    </row>
    <row r="191" spans="2:33" ht="30" customHeight="1">
      <c r="B191" s="371" t="s">
        <v>118</v>
      </c>
      <c r="C191" s="37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1" t="s">
        <v>119</v>
      </c>
      <c r="C192" s="371"/>
      <c r="D192" s="61"/>
      <c r="E192" s="61"/>
      <c r="F192" s="61"/>
      <c r="G192" s="61"/>
      <c r="H192" s="61"/>
      <c r="I192" s="61"/>
      <c r="J192" s="61"/>
      <c r="K192" s="37"/>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1" t="s">
        <v>120</v>
      </c>
      <c r="C193" s="37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1" t="s">
        <v>121</v>
      </c>
      <c r="C194" s="371"/>
      <c r="D194" s="61"/>
      <c r="E194" s="61"/>
      <c r="F194" s="61"/>
      <c r="G194" s="61"/>
      <c r="H194" s="61"/>
      <c r="I194" s="61"/>
      <c r="J194" s="61"/>
      <c r="K194" s="61"/>
      <c r="L194" s="61"/>
      <c r="M194" s="61"/>
      <c r="N194" s="61"/>
      <c r="O194" s="61"/>
      <c r="P194" s="61"/>
      <c r="Q194" s="61"/>
      <c r="R194" s="61"/>
      <c r="S194" s="61"/>
      <c r="T194" s="61"/>
      <c r="U194" s="234"/>
      <c r="V194" s="61"/>
      <c r="W194" s="61"/>
      <c r="X194" s="61"/>
      <c r="Y194" s="61"/>
      <c r="Z194" s="61"/>
      <c r="AA194" s="61"/>
      <c r="AB194" s="61"/>
      <c r="AC194" s="61"/>
      <c r="AD194" s="61"/>
      <c r="AE194" s="61"/>
      <c r="AF194" s="61"/>
      <c r="AG194" s="61"/>
    </row>
    <row r="195" spans="2:33" ht="30" customHeight="1">
      <c r="B195" s="371" t="s">
        <v>122</v>
      </c>
      <c r="C195" s="371"/>
      <c r="D195" s="61"/>
      <c r="E195" s="61"/>
      <c r="F195" s="61"/>
      <c r="G195" s="61"/>
      <c r="H195" s="61"/>
      <c r="I195" s="61"/>
      <c r="J195" s="61"/>
      <c r="K195" s="61"/>
      <c r="L195" s="61"/>
      <c r="M195" s="61"/>
      <c r="N195" s="61"/>
      <c r="O195" s="61"/>
      <c r="P195" s="61"/>
      <c r="Q195" s="61"/>
      <c r="R195" s="61"/>
      <c r="S195" s="61"/>
      <c r="T195" s="61"/>
      <c r="U195" s="38">
        <v>1</v>
      </c>
      <c r="V195" s="61"/>
      <c r="W195" s="61"/>
      <c r="X195" s="61"/>
      <c r="Y195" s="61"/>
      <c r="Z195" s="61"/>
      <c r="AA195" s="61"/>
      <c r="AB195" s="61"/>
      <c r="AC195" s="61"/>
      <c r="AD195" s="61"/>
      <c r="AE195" s="61"/>
      <c r="AF195" s="61"/>
      <c r="AG195" s="61"/>
    </row>
    <row r="196" spans="2:33" ht="30" customHeight="1">
      <c r="B196" s="371" t="s">
        <v>123</v>
      </c>
      <c r="C196" s="37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2:33" ht="30" customHeight="1">
      <c r="B197" s="371" t="s">
        <v>124</v>
      </c>
      <c r="C197" s="371"/>
      <c r="D197" s="61"/>
      <c r="E197" s="61"/>
      <c r="F197" s="61"/>
      <c r="G197" s="38"/>
      <c r="H197" s="61"/>
      <c r="I197" s="61"/>
      <c r="J197" s="61"/>
      <c r="K197" s="61"/>
      <c r="L197" s="61"/>
      <c r="M197" s="61"/>
      <c r="N197" s="61"/>
      <c r="O197" s="61"/>
      <c r="P197" s="61"/>
      <c r="Q197" s="61"/>
      <c r="R197" s="61"/>
      <c r="S197" s="61"/>
      <c r="T197" s="61"/>
      <c r="U197" s="38">
        <v>1</v>
      </c>
      <c r="V197" s="61"/>
      <c r="W197" s="61"/>
      <c r="X197" s="61"/>
      <c r="Y197" s="61"/>
      <c r="Z197" s="61"/>
      <c r="AA197" s="61"/>
      <c r="AB197" s="61"/>
      <c r="AC197" s="61"/>
      <c r="AD197" s="61"/>
      <c r="AE197" s="61"/>
      <c r="AF197" s="61"/>
      <c r="AG197" s="61"/>
    </row>
    <row r="198" spans="2:33" ht="30" customHeight="1">
      <c r="B198" s="376" t="s">
        <v>594</v>
      </c>
      <c r="C198" s="376"/>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row>
    <row r="199" spans="2:33" ht="30" customHeight="1">
      <c r="B199" s="371" t="s">
        <v>125</v>
      </c>
      <c r="C199" s="371"/>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row>
    <row r="200" spans="2:33" ht="30" customHeight="1"/>
  </sheetData>
  <mergeCells count="190">
    <mergeCell ref="B196:C196"/>
    <mergeCell ref="B197:C197"/>
    <mergeCell ref="B198:C198"/>
    <mergeCell ref="B199:C199"/>
    <mergeCell ref="B1:H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7:C147"/>
    <mergeCell ref="B148:C148"/>
    <mergeCell ref="B149:C149"/>
    <mergeCell ref="B150:C150"/>
    <mergeCell ref="B151:C151"/>
    <mergeCell ref="AE153:AG153"/>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AE105:AG105"/>
    <mergeCell ref="B106:C106"/>
    <mergeCell ref="B107:C107"/>
    <mergeCell ref="B108:C108"/>
    <mergeCell ref="B109:C109"/>
    <mergeCell ref="B110:C110"/>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5:C55"/>
    <mergeCell ref="AE57:AG57"/>
    <mergeCell ref="B58:C58"/>
    <mergeCell ref="B59:C59"/>
    <mergeCell ref="B60:C60"/>
    <mergeCell ref="B61:C61"/>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Z9:AB9"/>
    <mergeCell ref="AC9:AG9"/>
    <mergeCell ref="B10:C10"/>
    <mergeCell ref="B11:C11"/>
    <mergeCell ref="B12:C12"/>
  </mergeCells>
  <conditionalFormatting sqref="G4:G7">
    <cfRule type="cellIs" dxfId="81" priority="5" operator="between">
      <formula>2.001</formula>
      <formula>3</formula>
    </cfRule>
    <cfRule type="cellIs" dxfId="80" priority="6" operator="between">
      <formula>1.001</formula>
      <formula>2</formula>
    </cfRule>
    <cfRule type="cellIs" dxfId="79" priority="7" operator="between">
      <formula>0</formula>
      <formula>1</formula>
    </cfRule>
  </conditionalFormatting>
  <conditionalFormatting sqref="I7 H4:H7">
    <cfRule type="containsText" dxfId="78" priority="2" operator="containsText" text="MAX">
      <formula>NOT(ISERROR(SEARCH("MAX",H4)))</formula>
    </cfRule>
    <cfRule type="containsText" dxfId="77" priority="3" operator="containsText" text="MOD">
      <formula>NOT(ISERROR(SEARCH("MOD",H4)))</formula>
    </cfRule>
    <cfRule type="containsText" dxfId="76" priority="4" operator="containsText" text="MIN">
      <formula>NOT(ISERROR(SEARCH("MIN",H4)))</formula>
    </cfRule>
  </conditionalFormatting>
  <conditionalFormatting sqref="B4:B7">
    <cfRule type="expression" dxfId="75" priority="1">
      <formula>$I4=DATE(2020,4,1)</formula>
    </cfRule>
  </conditionalFormatting>
  <hyperlinks>
    <hyperlink ref="AE57" location="CAR!B1" display="BACK TO TOP" xr:uid="{0686B81F-9424-3A41-8C33-57BFC0FD8C5C}"/>
    <hyperlink ref="AC9" location="'MASTER SHEET'!B2" display="RETURN TO MASTER SHEET" xr:uid="{66D7FCD6-4155-7443-9BEC-2D755C11B454}"/>
    <hyperlink ref="AE57:AG57" location="'SIERRA LEONE'!B1" display="BACK TO TOP" xr:uid="{C6FBC8FE-94BF-1646-88D1-886B4838A185}"/>
    <hyperlink ref="AI11" r:id="rId1" xr:uid="{F23B3554-5C61-9F42-8374-1F3462709C69}"/>
    <hyperlink ref="AI13" r:id="rId2" display="http://www.securitycouncilreport.org/atf/cf/%7B65BFCF9B-6D27-4E9C-8CD3-CF6E4FF96FF9%7D/SL SRES1270.pdf" xr:uid="{3B6AC857-D2F2-554D-96A8-DF1F9F0020DB}"/>
    <hyperlink ref="AI14" r:id="rId3" display="http://www.securitycouncilreport.org/atf/cf/%7B65BFCF9B-6D27-4E9C-8CD3-CF6E4FF96FF9%7D/Disarm SRES1289.pdf" xr:uid="{AB121130-E41A-EF4E-AE03-B6ABFDA40FF0}"/>
    <hyperlink ref="AI15" r:id="rId4" xr:uid="{9A1278D3-0CCE-BD4A-B408-2FA1A19879E4}"/>
    <hyperlink ref="AI12" r:id="rId5" xr:uid="{87684B9A-5048-DE40-8B19-6C7D2E63A2B4}"/>
    <hyperlink ref="AL11" location="'SIERRA LEONE'!C9" display="UNOMSIL" xr:uid="{C7FF6C94-BB90-AC47-B7B0-2F7E637AE049}"/>
    <hyperlink ref="AL13" location="'SIERRA LEONE'!C57" display="UNAMSIL" xr:uid="{2D7F2DD2-3306-034A-963E-97E1F6A4A7FF}"/>
    <hyperlink ref="AE105" location="CAR!B1" display="BACK TO TOP" xr:uid="{777FA820-37E9-7947-93BC-DE3291C1F5F7}"/>
    <hyperlink ref="AE105:AG105" location="'SIERRA LEONE'!B1" display="BACK TO TOP" xr:uid="{954B7901-B5D4-204A-9909-191C0906771C}"/>
    <hyperlink ref="AE153" location="CAR!B1" display="BACK TO TOP" xr:uid="{68D14054-8F37-FE4A-ABA2-28C2716005B6}"/>
    <hyperlink ref="AE153:AG153" location="'SIERRA LEONE'!B1" display="BACK TO TOP" xr:uid="{A128F5BA-60F9-4549-B761-4AF8E568D386}"/>
    <hyperlink ref="K18" location="'SIERRA LEONE'!AK11" display="'SIERRA LEONE'!AK11" xr:uid="{D37EF068-4139-4CA0-AF5D-27C7C5949B68}"/>
    <hyperlink ref="C4" location="'SIERRA LEONE'!C9" display="UNOMSIL" xr:uid="{68ECC1D4-8AD2-4403-97F8-603169C932C0}"/>
    <hyperlink ref="C5" location="'SIERRA LEONE'!C57" display="UNAMSIL" xr:uid="{A39E7014-9394-431A-83CA-974F66A18E9F}"/>
    <hyperlink ref="L60" location="'SIERRA LEONE'!AK13" display="'SIERRA LEONE'!AK13" xr:uid="{92AB7533-B51B-4A95-9BF6-4E7EF31E8A63}"/>
    <hyperlink ref="M62" location="'SIERRA LEONE'!AK14" display="'SIERRA LEONE'!AK14" xr:uid="{4E9FBBA6-2F63-47DD-9031-1A3C540BF146}"/>
    <hyperlink ref="O99" location="'SIERRA LEONE'!AK15" display="'SIERRA LEONE'!AK15" xr:uid="{22CFF1A9-04B9-43D7-9B2B-4046EF7667CA}"/>
    <hyperlink ref="O68" location="'SIERRA LEONE'!AK16" display="'SIERRA LEONE'!AK16" xr:uid="{8B5311C9-CE14-4FAC-B446-7EEA0C767105}"/>
    <hyperlink ref="O100" location="'SIERRA LEONE'!AK15" display="'SIERRA LEONE'!AK15" xr:uid="{702F0614-B555-4CE1-AD31-CCC940C2F797}"/>
    <hyperlink ref="Q67" location="'SIERRA LEONE'!AK20" display="'SIERRA LEONE'!AK20" xr:uid="{F1899706-EB3E-42AE-A2AE-658323075D05}"/>
    <hyperlink ref="C6" location="'SIERRA LEONE'!C105" display="UNIOSIL" xr:uid="{D137240E-404B-494E-B185-D4F9BCA166E0}"/>
    <hyperlink ref="S108" location="'SIERRA LEONE'!AK22" display="'SIERRA LEONE'!AK22" xr:uid="{0024C6DD-DBE0-48B6-931E-3B0BB8C2E566}"/>
    <hyperlink ref="C7" location="'SIERRA LEONE'!C153" display="UNIPSIL" xr:uid="{451FB8AB-CC5B-4119-96CA-3484A57A3148}"/>
    <hyperlink ref="U156" location="'SIERRA LEONE'!AK25" display="'SIERRA LEONE'!AK25" xr:uid="{8C711A83-98DE-483F-BED9-673AE6E2D821}"/>
    <hyperlink ref="U180" location="'SIERRA LEONE'!AI36" display="'SIERRA LEONE'!AI36" xr:uid="{2DDDC9AF-F53A-41A3-9A99-5BB737074927}"/>
    <hyperlink ref="W160" location="'SIERRA LEONE'!AK27" display="'SIERRA LEONE'!AK27" xr:uid="{FF262332-829D-4682-8B03-A2B4A2FFA199}"/>
    <hyperlink ref="K25" location="'SIERRA LEONE'!AK11" display="'SIERRA LEONE'!AK11" xr:uid="{9F8697F7-79BA-0E40-8B73-0053D53F8C29}"/>
    <hyperlink ref="K29" location="'SIERRA LEONE'!AK11" display="'SIERRA LEONE'!AK11" xr:uid="{401FB650-E6BF-2E41-BA3D-7FC11891B4F5}"/>
    <hyperlink ref="L66" location="'SIERRA LEONE'!AK13" display="'SIERRA LEONE'!AK13" xr:uid="{3493CEC0-5B19-194F-AF19-C8ABB694FDE6}"/>
    <hyperlink ref="L70" location="'SIERRA LEONE'!AK13" display="'SIERRA LEONE'!AK13" xr:uid="{7B2B4CE0-893C-6E46-8B6B-3F972572704A}"/>
    <hyperlink ref="L73" location="'SIERRA LEONE'!AK13" display="'SIERRA LEONE'!AK13" xr:uid="{24DAC662-1EBD-8E4E-9DF7-C83FCD7AE752}"/>
    <hyperlink ref="L74" location="'SIERRA LEONE'!AK13" display="'SIERRA LEONE'!AK13" xr:uid="{699945E1-4B19-8640-8560-EA95F17BE5BE}"/>
    <hyperlink ref="L82" location="'SIERRA LEONE'!AK13" display="'SIERRA LEONE'!AK13" xr:uid="{A95FFF09-8206-4C44-8FED-B196156B93CC}"/>
    <hyperlink ref="L90" location="'SIERRA LEONE'!AK13" display="'SIERRA LEONE'!AK13" xr:uid="{93BA76C5-AB72-574A-82C5-A6184469E7C2}"/>
    <hyperlink ref="L103" location="'SIERRA LEONE'!AK13" display="'SIERRA LEONE'!AK13" xr:uid="{B9F302D9-CD98-9942-AB5C-55D72C540B57}"/>
    <hyperlink ref="AI33" r:id="rId6" xr:uid="{B9341439-12CD-4240-8E68-65AAEDAA1E95}"/>
    <hyperlink ref="AI34" r:id="rId7" xr:uid="{12F2447E-A8AE-F54B-BC9F-4D840448C99C}"/>
    <hyperlink ref="AI36" r:id="rId8" xr:uid="{2727CF72-0432-144C-8FC7-C5DC5489DC40}"/>
    <hyperlink ref="AI35" r:id="rId9" xr:uid="{53F5F9AA-AD74-1541-B7B7-52517BF446D7}"/>
    <hyperlink ref="AI16" r:id="rId10" xr:uid="{F001D8F9-ED5A-4C45-950F-69098CF403AC}"/>
    <hyperlink ref="AI17" r:id="rId11" xr:uid="{10DF7647-964A-4542-8845-948DA1CDED37}"/>
    <hyperlink ref="AI18" r:id="rId12" xr:uid="{5D4E55E8-4B41-2745-8EF3-EE3DC052DA8D}"/>
    <hyperlink ref="AI20" r:id="rId13" xr:uid="{9D3A815F-FAFD-634B-AF8B-C1CFFF634856}"/>
    <hyperlink ref="AI21" r:id="rId14" xr:uid="{BFC4ADA8-FBB8-F742-8808-3889D94D05FE}"/>
    <hyperlink ref="AI22" r:id="rId15" xr:uid="{AA6D4A17-D3CD-064B-AAE6-A96B5D64688B}"/>
    <hyperlink ref="AI23" r:id="rId16" xr:uid="{523BB21E-E678-5148-B07B-9BF3641AEDAC}"/>
    <hyperlink ref="AI24" r:id="rId17" xr:uid="{0E7F8C5E-47EA-7646-A9B3-09A0F11AF813}"/>
    <hyperlink ref="AI25" r:id="rId18" xr:uid="{4748CB24-B829-D649-8754-7B5EDE4FD316}"/>
    <hyperlink ref="AI26" r:id="rId19" xr:uid="{F1A9CA9D-C75E-4440-9055-13B39AAB3497}"/>
    <hyperlink ref="AI27" r:id="rId20" xr:uid="{9B1DF5A0-E7F3-E44B-ABB1-C8F27529F1AB}"/>
    <hyperlink ref="AI28" r:id="rId21" xr:uid="{31CE80DC-FA8E-9C4D-983A-5294FFC22250}"/>
    <hyperlink ref="AI29" r:id="rId22" xr:uid="{00DAC078-2304-E143-B03E-3DFD5C684CB3}"/>
    <hyperlink ref="AI30" r:id="rId23" xr:uid="{1B2BC34F-BB1C-0642-9782-9C17D225E494}"/>
    <hyperlink ref="AL22" location="'SIERRA LEONE'!C105" display="UNIOSIL" xr:uid="{F40B8FC2-543E-D74E-A1D3-3D64ED9D76F9}"/>
    <hyperlink ref="AL25" location="'SIERRA LEONE'!C153" display="UNIPSIL" xr:uid="{E00972F0-63C3-0A4B-BBCF-B7B6EC7B50EE}"/>
    <hyperlink ref="AL14" location="'SIERRA LEONE'!C57" display="UNAMSIL" xr:uid="{79132EF2-F9C7-3B49-A370-29760F036E23}"/>
    <hyperlink ref="AL15" location="'SIERRA LEONE'!C57" display="UNAMSIL" xr:uid="{C62E3746-1A58-AB4D-8415-7844E8CFA839}"/>
    <hyperlink ref="AL20" location="'SIERRA LEONE'!C57" display="UNAMSIL" xr:uid="{6C74F775-3742-674A-BF23-697E1C5035F4}"/>
    <hyperlink ref="AL16" location="'SIERRA LEONE'!C57" display="UNAMSIL" xr:uid="{2BFA57CF-FAB6-784A-BD0B-5FE3690DAD6A}"/>
    <hyperlink ref="Q76" location="'SIERRA LEONE'!AK20" display="'SIERRA LEONE'!AK20" xr:uid="{DC32D4E0-FD1D-4A4D-BD64-3F4F70E62940}"/>
    <hyperlink ref="Q77" location="'SIERRA LEONE'!AK20" display="'SIERRA LEONE'!AK20" xr:uid="{57B6B5CE-E336-F94A-91E3-E0C10480832C}"/>
    <hyperlink ref="Q97" location="'SIERRA LEONE'!AK20" display="'SIERRA LEONE'!AK20" xr:uid="{71255CBB-0E04-DD47-B2CF-07207ED67542}"/>
    <hyperlink ref="Q98" location="'SIERRA LEONE'!AK20" display="'SIERRA LEONE'!AK20" xr:uid="{0FACFECD-9B5A-7946-A40C-F88589ED5C12}"/>
    <hyperlink ref="S120" location="'SIERRA LEONE'!AK22" display="'SIERRA LEONE'!AK22" xr:uid="{F51C823C-4F1D-3541-9E6D-A08290D86117}"/>
    <hyperlink ref="S122" location="'SIERRA LEONE'!AK22" display="'SIERRA LEONE'!AK22" xr:uid="{4ACCFE30-D5D3-4B48-B7AC-1E9005CA4246}"/>
    <hyperlink ref="S124" location="'SIERRA LEONE'!AK22" display="'SIERRA LEONE'!AK22" xr:uid="{8A210663-8F7C-B546-981E-A02C16C6D3D3}"/>
    <hyperlink ref="S128" location="'SIERRA LEONE'!AK22" display="'SIERRA LEONE'!AK22" xr:uid="{0C52EE23-6098-C54E-8A0B-71DC73E247B8}"/>
    <hyperlink ref="S132" location="'SIERRA LEONE'!AK22" display="'SIERRA LEONE'!AK22" xr:uid="{EE1EB738-E264-1249-A34C-C253E1FE3D40}"/>
    <hyperlink ref="S136" location="'SIERRA LEONE'!AK22" display="'SIERRA LEONE'!AK22" xr:uid="{51FB2CD0-BCE8-2E48-8B8F-68CF334D9809}"/>
    <hyperlink ref="S137" location="'SIERRA LEONE'!AK22" display="'SIERRA LEONE'!AK22" xr:uid="{165248D6-18F8-1240-A16B-18D413170C97}"/>
    <hyperlink ref="S141" location="'SIERRA LEONE'!AK22" display="'SIERRA LEONE'!AK22" xr:uid="{32CDC1FF-05D6-3F41-9D41-381D9720E3A2}"/>
    <hyperlink ref="S140" location="'SIERRA LEONE'!AK22" display="'SIERRA LEONE'!AK22" xr:uid="{CC362D4E-D343-7B4F-8F23-19C064B64C5B}"/>
    <hyperlink ref="S138" location="'SIERRA LEONE'!AK22" display="'SIERRA LEONE'!AK22" xr:uid="{2AFB2D55-26F3-6B43-A6B3-EB1AA8284530}"/>
    <hyperlink ref="S143" location="'SIERRA LEONE'!AK22" display="'SIERRA LEONE'!AK22" xr:uid="{2777BA9F-82EB-824D-9D19-BAC21F0B034F}"/>
    <hyperlink ref="S146" location="'SIERRA LEONE'!AK22" display="'SIERRA LEONE'!AK22" xr:uid="{2570A02E-F407-0545-9C57-7C808F8A4E7D}"/>
    <hyperlink ref="S147" location="'SIERRA LEONE'!AK22" display="'SIERRA LEONE'!AK22" xr:uid="{041FF427-F7BA-B045-9BB5-5B5E242F742D}"/>
    <hyperlink ref="S149" location="'SIERRA LEONE'!AK22" display="'SIERRA LEONE'!AK22" xr:uid="{812E8A17-0C91-D340-940E-B02A463A4B41}"/>
    <hyperlink ref="U188" location="'SIERRA LEONE'!AI36" display="'SIERRA LEONE'!AI36" xr:uid="{763881B2-22A6-0D46-A628-0ADB979F9599}"/>
    <hyperlink ref="U161" location="'SIERRA LEONE'!AK25" display="'SIERRA LEONE'!AK25" xr:uid="{54884573-3438-634F-B324-A9E6FD8CCAC1}"/>
    <hyperlink ref="U168" location="'SIERRA LEONE'!AK25" display="'SIERRA LEONE'!AK25" xr:uid="{3F79E483-C892-0D42-AA25-1783AB2A072C}"/>
    <hyperlink ref="U185" location="'SIERRA LEONE'!AK25" display="'SIERRA LEONE'!AK25" xr:uid="{97F9BA77-55BC-A34B-9A61-FAC6D6E32C3A}"/>
    <hyperlink ref="U186" location="'SIERRA LEONE'!AK25" display="'SIERRA LEONE'!AK25" xr:uid="{8BD0BA33-AC2D-4A43-9A6A-09D65AF22FB2}"/>
    <hyperlink ref="U197" location="'SIERRA LEONE'!AK25" display="'SIERRA LEONE'!AK25" xr:uid="{0AD685AE-80CD-274A-BD26-1F5BA0C336BE}"/>
    <hyperlink ref="U195" location="'SIERRA LEONE'!AK25" display="'SIERRA LEONE'!AK25" xr:uid="{AC45C318-0CA9-C146-932E-6CF8DDA5D912}"/>
    <hyperlink ref="W170" location="'SIERRA LEONE'!AK27" display="'SIERRA LEONE'!AK27" xr:uid="{15E9B870-E063-FA40-BDB8-75E14F6D1565}"/>
    <hyperlink ref="AI19" r:id="rId24" xr:uid="{E6F91E67-50EA-224C-91AB-936E81C8187B}"/>
    <hyperlink ref="AL27" location="'SIERRA LEONE'!C153" display="UNIPSIL" xr:uid="{DD59E868-70F5-6A45-BEF2-663572691D95}"/>
    <hyperlink ref="AJ36" location="'SIERRA LEONE'!C153" display="UNIPSIL" xr:uid="{A22C5E73-9F46-5442-86CB-527D32B697D2}"/>
    <hyperlink ref="Z9" location="HOME!A1" display="Return HOME" xr:uid="{1AB556FD-9CE8-F94C-8F1F-DB1F1578CFCA}"/>
    <hyperlink ref="Z9:AB9" location="HOME!B2" display="RETURN HOME" xr:uid="{A98E89A1-0CA4-7747-8BDB-3D8C6A771C80}"/>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FE54-D4AC-E244-9089-2063DA968677}">
  <sheetPr>
    <tabColor theme="8" tint="0.79998168889431442"/>
  </sheetPr>
  <dimension ref="B1:AN249"/>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1666</v>
      </c>
      <c r="C1" s="379"/>
      <c r="D1" s="379"/>
      <c r="E1" s="379"/>
      <c r="F1" s="379"/>
      <c r="G1" s="15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77">
        <v>19</v>
      </c>
      <c r="C4" s="230" t="s">
        <v>194</v>
      </c>
      <c r="D4" s="140" t="s">
        <v>128</v>
      </c>
      <c r="E4" s="140">
        <v>1992</v>
      </c>
      <c r="F4" s="140">
        <v>1993</v>
      </c>
      <c r="G4" s="153">
        <f>((SUM(D13:AG23)*1)+(SUM(D25:AG35)*2)+(SUM(D37:AG54)*3))/(SUM(D13:AG23)+SUM(D25:AG35)+SUM(D37:AG54))</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77">
        <v>23</v>
      </c>
      <c r="C5" s="230" t="s">
        <v>210</v>
      </c>
      <c r="D5" s="140" t="s">
        <v>128</v>
      </c>
      <c r="E5" s="140">
        <v>1993</v>
      </c>
      <c r="F5" s="140">
        <v>1995</v>
      </c>
      <c r="G5" s="153">
        <f>((SUM(D61:AG71)*1)+(SUM(D73:AG83)*2)+(SUM(D85:AG102)*3))/(SUM(D61:AG71)+SUM(D73:AG83)+SUM(D85:AG102))</f>
        <v>1.9285714285714286</v>
      </c>
      <c r="H5" s="140" t="s">
        <v>70</v>
      </c>
      <c r="P5" s="16"/>
      <c r="Q5" s="16"/>
      <c r="R5" s="16"/>
      <c r="S5" s="16"/>
      <c r="T5" s="16"/>
      <c r="U5" s="16"/>
      <c r="V5" s="16"/>
      <c r="W5" s="16"/>
      <c r="X5" s="16"/>
      <c r="Y5" s="16"/>
      <c r="Z5" s="16"/>
      <c r="AA5" s="16"/>
      <c r="AB5" s="16"/>
      <c r="AC5" s="16"/>
      <c r="AD5" s="16"/>
      <c r="AE5" s="16"/>
      <c r="AF5" s="16"/>
      <c r="AG5" s="16"/>
      <c r="AH5" s="15"/>
    </row>
    <row r="6" spans="2:39" ht="30" customHeight="1">
      <c r="B6" s="177">
        <v>35</v>
      </c>
      <c r="C6" s="230" t="s">
        <v>250</v>
      </c>
      <c r="D6" s="140" t="s">
        <v>163</v>
      </c>
      <c r="E6" s="140">
        <v>1995</v>
      </c>
      <c r="F6" s="140">
        <v>2013</v>
      </c>
      <c r="G6" s="153">
        <f>((SUM(D109:AG119)*1)+(SUM(D121:AG131)*2)+(SUM(D133:AG150)*3))/(SUM(D109:AG119)+SUM(D121:AG131)+SUM(D133:AG150))</f>
        <v>1.8</v>
      </c>
      <c r="H6" s="140" t="s">
        <v>70</v>
      </c>
      <c r="P6" s="16"/>
      <c r="Q6" s="16"/>
      <c r="R6" s="16"/>
      <c r="S6" s="16"/>
      <c r="T6" s="16"/>
      <c r="U6" s="16"/>
      <c r="V6" s="16"/>
      <c r="W6" s="16"/>
      <c r="X6" s="16"/>
      <c r="Y6" s="16"/>
      <c r="Z6" s="16"/>
      <c r="AA6" s="16"/>
      <c r="AB6" s="16"/>
      <c r="AC6" s="16"/>
      <c r="AD6" s="16"/>
      <c r="AE6" s="16"/>
      <c r="AF6" s="16"/>
      <c r="AG6" s="16"/>
      <c r="AH6" s="15"/>
    </row>
    <row r="7" spans="2:39" ht="30" customHeight="1">
      <c r="B7" s="177">
        <v>108</v>
      </c>
      <c r="C7" s="230" t="s">
        <v>446</v>
      </c>
      <c r="D7" s="140" t="s">
        <v>163</v>
      </c>
      <c r="E7" s="140">
        <v>2013</v>
      </c>
      <c r="F7" s="157" t="s">
        <v>66</v>
      </c>
      <c r="G7" s="153">
        <f>((SUM(D157:AG167)*1)+(SUM(D169:AG179)*2)+(SUM(D181:AG198)*3))/(SUM(D157:AG167)+SUM(D169:AG179)+SUM(D181:AG198))</f>
        <v>2.4705882352941178</v>
      </c>
      <c r="H7" s="140" t="s">
        <v>71</v>
      </c>
      <c r="P7" s="16"/>
      <c r="Q7" s="16"/>
      <c r="R7" s="16"/>
      <c r="S7" s="16"/>
      <c r="T7" s="16"/>
      <c r="U7" s="16"/>
      <c r="V7" s="16"/>
      <c r="W7" s="16"/>
      <c r="X7" s="16"/>
      <c r="Y7" s="16"/>
      <c r="Z7" s="16"/>
      <c r="AA7" s="16"/>
      <c r="AB7" s="16"/>
      <c r="AC7" s="16"/>
      <c r="AD7" s="16"/>
      <c r="AE7" s="16"/>
      <c r="AF7" s="16"/>
      <c r="AG7" s="16"/>
      <c r="AH7" s="15"/>
    </row>
    <row r="8" spans="2:39" ht="30" customHeight="1">
      <c r="B8" s="177">
        <v>111</v>
      </c>
      <c r="C8" s="230" t="s">
        <v>452</v>
      </c>
      <c r="D8" s="140" t="s">
        <v>163</v>
      </c>
      <c r="E8" s="140">
        <v>2015</v>
      </c>
      <c r="F8" s="157" t="s">
        <v>66</v>
      </c>
      <c r="G8" s="153">
        <f>((SUM(D205:AG215)*1)+(SUM(D217:AG227)*2)+(SUM(D229:AG246)*3))/(SUM(D205:AG215)+SUM(D217:AG227)+SUM(D229:AG246))</f>
        <v>1</v>
      </c>
      <c r="H8" s="140" t="s">
        <v>69</v>
      </c>
      <c r="I8" s="136" t="s">
        <v>484</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19</v>
      </c>
      <c r="C10" s="24" t="s">
        <v>194</v>
      </c>
      <c r="D10" s="16"/>
      <c r="E10" s="16"/>
      <c r="F10" s="16"/>
      <c r="G10" s="16"/>
      <c r="H10" s="16"/>
      <c r="I10" s="16"/>
      <c r="J10" s="16"/>
      <c r="K10" s="16"/>
      <c r="L10" s="16"/>
      <c r="M10" s="16"/>
      <c r="N10" s="16"/>
      <c r="O10" s="16"/>
      <c r="P10" s="16"/>
      <c r="Q10" s="16"/>
      <c r="R10" s="16"/>
      <c r="S10" s="16"/>
      <c r="T10" s="16"/>
      <c r="U10" s="16"/>
      <c r="V10" s="16"/>
      <c r="W10" s="16"/>
      <c r="X10" s="16"/>
      <c r="Y10" s="16"/>
      <c r="Z10" s="361" t="s">
        <v>65</v>
      </c>
      <c r="AA10" s="361"/>
      <c r="AB10" s="361"/>
      <c r="AC10" s="361" t="s">
        <v>485</v>
      </c>
      <c r="AD10" s="361"/>
      <c r="AE10" s="361"/>
      <c r="AF10" s="361"/>
      <c r="AG10" s="361"/>
      <c r="AH10" s="15"/>
      <c r="AI10" s="49" t="s">
        <v>486</v>
      </c>
    </row>
    <row r="11" spans="2:39" s="15" customFormat="1" ht="30" customHeight="1">
      <c r="B11" s="363" t="s">
        <v>487</v>
      </c>
      <c r="C11" s="363"/>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50" t="s">
        <v>488</v>
      </c>
      <c r="AJ11" s="50" t="s">
        <v>489</v>
      </c>
      <c r="AK11" s="50" t="s">
        <v>490</v>
      </c>
      <c r="AL11" s="50" t="s">
        <v>491</v>
      </c>
      <c r="AM11" s="50" t="s">
        <v>492</v>
      </c>
    </row>
    <row r="12" spans="2:39" ht="30" customHeight="1">
      <c r="B12" s="364" t="s">
        <v>493</v>
      </c>
      <c r="C12" s="364"/>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1667</v>
      </c>
      <c r="AJ12" s="53">
        <v>33718</v>
      </c>
      <c r="AK12" s="57" t="s">
        <v>1668</v>
      </c>
      <c r="AL12" s="44" t="s">
        <v>194</v>
      </c>
      <c r="AM12" s="70" t="s">
        <v>1669</v>
      </c>
    </row>
    <row r="13" spans="2:39" ht="30" customHeight="1">
      <c r="B13" s="365" t="s">
        <v>85</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1670</v>
      </c>
      <c r="AJ13" s="53">
        <v>33840</v>
      </c>
      <c r="AK13" s="57" t="s">
        <v>1671</v>
      </c>
      <c r="AL13" s="74" t="s">
        <v>132</v>
      </c>
      <c r="AM13" s="70" t="s">
        <v>1672</v>
      </c>
    </row>
    <row r="14" spans="2:39" ht="30" customHeight="1">
      <c r="B14" s="365" t="s">
        <v>86</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1673</v>
      </c>
      <c r="AJ14" s="53">
        <v>33844</v>
      </c>
      <c r="AK14" s="57" t="s">
        <v>1674</v>
      </c>
      <c r="AL14" s="74" t="s">
        <v>132</v>
      </c>
      <c r="AM14" s="70" t="s">
        <v>1675</v>
      </c>
    </row>
    <row r="15" spans="2:39" ht="30" customHeight="1">
      <c r="B15" s="365" t="s">
        <v>87</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1676</v>
      </c>
      <c r="AJ15" s="53">
        <v>33941</v>
      </c>
      <c r="AK15" s="57" t="s">
        <v>2058</v>
      </c>
      <c r="AL15" s="44" t="s">
        <v>194</v>
      </c>
      <c r="AM15" s="70" t="s">
        <v>1677</v>
      </c>
    </row>
    <row r="16" spans="2:39" ht="30" customHeight="1">
      <c r="B16" s="365" t="s">
        <v>88</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1678</v>
      </c>
      <c r="AJ16" s="53">
        <v>34031</v>
      </c>
      <c r="AK16" s="57" t="s">
        <v>1679</v>
      </c>
      <c r="AL16" s="74" t="s">
        <v>132</v>
      </c>
      <c r="AM16" s="70" t="s">
        <v>1680</v>
      </c>
    </row>
    <row r="17" spans="2:39" ht="30" customHeight="1">
      <c r="B17" s="365" t="s">
        <v>89</v>
      </c>
      <c r="C17" s="366"/>
      <c r="D17" s="143"/>
      <c r="E17" s="143"/>
      <c r="F17" s="143"/>
      <c r="G17" s="144"/>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1681</v>
      </c>
      <c r="AJ17" s="53">
        <v>34054</v>
      </c>
      <c r="AK17" s="57" t="s">
        <v>1682</v>
      </c>
      <c r="AL17" s="44" t="s">
        <v>210</v>
      </c>
      <c r="AM17" s="70" t="s">
        <v>1683</v>
      </c>
    </row>
    <row r="18" spans="2:39" ht="30" customHeight="1">
      <c r="B18" s="365" t="s">
        <v>90</v>
      </c>
      <c r="C18" s="366"/>
      <c r="D18" s="143"/>
      <c r="E18" s="38">
        <v>1</v>
      </c>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1684</v>
      </c>
      <c r="AJ18" s="53">
        <v>34126</v>
      </c>
      <c r="AK18" s="94" t="s">
        <v>132</v>
      </c>
      <c r="AL18" s="74" t="s">
        <v>132</v>
      </c>
      <c r="AM18" s="70" t="s">
        <v>1685</v>
      </c>
    </row>
    <row r="19" spans="2:39" ht="30" customHeight="1">
      <c r="B19" s="365" t="s">
        <v>91</v>
      </c>
      <c r="C19" s="366"/>
      <c r="D19" s="143"/>
      <c r="E19" s="38">
        <v>1</v>
      </c>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1686</v>
      </c>
      <c r="AJ19" s="53">
        <v>34289</v>
      </c>
      <c r="AK19" s="94" t="s">
        <v>132</v>
      </c>
      <c r="AL19" s="74" t="s">
        <v>132</v>
      </c>
      <c r="AM19" s="70" t="s">
        <v>1687</v>
      </c>
    </row>
    <row r="20" spans="2:39" ht="30" customHeight="1">
      <c r="B20" s="365" t="s">
        <v>92</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1688</v>
      </c>
      <c r="AJ20" s="53">
        <v>34369</v>
      </c>
      <c r="AK20" s="57" t="s">
        <v>947</v>
      </c>
      <c r="AL20" s="44" t="s">
        <v>210</v>
      </c>
      <c r="AM20" s="70" t="s">
        <v>1689</v>
      </c>
    </row>
    <row r="21" spans="2:39" ht="30" customHeight="1">
      <c r="B21" s="365" t="s">
        <v>93</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1690</v>
      </c>
      <c r="AJ21" s="53">
        <v>34642</v>
      </c>
      <c r="AK21" s="57" t="s">
        <v>132</v>
      </c>
      <c r="AL21" s="74" t="s">
        <v>132</v>
      </c>
      <c r="AM21" s="70" t="s">
        <v>1691</v>
      </c>
    </row>
    <row r="22" spans="2:39" ht="30" customHeight="1">
      <c r="B22" s="365" t="s">
        <v>94</v>
      </c>
      <c r="C22" s="366"/>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1692</v>
      </c>
      <c r="AJ22" s="53">
        <v>39829</v>
      </c>
      <c r="AK22" s="57" t="s">
        <v>1162</v>
      </c>
      <c r="AL22" s="44" t="s">
        <v>250</v>
      </c>
      <c r="AM22" s="70" t="s">
        <v>1693</v>
      </c>
    </row>
    <row r="23" spans="2:39" ht="30" customHeight="1">
      <c r="B23" s="365" t="s">
        <v>95</v>
      </c>
      <c r="C23" s="366"/>
      <c r="D23" s="143"/>
      <c r="E23" s="38">
        <v>1</v>
      </c>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1694</v>
      </c>
      <c r="AJ23" s="53">
        <v>41396</v>
      </c>
      <c r="AK23" s="57" t="s">
        <v>1695</v>
      </c>
      <c r="AL23" s="44" t="s">
        <v>446</v>
      </c>
      <c r="AM23" s="70" t="s">
        <v>1696</v>
      </c>
    </row>
    <row r="24" spans="2:39" ht="30" customHeight="1">
      <c r="B24" s="367" t="s">
        <v>523</v>
      </c>
      <c r="C24" s="367"/>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2" t="s">
        <v>1697</v>
      </c>
      <c r="AJ24" s="53">
        <v>41788</v>
      </c>
      <c r="AK24" s="57" t="s">
        <v>132</v>
      </c>
      <c r="AL24" s="74" t="s">
        <v>132</v>
      </c>
      <c r="AM24" s="70" t="s">
        <v>1698</v>
      </c>
    </row>
    <row r="25" spans="2:39" ht="30" customHeight="1">
      <c r="B25" s="368" t="s">
        <v>96</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1699</v>
      </c>
      <c r="AJ25" s="47">
        <v>42150</v>
      </c>
      <c r="AK25" s="57" t="s">
        <v>132</v>
      </c>
      <c r="AL25" s="74" t="s">
        <v>132</v>
      </c>
      <c r="AM25" s="70" t="s">
        <v>1698</v>
      </c>
    </row>
    <row r="26" spans="2:39" ht="30" customHeight="1">
      <c r="B26" s="368" t="s">
        <v>97</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1700</v>
      </c>
      <c r="AJ26" s="47">
        <v>42213</v>
      </c>
      <c r="AK26" s="57" t="s">
        <v>132</v>
      </c>
      <c r="AL26" s="74" t="s">
        <v>132</v>
      </c>
      <c r="AM26" s="70" t="s">
        <v>1701</v>
      </c>
    </row>
    <row r="27" spans="2:39" ht="30" customHeight="1">
      <c r="B27" s="368" t="s">
        <v>98</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1702</v>
      </c>
      <c r="AJ27" s="47">
        <v>42317</v>
      </c>
      <c r="AK27" s="57" t="s">
        <v>1311</v>
      </c>
      <c r="AL27" s="44" t="s">
        <v>452</v>
      </c>
      <c r="AM27" s="70" t="s">
        <v>1703</v>
      </c>
    </row>
    <row r="28" spans="2:39" ht="30" customHeight="1">
      <c r="B28" s="368" t="s">
        <v>99</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1704</v>
      </c>
      <c r="AJ28" s="47">
        <v>42453</v>
      </c>
      <c r="AK28" s="57" t="s">
        <v>132</v>
      </c>
      <c r="AL28" s="74" t="s">
        <v>132</v>
      </c>
      <c r="AM28" s="70" t="s">
        <v>1701</v>
      </c>
    </row>
    <row r="29" spans="2:39" ht="30" customHeight="1">
      <c r="B29" s="368" t="s">
        <v>100</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1705</v>
      </c>
      <c r="AJ29" s="53">
        <v>42817</v>
      </c>
      <c r="AK29" s="57" t="s">
        <v>132</v>
      </c>
      <c r="AL29" s="74" t="s">
        <v>132</v>
      </c>
      <c r="AM29" s="70" t="s">
        <v>1706</v>
      </c>
    </row>
    <row r="30" spans="2:39" ht="30" customHeight="1">
      <c r="B30" s="368" t="s">
        <v>101</v>
      </c>
      <c r="C30" s="368"/>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1707</v>
      </c>
      <c r="AJ30" s="53">
        <v>42900</v>
      </c>
      <c r="AK30" s="57" t="s">
        <v>132</v>
      </c>
      <c r="AL30" s="74" t="s">
        <v>132</v>
      </c>
      <c r="AM30" s="70" t="s">
        <v>1698</v>
      </c>
    </row>
    <row r="31" spans="2:39" ht="30" customHeight="1">
      <c r="B31" s="368" t="s">
        <v>102</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1708</v>
      </c>
      <c r="AJ31" s="53">
        <v>43186</v>
      </c>
      <c r="AK31" s="57" t="s">
        <v>132</v>
      </c>
      <c r="AL31" s="74" t="s">
        <v>132</v>
      </c>
      <c r="AM31" s="70" t="s">
        <v>1698</v>
      </c>
    </row>
    <row r="32" spans="2:39" ht="30" customHeight="1">
      <c r="B32" s="368" t="s">
        <v>103</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2" t="s">
        <v>1709</v>
      </c>
      <c r="AJ32" s="53">
        <v>43551</v>
      </c>
      <c r="AK32" s="57" t="s">
        <v>132</v>
      </c>
      <c r="AL32" s="74" t="s">
        <v>132</v>
      </c>
      <c r="AM32" s="70" t="s">
        <v>1698</v>
      </c>
    </row>
    <row r="33" spans="2:39" ht="30" customHeight="1">
      <c r="B33" s="368" t="s">
        <v>104</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52" t="s">
        <v>1710</v>
      </c>
      <c r="AJ33" s="53">
        <v>43920</v>
      </c>
      <c r="AK33" s="57" t="s">
        <v>132</v>
      </c>
      <c r="AL33" s="74" t="s">
        <v>132</v>
      </c>
      <c r="AM33" s="70" t="s">
        <v>1698</v>
      </c>
    </row>
    <row r="34" spans="2:39" ht="30" customHeight="1">
      <c r="B34" s="368" t="s">
        <v>105</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2" t="s">
        <v>2404</v>
      </c>
      <c r="AJ34" s="318">
        <v>44004</v>
      </c>
      <c r="AK34" s="57" t="s">
        <v>132</v>
      </c>
      <c r="AL34" s="317" t="s">
        <v>132</v>
      </c>
      <c r="AM34" s="58" t="s">
        <v>1701</v>
      </c>
    </row>
    <row r="35" spans="2:39" ht="30" customHeight="1">
      <c r="B35" s="368" t="s">
        <v>106</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2405</v>
      </c>
      <c r="AJ35" s="318">
        <v>44071</v>
      </c>
      <c r="AK35" s="57" t="s">
        <v>132</v>
      </c>
      <c r="AL35" s="317" t="s">
        <v>132</v>
      </c>
      <c r="AM35" s="58" t="s">
        <v>2406</v>
      </c>
    </row>
    <row r="36" spans="2:39" ht="30" customHeight="1">
      <c r="B36" s="369" t="s">
        <v>555</v>
      </c>
      <c r="C36" s="370"/>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row>
    <row r="37" spans="2:39" ht="30" customHeight="1">
      <c r="B37" s="368" t="s">
        <v>107</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1" t="s">
        <v>624</v>
      </c>
      <c r="AJ37" s="50" t="s">
        <v>491</v>
      </c>
    </row>
    <row r="38" spans="2:39" ht="30" customHeight="1">
      <c r="B38" s="368" t="s">
        <v>108</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I38" s="96" t="s">
        <v>1711</v>
      </c>
      <c r="AJ38" s="74" t="s">
        <v>132</v>
      </c>
    </row>
    <row r="39" spans="2:39" ht="30" customHeight="1">
      <c r="B39" s="368" t="s">
        <v>109</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96" t="s">
        <v>1712</v>
      </c>
      <c r="AJ39" s="74" t="s">
        <v>132</v>
      </c>
    </row>
    <row r="40" spans="2:39" ht="30" customHeight="1">
      <c r="B40" s="368" t="s">
        <v>110</v>
      </c>
      <c r="C40" s="368"/>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96" t="s">
        <v>1713</v>
      </c>
      <c r="AJ40" s="74" t="s">
        <v>132</v>
      </c>
    </row>
    <row r="41" spans="2:39" ht="30" customHeight="1">
      <c r="B41" s="371" t="s">
        <v>111</v>
      </c>
      <c r="C41" s="371"/>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I41" s="96" t="s">
        <v>1714</v>
      </c>
      <c r="AJ41" s="74" t="s">
        <v>132</v>
      </c>
    </row>
    <row r="42" spans="2:39" ht="30" customHeight="1">
      <c r="B42" s="368" t="s">
        <v>112</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96" t="s">
        <v>1715</v>
      </c>
      <c r="AJ42" s="74" t="s">
        <v>132</v>
      </c>
    </row>
    <row r="43" spans="2:39" ht="30" customHeight="1">
      <c r="B43" s="371" t="s">
        <v>113</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71" t="s">
        <v>114</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9" ht="30" customHeight="1">
      <c r="B45" s="368" t="s">
        <v>115</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68" t="s">
        <v>116</v>
      </c>
      <c r="C46" s="368"/>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68" t="s">
        <v>117</v>
      </c>
      <c r="C47" s="36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118</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119</v>
      </c>
      <c r="C49" s="371"/>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120</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121</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122</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123</v>
      </c>
      <c r="C53" s="371"/>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1" t="s">
        <v>124</v>
      </c>
      <c r="C54" s="371"/>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2" t="s">
        <v>594</v>
      </c>
      <c r="C55" s="373"/>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71" t="s">
        <v>125</v>
      </c>
      <c r="C56" s="371"/>
      <c r="D56" s="150"/>
      <c r="E56" s="38">
        <v>1</v>
      </c>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23</v>
      </c>
      <c r="C58" s="24" t="s">
        <v>210</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62" t="s">
        <v>601</v>
      </c>
      <c r="AF58" s="362"/>
      <c r="AG58" s="362"/>
      <c r="AH58" s="15"/>
      <c r="AK58" s="15"/>
      <c r="AL58" s="15"/>
      <c r="AM58" s="15"/>
      <c r="AN58" s="15"/>
    </row>
    <row r="59" spans="2:40" ht="30" customHeight="1">
      <c r="B59" s="374" t="s">
        <v>487</v>
      </c>
      <c r="C59" s="374"/>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64" t="s">
        <v>493</v>
      </c>
      <c r="C60" s="364"/>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65" t="s">
        <v>85</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K61"/>
      <c r="AL61"/>
      <c r="AM61"/>
      <c r="AN61"/>
    </row>
    <row r="62" spans="2:40" ht="30" customHeight="1">
      <c r="B62" s="365" t="s">
        <v>86</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87</v>
      </c>
      <c r="C63" s="366"/>
      <c r="D63" s="61"/>
      <c r="E63" s="61"/>
      <c r="F63" s="38">
        <v>1</v>
      </c>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88</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89</v>
      </c>
      <c r="C65" s="366"/>
      <c r="D65" s="61"/>
      <c r="E65" s="61"/>
      <c r="F65" s="38">
        <v>1</v>
      </c>
      <c r="G65" s="37"/>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90</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91</v>
      </c>
      <c r="C67" s="366"/>
      <c r="D67" s="61"/>
      <c r="E67" s="61"/>
      <c r="F67" s="38">
        <v>1</v>
      </c>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92</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93</v>
      </c>
      <c r="C69" s="366"/>
      <c r="D69" s="61"/>
      <c r="E69" s="61"/>
      <c r="F69" s="38">
        <v>1</v>
      </c>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5" t="s">
        <v>94</v>
      </c>
      <c r="C70" s="366"/>
      <c r="D70" s="61"/>
      <c r="E70" s="61"/>
      <c r="F70" s="38">
        <v>1</v>
      </c>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5" t="s">
        <v>95</v>
      </c>
      <c r="C71" s="366"/>
      <c r="D71" s="61"/>
      <c r="E71" s="61"/>
      <c r="F71" s="38">
        <v>1</v>
      </c>
      <c r="G71" s="38"/>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7" t="s">
        <v>523</v>
      </c>
      <c r="C72" s="367"/>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c r="AI72" s="21"/>
    </row>
    <row r="73" spans="2:35" ht="30" customHeight="1">
      <c r="B73" s="368" t="s">
        <v>96</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1"/>
    </row>
    <row r="74" spans="2:35" ht="30" customHeight="1">
      <c r="B74" s="368" t="s">
        <v>97</v>
      </c>
      <c r="C74" s="368"/>
      <c r="D74" s="61"/>
      <c r="E74" s="61"/>
      <c r="F74" s="38">
        <v>1</v>
      </c>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98</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99</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68" t="s">
        <v>100</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5" ht="30" customHeight="1">
      <c r="B78" s="368" t="s">
        <v>101</v>
      </c>
      <c r="C78" s="368"/>
      <c r="D78" s="61"/>
      <c r="E78" s="61"/>
      <c r="F78" s="38">
        <v>1</v>
      </c>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102</v>
      </c>
      <c r="C79" s="368"/>
      <c r="D79" s="61"/>
      <c r="E79" s="61"/>
      <c r="F79" s="38">
        <v>1</v>
      </c>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103</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104</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105</v>
      </c>
      <c r="C82" s="368"/>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106</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555</v>
      </c>
      <c r="C84" s="37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68" t="s">
        <v>107</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108</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109</v>
      </c>
      <c r="C87" s="368"/>
      <c r="D87" s="61"/>
      <c r="E87" s="61"/>
      <c r="F87" s="38">
        <v>1</v>
      </c>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110</v>
      </c>
      <c r="C88" s="368"/>
      <c r="D88" s="61"/>
      <c r="E88" s="61"/>
      <c r="F88" s="38">
        <v>1</v>
      </c>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111</v>
      </c>
      <c r="C89" s="371"/>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112</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113</v>
      </c>
      <c r="C91" s="37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1" t="s">
        <v>114</v>
      </c>
      <c r="C92" s="37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115</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116</v>
      </c>
      <c r="C94" s="368"/>
      <c r="D94" s="61"/>
      <c r="E94" s="61"/>
      <c r="F94" s="61"/>
      <c r="G94" s="38">
        <v>1</v>
      </c>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8" t="s">
        <v>117</v>
      </c>
      <c r="C95" s="36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118</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119</v>
      </c>
      <c r="C97" s="371"/>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120</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121</v>
      </c>
      <c r="C99" s="371"/>
      <c r="D99" s="61"/>
      <c r="E99" s="61"/>
      <c r="F99" s="38">
        <v>1</v>
      </c>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122</v>
      </c>
      <c r="C100" s="371"/>
      <c r="D100" s="61"/>
      <c r="E100" s="61"/>
      <c r="F100" s="61"/>
      <c r="G100" s="38">
        <v>1</v>
      </c>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123</v>
      </c>
      <c r="C101" s="37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1" t="s">
        <v>124</v>
      </c>
      <c r="C102" s="371"/>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6" t="s">
        <v>594</v>
      </c>
      <c r="C103" s="376"/>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71" t="s">
        <v>125</v>
      </c>
      <c r="C104" s="371"/>
      <c r="D104" s="127"/>
      <c r="E104" s="127"/>
      <c r="F104" s="38">
        <v>1</v>
      </c>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35</v>
      </c>
      <c r="C106" s="24" t="s">
        <v>250</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62" t="s">
        <v>601</v>
      </c>
      <c r="AF106" s="362"/>
      <c r="AG106" s="362"/>
    </row>
    <row r="107" spans="2:33" ht="30" customHeight="1">
      <c r="B107" s="374" t="s">
        <v>487</v>
      </c>
      <c r="C107" s="374"/>
      <c r="D107" s="139">
        <v>1991</v>
      </c>
      <c r="E107" s="139">
        <f t="shared" ref="E107:AG107" si="2">D107+1</f>
        <v>1992</v>
      </c>
      <c r="F107" s="139">
        <f t="shared" si="2"/>
        <v>1993</v>
      </c>
      <c r="G107" s="139">
        <f t="shared" si="2"/>
        <v>1994</v>
      </c>
      <c r="H107" s="139">
        <f t="shared" si="2"/>
        <v>1995</v>
      </c>
      <c r="I107" s="139">
        <f t="shared" si="2"/>
        <v>1996</v>
      </c>
      <c r="J107" s="139">
        <f t="shared" si="2"/>
        <v>1997</v>
      </c>
      <c r="K107" s="139">
        <f t="shared" si="2"/>
        <v>1998</v>
      </c>
      <c r="L107" s="139">
        <f t="shared" si="2"/>
        <v>1999</v>
      </c>
      <c r="M107" s="139">
        <f t="shared" si="2"/>
        <v>2000</v>
      </c>
      <c r="N107" s="139">
        <f t="shared" si="2"/>
        <v>2001</v>
      </c>
      <c r="O107" s="139">
        <f t="shared" si="2"/>
        <v>2002</v>
      </c>
      <c r="P107" s="139">
        <f t="shared" si="2"/>
        <v>2003</v>
      </c>
      <c r="Q107" s="139">
        <f t="shared" si="2"/>
        <v>2004</v>
      </c>
      <c r="R107" s="139">
        <f t="shared" si="2"/>
        <v>2005</v>
      </c>
      <c r="S107" s="139">
        <f t="shared" si="2"/>
        <v>2006</v>
      </c>
      <c r="T107" s="139">
        <f t="shared" si="2"/>
        <v>2007</v>
      </c>
      <c r="U107" s="139">
        <f t="shared" si="2"/>
        <v>2008</v>
      </c>
      <c r="V107" s="139">
        <f t="shared" si="2"/>
        <v>2009</v>
      </c>
      <c r="W107" s="139">
        <f t="shared" si="2"/>
        <v>2010</v>
      </c>
      <c r="X107" s="139">
        <f t="shared" si="2"/>
        <v>2011</v>
      </c>
      <c r="Y107" s="139">
        <f t="shared" si="2"/>
        <v>2012</v>
      </c>
      <c r="Z107" s="139">
        <f t="shared" si="2"/>
        <v>2013</v>
      </c>
      <c r="AA107" s="139">
        <f t="shared" si="2"/>
        <v>2014</v>
      </c>
      <c r="AB107" s="139">
        <f t="shared" si="2"/>
        <v>2015</v>
      </c>
      <c r="AC107" s="139">
        <f t="shared" si="2"/>
        <v>2016</v>
      </c>
      <c r="AD107" s="139">
        <f t="shared" si="2"/>
        <v>2017</v>
      </c>
      <c r="AE107" s="139">
        <f t="shared" si="2"/>
        <v>2018</v>
      </c>
      <c r="AF107" s="139">
        <f t="shared" si="2"/>
        <v>2019</v>
      </c>
      <c r="AG107" s="139">
        <f t="shared" si="2"/>
        <v>2020</v>
      </c>
    </row>
    <row r="108" spans="2:33" ht="30" customHeight="1">
      <c r="B108" s="364" t="s">
        <v>493</v>
      </c>
      <c r="C108" s="364"/>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65" t="s">
        <v>85</v>
      </c>
      <c r="C109" s="366"/>
      <c r="D109" s="61"/>
      <c r="E109" s="61"/>
      <c r="F109" s="61"/>
      <c r="G109" s="61"/>
      <c r="H109" s="61"/>
      <c r="I109" s="61"/>
      <c r="J109" s="61"/>
      <c r="K109" s="61"/>
      <c r="L109" s="61"/>
      <c r="M109" s="61"/>
      <c r="N109" s="61"/>
      <c r="O109" s="61"/>
      <c r="P109" s="61"/>
      <c r="Q109" s="61"/>
      <c r="R109" s="61"/>
      <c r="S109" s="61"/>
      <c r="T109" s="61"/>
      <c r="U109" s="61"/>
      <c r="V109" s="38">
        <v>1</v>
      </c>
      <c r="W109" s="61"/>
      <c r="X109" s="61"/>
      <c r="Y109" s="61"/>
      <c r="Z109" s="61"/>
      <c r="AA109" s="61"/>
      <c r="AB109" s="61"/>
      <c r="AC109" s="61"/>
      <c r="AD109" s="61"/>
      <c r="AE109" s="61"/>
      <c r="AF109" s="61"/>
      <c r="AG109" s="61"/>
    </row>
    <row r="110" spans="2:33" ht="30" customHeight="1">
      <c r="B110" s="365" t="s">
        <v>86</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87</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88</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89</v>
      </c>
      <c r="C113" s="366"/>
      <c r="D113" s="61"/>
      <c r="E113" s="61"/>
      <c r="F113" s="61"/>
      <c r="G113" s="37"/>
      <c r="H113" s="61"/>
      <c r="I113" s="61"/>
      <c r="J113" s="61"/>
      <c r="K113" s="61"/>
      <c r="L113" s="61"/>
      <c r="M113" s="61"/>
      <c r="N113" s="61"/>
      <c r="O113" s="61"/>
      <c r="P113" s="61"/>
      <c r="Q113" s="61"/>
      <c r="R113" s="61"/>
      <c r="S113" s="61"/>
      <c r="T113" s="61"/>
      <c r="U113" s="61"/>
      <c r="V113" s="38">
        <v>1</v>
      </c>
      <c r="W113" s="61"/>
      <c r="X113" s="61"/>
      <c r="Y113" s="61"/>
      <c r="Z113" s="61"/>
      <c r="AA113" s="61"/>
      <c r="AB113" s="61"/>
      <c r="AC113" s="61"/>
      <c r="AD113" s="61"/>
      <c r="AE113" s="61"/>
      <c r="AF113" s="61"/>
      <c r="AG113" s="61"/>
    </row>
    <row r="114" spans="2:33" ht="30" customHeight="1">
      <c r="B114" s="365" t="s">
        <v>90</v>
      </c>
      <c r="C114" s="366"/>
      <c r="D114" s="61"/>
      <c r="E114" s="61"/>
      <c r="F114" s="61"/>
      <c r="G114" s="61"/>
      <c r="H114" s="61"/>
      <c r="I114" s="61"/>
      <c r="J114" s="61"/>
      <c r="K114" s="61"/>
      <c r="L114" s="61"/>
      <c r="M114" s="61"/>
      <c r="N114" s="61"/>
      <c r="O114" s="61"/>
      <c r="P114" s="61"/>
      <c r="Q114" s="61"/>
      <c r="R114" s="61"/>
      <c r="S114" s="61"/>
      <c r="T114" s="61"/>
      <c r="U114" s="61"/>
      <c r="V114" s="38">
        <v>1</v>
      </c>
      <c r="W114" s="61"/>
      <c r="X114" s="61"/>
      <c r="Y114" s="61"/>
      <c r="Z114" s="61"/>
      <c r="AA114" s="61"/>
      <c r="AB114" s="61"/>
      <c r="AC114" s="61"/>
      <c r="AD114" s="61"/>
      <c r="AE114" s="61"/>
      <c r="AF114" s="61"/>
      <c r="AG114" s="61"/>
    </row>
    <row r="115" spans="2:33" ht="30" customHeight="1">
      <c r="B115" s="365" t="s">
        <v>91</v>
      </c>
      <c r="C115" s="366"/>
      <c r="D115" s="61"/>
      <c r="E115" s="61"/>
      <c r="F115" s="61"/>
      <c r="G115" s="61"/>
      <c r="H115" s="61"/>
      <c r="I115" s="61"/>
      <c r="J115" s="61"/>
      <c r="K115" s="61"/>
      <c r="L115" s="61"/>
      <c r="M115" s="61"/>
      <c r="N115" s="61"/>
      <c r="O115" s="61"/>
      <c r="P115" s="61"/>
      <c r="Q115" s="61"/>
      <c r="R115" s="61"/>
      <c r="S115" s="61"/>
      <c r="T115" s="61"/>
      <c r="U115" s="61"/>
      <c r="V115" s="38">
        <v>1</v>
      </c>
      <c r="W115" s="61"/>
      <c r="X115" s="61"/>
      <c r="Y115" s="61"/>
      <c r="Z115" s="61"/>
      <c r="AA115" s="61"/>
      <c r="AB115" s="61"/>
      <c r="AC115" s="61"/>
      <c r="AD115" s="61"/>
      <c r="AE115" s="61"/>
      <c r="AF115" s="61"/>
      <c r="AG115" s="61"/>
    </row>
    <row r="116" spans="2:33" ht="30" customHeight="1">
      <c r="B116" s="365" t="s">
        <v>92</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93</v>
      </c>
      <c r="C117" s="366"/>
      <c r="D117" s="61"/>
      <c r="E117" s="61"/>
      <c r="F117" s="61"/>
      <c r="G117" s="61"/>
      <c r="H117" s="61"/>
      <c r="I117" s="61"/>
      <c r="J117" s="61"/>
      <c r="K117" s="61"/>
      <c r="L117" s="61"/>
      <c r="M117" s="61"/>
      <c r="N117" s="61"/>
      <c r="O117" s="61"/>
      <c r="P117" s="61"/>
      <c r="Q117" s="61"/>
      <c r="R117" s="61"/>
      <c r="S117" s="61"/>
      <c r="T117" s="61"/>
      <c r="U117" s="61"/>
      <c r="V117" s="38">
        <v>1</v>
      </c>
      <c r="W117" s="61"/>
      <c r="X117" s="61"/>
      <c r="Y117" s="61"/>
      <c r="Z117" s="61"/>
      <c r="AA117" s="61"/>
      <c r="AB117" s="61"/>
      <c r="AC117" s="61"/>
      <c r="AD117" s="61"/>
      <c r="AE117" s="61"/>
      <c r="AF117" s="61"/>
      <c r="AG117" s="61"/>
    </row>
    <row r="118" spans="2:33" ht="30" customHeight="1">
      <c r="B118" s="365" t="s">
        <v>94</v>
      </c>
      <c r="C118" s="366"/>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5" t="s">
        <v>95</v>
      </c>
      <c r="C119" s="366"/>
      <c r="D119" s="61"/>
      <c r="E119" s="61"/>
      <c r="F119" s="61"/>
      <c r="G119" s="38"/>
      <c r="H119" s="61"/>
      <c r="I119" s="61"/>
      <c r="J119" s="61"/>
      <c r="K119" s="61"/>
      <c r="L119" s="61"/>
      <c r="M119" s="61"/>
      <c r="N119" s="61"/>
      <c r="O119" s="61"/>
      <c r="P119" s="61"/>
      <c r="Q119" s="61"/>
      <c r="R119" s="61"/>
      <c r="S119" s="61"/>
      <c r="T119" s="61"/>
      <c r="U119" s="61"/>
      <c r="V119" s="38">
        <v>1</v>
      </c>
      <c r="W119" s="61"/>
      <c r="X119" s="61"/>
      <c r="Y119" s="61"/>
      <c r="Z119" s="61"/>
      <c r="AA119" s="61"/>
      <c r="AB119" s="61"/>
      <c r="AC119" s="61"/>
      <c r="AD119" s="61"/>
      <c r="AE119" s="61"/>
      <c r="AF119" s="61"/>
      <c r="AG119" s="61"/>
    </row>
    <row r="120" spans="2:33" ht="30" customHeight="1">
      <c r="B120" s="367" t="s">
        <v>523</v>
      </c>
      <c r="C120" s="367"/>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68" t="s">
        <v>96</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97</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98</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99</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100</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101</v>
      </c>
      <c r="C126" s="368"/>
      <c r="D126" s="61"/>
      <c r="E126" s="61"/>
      <c r="F126" s="61"/>
      <c r="G126" s="61"/>
      <c r="H126" s="61"/>
      <c r="I126" s="61"/>
      <c r="J126" s="61"/>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102</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103</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104</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105</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8" t="s">
        <v>106</v>
      </c>
      <c r="C131" s="368"/>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555</v>
      </c>
      <c r="C132" s="37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68" t="s">
        <v>107</v>
      </c>
      <c r="C133" s="368"/>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108</v>
      </c>
      <c r="C134" s="368"/>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109</v>
      </c>
      <c r="C135" s="368"/>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110</v>
      </c>
      <c r="C136" s="368"/>
      <c r="D136" s="61"/>
      <c r="E136" s="61"/>
      <c r="F136" s="61"/>
      <c r="G136" s="61"/>
      <c r="H136" s="61"/>
      <c r="I136" s="61"/>
      <c r="J136" s="61"/>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111</v>
      </c>
      <c r="C137" s="371"/>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8" t="s">
        <v>112</v>
      </c>
      <c r="C138" s="368"/>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1" t="s">
        <v>113</v>
      </c>
      <c r="C139" s="371"/>
      <c r="D139" s="61"/>
      <c r="E139" s="61"/>
      <c r="F139" s="61"/>
      <c r="G139" s="61"/>
      <c r="H139" s="61"/>
      <c r="I139" s="61"/>
      <c r="J139" s="61"/>
      <c r="K139" s="61"/>
      <c r="L139" s="61"/>
      <c r="M139" s="61"/>
      <c r="N139" s="61"/>
      <c r="O139" s="61"/>
      <c r="P139" s="61"/>
      <c r="Q139" s="61"/>
      <c r="R139" s="61"/>
      <c r="S139" s="61"/>
      <c r="T139" s="61"/>
      <c r="U139" s="61"/>
      <c r="V139" s="234"/>
      <c r="W139" s="61"/>
      <c r="X139" s="61"/>
      <c r="Y139" s="61"/>
      <c r="Z139" s="61"/>
      <c r="AA139" s="61"/>
      <c r="AB139" s="61"/>
      <c r="AC139" s="61"/>
      <c r="AD139" s="61"/>
      <c r="AE139" s="61"/>
      <c r="AF139" s="61"/>
      <c r="AG139" s="61"/>
    </row>
    <row r="140" spans="2:33" ht="30" customHeight="1">
      <c r="B140" s="371" t="s">
        <v>114</v>
      </c>
      <c r="C140" s="371"/>
      <c r="D140" s="61"/>
      <c r="E140" s="61"/>
      <c r="F140" s="61"/>
      <c r="G140" s="61"/>
      <c r="H140" s="61"/>
      <c r="I140" s="61"/>
      <c r="J140" s="61"/>
      <c r="K140" s="61"/>
      <c r="L140" s="61"/>
      <c r="M140" s="61"/>
      <c r="N140" s="61"/>
      <c r="O140" s="61"/>
      <c r="P140" s="61"/>
      <c r="Q140" s="61"/>
      <c r="R140" s="61"/>
      <c r="S140" s="61"/>
      <c r="T140" s="61"/>
      <c r="U140" s="61"/>
      <c r="V140" s="234">
        <v>1</v>
      </c>
      <c r="W140" s="61"/>
      <c r="X140" s="61"/>
      <c r="Y140" s="61"/>
      <c r="Z140" s="61"/>
      <c r="AA140" s="61"/>
      <c r="AB140" s="61"/>
      <c r="AC140" s="61"/>
      <c r="AD140" s="61"/>
      <c r="AE140" s="61"/>
      <c r="AF140" s="61"/>
      <c r="AG140" s="61"/>
    </row>
    <row r="141" spans="2:33" ht="30" customHeight="1">
      <c r="B141" s="368" t="s">
        <v>115</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116</v>
      </c>
      <c r="C142" s="368"/>
      <c r="D142" s="61"/>
      <c r="E142" s="61"/>
      <c r="F142" s="61"/>
      <c r="G142" s="37"/>
      <c r="H142" s="61"/>
      <c r="I142" s="61"/>
      <c r="J142" s="61"/>
      <c r="K142" s="61"/>
      <c r="L142" s="61"/>
      <c r="M142" s="61"/>
      <c r="N142" s="61"/>
      <c r="O142" s="61"/>
      <c r="P142" s="61"/>
      <c r="Q142" s="61"/>
      <c r="R142" s="61"/>
      <c r="S142" s="61"/>
      <c r="T142" s="61"/>
      <c r="U142" s="61"/>
      <c r="V142" s="234">
        <v>1</v>
      </c>
      <c r="W142" s="61"/>
      <c r="X142" s="61"/>
      <c r="Y142" s="61"/>
      <c r="Z142" s="61"/>
      <c r="AA142" s="61"/>
      <c r="AB142" s="61"/>
      <c r="AC142" s="61"/>
      <c r="AD142" s="61"/>
      <c r="AE142" s="61"/>
      <c r="AF142" s="61"/>
      <c r="AG142" s="61"/>
    </row>
    <row r="143" spans="2:33" ht="30" customHeight="1">
      <c r="B143" s="368" t="s">
        <v>117</v>
      </c>
      <c r="C143" s="368"/>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118</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119</v>
      </c>
      <c r="C145" s="371"/>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120</v>
      </c>
      <c r="C146" s="371"/>
      <c r="D146" s="61"/>
      <c r="E146" s="61"/>
      <c r="F146" s="61"/>
      <c r="G146" s="61"/>
      <c r="H146" s="61"/>
      <c r="I146" s="61"/>
      <c r="J146" s="61"/>
      <c r="K146" s="61"/>
      <c r="L146" s="61"/>
      <c r="M146" s="61"/>
      <c r="N146" s="61"/>
      <c r="O146" s="61"/>
      <c r="P146" s="61"/>
      <c r="Q146" s="61"/>
      <c r="R146" s="61"/>
      <c r="S146" s="61"/>
      <c r="T146" s="61"/>
      <c r="U146" s="61"/>
      <c r="V146" s="234">
        <v>1</v>
      </c>
      <c r="W146" s="61"/>
      <c r="X146" s="61"/>
      <c r="Y146" s="61"/>
      <c r="Z146" s="61"/>
      <c r="AA146" s="61"/>
      <c r="AB146" s="61"/>
      <c r="AC146" s="61"/>
      <c r="AD146" s="61"/>
      <c r="AE146" s="61"/>
      <c r="AF146" s="61"/>
      <c r="AG146" s="61"/>
    </row>
    <row r="147" spans="2:33" ht="30" customHeight="1">
      <c r="B147" s="371" t="s">
        <v>121</v>
      </c>
      <c r="C147" s="371"/>
      <c r="D147" s="61"/>
      <c r="E147" s="61"/>
      <c r="F147" s="61"/>
      <c r="G147" s="61"/>
      <c r="H147" s="61"/>
      <c r="I147" s="61"/>
      <c r="J147" s="61"/>
      <c r="K147" s="61"/>
      <c r="L147" s="61"/>
      <c r="M147" s="61"/>
      <c r="N147" s="61"/>
      <c r="O147" s="61"/>
      <c r="P147" s="61"/>
      <c r="Q147" s="61"/>
      <c r="R147" s="61"/>
      <c r="S147" s="61"/>
      <c r="T147" s="61"/>
      <c r="U147" s="61"/>
      <c r="V147" s="234">
        <v>1</v>
      </c>
      <c r="W147" s="61"/>
      <c r="X147" s="61"/>
      <c r="Y147" s="61"/>
      <c r="Z147" s="61"/>
      <c r="AA147" s="61"/>
      <c r="AB147" s="61"/>
      <c r="AC147" s="61"/>
      <c r="AD147" s="61"/>
      <c r="AE147" s="61"/>
      <c r="AF147" s="61"/>
      <c r="AG147" s="61"/>
    </row>
    <row r="148" spans="2:33" ht="30" customHeight="1">
      <c r="B148" s="371" t="s">
        <v>122</v>
      </c>
      <c r="C148" s="37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123</v>
      </c>
      <c r="C149" s="37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1" t="s">
        <v>124</v>
      </c>
      <c r="C150" s="371"/>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76" t="s">
        <v>594</v>
      </c>
      <c r="C151" s="376"/>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71" t="s">
        <v>125</v>
      </c>
      <c r="C152" s="371"/>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108</v>
      </c>
      <c r="C154" s="24" t="s">
        <v>446</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62" t="s">
        <v>601</v>
      </c>
      <c r="AF154" s="362"/>
      <c r="AG154" s="362"/>
    </row>
    <row r="155" spans="2:33" ht="30" customHeight="1">
      <c r="B155" s="374" t="s">
        <v>487</v>
      </c>
      <c r="C155" s="374"/>
      <c r="D155" s="139">
        <v>1991</v>
      </c>
      <c r="E155" s="139">
        <f t="shared" ref="E155:AG155" si="3">D155+1</f>
        <v>1992</v>
      </c>
      <c r="F155" s="139">
        <f t="shared" si="3"/>
        <v>1993</v>
      </c>
      <c r="G155" s="139">
        <f t="shared" si="3"/>
        <v>1994</v>
      </c>
      <c r="H155" s="139">
        <f t="shared" si="3"/>
        <v>1995</v>
      </c>
      <c r="I155" s="139">
        <f t="shared" si="3"/>
        <v>1996</v>
      </c>
      <c r="J155" s="139">
        <f t="shared" si="3"/>
        <v>1997</v>
      </c>
      <c r="K155" s="139">
        <f t="shared" si="3"/>
        <v>1998</v>
      </c>
      <c r="L155" s="139">
        <f t="shared" si="3"/>
        <v>1999</v>
      </c>
      <c r="M155" s="139">
        <f t="shared" si="3"/>
        <v>2000</v>
      </c>
      <c r="N155" s="139">
        <f t="shared" si="3"/>
        <v>2001</v>
      </c>
      <c r="O155" s="139">
        <f t="shared" si="3"/>
        <v>2002</v>
      </c>
      <c r="P155" s="139">
        <f t="shared" si="3"/>
        <v>2003</v>
      </c>
      <c r="Q155" s="139">
        <f t="shared" si="3"/>
        <v>2004</v>
      </c>
      <c r="R155" s="139">
        <f t="shared" si="3"/>
        <v>2005</v>
      </c>
      <c r="S155" s="139">
        <f t="shared" si="3"/>
        <v>2006</v>
      </c>
      <c r="T155" s="139">
        <f t="shared" si="3"/>
        <v>2007</v>
      </c>
      <c r="U155" s="139">
        <f t="shared" si="3"/>
        <v>2008</v>
      </c>
      <c r="V155" s="139">
        <f t="shared" si="3"/>
        <v>2009</v>
      </c>
      <c r="W155" s="139">
        <f t="shared" si="3"/>
        <v>2010</v>
      </c>
      <c r="X155" s="139">
        <f t="shared" si="3"/>
        <v>2011</v>
      </c>
      <c r="Y155" s="139">
        <f t="shared" si="3"/>
        <v>2012</v>
      </c>
      <c r="Z155" s="139">
        <f t="shared" si="3"/>
        <v>2013</v>
      </c>
      <c r="AA155" s="139">
        <f t="shared" si="3"/>
        <v>2014</v>
      </c>
      <c r="AB155" s="139">
        <f t="shared" si="3"/>
        <v>2015</v>
      </c>
      <c r="AC155" s="139">
        <f t="shared" si="3"/>
        <v>2016</v>
      </c>
      <c r="AD155" s="139">
        <f t="shared" si="3"/>
        <v>2017</v>
      </c>
      <c r="AE155" s="139">
        <f t="shared" si="3"/>
        <v>2018</v>
      </c>
      <c r="AF155" s="139">
        <f t="shared" si="3"/>
        <v>2019</v>
      </c>
      <c r="AG155" s="139">
        <f t="shared" si="3"/>
        <v>2020</v>
      </c>
    </row>
    <row r="156" spans="2:33" ht="30" customHeight="1">
      <c r="B156" s="364" t="s">
        <v>493</v>
      </c>
      <c r="C156" s="364"/>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65" t="s">
        <v>85</v>
      </c>
      <c r="C157" s="366"/>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row>
    <row r="158" spans="2:33" ht="30" customHeight="1">
      <c r="B158" s="365" t="s">
        <v>86</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87</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38">
        <v>1</v>
      </c>
      <c r="AA159" s="61"/>
      <c r="AB159" s="61"/>
      <c r="AC159" s="61"/>
      <c r="AD159" s="61"/>
      <c r="AE159" s="61"/>
      <c r="AF159" s="61"/>
      <c r="AG159" s="61"/>
    </row>
    <row r="160" spans="2:33" ht="30" customHeight="1">
      <c r="B160" s="365" t="s">
        <v>88</v>
      </c>
      <c r="C160" s="366"/>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5" t="s">
        <v>89</v>
      </c>
      <c r="C161" s="366"/>
      <c r="D161" s="61"/>
      <c r="E161" s="61"/>
      <c r="F161" s="61"/>
      <c r="G161" s="37"/>
      <c r="H161" s="61"/>
      <c r="I161" s="61"/>
      <c r="J161" s="61"/>
      <c r="K161" s="61"/>
      <c r="L161" s="61"/>
      <c r="M161" s="61"/>
      <c r="N161" s="61"/>
      <c r="O161" s="61"/>
      <c r="P161" s="61"/>
      <c r="Q161" s="61"/>
      <c r="R161" s="61"/>
      <c r="S161" s="61"/>
      <c r="T161" s="61"/>
      <c r="U161" s="61"/>
      <c r="V161" s="61"/>
      <c r="W161" s="61"/>
      <c r="X161" s="61"/>
      <c r="Y161" s="61"/>
      <c r="Z161" s="38">
        <v>1</v>
      </c>
      <c r="AA161" s="61"/>
      <c r="AB161" s="61"/>
      <c r="AC161" s="61"/>
      <c r="AD161" s="61"/>
      <c r="AE161" s="61"/>
      <c r="AF161" s="61"/>
      <c r="AG161" s="61"/>
    </row>
    <row r="162" spans="2:33" ht="30" customHeight="1">
      <c r="B162" s="365" t="s">
        <v>90</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91</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92</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93</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94</v>
      </c>
      <c r="C166" s="366"/>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5" t="s">
        <v>95</v>
      </c>
      <c r="C167" s="366"/>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7" t="s">
        <v>523</v>
      </c>
      <c r="C168" s="367"/>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68" t="s">
        <v>96</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8" t="s">
        <v>97</v>
      </c>
      <c r="C170" s="368"/>
      <c r="D170" s="61"/>
      <c r="E170" s="61"/>
      <c r="F170" s="61"/>
      <c r="G170" s="61"/>
      <c r="H170" s="61"/>
      <c r="I170" s="61"/>
      <c r="J170" s="61"/>
      <c r="K170" s="61"/>
      <c r="L170" s="61"/>
      <c r="M170" s="61"/>
      <c r="N170" s="61"/>
      <c r="O170" s="61"/>
      <c r="P170" s="61"/>
      <c r="Q170" s="61"/>
      <c r="R170" s="61"/>
      <c r="S170" s="61"/>
      <c r="T170" s="61"/>
      <c r="U170" s="61"/>
      <c r="V170" s="61"/>
      <c r="W170" s="61"/>
      <c r="X170" s="61"/>
      <c r="Y170" s="61"/>
      <c r="Z170" s="38">
        <v>1</v>
      </c>
      <c r="AA170" s="61"/>
      <c r="AB170" s="61"/>
      <c r="AC170" s="61"/>
      <c r="AD170" s="61"/>
      <c r="AE170" s="61"/>
      <c r="AF170" s="61"/>
      <c r="AG170" s="61"/>
    </row>
    <row r="171" spans="2:33" ht="30" customHeight="1">
      <c r="B171" s="368" t="s">
        <v>98</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38">
        <v>1</v>
      </c>
      <c r="AA171" s="61"/>
      <c r="AB171" s="61"/>
      <c r="AC171" s="61"/>
      <c r="AD171" s="61"/>
      <c r="AE171" s="61"/>
      <c r="AF171" s="61"/>
      <c r="AG171" s="61"/>
    </row>
    <row r="172" spans="2:33" ht="30" customHeight="1">
      <c r="B172" s="368" t="s">
        <v>99</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100</v>
      </c>
      <c r="C173" s="368"/>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101</v>
      </c>
      <c r="C174" s="368"/>
      <c r="D174" s="61"/>
      <c r="E174" s="61"/>
      <c r="F174" s="61"/>
      <c r="G174" s="61"/>
      <c r="H174" s="61"/>
      <c r="I174" s="61"/>
      <c r="J174" s="61"/>
      <c r="K174" s="37"/>
      <c r="L174" s="61"/>
      <c r="M174" s="61"/>
      <c r="N174" s="61"/>
      <c r="O174" s="61"/>
      <c r="P174" s="61"/>
      <c r="Q174" s="61"/>
      <c r="R174" s="61"/>
      <c r="S174" s="61"/>
      <c r="T174" s="61"/>
      <c r="U174" s="61"/>
      <c r="V174" s="61"/>
      <c r="W174" s="61"/>
      <c r="X174" s="61"/>
      <c r="Y174" s="61"/>
      <c r="Z174" s="38">
        <v>1</v>
      </c>
      <c r="AA174" s="61"/>
      <c r="AB174" s="61"/>
      <c r="AC174" s="61"/>
      <c r="AD174" s="61"/>
      <c r="AE174" s="61"/>
      <c r="AF174" s="61"/>
      <c r="AG174" s="61"/>
    </row>
    <row r="175" spans="2:33" ht="30" customHeight="1">
      <c r="B175" s="368" t="s">
        <v>102</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103</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104</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38">
        <v>1</v>
      </c>
      <c r="AA177" s="61"/>
      <c r="AB177" s="61"/>
      <c r="AC177" s="61"/>
      <c r="AD177" s="61"/>
      <c r="AE177" s="61"/>
      <c r="AF177" s="61"/>
      <c r="AG177" s="61"/>
    </row>
    <row r="178" spans="2:33" ht="30" customHeight="1">
      <c r="B178" s="368" t="s">
        <v>105</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38">
        <v>1</v>
      </c>
      <c r="AA178" s="61"/>
      <c r="AB178" s="61"/>
      <c r="AC178" s="61"/>
      <c r="AD178" s="61"/>
      <c r="AE178" s="61"/>
      <c r="AF178" s="61"/>
      <c r="AG178" s="61"/>
    </row>
    <row r="179" spans="2:33" ht="30" customHeight="1">
      <c r="B179" s="368" t="s">
        <v>106</v>
      </c>
      <c r="C179" s="368"/>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75" t="s">
        <v>555</v>
      </c>
      <c r="C180" s="375"/>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68" t="s">
        <v>107</v>
      </c>
      <c r="C181" s="368"/>
      <c r="D181" s="61"/>
      <c r="E181" s="61"/>
      <c r="F181" s="61"/>
      <c r="G181" s="61"/>
      <c r="H181" s="61"/>
      <c r="I181" s="61"/>
      <c r="J181" s="61"/>
      <c r="K181" s="37"/>
      <c r="L181" s="61"/>
      <c r="M181" s="61"/>
      <c r="N181" s="61"/>
      <c r="O181" s="61"/>
      <c r="P181" s="61"/>
      <c r="Q181" s="61"/>
      <c r="R181" s="61"/>
      <c r="S181" s="61"/>
      <c r="T181" s="61"/>
      <c r="U181" s="61"/>
      <c r="V181" s="61"/>
      <c r="W181" s="61"/>
      <c r="X181" s="61"/>
      <c r="Y181" s="61"/>
      <c r="Z181" s="61"/>
      <c r="AA181" s="61"/>
      <c r="AB181" s="61"/>
      <c r="AC181" s="61"/>
      <c r="AD181" s="61"/>
      <c r="AE181" s="61"/>
      <c r="AF181" s="61"/>
      <c r="AG181" s="61"/>
    </row>
    <row r="182" spans="2:33" ht="30" customHeight="1">
      <c r="B182" s="368" t="s">
        <v>108</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109</v>
      </c>
      <c r="C183" s="368"/>
      <c r="D183" s="61"/>
      <c r="E183" s="61"/>
      <c r="F183" s="61"/>
      <c r="G183" s="61"/>
      <c r="H183" s="61"/>
      <c r="I183" s="61"/>
      <c r="J183" s="61"/>
      <c r="K183" s="61"/>
      <c r="L183" s="61"/>
      <c r="M183" s="61"/>
      <c r="N183" s="61"/>
      <c r="O183" s="61"/>
      <c r="P183" s="61"/>
      <c r="Q183" s="61"/>
      <c r="R183" s="61"/>
      <c r="S183" s="61"/>
      <c r="T183" s="61"/>
      <c r="U183" s="61"/>
      <c r="V183" s="61"/>
      <c r="W183" s="61"/>
      <c r="X183" s="61"/>
      <c r="Y183" s="61"/>
      <c r="Z183" s="38">
        <v>1</v>
      </c>
      <c r="AA183" s="61"/>
      <c r="AB183" s="61"/>
      <c r="AC183" s="61"/>
      <c r="AD183" s="61"/>
      <c r="AE183" s="61"/>
      <c r="AF183" s="61"/>
      <c r="AG183" s="61"/>
    </row>
    <row r="184" spans="2:33" ht="30" customHeight="1">
      <c r="B184" s="368" t="s">
        <v>110</v>
      </c>
      <c r="C184" s="368"/>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1" t="s">
        <v>111</v>
      </c>
      <c r="C185" s="371"/>
      <c r="D185" s="61"/>
      <c r="E185" s="61"/>
      <c r="F185" s="61"/>
      <c r="G185" s="61"/>
      <c r="H185" s="61"/>
      <c r="I185" s="61"/>
      <c r="J185" s="61"/>
      <c r="K185" s="37"/>
      <c r="L185" s="61"/>
      <c r="M185" s="14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8" t="s">
        <v>112</v>
      </c>
      <c r="C186" s="368"/>
      <c r="D186" s="61"/>
      <c r="E186" s="61"/>
      <c r="F186" s="61"/>
      <c r="G186" s="61"/>
      <c r="H186" s="61"/>
      <c r="I186" s="61"/>
      <c r="J186" s="61"/>
      <c r="K186" s="61"/>
      <c r="L186" s="61"/>
      <c r="M186" s="61"/>
      <c r="N186" s="61"/>
      <c r="O186" s="61"/>
      <c r="P186" s="61"/>
      <c r="Q186" s="61"/>
      <c r="R186" s="61"/>
      <c r="S186" s="61"/>
      <c r="T186" s="61"/>
      <c r="U186" s="61"/>
      <c r="V186" s="61"/>
      <c r="W186" s="61"/>
      <c r="X186" s="61"/>
      <c r="Y186" s="61"/>
      <c r="Z186" s="38">
        <v>1</v>
      </c>
      <c r="AA186" s="61"/>
      <c r="AB186" s="61"/>
      <c r="AC186" s="61"/>
      <c r="AD186" s="61"/>
      <c r="AE186" s="61"/>
      <c r="AF186" s="61"/>
      <c r="AG186" s="61"/>
    </row>
    <row r="187" spans="2:33" ht="30" customHeight="1">
      <c r="B187" s="371" t="s">
        <v>113</v>
      </c>
      <c r="C187" s="371"/>
      <c r="D187" s="61"/>
      <c r="E187" s="61"/>
      <c r="F187" s="61"/>
      <c r="G187" s="61"/>
      <c r="H187" s="61"/>
      <c r="I187" s="61"/>
      <c r="J187" s="61"/>
      <c r="K187" s="61"/>
      <c r="L187" s="61"/>
      <c r="M187" s="61"/>
      <c r="N187" s="61"/>
      <c r="O187" s="61"/>
      <c r="P187" s="61"/>
      <c r="Q187" s="61"/>
      <c r="R187" s="61"/>
      <c r="S187" s="61"/>
      <c r="T187" s="61"/>
      <c r="U187" s="61"/>
      <c r="V187" s="61"/>
      <c r="W187" s="61"/>
      <c r="X187" s="61"/>
      <c r="Y187" s="61"/>
      <c r="Z187" s="38">
        <v>1</v>
      </c>
      <c r="AA187" s="61"/>
      <c r="AB187" s="61"/>
      <c r="AC187" s="61"/>
      <c r="AD187" s="61"/>
      <c r="AE187" s="61"/>
      <c r="AF187" s="61"/>
      <c r="AG187" s="61"/>
    </row>
    <row r="188" spans="2:33" ht="30" customHeight="1">
      <c r="B188" s="371" t="s">
        <v>114</v>
      </c>
      <c r="C188" s="37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8" t="s">
        <v>115</v>
      </c>
      <c r="C189" s="368"/>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116</v>
      </c>
      <c r="C190" s="368"/>
      <c r="D190" s="61"/>
      <c r="E190" s="61"/>
      <c r="F190" s="61"/>
      <c r="G190" s="37"/>
      <c r="H190" s="61"/>
      <c r="I190" s="61"/>
      <c r="J190" s="61"/>
      <c r="K190" s="61"/>
      <c r="L190" s="61"/>
      <c r="M190" s="61"/>
      <c r="N190" s="61"/>
      <c r="O190" s="61"/>
      <c r="P190" s="61"/>
      <c r="Q190" s="61"/>
      <c r="R190" s="61"/>
      <c r="S190" s="61"/>
      <c r="T190" s="61"/>
      <c r="U190" s="61"/>
      <c r="V190" s="61"/>
      <c r="W190" s="61"/>
      <c r="X190" s="61"/>
      <c r="Y190" s="61"/>
      <c r="Z190" s="38">
        <v>1</v>
      </c>
      <c r="AA190" s="61"/>
      <c r="AB190" s="61"/>
      <c r="AC190" s="61"/>
      <c r="AD190" s="61"/>
      <c r="AE190" s="61"/>
      <c r="AF190" s="61"/>
      <c r="AG190" s="61"/>
    </row>
    <row r="191" spans="2:33" ht="30" customHeight="1">
      <c r="B191" s="368" t="s">
        <v>117</v>
      </c>
      <c r="C191" s="368"/>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1" t="s">
        <v>118</v>
      </c>
      <c r="C192" s="371"/>
      <c r="D192" s="61"/>
      <c r="E192" s="61"/>
      <c r="F192" s="61"/>
      <c r="G192" s="61"/>
      <c r="H192" s="61"/>
      <c r="I192" s="61"/>
      <c r="J192" s="61"/>
      <c r="K192" s="61"/>
      <c r="L192" s="61"/>
      <c r="M192" s="61"/>
      <c r="N192" s="61"/>
      <c r="O192" s="61"/>
      <c r="P192" s="61"/>
      <c r="Q192" s="61"/>
      <c r="R192" s="61"/>
      <c r="S192" s="61"/>
      <c r="T192" s="61"/>
      <c r="U192" s="61"/>
      <c r="V192" s="61"/>
      <c r="W192" s="61"/>
      <c r="X192" s="61"/>
      <c r="Y192" s="61"/>
      <c r="Z192" s="38">
        <v>1</v>
      </c>
      <c r="AA192" s="61"/>
      <c r="AB192" s="61"/>
      <c r="AC192" s="61"/>
      <c r="AD192" s="61"/>
      <c r="AE192" s="61"/>
      <c r="AF192" s="61"/>
      <c r="AG192" s="61"/>
    </row>
    <row r="193" spans="2:33" ht="30" customHeight="1">
      <c r="B193" s="371" t="s">
        <v>119</v>
      </c>
      <c r="C193" s="371"/>
      <c r="D193" s="61"/>
      <c r="E193" s="61"/>
      <c r="F193" s="61"/>
      <c r="G193" s="61"/>
      <c r="H193" s="61"/>
      <c r="I193" s="61"/>
      <c r="J193" s="61"/>
      <c r="K193" s="37"/>
      <c r="L193" s="61"/>
      <c r="M193" s="61"/>
      <c r="N193" s="61"/>
      <c r="O193" s="61"/>
      <c r="P193" s="61"/>
      <c r="Q193" s="61"/>
      <c r="R193" s="61"/>
      <c r="S193" s="61"/>
      <c r="T193" s="61"/>
      <c r="U193" s="61"/>
      <c r="V193" s="61"/>
      <c r="W193" s="61"/>
      <c r="X193" s="61"/>
      <c r="Y193" s="61"/>
      <c r="Z193" s="38">
        <v>1</v>
      </c>
      <c r="AA193" s="61"/>
      <c r="AB193" s="61"/>
      <c r="AC193" s="61"/>
      <c r="AD193" s="61"/>
      <c r="AE193" s="61"/>
      <c r="AF193" s="61"/>
      <c r="AG193" s="61"/>
    </row>
    <row r="194" spans="2:33" ht="30" customHeight="1">
      <c r="B194" s="371" t="s">
        <v>120</v>
      </c>
      <c r="C194" s="371"/>
      <c r="D194" s="61"/>
      <c r="E194" s="61"/>
      <c r="F194" s="61"/>
      <c r="G194" s="61"/>
      <c r="H194" s="61"/>
      <c r="I194" s="61"/>
      <c r="J194" s="61"/>
      <c r="K194" s="61"/>
      <c r="L194" s="61"/>
      <c r="M194" s="61"/>
      <c r="N194" s="61"/>
      <c r="O194" s="61"/>
      <c r="P194" s="61"/>
      <c r="Q194" s="61"/>
      <c r="R194" s="61"/>
      <c r="S194" s="61"/>
      <c r="T194" s="61"/>
      <c r="U194" s="61"/>
      <c r="V194" s="61"/>
      <c r="W194" s="61"/>
      <c r="X194" s="61"/>
      <c r="Y194" s="61"/>
      <c r="Z194" s="38">
        <v>1</v>
      </c>
      <c r="AA194" s="61"/>
      <c r="AB194" s="61"/>
      <c r="AC194" s="61"/>
      <c r="AD194" s="61"/>
      <c r="AE194" s="61"/>
      <c r="AF194" s="61"/>
      <c r="AG194" s="61"/>
    </row>
    <row r="195" spans="2:33" ht="30" customHeight="1">
      <c r="B195" s="371" t="s">
        <v>121</v>
      </c>
      <c r="C195" s="371"/>
      <c r="D195" s="61"/>
      <c r="E195" s="61"/>
      <c r="F195" s="61"/>
      <c r="G195" s="61"/>
      <c r="H195" s="61"/>
      <c r="I195" s="61"/>
      <c r="J195" s="61"/>
      <c r="K195" s="61"/>
      <c r="L195" s="61"/>
      <c r="M195" s="61"/>
      <c r="N195" s="61"/>
      <c r="O195" s="61"/>
      <c r="P195" s="61"/>
      <c r="Q195" s="61"/>
      <c r="R195" s="61"/>
      <c r="S195" s="61"/>
      <c r="T195" s="61"/>
      <c r="U195" s="61"/>
      <c r="V195" s="61"/>
      <c r="W195" s="61"/>
      <c r="X195" s="61"/>
      <c r="Y195" s="61"/>
      <c r="Z195" s="38">
        <v>1</v>
      </c>
      <c r="AA195" s="61"/>
      <c r="AB195" s="61"/>
      <c r="AC195" s="61"/>
      <c r="AD195" s="61"/>
      <c r="AE195" s="61"/>
      <c r="AF195" s="61"/>
      <c r="AG195" s="61"/>
    </row>
    <row r="196" spans="2:33" ht="30" customHeight="1">
      <c r="B196" s="371" t="s">
        <v>122</v>
      </c>
      <c r="C196" s="371"/>
      <c r="D196" s="61"/>
      <c r="E196" s="61"/>
      <c r="F196" s="61"/>
      <c r="G196" s="61"/>
      <c r="H196" s="61"/>
      <c r="I196" s="61"/>
      <c r="J196" s="61"/>
      <c r="K196" s="61"/>
      <c r="L196" s="61"/>
      <c r="M196" s="61"/>
      <c r="N196" s="61"/>
      <c r="O196" s="61"/>
      <c r="P196" s="61"/>
      <c r="Q196" s="61"/>
      <c r="R196" s="61"/>
      <c r="S196" s="61"/>
      <c r="T196" s="61"/>
      <c r="U196" s="61"/>
      <c r="V196" s="61"/>
      <c r="W196" s="61"/>
      <c r="X196" s="61"/>
      <c r="Y196" s="61"/>
      <c r="Z196" s="38">
        <v>1</v>
      </c>
      <c r="AA196" s="61"/>
      <c r="AB196" s="61"/>
      <c r="AC196" s="61"/>
      <c r="AD196" s="61"/>
      <c r="AE196" s="61"/>
      <c r="AF196" s="61"/>
      <c r="AG196" s="61"/>
    </row>
    <row r="197" spans="2:33" ht="30" customHeight="1">
      <c r="B197" s="371" t="s">
        <v>123</v>
      </c>
      <c r="C197" s="37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row>
    <row r="198" spans="2:33" ht="30" customHeight="1">
      <c r="B198" s="371" t="s">
        <v>124</v>
      </c>
      <c r="C198" s="371"/>
      <c r="D198" s="61"/>
      <c r="E198" s="61"/>
      <c r="F198" s="61"/>
      <c r="G198" s="38"/>
      <c r="H198" s="61"/>
      <c r="I198" s="61"/>
      <c r="J198" s="61"/>
      <c r="K198" s="61"/>
      <c r="L198" s="61"/>
      <c r="M198" s="61"/>
      <c r="N198" s="61"/>
      <c r="O198" s="61"/>
      <c r="P198" s="61"/>
      <c r="Q198" s="61"/>
      <c r="R198" s="61"/>
      <c r="S198" s="61"/>
      <c r="T198" s="61"/>
      <c r="U198" s="61"/>
      <c r="V198" s="61"/>
      <c r="W198" s="61"/>
      <c r="X198" s="61"/>
      <c r="Y198" s="61"/>
      <c r="Z198" s="38">
        <v>1</v>
      </c>
      <c r="AA198" s="61"/>
      <c r="AB198" s="61"/>
      <c r="AC198" s="61"/>
      <c r="AD198" s="61"/>
      <c r="AE198" s="61"/>
      <c r="AF198" s="61"/>
      <c r="AG198" s="61"/>
    </row>
    <row r="199" spans="2:33" ht="30" customHeight="1">
      <c r="B199" s="376" t="s">
        <v>594</v>
      </c>
      <c r="C199" s="376"/>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71" t="s">
        <v>125</v>
      </c>
      <c r="C200" s="371"/>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111</v>
      </c>
      <c r="C202" s="24" t="s">
        <v>452</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62" t="s">
        <v>601</v>
      </c>
      <c r="AF202" s="362"/>
      <c r="AG202" s="362"/>
    </row>
    <row r="203" spans="2:33" ht="30" customHeight="1">
      <c r="B203" s="374" t="s">
        <v>487</v>
      </c>
      <c r="C203" s="374"/>
      <c r="D203" s="139">
        <v>1991</v>
      </c>
      <c r="E203" s="139">
        <f t="shared" ref="E203:AG203" si="4">D203+1</f>
        <v>1992</v>
      </c>
      <c r="F203" s="139">
        <f t="shared" si="4"/>
        <v>1993</v>
      </c>
      <c r="G203" s="139">
        <f t="shared" si="4"/>
        <v>1994</v>
      </c>
      <c r="H203" s="139">
        <f t="shared" si="4"/>
        <v>1995</v>
      </c>
      <c r="I203" s="139">
        <f t="shared" si="4"/>
        <v>1996</v>
      </c>
      <c r="J203" s="139">
        <f t="shared" si="4"/>
        <v>1997</v>
      </c>
      <c r="K203" s="139">
        <f t="shared" si="4"/>
        <v>1998</v>
      </c>
      <c r="L203" s="139">
        <f t="shared" si="4"/>
        <v>1999</v>
      </c>
      <c r="M203" s="139">
        <f t="shared" si="4"/>
        <v>2000</v>
      </c>
      <c r="N203" s="139">
        <f t="shared" si="4"/>
        <v>2001</v>
      </c>
      <c r="O203" s="139">
        <f t="shared" si="4"/>
        <v>2002</v>
      </c>
      <c r="P203" s="139">
        <f t="shared" si="4"/>
        <v>2003</v>
      </c>
      <c r="Q203" s="139">
        <f t="shared" si="4"/>
        <v>2004</v>
      </c>
      <c r="R203" s="139">
        <f t="shared" si="4"/>
        <v>2005</v>
      </c>
      <c r="S203" s="139">
        <f t="shared" si="4"/>
        <v>2006</v>
      </c>
      <c r="T203" s="139">
        <f t="shared" si="4"/>
        <v>2007</v>
      </c>
      <c r="U203" s="139">
        <f t="shared" si="4"/>
        <v>2008</v>
      </c>
      <c r="V203" s="139">
        <f t="shared" si="4"/>
        <v>2009</v>
      </c>
      <c r="W203" s="139">
        <f t="shared" si="4"/>
        <v>2010</v>
      </c>
      <c r="X203" s="139">
        <f t="shared" si="4"/>
        <v>2011</v>
      </c>
      <c r="Y203" s="139">
        <f t="shared" si="4"/>
        <v>2012</v>
      </c>
      <c r="Z203" s="139">
        <f t="shared" si="4"/>
        <v>2013</v>
      </c>
      <c r="AA203" s="139">
        <f t="shared" si="4"/>
        <v>2014</v>
      </c>
      <c r="AB203" s="139">
        <f t="shared" si="4"/>
        <v>2015</v>
      </c>
      <c r="AC203" s="139">
        <f t="shared" si="4"/>
        <v>2016</v>
      </c>
      <c r="AD203" s="139">
        <f t="shared" si="4"/>
        <v>2017</v>
      </c>
      <c r="AE203" s="139">
        <f t="shared" si="4"/>
        <v>2018</v>
      </c>
      <c r="AF203" s="139">
        <f t="shared" si="4"/>
        <v>2019</v>
      </c>
      <c r="AG203" s="139">
        <f t="shared" si="4"/>
        <v>2020</v>
      </c>
    </row>
    <row r="204" spans="2:33" ht="30" customHeight="1">
      <c r="B204" s="364" t="s">
        <v>493</v>
      </c>
      <c r="C204" s="364"/>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65" t="s">
        <v>85</v>
      </c>
      <c r="C205" s="366"/>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234">
        <v>1</v>
      </c>
      <c r="AC205" s="61"/>
      <c r="AD205" s="61"/>
      <c r="AE205" s="61"/>
      <c r="AF205" s="61"/>
      <c r="AG205" s="61"/>
    </row>
    <row r="206" spans="2:33" ht="30" customHeight="1">
      <c r="B206" s="365" t="s">
        <v>86</v>
      </c>
      <c r="C206" s="366"/>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5" t="s">
        <v>87</v>
      </c>
      <c r="C207" s="366"/>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65" t="s">
        <v>88</v>
      </c>
      <c r="C208" s="366"/>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5" t="s">
        <v>89</v>
      </c>
      <c r="C209" s="366"/>
      <c r="D209" s="61"/>
      <c r="E209" s="61"/>
      <c r="F209" s="61"/>
      <c r="G209" s="3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5" t="s">
        <v>90</v>
      </c>
      <c r="C210" s="366"/>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5" t="s">
        <v>91</v>
      </c>
      <c r="C211" s="366"/>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234">
        <v>1</v>
      </c>
      <c r="AC211" s="61"/>
      <c r="AD211" s="61"/>
      <c r="AE211" s="61"/>
      <c r="AF211" s="61"/>
      <c r="AG211" s="61"/>
    </row>
    <row r="212" spans="2:33" ht="30" customHeight="1">
      <c r="B212" s="365" t="s">
        <v>92</v>
      </c>
      <c r="C212" s="366"/>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5" t="s">
        <v>93</v>
      </c>
      <c r="C213" s="366"/>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row>
    <row r="214" spans="2:33" ht="30" customHeight="1">
      <c r="B214" s="365" t="s">
        <v>94</v>
      </c>
      <c r="C214" s="366"/>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5" t="s">
        <v>95</v>
      </c>
      <c r="C215" s="366"/>
      <c r="D215" s="61"/>
      <c r="E215" s="61"/>
      <c r="F215" s="61"/>
      <c r="G215" s="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row>
    <row r="216" spans="2:33" ht="30" customHeight="1">
      <c r="B216" s="367" t="s">
        <v>523</v>
      </c>
      <c r="C216" s="367"/>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68" t="s">
        <v>96</v>
      </c>
      <c r="C217" s="368"/>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8" t="s">
        <v>97</v>
      </c>
      <c r="C218" s="368"/>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8" t="s">
        <v>98</v>
      </c>
      <c r="C219" s="368"/>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row>
    <row r="220" spans="2:33" ht="30" customHeight="1">
      <c r="B220" s="368" t="s">
        <v>99</v>
      </c>
      <c r="C220" s="368"/>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row>
    <row r="221" spans="2:33" ht="30" customHeight="1">
      <c r="B221" s="368" t="s">
        <v>100</v>
      </c>
      <c r="C221" s="368"/>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row>
    <row r="222" spans="2:33" ht="30" customHeight="1">
      <c r="B222" s="368" t="s">
        <v>101</v>
      </c>
      <c r="C222" s="368"/>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8" t="s">
        <v>102</v>
      </c>
      <c r="C223" s="368"/>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8" t="s">
        <v>103</v>
      </c>
      <c r="C224" s="368"/>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8" t="s">
        <v>104</v>
      </c>
      <c r="C225" s="368"/>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2:33" ht="30" customHeight="1">
      <c r="B226" s="368" t="s">
        <v>105</v>
      </c>
      <c r="C226" s="368"/>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8" t="s">
        <v>106</v>
      </c>
      <c r="C227" s="368"/>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row>
    <row r="228" spans="2:33" ht="30" customHeight="1">
      <c r="B228" s="375" t="s">
        <v>555</v>
      </c>
      <c r="C228" s="375"/>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68" t="s">
        <v>107</v>
      </c>
      <c r="C229" s="368"/>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8" t="s">
        <v>108</v>
      </c>
      <c r="C230" s="368"/>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8" t="s">
        <v>109</v>
      </c>
      <c r="C231" s="368"/>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row>
    <row r="232" spans="2:33" ht="30" customHeight="1">
      <c r="B232" s="368" t="s">
        <v>110</v>
      </c>
      <c r="C232" s="368"/>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71" t="s">
        <v>111</v>
      </c>
      <c r="C233" s="371"/>
      <c r="D233" s="61"/>
      <c r="E233" s="61"/>
      <c r="F233" s="61"/>
      <c r="G233" s="61"/>
      <c r="H233" s="61"/>
      <c r="I233" s="61"/>
      <c r="J233" s="61"/>
      <c r="K233" s="37"/>
      <c r="L233" s="61"/>
      <c r="M233" s="141"/>
      <c r="N233" s="61"/>
      <c r="O233" s="61"/>
      <c r="P233" s="61"/>
      <c r="Q233" s="61"/>
      <c r="R233" s="61"/>
      <c r="S233" s="61"/>
      <c r="T233" s="61"/>
      <c r="U233" s="61"/>
      <c r="V233" s="61"/>
      <c r="W233" s="61"/>
      <c r="X233" s="61"/>
      <c r="Y233" s="61"/>
      <c r="Z233" s="61"/>
      <c r="AA233" s="61"/>
      <c r="AB233" s="61"/>
      <c r="AC233" s="61"/>
      <c r="AD233" s="61"/>
      <c r="AE233" s="61"/>
      <c r="AF233" s="61"/>
      <c r="AG233" s="61"/>
    </row>
    <row r="234" spans="2:33" ht="30" customHeight="1">
      <c r="B234" s="368" t="s">
        <v>112</v>
      </c>
      <c r="C234" s="368"/>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row>
    <row r="235" spans="2:33" ht="30" customHeight="1">
      <c r="B235" s="371" t="s">
        <v>113</v>
      </c>
      <c r="C235" s="37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row>
    <row r="236" spans="2:33" ht="30" customHeight="1">
      <c r="B236" s="371" t="s">
        <v>114</v>
      </c>
      <c r="C236" s="37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row>
    <row r="237" spans="2:33" ht="30" customHeight="1">
      <c r="B237" s="368" t="s">
        <v>115</v>
      </c>
      <c r="C237" s="368"/>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8" t="s">
        <v>116</v>
      </c>
      <c r="C238" s="368"/>
      <c r="D238" s="61"/>
      <c r="E238" s="61"/>
      <c r="F238" s="61"/>
      <c r="G238" s="37"/>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68" t="s">
        <v>117</v>
      </c>
      <c r="C239" s="368"/>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71" t="s">
        <v>118</v>
      </c>
      <c r="C240" s="37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1" t="s">
        <v>119</v>
      </c>
      <c r="C241" s="371"/>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1" t="s">
        <v>120</v>
      </c>
      <c r="C242" s="37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row>
    <row r="243" spans="2:33" ht="30" customHeight="1">
      <c r="B243" s="371" t="s">
        <v>121</v>
      </c>
      <c r="C243" s="37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row>
    <row r="244" spans="2:33" ht="30" customHeight="1">
      <c r="B244" s="371" t="s">
        <v>122</v>
      </c>
      <c r="C244" s="37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row>
    <row r="245" spans="2:33" ht="30" customHeight="1">
      <c r="B245" s="371" t="s">
        <v>123</v>
      </c>
      <c r="C245" s="37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row>
    <row r="246" spans="2:33" ht="30" customHeight="1">
      <c r="B246" s="371" t="s">
        <v>124</v>
      </c>
      <c r="C246" s="371"/>
      <c r="D246" s="61"/>
      <c r="E246" s="61"/>
      <c r="F246" s="61"/>
      <c r="G246" s="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row>
    <row r="247" spans="2:33" ht="30" customHeight="1">
      <c r="B247" s="376" t="s">
        <v>594</v>
      </c>
      <c r="C247" s="376"/>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71" t="s">
        <v>125</v>
      </c>
      <c r="C248" s="371"/>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2:33" ht="30" customHeight="1"/>
  </sheetData>
  <mergeCells count="237">
    <mergeCell ref="B246:C246"/>
    <mergeCell ref="B247:C247"/>
    <mergeCell ref="B248:C248"/>
    <mergeCell ref="B1:F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6:C56"/>
    <mergeCell ref="AE58:AG58"/>
    <mergeCell ref="B59:C59"/>
    <mergeCell ref="B60:C60"/>
    <mergeCell ref="B61:C61"/>
    <mergeCell ref="B62:C62"/>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Z10:AB10"/>
    <mergeCell ref="AC10:AG10"/>
    <mergeCell ref="B11:C11"/>
    <mergeCell ref="B12:C12"/>
    <mergeCell ref="B13:C13"/>
  </mergeCells>
  <conditionalFormatting sqref="G4:G6 G8">
    <cfRule type="cellIs" dxfId="74" priority="12" operator="between">
      <formula>2.001</formula>
      <formula>3</formula>
    </cfRule>
    <cfRule type="cellIs" dxfId="73" priority="13" operator="between">
      <formula>1.001</formula>
      <formula>2</formula>
    </cfRule>
    <cfRule type="cellIs" dxfId="72" priority="14" operator="between">
      <formula>0</formula>
      <formula>1</formula>
    </cfRule>
  </conditionalFormatting>
  <conditionalFormatting sqref="H4:H6 H8:I8">
    <cfRule type="containsText" dxfId="71" priority="9" operator="containsText" text="MAX">
      <formula>NOT(ISERROR(SEARCH("MAX",H4)))</formula>
    </cfRule>
    <cfRule type="containsText" dxfId="70" priority="10" operator="containsText" text="MOD">
      <formula>NOT(ISERROR(SEARCH("MOD",H4)))</formula>
    </cfRule>
    <cfRule type="containsText" dxfId="69" priority="11" operator="containsText" text="MIN">
      <formula>NOT(ISERROR(SEARCH("MIN",H4)))</formula>
    </cfRule>
  </conditionalFormatting>
  <conditionalFormatting sqref="G7">
    <cfRule type="cellIs" dxfId="68" priority="6" operator="between">
      <formula>2.001</formula>
      <formula>3</formula>
    </cfRule>
    <cfRule type="cellIs" dxfId="67" priority="7" operator="between">
      <formula>1.001</formula>
      <formula>2</formula>
    </cfRule>
    <cfRule type="cellIs" dxfId="66" priority="8" operator="between">
      <formula>0</formula>
      <formula>1</formula>
    </cfRule>
  </conditionalFormatting>
  <conditionalFormatting sqref="H7">
    <cfRule type="containsText" dxfId="65" priority="3" operator="containsText" text="MAX">
      <formula>NOT(ISERROR(SEARCH("MAX",H7)))</formula>
    </cfRule>
    <cfRule type="containsText" dxfId="64" priority="4" operator="containsText" text="MOD">
      <formula>NOT(ISERROR(SEARCH("MOD",H7)))</formula>
    </cfRule>
    <cfRule type="containsText" dxfId="63" priority="5" operator="containsText" text="MIN">
      <formula>NOT(ISERROR(SEARCH("MIN",H7)))</formula>
    </cfRule>
  </conditionalFormatting>
  <conditionalFormatting sqref="B4:B6">
    <cfRule type="expression" dxfId="62" priority="2">
      <formula>$I4=DATE(2020,4,1)</formula>
    </cfRule>
  </conditionalFormatting>
  <conditionalFormatting sqref="B7:B8">
    <cfRule type="expression" dxfId="61" priority="1">
      <formula>$I7=DATE(2020,4,1)</formula>
    </cfRule>
  </conditionalFormatting>
  <hyperlinks>
    <hyperlink ref="AE58" location="CAR!B1" display="BACK TO TOP" xr:uid="{3C4544AC-A86D-9D46-AB76-8CEC1147C23F}"/>
    <hyperlink ref="AC10" location="'MASTER SHEET'!B2" display="RETURN TO MASTER SHEET" xr:uid="{460428F8-16AB-A445-A3C9-C540BBDE8BA7}"/>
    <hyperlink ref="AE58:AG58" location="SOMALIA!B1" display="BACK TO TOP" xr:uid="{77199C79-AE27-324B-907E-770AEF60240B}"/>
    <hyperlink ref="AI40" r:id="rId1" xr:uid="{1515A538-61A8-134D-990F-4C81B6E738C1}"/>
    <hyperlink ref="AI41" r:id="rId2" xr:uid="{3D930B76-BA2C-0544-8F00-335C943A511C}"/>
    <hyperlink ref="AI42" r:id="rId3" xr:uid="{C3465273-F4BE-4243-8B90-4CE788A71D60}"/>
    <hyperlink ref="AI12" r:id="rId4" xr:uid="{9750CE14-DC98-1B4C-8133-C74BC642B50E}"/>
    <hyperlink ref="AI14" r:id="rId5" xr:uid="{2F1F0D95-3E20-AE47-A589-DBD807639B1C}"/>
    <hyperlink ref="AI22" r:id="rId6" xr:uid="{390FECF3-6EA8-5149-BD99-A23A4B4289B9}"/>
    <hyperlink ref="AI15" r:id="rId7" xr:uid="{E68E1E3E-0C51-B24B-B263-F6E4123A299E}"/>
    <hyperlink ref="AI17" r:id="rId8" xr:uid="{8BED1F0C-3FEF-6243-9B8F-DE3FE5A3BFC3}"/>
    <hyperlink ref="AI18" r:id="rId9" xr:uid="{CE6CBC97-54F2-EC47-A0A8-97AC0484B2C2}"/>
    <hyperlink ref="AI19" r:id="rId10" xr:uid="{2663DDEF-5873-9443-9A7C-E662F9167C40}"/>
    <hyperlink ref="AI20" r:id="rId11" xr:uid="{676EADAF-D70A-AC49-9DFF-FABFD7154AFC}"/>
    <hyperlink ref="AI21" r:id="rId12" xr:uid="{2CAAAA5A-5337-5B43-BC04-784904420107}"/>
    <hyperlink ref="AI23" r:id="rId13" xr:uid="{C1744C85-4312-6648-8480-1BC2BC4FE10F}"/>
    <hyperlink ref="AI24" r:id="rId14" display="S/RES/2158 (2014) " xr:uid="{7586E3C8-AB90-CB4D-B9D0-3ACF8C9EDAF0}"/>
    <hyperlink ref="AI25" r:id="rId15" xr:uid="{0AA257D7-9EF0-B540-A5E8-E1132B50C5F9}"/>
    <hyperlink ref="AI26" r:id="rId16" xr:uid="{AD5BED51-DDB4-084F-A12A-A2AF71579EE5}"/>
    <hyperlink ref="AI27" r:id="rId17" xr:uid="{51A03597-C3DF-4742-9590-BD761B6E739C}"/>
    <hyperlink ref="AI28" r:id="rId18" xr:uid="{CF910BE0-5541-3145-89E3-382685F525C7}"/>
    <hyperlink ref="AI29" r:id="rId19" xr:uid="{B01D9C3F-4A77-C34C-AA17-B4C63A44B735}"/>
    <hyperlink ref="AI30" r:id="rId20" xr:uid="{D2060C0F-7422-B34F-8A43-A0C17CA96EA8}"/>
    <hyperlink ref="AI31" r:id="rId21" xr:uid="{B6447D08-2A71-0A4B-84BD-41803D5AAEAB}"/>
    <hyperlink ref="AI32" r:id="rId22" xr:uid="{CFEE426C-2A53-C04E-9EC8-057AC83B94C0}"/>
    <hyperlink ref="AI33" r:id="rId23" xr:uid="{2CA08D79-7F1B-B043-A3FD-7944E1E02D75}"/>
    <hyperlink ref="AI13" r:id="rId24" xr:uid="{FF951354-E8ED-DC4C-83AB-6DB7D098EE9F}"/>
    <hyperlink ref="AI16" r:id="rId25" xr:uid="{78F17D58-354C-C643-9ED6-BBD0153F78B9}"/>
    <hyperlink ref="AI39" r:id="rId26" xr:uid="{0AE3D62D-2BD7-C54C-B228-44611206A1C5}"/>
    <hyperlink ref="AI38" r:id="rId27" xr:uid="{11B3962E-6D83-AB41-9E5A-41AFB39CC414}"/>
    <hyperlink ref="AL12" location="SOMALIA!C10" display="UNOSOM I" xr:uid="{9B779AEB-DF48-5F4C-8276-A2A507C40038}"/>
    <hyperlink ref="AL17" location="SOMALIA!C58" display="UNOSOM II" xr:uid="{A718BE19-7952-C346-B3AD-CBDEE3644045}"/>
    <hyperlink ref="AL22" location="SOMALIA!C106" display="UNPOS" xr:uid="{6E542087-CDB2-F74A-BE7B-9C879B953993}"/>
    <hyperlink ref="AL23" location="SOMALIA!C154" display="UNSOM" xr:uid="{13218C99-E9A1-BA46-AD75-C25F8D6F1FCB}"/>
    <hyperlink ref="AL27" location="SOMALIA!C202" display="UNSOS" xr:uid="{1D32EF9E-F0A2-D84C-8B13-505EC1FA5E78}"/>
    <hyperlink ref="AE106" location="CAR!B1" display="BACK TO TOP" xr:uid="{12B1553A-91AC-BB4F-AF97-82329F4B3785}"/>
    <hyperlink ref="AE106:AG106" location="SOMALIA!B1" display="BACK TO TOP" xr:uid="{480ABB74-9367-ED45-9039-9D241B36CB32}"/>
    <hyperlink ref="AE154" location="CAR!B1" display="BACK TO TOP" xr:uid="{5AE9315E-2F29-6747-BFE1-39D7EFAE71C9}"/>
    <hyperlink ref="AE154:AG154" location="SOMALIA!B1" display="BACK TO TOP" xr:uid="{C5FAF279-87BD-ED49-B5BA-AD011B148276}"/>
    <hyperlink ref="AE202" location="CAR!B1" display="BACK TO TOP" xr:uid="{BFE6B410-70DE-904F-9A47-779ED0405B96}"/>
    <hyperlink ref="AE202:AG202" location="SOMALIA!B1" display="BACK TO TOP" xr:uid="{B93580AD-16E7-874E-8F0C-7527F9367C79}"/>
    <hyperlink ref="E19" location="SOMALIA!AK12" display="SOMALIA!AK12" xr:uid="{39A3300A-8527-411A-9BFF-4D5B74C3A0BA}"/>
    <hyperlink ref="E18" location="SOMALIA!AK15" display="SOMALIA!AK15" xr:uid="{3AFF2077-73A4-47B7-AA61-4213C51D4E7E}"/>
    <hyperlink ref="C4" location="'SOMALIA'!C10" display="UNOSOM I" xr:uid="{8BAC0921-1ED4-4909-B625-D4F88D5DDB45}"/>
    <hyperlink ref="C5" location="'SOMALIA'!C58" display="UNOSOM II" xr:uid="{2DC6EB22-C591-44A1-96E5-31EFD8F3D1DD}"/>
    <hyperlink ref="F63" location="SOMALIA!AK17" display="SOMALIA!AK17" xr:uid="{1A97A04E-CA1C-40EE-B01E-DF16ACED4710}"/>
    <hyperlink ref="G94" location="SOMALIA!AK20" display="SOMALIA!AK20" xr:uid="{27A20527-53E2-4294-8AC5-6B470EBFC3A3}"/>
    <hyperlink ref="C6" location="'SOMALIA'!C106" display="UNPOS" xr:uid="{626BFC4C-03FA-4FD2-AE53-306BDB57D8B8}"/>
    <hyperlink ref="V109" location="SOMALIA!AK22" display="SOMALIA!AK22" xr:uid="{9471B1B9-F3E2-4BE1-AE6D-FFEF347FD63C}"/>
    <hyperlink ref="V140" location="'SOMALIA'!AI22" display="1" xr:uid="{B0BD1845-E6C2-4BB0-BF7B-C3481D9563D5}"/>
    <hyperlink ref="V142" location="'SOMALIA'!AI22" display="1" xr:uid="{1F99FCDA-7499-438F-A503-82558BD7B58C}"/>
    <hyperlink ref="V146" location="'SOMALIA'!AI22" display="1" xr:uid="{D07781C9-398C-4D4C-B7D0-62D1F974BBE9}"/>
    <hyperlink ref="V147" location="'SOMALIA'!AI22" display="1" xr:uid="{55EF6267-F92E-450C-A98D-01C9D8ABD56A}"/>
    <hyperlink ref="C7" location="'SOMALIA'!C154" display="UNSOM" xr:uid="{71AAEFDB-8D2F-49EA-9A34-E1CBCE0780D3}"/>
    <hyperlink ref="Z159" location="SOMALIA!AK23" display="SOMALIA!AK23" xr:uid="{94D5FF27-4CAA-4BA3-9015-6A263B3B4342}"/>
    <hyperlink ref="AB205" location="'SOMALIA'!AI27" display="1" xr:uid="{A20835BD-CC0D-445F-A3B4-0C097ECBBEA1}"/>
    <hyperlink ref="AB211" location="'SOMALIA'!AI27" display="1" xr:uid="{5FE635F7-C566-4F76-B3F5-9C8F7119666A}"/>
    <hyperlink ref="C8" location="'SOMALIA'!C202" display="UNSOS" xr:uid="{0DED9A55-F3A8-4466-8C21-643EF2B5EAC3}"/>
    <hyperlink ref="E23" location="SOMALIA!AK12" display="SOMALIA!AK12" xr:uid="{EE7B83A8-98E4-FD45-B621-1E3852301C18}"/>
    <hyperlink ref="E56" location="SOMALIA!AK15" display="SOMALIA!AK15" xr:uid="{88DA7B3A-C966-834E-B0DA-8A630F361406}"/>
    <hyperlink ref="F65" location="SOMALIA!AK17" display="SOMALIA!AK17" xr:uid="{BA2BAE0F-A90C-DB4C-9249-504ADDBAD18A}"/>
    <hyperlink ref="F67" location="SOMALIA!AK17" display="SOMALIA!AK17" xr:uid="{211D6D85-DC0B-D344-A017-5B900C815947}"/>
    <hyperlink ref="F69" location="SOMALIA!AK17" display="SOMALIA!AK17" xr:uid="{2FD13525-272B-8340-BF01-9369C61CFF4B}"/>
    <hyperlink ref="F70" location="SOMALIA!AK17" display="SOMALIA!AK17" xr:uid="{6D7E067E-65F1-2349-AA03-6C1A8089A8A4}"/>
    <hyperlink ref="F71" location="SOMALIA!AK17" display="SOMALIA!AK17" xr:uid="{C4AA23FB-4991-9E47-BC2B-5AB50D4A8193}"/>
    <hyperlink ref="F74" location="SOMALIA!AK17" display="SOMALIA!AK17" xr:uid="{83481A19-C47C-8343-A606-FF77F69B7F69}"/>
    <hyperlink ref="F78" location="SOMALIA!AK17" display="SOMALIA!AK17" xr:uid="{36D53D6D-1768-9740-A72B-9378E0095B76}"/>
    <hyperlink ref="F79" location="SOMALIA!AK17" display="SOMALIA!AK17" xr:uid="{952357BF-E486-194A-9399-87753C071F40}"/>
    <hyperlink ref="F87" location="SOMALIA!AK17" display="SOMALIA!AK17" xr:uid="{DA6AFE90-81FA-354D-8943-13382AD5FC74}"/>
    <hyperlink ref="F88" location="SOMALIA!AK17" display="SOMALIA!AK17" xr:uid="{1F4EC12B-BF2F-C64E-B6A4-E4B3BEC94C3B}"/>
    <hyperlink ref="F99" location="SOMALIA!AK17" display="SOMALIA!AK17" xr:uid="{78650A9A-4CBD-6549-AB3F-810F948E8D37}"/>
    <hyperlink ref="F104" location="SOMALIA!AK17" display="SOMALIA!AK17" xr:uid="{28BA3CE6-A5C9-D448-B920-439D25807629}"/>
    <hyperlink ref="G100" location="SOMALIA!AK20" display="SOMALIA!AK20" xr:uid="{14BF75FC-A3C9-1B46-A509-05903FEF096A}"/>
    <hyperlink ref="V115" location="SOMALIA!AK22" display="SOMALIA!AK22" xr:uid="{86092D16-EBF0-AA41-A93E-071C2F73A955}"/>
    <hyperlink ref="V117" location="SOMALIA!AK22" display="SOMALIA!AK22" xr:uid="{3D0D8B9A-432F-3845-96C8-D8D0B4A198C4}"/>
    <hyperlink ref="V119" location="SOMALIA!AK22" display="SOMALIA!AK22" xr:uid="{3754BC95-6F1B-AB4E-9227-E31CAD8027F7}"/>
    <hyperlink ref="V114" location="SOMALIA!AK22" display="SOMALIA!AK22" xr:uid="{D631E815-5AD1-B645-B8C1-E49C027F6676}"/>
    <hyperlink ref="V113" location="SOMALIA!AK22" display="SOMALIA!AK22" xr:uid="{8C615617-3CEA-C84F-9EA4-F6D874204DF9}"/>
    <hyperlink ref="Z161" location="SOMALIA!AK23" display="SOMALIA!AK23" xr:uid="{3B230937-6F6F-C44D-BAB1-617FB3F0E05E}"/>
    <hyperlink ref="Z170" location="SOMALIA!AK23" display="SOMALIA!AK23" xr:uid="{20983619-AA8E-E542-983C-41E5C16B8B2B}"/>
    <hyperlink ref="Z171" location="SOMALIA!AK23" display="SOMALIA!AK23" xr:uid="{2DCF4CE9-C284-5644-A8B0-759C7972D9F0}"/>
    <hyperlink ref="Z174" location="SOMALIA!AK23" display="SOMALIA!AK23" xr:uid="{30F1846E-7A29-E847-B3CB-DDF517E784DB}"/>
    <hyperlink ref="Z177" location="SOMALIA!AK23" display="SOMALIA!AK23" xr:uid="{116E1120-C771-D34E-BF22-6289FBCA013E}"/>
    <hyperlink ref="Z178" location="SOMALIA!AK23" display="SOMALIA!AK23" xr:uid="{02C17109-CD05-1F4A-BC92-E79DE35BE9DD}"/>
    <hyperlink ref="Z183" location="SOMALIA!AK23" display="SOMALIA!AK23" xr:uid="{E01B6F6A-A098-7542-BAB8-6D75B42C4517}"/>
    <hyperlink ref="Z186" location="SOMALIA!AK23" display="SOMALIA!AK23" xr:uid="{F3A0FB4D-3E43-FC4E-B5A5-C351CC8A0EC5}"/>
    <hyperlink ref="Z187" location="SOMALIA!AK23" display="SOMALIA!AK23" xr:uid="{4911369C-F0BB-E847-B861-62CB42955744}"/>
    <hyperlink ref="Z190" location="SOMALIA!AK23" display="SOMALIA!AK23" xr:uid="{FFF9956D-5BEB-9342-860B-E4054B290B35}"/>
    <hyperlink ref="Z192" location="SOMALIA!AK23" display="SOMALIA!AK23" xr:uid="{A3461FEA-F10A-DD40-9487-C50D9638CABA}"/>
    <hyperlink ref="Z193" location="SOMALIA!AK23" display="SOMALIA!AK23" xr:uid="{B74BB3E4-8D91-464F-B367-4D4FCA465840}"/>
    <hyperlink ref="Z194" location="SOMALIA!AK23" display="SOMALIA!AK23" xr:uid="{24FC56AA-9A45-D343-89FE-FF8DB3D63A3C}"/>
    <hyperlink ref="Z195" location="SOMALIA!AK23" display="SOMALIA!AK23" xr:uid="{E0FAACF9-15D4-5B4B-94BF-8A2F251B119C}"/>
    <hyperlink ref="Z196" location="SOMALIA!AK23" display="SOMALIA!AK23" xr:uid="{1A8B743C-971C-4343-9FAE-77C10E0D07CB}"/>
    <hyperlink ref="Z198" location="SOMALIA!AK23" display="SOMALIA!AK23" xr:uid="{E26D52DF-17B7-8D4E-9ADC-2B136AD4A5E6}"/>
    <hyperlink ref="AL15" location="SOMALIA!C10" display="UNOSOM I" xr:uid="{B6605AD7-A040-DB4F-B190-3587C1289E3D}"/>
    <hyperlink ref="AL20" location="SOMALIA!C58" display="UNOSOM II" xr:uid="{02ECA3CE-2BA5-FC45-9BE1-8BCDE9727369}"/>
    <hyperlink ref="Z10" location="HOME!A1" display="Return HOME" xr:uid="{955AF763-144D-0743-AFAF-8479A5CA1223}"/>
    <hyperlink ref="Z10:AB10" location="HOME!B2" display="RETURN HOME" xr:uid="{8CEC0BE6-C54F-3345-BC17-5E2421C71E07}"/>
    <hyperlink ref="AI34" r:id="rId28" xr:uid="{19F1C6C6-A746-7949-86C0-E6C46D053824}"/>
    <hyperlink ref="AI35" r:id="rId29" xr:uid="{5C52FACA-E52A-EB4D-9E15-7EBB91E13706}"/>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D0351-4D36-9E42-A2E3-706C8CE60192}">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1716</v>
      </c>
      <c r="C1" s="378"/>
      <c r="D1" s="378"/>
      <c r="E1" s="378"/>
      <c r="F1" s="378"/>
      <c r="G1" s="378"/>
      <c r="H1" s="378"/>
      <c r="I1" s="236"/>
      <c r="J1" s="236"/>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99</v>
      </c>
      <c r="C4" s="183" t="s">
        <v>416</v>
      </c>
      <c r="D4" s="140" t="s">
        <v>128</v>
      </c>
      <c r="E4" s="175">
        <v>2011</v>
      </c>
      <c r="F4" s="176" t="s">
        <v>66</v>
      </c>
      <c r="G4" s="153">
        <f>((SUM(D9:AG19)*1)+(SUM(D21:AG31)*2)+(SUM(D33:AG50)*3))/(SUM(D9:AG19)+SUM(D21:AG31)+SUM(D33:AG50))</f>
        <v>2.1923076923076925</v>
      </c>
      <c r="H4" s="140" t="s">
        <v>71</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99</v>
      </c>
      <c r="C6" s="24" t="s">
        <v>416</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1717</v>
      </c>
      <c r="AJ8" s="53">
        <v>40732</v>
      </c>
      <c r="AK8" s="57" t="s">
        <v>630</v>
      </c>
      <c r="AL8" s="44" t="s">
        <v>416</v>
      </c>
      <c r="AM8" s="57" t="s">
        <v>1718</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38">
        <v>1</v>
      </c>
      <c r="Y9" s="143"/>
      <c r="Z9" s="143"/>
      <c r="AA9" s="143"/>
      <c r="AB9" s="38"/>
      <c r="AC9" s="143"/>
      <c r="AD9" s="143"/>
      <c r="AE9" s="143"/>
      <c r="AF9" s="143"/>
      <c r="AG9" s="143"/>
      <c r="AH9" s="15"/>
      <c r="AI9" s="52" t="s">
        <v>1719</v>
      </c>
      <c r="AJ9" s="53">
        <v>41095</v>
      </c>
      <c r="AK9" s="57" t="s">
        <v>132</v>
      </c>
      <c r="AL9" s="74" t="s">
        <v>132</v>
      </c>
      <c r="AM9" s="73" t="s">
        <v>2034</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38">
        <v>1</v>
      </c>
      <c r="AC10" s="143"/>
      <c r="AD10" s="143"/>
      <c r="AE10" s="143"/>
      <c r="AF10" s="143"/>
      <c r="AG10" s="143"/>
      <c r="AH10" s="15"/>
      <c r="AI10" s="52" t="s">
        <v>1720</v>
      </c>
      <c r="AJ10" s="53">
        <v>41466</v>
      </c>
      <c r="AK10" s="57" t="s">
        <v>132</v>
      </c>
      <c r="AL10" s="74" t="s">
        <v>132</v>
      </c>
      <c r="AM10" s="73" t="s">
        <v>1721</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38">
        <v>1</v>
      </c>
      <c r="Y11" s="143"/>
      <c r="Z11" s="143"/>
      <c r="AA11" s="143"/>
      <c r="AB11" s="143"/>
      <c r="AC11" s="143"/>
      <c r="AD11" s="143"/>
      <c r="AE11" s="143"/>
      <c r="AF11" s="143"/>
      <c r="AG11" s="143"/>
      <c r="AH11" s="15"/>
      <c r="AI11" s="52" t="s">
        <v>1722</v>
      </c>
      <c r="AJ11" s="53">
        <v>41632</v>
      </c>
      <c r="AK11" s="57" t="s">
        <v>132</v>
      </c>
      <c r="AL11" s="74" t="s">
        <v>132</v>
      </c>
      <c r="AM11" s="73" t="s">
        <v>1723</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1724</v>
      </c>
      <c r="AJ12" s="53">
        <v>41968</v>
      </c>
      <c r="AK12" s="57" t="s">
        <v>132</v>
      </c>
      <c r="AL12" s="74" t="s">
        <v>132</v>
      </c>
      <c r="AM12" s="73" t="s">
        <v>1725</v>
      </c>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38">
        <v>1</v>
      </c>
      <c r="Y13" s="143"/>
      <c r="Z13" s="143"/>
      <c r="AA13" s="143"/>
      <c r="AB13" s="143"/>
      <c r="AC13" s="143"/>
      <c r="AD13" s="143"/>
      <c r="AE13" s="143"/>
      <c r="AF13" s="143"/>
      <c r="AG13" s="143"/>
      <c r="AH13" s="15"/>
      <c r="AI13" s="52" t="s">
        <v>1726</v>
      </c>
      <c r="AJ13" s="53">
        <v>42152</v>
      </c>
      <c r="AK13" s="57" t="s">
        <v>132</v>
      </c>
      <c r="AL13" s="74" t="s">
        <v>132</v>
      </c>
      <c r="AM13" s="73" t="s">
        <v>1727</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1728</v>
      </c>
      <c r="AJ14" s="53">
        <v>42286</v>
      </c>
      <c r="AK14" s="57" t="s">
        <v>636</v>
      </c>
      <c r="AL14" s="44" t="s">
        <v>416</v>
      </c>
      <c r="AM14" s="73" t="s">
        <v>1729</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38">
        <v>1</v>
      </c>
      <c r="AC15" s="143"/>
      <c r="AD15" s="143"/>
      <c r="AE15" s="143"/>
      <c r="AF15" s="143"/>
      <c r="AG15" s="143"/>
      <c r="AH15" s="15"/>
      <c r="AI15" s="52" t="s">
        <v>1730</v>
      </c>
      <c r="AJ15" s="53">
        <v>42353</v>
      </c>
      <c r="AK15" s="57" t="s">
        <v>132</v>
      </c>
      <c r="AL15" s="74" t="s">
        <v>132</v>
      </c>
      <c r="AM15" s="73" t="s">
        <v>1731</v>
      </c>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1732</v>
      </c>
      <c r="AJ16" s="53">
        <v>42580</v>
      </c>
      <c r="AK16" s="57" t="s">
        <v>132</v>
      </c>
      <c r="AL16" s="74" t="s">
        <v>132</v>
      </c>
      <c r="AM16" s="73" t="s">
        <v>1733</v>
      </c>
    </row>
    <row r="17" spans="2:39"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38">
        <v>1</v>
      </c>
      <c r="AC17" s="143"/>
      <c r="AD17" s="143"/>
      <c r="AE17" s="143"/>
      <c r="AF17" s="143"/>
      <c r="AG17" s="143"/>
      <c r="AH17" s="15"/>
      <c r="AI17" s="52" t="s">
        <v>1734</v>
      </c>
      <c r="AJ17" s="53">
        <v>42594</v>
      </c>
      <c r="AK17" s="57" t="s">
        <v>132</v>
      </c>
      <c r="AL17" s="74" t="s">
        <v>132</v>
      </c>
      <c r="AM17" s="73" t="s">
        <v>1735</v>
      </c>
    </row>
    <row r="18" spans="2:39"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38">
        <v>1</v>
      </c>
      <c r="Y18" s="143"/>
      <c r="Z18" s="143"/>
      <c r="AA18" s="143"/>
      <c r="AB18" s="143"/>
      <c r="AC18" s="143"/>
      <c r="AD18" s="143"/>
      <c r="AE18" s="143"/>
      <c r="AF18" s="143"/>
      <c r="AG18" s="143"/>
      <c r="AH18" s="15"/>
      <c r="AI18" s="52" t="s">
        <v>1736</v>
      </c>
      <c r="AJ18" s="53">
        <v>42719</v>
      </c>
      <c r="AK18" s="57" t="s">
        <v>132</v>
      </c>
      <c r="AL18" s="74" t="s">
        <v>132</v>
      </c>
      <c r="AM18" s="73" t="s">
        <v>1737</v>
      </c>
    </row>
    <row r="19" spans="2:39"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38">
        <v>1</v>
      </c>
      <c r="Y19" s="143"/>
      <c r="Z19" s="143"/>
      <c r="AA19" s="143"/>
      <c r="AB19" s="143"/>
      <c r="AC19" s="143"/>
      <c r="AD19" s="143"/>
      <c r="AE19" s="143"/>
      <c r="AF19" s="143"/>
      <c r="AG19" s="143"/>
      <c r="AH19" s="15"/>
      <c r="AI19" s="52" t="s">
        <v>1738</v>
      </c>
      <c r="AJ19" s="53">
        <v>42720</v>
      </c>
      <c r="AK19" s="57" t="s">
        <v>132</v>
      </c>
      <c r="AL19" s="74" t="s">
        <v>132</v>
      </c>
      <c r="AM19" s="73" t="s">
        <v>1739</v>
      </c>
    </row>
    <row r="20" spans="2:39"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c r="AI20" s="52" t="s">
        <v>1740</v>
      </c>
      <c r="AJ20" s="53">
        <v>43083</v>
      </c>
      <c r="AK20" s="57" t="s">
        <v>132</v>
      </c>
      <c r="AL20" s="74" t="s">
        <v>132</v>
      </c>
      <c r="AM20" s="73" t="s">
        <v>1741</v>
      </c>
    </row>
    <row r="21" spans="2:39"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38">
        <v>1</v>
      </c>
      <c r="Y21" s="143"/>
      <c r="Z21" s="143"/>
      <c r="AA21" s="143"/>
      <c r="AB21" s="143"/>
      <c r="AC21" s="143"/>
      <c r="AD21" s="143"/>
      <c r="AE21" s="143"/>
      <c r="AF21" s="143"/>
      <c r="AG21" s="143"/>
      <c r="AH21" s="15"/>
      <c r="AI21" s="52" t="s">
        <v>1742</v>
      </c>
      <c r="AJ21" s="53">
        <v>43174</v>
      </c>
      <c r="AK21" s="57" t="s">
        <v>132</v>
      </c>
      <c r="AL21" s="74" t="s">
        <v>132</v>
      </c>
      <c r="AM21" s="73" t="s">
        <v>1743</v>
      </c>
    </row>
    <row r="22" spans="2:39"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38">
        <v>1</v>
      </c>
      <c r="Y22" s="143"/>
      <c r="Z22" s="143"/>
      <c r="AA22" s="143"/>
      <c r="AB22" s="143"/>
      <c r="AC22" s="143"/>
      <c r="AD22" s="143"/>
      <c r="AE22" s="143"/>
      <c r="AF22" s="143"/>
      <c r="AG22" s="143"/>
      <c r="AH22" s="15"/>
      <c r="AI22" s="52" t="s">
        <v>1744</v>
      </c>
      <c r="AJ22" s="53">
        <v>43539</v>
      </c>
      <c r="AK22" s="57" t="s">
        <v>132</v>
      </c>
      <c r="AL22" s="74" t="s">
        <v>132</v>
      </c>
      <c r="AM22" s="73" t="s">
        <v>1745</v>
      </c>
    </row>
    <row r="23" spans="2:39"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38"/>
      <c r="Y23" s="143"/>
      <c r="Z23" s="143"/>
      <c r="AA23" s="143"/>
      <c r="AB23" s="143"/>
      <c r="AC23" s="143"/>
      <c r="AD23" s="143"/>
      <c r="AE23" s="143"/>
      <c r="AF23" s="143"/>
      <c r="AG23" s="143"/>
      <c r="AH23" s="15"/>
      <c r="AI23" s="52" t="s">
        <v>1746</v>
      </c>
      <c r="AJ23" s="53">
        <v>43902</v>
      </c>
      <c r="AK23" s="57" t="s">
        <v>132</v>
      </c>
      <c r="AL23" s="74" t="s">
        <v>132</v>
      </c>
      <c r="AM23" s="73" t="s">
        <v>1747</v>
      </c>
    </row>
    <row r="24" spans="2:39"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L24" s="25"/>
    </row>
    <row r="25" spans="2:39"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1" t="s">
        <v>624</v>
      </c>
      <c r="AJ25" s="50" t="s">
        <v>491</v>
      </c>
      <c r="AL25" s="25"/>
    </row>
    <row r="26" spans="2:39"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38">
        <v>1</v>
      </c>
      <c r="Y26" s="143"/>
      <c r="Z26" s="143"/>
      <c r="AA26" s="143"/>
      <c r="AB26" s="143"/>
      <c r="AC26" s="143"/>
      <c r="AD26" s="143"/>
      <c r="AE26" s="143"/>
      <c r="AF26" s="143"/>
      <c r="AG26" s="143"/>
      <c r="AH26" s="15"/>
      <c r="AI26" s="96" t="s">
        <v>1748</v>
      </c>
      <c r="AJ26" s="74" t="s">
        <v>132</v>
      </c>
    </row>
    <row r="27" spans="2:39"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38">
        <v>1</v>
      </c>
      <c r="Y29" s="143"/>
      <c r="Z29" s="143"/>
      <c r="AA29" s="143"/>
      <c r="AB29" s="143"/>
      <c r="AC29" s="143"/>
      <c r="AD29" s="143"/>
      <c r="AE29" s="143"/>
      <c r="AF29" s="143"/>
      <c r="AG29" s="143"/>
      <c r="AH29" s="15"/>
    </row>
    <row r="30" spans="2:39"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38"/>
      <c r="Y30" s="143"/>
      <c r="Z30" s="143"/>
      <c r="AA30" s="143"/>
      <c r="AB30" s="38"/>
      <c r="AC30" s="143"/>
      <c r="AD30" s="143"/>
      <c r="AE30" s="143"/>
      <c r="AF30" s="143"/>
      <c r="AG30" s="143"/>
      <c r="AH30" s="15"/>
    </row>
    <row r="31" spans="2:39"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38">
        <v>1</v>
      </c>
      <c r="Y31" s="143"/>
      <c r="Z31" s="143"/>
      <c r="AA31" s="143"/>
      <c r="AB31" s="143"/>
      <c r="AC31" s="143"/>
      <c r="AD31" s="143"/>
      <c r="AE31" s="143"/>
      <c r="AF31" s="143"/>
      <c r="AG31" s="143"/>
      <c r="AH31" s="15"/>
    </row>
    <row r="32" spans="2:39"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38">
        <v>1</v>
      </c>
      <c r="Y34" s="143"/>
      <c r="Z34" s="143"/>
      <c r="AA34" s="143"/>
      <c r="AB34" s="143"/>
      <c r="AC34" s="143"/>
      <c r="AD34" s="143"/>
      <c r="AE34" s="143"/>
      <c r="AF34" s="143"/>
      <c r="AG34" s="143"/>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38">
        <v>1</v>
      </c>
      <c r="Y35" s="143"/>
      <c r="Z35" s="143"/>
      <c r="AA35" s="143"/>
      <c r="AB35" s="143"/>
      <c r="AC35" s="143"/>
      <c r="AD35" s="143"/>
      <c r="AE35" s="143"/>
      <c r="AF35" s="143"/>
      <c r="AG35" s="143"/>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38">
        <v>1</v>
      </c>
      <c r="Y36" s="143"/>
      <c r="Z36" s="143"/>
      <c r="AA36" s="143"/>
      <c r="AB36" s="143"/>
      <c r="AC36" s="143"/>
      <c r="AD36" s="143"/>
      <c r="AE36" s="143"/>
      <c r="AF36" s="143"/>
      <c r="AG36" s="143"/>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38">
        <v>1</v>
      </c>
      <c r="Y38" s="143"/>
      <c r="Z38" s="143"/>
      <c r="AA38" s="143"/>
      <c r="AB38" s="143"/>
      <c r="AC38" s="143"/>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38">
        <v>1</v>
      </c>
      <c r="Y39" s="143"/>
      <c r="Z39" s="143"/>
      <c r="AA39" s="143"/>
      <c r="AB39" s="143"/>
      <c r="AC39" s="143"/>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38"/>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38">
        <v>1</v>
      </c>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38">
        <v>1</v>
      </c>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38">
        <v>1</v>
      </c>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38">
        <v>1</v>
      </c>
      <c r="Y45" s="143"/>
      <c r="Z45" s="143"/>
      <c r="AA45" s="143"/>
      <c r="AB45" s="38"/>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38">
        <v>1</v>
      </c>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38">
        <v>1</v>
      </c>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38">
        <v>1</v>
      </c>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38">
        <v>1</v>
      </c>
      <c r="Y50" s="143"/>
      <c r="Z50" s="143"/>
      <c r="AA50" s="143"/>
      <c r="AB50" s="143"/>
      <c r="AC50" s="143"/>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38">
        <v>1</v>
      </c>
      <c r="Y52" s="150"/>
      <c r="Z52" s="150"/>
      <c r="AA52" s="150"/>
      <c r="AB52" s="150"/>
      <c r="AC52" s="150"/>
      <c r="AD52" s="150"/>
      <c r="AE52" s="150"/>
      <c r="AF52" s="150"/>
      <c r="AG52" s="150"/>
      <c r="AH52" s="15"/>
    </row>
    <row r="53" spans="2:34" ht="30" customHeight="1"/>
  </sheetData>
  <mergeCells count="49">
    <mergeCell ref="B52:C52"/>
    <mergeCell ref="B1:H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60" priority="4" operator="between">
      <formula>2.001</formula>
      <formula>3</formula>
    </cfRule>
    <cfRule type="cellIs" dxfId="59" priority="5" operator="between">
      <formula>1.001</formula>
      <formula>2</formula>
    </cfRule>
    <cfRule type="cellIs" dxfId="58" priority="6" operator="between">
      <formula>0</formula>
      <formula>1</formula>
    </cfRule>
  </conditionalFormatting>
  <conditionalFormatting sqref="H4">
    <cfRule type="containsText" dxfId="57" priority="1" operator="containsText" text="MAX">
      <formula>NOT(ISERROR(SEARCH("MAX",H4)))</formula>
    </cfRule>
    <cfRule type="containsText" dxfId="56" priority="2" operator="containsText" text="MOD">
      <formula>NOT(ISERROR(SEARCH("MOD",H4)))</formula>
    </cfRule>
    <cfRule type="containsText" dxfId="55" priority="3" operator="containsText" text="MIN">
      <formula>NOT(ISERROR(SEARCH("MIN",H4)))</formula>
    </cfRule>
  </conditionalFormatting>
  <hyperlinks>
    <hyperlink ref="AC6" location="'MASTER SHEET'!B2" display="RETURN TO MASTER SHEET" xr:uid="{21F29C1F-F11A-C54E-8361-108577258343}"/>
    <hyperlink ref="AI8" r:id="rId1" xr:uid="{EC72D58A-441F-3D40-9AAC-820AFF3BDCBF}"/>
    <hyperlink ref="AI9" r:id="rId2" xr:uid="{61B7BD98-AAE9-1243-9256-C808582A01F8}"/>
    <hyperlink ref="AI10" r:id="rId3" xr:uid="{6288D257-1F55-5B4E-A847-BAA2F930CBB6}"/>
    <hyperlink ref="AI11" r:id="rId4" xr:uid="{672DAED6-1805-3449-8B40-01A8CC158F00}"/>
    <hyperlink ref="AI12" r:id="rId5" xr:uid="{163AE56A-D932-2743-8958-EB6AD38A09EB}"/>
    <hyperlink ref="AI13" r:id="rId6" xr:uid="{42A5C6ED-4536-5145-8758-579C00CC6646}"/>
    <hyperlink ref="AI14" r:id="rId7" xr:uid="{E8E7DE61-4E1C-0046-8F36-E141A1B1A041}"/>
    <hyperlink ref="AI15" r:id="rId8" xr:uid="{923E5D8C-1EAB-0546-B582-98AF7CFBE343}"/>
    <hyperlink ref="AI16" r:id="rId9" xr:uid="{00C68DDE-F4EF-7343-85CE-94E2FAA77BA0}"/>
    <hyperlink ref="AI17" r:id="rId10" xr:uid="{ED68CD39-3C20-2B4E-A8EE-A22056238CD4}"/>
    <hyperlink ref="AI18" r:id="rId11" xr:uid="{67F51CF4-4D18-C444-8641-E02FF449329F}"/>
    <hyperlink ref="AI19" r:id="rId12" xr:uid="{ABCFA194-AA3F-BE4D-A6C7-306C7D429523}"/>
    <hyperlink ref="AI20" r:id="rId13" xr:uid="{0DF25098-819C-9944-ADE4-0EFE97916915}"/>
    <hyperlink ref="AI21" r:id="rId14" xr:uid="{5AF614E6-09A0-7642-AAF0-897849FB9CD9}"/>
    <hyperlink ref="AI22" r:id="rId15" xr:uid="{9E0B339D-4985-604C-A1AA-3F20CD5FDD6E}"/>
    <hyperlink ref="AI23" r:id="rId16" xr:uid="{9110AF17-29DA-1541-92E0-C02A1124AA6D}"/>
    <hyperlink ref="AL8" location="'SOUTH SUDAN'!C6" display="UNMISS" xr:uid="{518894C7-AFA5-8F4F-B145-A0A94A81EDDA}"/>
    <hyperlink ref="AI26" r:id="rId17" xr:uid="{1CEA3DFB-AEFA-EB40-BCDA-0CF41D80274A}"/>
    <hyperlink ref="C4" location="'SOUTH SUDAN'!C6" display="UNMISS" xr:uid="{E931EE8D-7631-B544-8A97-8034526AE22C}"/>
    <hyperlink ref="AL14" location="'SOUTH SUDAN'!C6" display="UNMISS" xr:uid="{BE3CE926-3AAD-4C45-8698-18156A3A6A6A}"/>
    <hyperlink ref="X11" location="'SOUTH SUDAN'!AK8" display="'SOUTH SUDAN'!AK8" xr:uid="{72F09A7B-25C4-E042-9D23-04E40EC98A6D}"/>
    <hyperlink ref="X13" location="'SOUTH SUDAN'!AK8" display="'SOUTH SUDAN'!AK8" xr:uid="{DCF47C1A-B602-7A42-8461-67A83EF63D34}"/>
    <hyperlink ref="X19" location="'SOUTH SUDAN'!AK8" display="'SOUTH SUDAN'!AK8" xr:uid="{1387F6B1-1D76-5C44-A77B-863B585DCD43}"/>
    <hyperlink ref="X21" location="'SOUTH SUDAN'!AK8" display="'SOUTH SUDAN'!AK8" xr:uid="{79E0FD26-E2D4-7F45-BD15-52CD159F6A6D}"/>
    <hyperlink ref="X22" location="'SOUTH SUDAN'!AK8" display="'SOUTH SUDAN'!AK8" xr:uid="{5E293F80-65C9-914D-89EF-F59F2B9F790E}"/>
    <hyperlink ref="X26" location="'SOUTH SUDAN'!AK8" display="'SOUTH SUDAN'!AK8" xr:uid="{111D97D8-D938-1744-A67D-AB0983BACBD1}"/>
    <hyperlink ref="X29" location="'SOUTH SUDAN'!AK8" display="'SOUTH SUDAN'!AK8" xr:uid="{DA1F95E3-41D7-EF47-907D-26A103F64256}"/>
    <hyperlink ref="X31" location="'SOUTH SUDAN'!AK8" display="'SOUTH SUDAN'!AK8" xr:uid="{9D1AD8B0-B538-7743-BAFC-E6140C406B70}"/>
    <hyperlink ref="X38" location="'SOUTH SUDAN'!AK8" display="'SOUTH SUDAN'!AK8" xr:uid="{8211761A-8D8B-7742-AAC1-38E35C30ECD3}"/>
    <hyperlink ref="X39" location="'SOUTH SUDAN'!AK8" display="'SOUTH SUDAN'!AK8" xr:uid="{14AB6E6A-646A-AC42-9D82-482169A4C9C0}"/>
    <hyperlink ref="X41" location="'SOUTH SUDAN'!AK8" display="'SOUTH SUDAN'!AK8" xr:uid="{CFEF5937-9CE8-BA43-80E2-69DEBC1F46E0}"/>
    <hyperlink ref="X42" location="'SOUTH SUDAN'!AK8" display="'SOUTH SUDAN'!AK8" xr:uid="{A4F879BF-2319-394C-B8D9-21447EC5772C}"/>
    <hyperlink ref="X43" location="'SOUTH SUDAN'!AK8" display="'SOUTH SUDAN'!AK8" xr:uid="{5D6BA2D0-2F79-304C-B10A-32CBE62C4E65}"/>
    <hyperlink ref="X46" location="'SOUTH SUDAN'!AK8" display="'SOUTH SUDAN'!AK8" xr:uid="{CCF9B11E-7FE8-4740-AF66-A2D1D4B85132}"/>
    <hyperlink ref="X47" location="'SOUTH SUDAN'!AK8" display="'SOUTH SUDAN'!AK8" xr:uid="{6689579F-E356-5848-A1BA-2D1FA73C691E}"/>
    <hyperlink ref="X48" location="'SOUTH SUDAN'!AK8" display="'SOUTH SUDAN'!AK8" xr:uid="{43D1D4E8-2B44-CD41-AF73-AAC5C5848513}"/>
    <hyperlink ref="X50" location="'SOUTH SUDAN'!AK8" display="'SOUTH SUDAN'!AK8" xr:uid="{FAD1668F-CEEC-624A-A434-38B54EE6E247}"/>
    <hyperlink ref="AB10" location="'SOUTH SUDAN'!AK14" display="'SOUTH SUDAN'!AK14" xr:uid="{1804C64B-9DD5-804F-A7A0-8D4CBD81A792}"/>
    <hyperlink ref="AB15" location="'SOUTH SUDAN'!AK14" display="'SOUTH SUDAN'!AK14" xr:uid="{6F02BC04-72CF-0E42-8B0D-2F7BF879FB56}"/>
    <hyperlink ref="AB17" location="'SOUTH SUDAN'!AK14" display="'SOUTH SUDAN'!AK14" xr:uid="{6D0C3BCD-BF2C-1D4B-B318-2BDB7FB6E7C8}"/>
    <hyperlink ref="X9" location="'SOUTH SUDAN'!AK8" display="'SOUTH SUDAN'!AK8" xr:uid="{A11D4E09-0846-8545-89C5-0DA761F71347}"/>
    <hyperlink ref="X18" location="'SOUTH SUDAN'!AK8" display="'SOUTH SUDAN'!AK8" xr:uid="{1DF93279-6B6B-4B4C-BC5B-52B13EF8C1BA}"/>
    <hyperlink ref="X52" location="'SOUTH SUDAN'!AK8" display="'SOUTH SUDAN'!AK8" xr:uid="{4C269AE6-EE0A-3644-A962-8E57AF666E44}"/>
    <hyperlink ref="X45" location="'SOUTH SUDAN'!AK8" display="'SOUTH SUDAN'!AK8" xr:uid="{7901C86D-07A9-A64E-A616-5C05DF068B22}"/>
    <hyperlink ref="X34" location="'SOUTH SUDAN'!AK8" display="'SOUTH SUDAN'!AK8" xr:uid="{4D7E0D4B-CF59-2F41-B34F-4A298684013B}"/>
    <hyperlink ref="X35" location="'SOUTH SUDAN'!AK8" display="'SOUTH SUDAN'!AK8" xr:uid="{3FE8A71C-4F74-C84E-AB24-3F550ED830FA}"/>
    <hyperlink ref="X36" location="'SOUTH SUDAN'!AK8" display="'SOUTH SUDAN'!AK8" xr:uid="{02DEEB52-B287-1746-94AA-165839943C38}"/>
    <hyperlink ref="Z6" location="HOME!A1" display="Return HOME" xr:uid="{8F622813-55E5-4349-8DA9-D18423D04690}"/>
    <hyperlink ref="Z6:AB6" location="HOME!B2" display="RETURN HOME" xr:uid="{04AAA17F-CCE3-6946-A890-DFEC65D6FA88}"/>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3E1E-E3B8-ED4B-904B-3AFFA9CCEE12}">
  <sheetPr>
    <tabColor theme="8" tint="0.79998168889431442"/>
  </sheetPr>
  <dimension ref="B1:AN102"/>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1749</v>
      </c>
      <c r="C1" s="378"/>
      <c r="D1" s="378"/>
      <c r="E1" s="378"/>
      <c r="F1" s="378"/>
      <c r="G1" s="378"/>
      <c r="H1" s="378"/>
      <c r="I1" s="378"/>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79</v>
      </c>
      <c r="C4" s="38" t="s">
        <v>360</v>
      </c>
      <c r="D4" s="140" t="s">
        <v>128</v>
      </c>
      <c r="E4" s="140">
        <v>2005</v>
      </c>
      <c r="F4" s="140">
        <v>2011</v>
      </c>
      <c r="G4" s="153">
        <f>((SUM(D10:AG20)*1)+(SUM(D22:AG32)*2)+(SUM(D34:AG51)*3))/(SUM(D10:AG20)+SUM(D22:AG32)+SUM(D34:AG51))</f>
        <v>1.9444444444444444</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87</v>
      </c>
      <c r="C5" s="38" t="s">
        <v>1750</v>
      </c>
      <c r="D5" s="140" t="s">
        <v>128</v>
      </c>
      <c r="E5" s="140">
        <v>2007</v>
      </c>
      <c r="F5" s="140">
        <v>2020</v>
      </c>
      <c r="G5" s="153">
        <f>((SUM(D58:AG68)*1)+(SUM(D70:AG80)*2)+(SUM(D82:AG99)*3))/(SUM(D58:AG68)+SUM(D70:AG80)+SUM(D82:AG99))</f>
        <v>2.0416666666666665</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79</v>
      </c>
      <c r="C7" s="24" t="s">
        <v>360</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49"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9" t="s">
        <v>1751</v>
      </c>
      <c r="AJ9" s="97">
        <v>38435</v>
      </c>
      <c r="AK9" s="55" t="s">
        <v>2039</v>
      </c>
      <c r="AL9" s="43" t="s">
        <v>360</v>
      </c>
      <c r="AM9" s="69" t="s">
        <v>1752</v>
      </c>
    </row>
    <row r="10" spans="2:39" ht="30" customHeight="1">
      <c r="B10" s="365" t="s">
        <v>85</v>
      </c>
      <c r="C10" s="366"/>
      <c r="D10" s="143"/>
      <c r="E10" s="143"/>
      <c r="F10" s="143"/>
      <c r="G10" s="143"/>
      <c r="H10" s="143"/>
      <c r="I10" s="143"/>
      <c r="J10" s="143"/>
      <c r="K10" s="143"/>
      <c r="L10" s="143"/>
      <c r="M10" s="143"/>
      <c r="N10" s="143"/>
      <c r="O10" s="143"/>
      <c r="P10" s="143"/>
      <c r="Q10" s="143"/>
      <c r="R10" s="38">
        <v>1</v>
      </c>
      <c r="S10" s="143"/>
      <c r="T10" s="143"/>
      <c r="U10" s="143"/>
      <c r="V10" s="143"/>
      <c r="W10" s="143"/>
      <c r="X10" s="143"/>
      <c r="Y10" s="143"/>
      <c r="Z10" s="143"/>
      <c r="AA10" s="143"/>
      <c r="AB10" s="143"/>
      <c r="AC10" s="143"/>
      <c r="AD10" s="143"/>
      <c r="AE10" s="143"/>
      <c r="AF10" s="143"/>
      <c r="AG10" s="143"/>
      <c r="AH10" s="15"/>
      <c r="AI10" s="59" t="s">
        <v>1753</v>
      </c>
      <c r="AJ10" s="97">
        <v>38618</v>
      </c>
      <c r="AK10" s="55" t="s">
        <v>132</v>
      </c>
      <c r="AL10" s="74" t="s">
        <v>132</v>
      </c>
      <c r="AM10" s="69" t="s">
        <v>1754</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1755</v>
      </c>
      <c r="AJ11" s="97">
        <v>38800</v>
      </c>
      <c r="AK11" s="55" t="s">
        <v>132</v>
      </c>
      <c r="AL11" s="74" t="s">
        <v>132</v>
      </c>
      <c r="AM11" s="69" t="s">
        <v>1756</v>
      </c>
    </row>
    <row r="12" spans="2:39" ht="30" customHeight="1">
      <c r="B12" s="365" t="s">
        <v>87</v>
      </c>
      <c r="C12" s="366"/>
      <c r="D12" s="143"/>
      <c r="E12" s="143"/>
      <c r="F12" s="143"/>
      <c r="G12" s="143"/>
      <c r="H12" s="143"/>
      <c r="I12" s="143"/>
      <c r="J12" s="143"/>
      <c r="K12" s="143"/>
      <c r="L12" s="143"/>
      <c r="M12" s="143"/>
      <c r="N12" s="143"/>
      <c r="O12" s="143"/>
      <c r="P12" s="143"/>
      <c r="Q12" s="143"/>
      <c r="R12" s="38">
        <v>1</v>
      </c>
      <c r="S12" s="143"/>
      <c r="T12" s="143"/>
      <c r="U12" s="143"/>
      <c r="V12" s="143"/>
      <c r="W12" s="143"/>
      <c r="X12" s="143"/>
      <c r="Y12" s="143"/>
      <c r="Z12" s="143"/>
      <c r="AA12" s="143"/>
      <c r="AB12" s="143"/>
      <c r="AC12" s="143"/>
      <c r="AD12" s="143"/>
      <c r="AE12" s="143"/>
      <c r="AF12" s="143"/>
      <c r="AG12" s="143"/>
      <c r="AH12" s="15"/>
      <c r="AI12" s="59" t="s">
        <v>908</v>
      </c>
      <c r="AJ12" s="97">
        <v>38960</v>
      </c>
      <c r="AK12" s="55" t="s">
        <v>1757</v>
      </c>
      <c r="AL12" s="74" t="s">
        <v>132</v>
      </c>
      <c r="AM12" s="69" t="s">
        <v>1758</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9" t="s">
        <v>1759</v>
      </c>
      <c r="AJ13" s="97">
        <v>38982</v>
      </c>
      <c r="AK13" s="55" t="s">
        <v>132</v>
      </c>
      <c r="AL13" s="74" t="s">
        <v>132</v>
      </c>
      <c r="AM13" s="69" t="s">
        <v>1760</v>
      </c>
    </row>
    <row r="14" spans="2:39" ht="30" customHeight="1">
      <c r="B14" s="365" t="s">
        <v>89</v>
      </c>
      <c r="C14" s="366"/>
      <c r="D14" s="143"/>
      <c r="E14" s="143"/>
      <c r="F14" s="143"/>
      <c r="G14" s="144"/>
      <c r="H14" s="143"/>
      <c r="I14" s="143"/>
      <c r="J14" s="143"/>
      <c r="K14" s="143"/>
      <c r="L14" s="143"/>
      <c r="M14" s="143"/>
      <c r="N14" s="143"/>
      <c r="O14" s="143"/>
      <c r="P14" s="143"/>
      <c r="Q14" s="143"/>
      <c r="R14" s="38">
        <v>1</v>
      </c>
      <c r="S14" s="143"/>
      <c r="T14" s="143"/>
      <c r="U14" s="143"/>
      <c r="V14" s="143"/>
      <c r="W14" s="143"/>
      <c r="X14" s="143"/>
      <c r="Y14" s="143"/>
      <c r="Z14" s="143"/>
      <c r="AA14" s="143"/>
      <c r="AB14" s="143"/>
      <c r="AC14" s="143"/>
      <c r="AD14" s="143"/>
      <c r="AE14" s="143"/>
      <c r="AF14" s="143"/>
      <c r="AG14" s="143"/>
      <c r="AH14" s="15"/>
      <c r="AI14" s="59" t="s">
        <v>1761</v>
      </c>
      <c r="AJ14" s="97">
        <v>38996</v>
      </c>
      <c r="AK14" s="55" t="s">
        <v>132</v>
      </c>
      <c r="AL14" s="74" t="s">
        <v>132</v>
      </c>
      <c r="AM14" s="69" t="s">
        <v>1762</v>
      </c>
    </row>
    <row r="15" spans="2:39" ht="30" customHeight="1">
      <c r="B15" s="365" t="s">
        <v>90</v>
      </c>
      <c r="C15" s="366"/>
      <c r="D15" s="143"/>
      <c r="E15" s="143"/>
      <c r="F15" s="143"/>
      <c r="G15" s="143"/>
      <c r="H15" s="143"/>
      <c r="I15" s="143"/>
      <c r="J15" s="143"/>
      <c r="K15" s="143"/>
      <c r="L15" s="143"/>
      <c r="M15" s="143"/>
      <c r="N15" s="143"/>
      <c r="O15" s="143"/>
      <c r="P15" s="143"/>
      <c r="Q15" s="143"/>
      <c r="R15" s="38">
        <v>1</v>
      </c>
      <c r="S15" s="143"/>
      <c r="T15" s="143"/>
      <c r="U15" s="143"/>
      <c r="V15" s="143"/>
      <c r="W15" s="143"/>
      <c r="X15" s="143"/>
      <c r="Y15" s="143"/>
      <c r="Z15" s="143"/>
      <c r="AA15" s="143"/>
      <c r="AB15" s="143"/>
      <c r="AC15" s="143"/>
      <c r="AD15" s="143"/>
      <c r="AE15" s="143"/>
      <c r="AF15" s="143"/>
      <c r="AG15" s="143"/>
      <c r="AH15" s="15"/>
      <c r="AI15" s="59" t="s">
        <v>1763</v>
      </c>
      <c r="AJ15" s="97">
        <v>39202</v>
      </c>
      <c r="AK15" s="55" t="s">
        <v>132</v>
      </c>
      <c r="AL15" s="89" t="s">
        <v>132</v>
      </c>
      <c r="AM15" s="69" t="s">
        <v>1764</v>
      </c>
    </row>
    <row r="16" spans="2:39" ht="30" customHeight="1">
      <c r="B16" s="365" t="s">
        <v>91</v>
      </c>
      <c r="C16" s="366"/>
      <c r="D16" s="143"/>
      <c r="E16" s="143"/>
      <c r="F16" s="143"/>
      <c r="G16" s="143"/>
      <c r="H16" s="143"/>
      <c r="I16" s="143"/>
      <c r="J16" s="143"/>
      <c r="K16" s="143"/>
      <c r="L16" s="143"/>
      <c r="M16" s="143"/>
      <c r="N16" s="143"/>
      <c r="O16" s="143"/>
      <c r="P16" s="143"/>
      <c r="Q16" s="143"/>
      <c r="R16" s="38">
        <v>1</v>
      </c>
      <c r="S16" s="143"/>
      <c r="T16" s="143"/>
      <c r="U16" s="143"/>
      <c r="V16" s="143"/>
      <c r="W16" s="143"/>
      <c r="X16" s="143"/>
      <c r="Y16" s="143"/>
      <c r="Z16" s="143"/>
      <c r="AA16" s="143"/>
      <c r="AB16" s="143"/>
      <c r="AC16" s="143"/>
      <c r="AD16" s="143"/>
      <c r="AE16" s="143"/>
      <c r="AF16" s="143"/>
      <c r="AG16" s="143"/>
      <c r="AH16" s="15"/>
      <c r="AI16" s="59" t="s">
        <v>1765</v>
      </c>
      <c r="AJ16" s="97">
        <v>39238</v>
      </c>
      <c r="AK16" s="239" t="s">
        <v>1334</v>
      </c>
      <c r="AL16" s="89" t="s">
        <v>132</v>
      </c>
      <c r="AM16" s="99" t="s">
        <v>1766</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9" t="s">
        <v>1767</v>
      </c>
      <c r="AJ17" s="97">
        <v>39294</v>
      </c>
      <c r="AK17" s="239" t="s">
        <v>544</v>
      </c>
      <c r="AL17" s="240" t="s">
        <v>1750</v>
      </c>
      <c r="AM17" s="99" t="s">
        <v>1768</v>
      </c>
    </row>
    <row r="18" spans="2:39" ht="30" customHeight="1">
      <c r="B18" s="365" t="s">
        <v>93</v>
      </c>
      <c r="C18" s="366"/>
      <c r="D18" s="143"/>
      <c r="E18" s="143"/>
      <c r="F18" s="143"/>
      <c r="G18" s="143"/>
      <c r="H18" s="143"/>
      <c r="I18" s="143"/>
      <c r="J18" s="143"/>
      <c r="K18" s="143"/>
      <c r="L18" s="143"/>
      <c r="M18" s="143"/>
      <c r="N18" s="143"/>
      <c r="O18" s="143"/>
      <c r="P18" s="143"/>
      <c r="Q18" s="143"/>
      <c r="R18" s="38">
        <v>1</v>
      </c>
      <c r="S18" s="143"/>
      <c r="T18" s="143"/>
      <c r="U18" s="143"/>
      <c r="V18" s="143"/>
      <c r="W18" s="143"/>
      <c r="X18" s="143"/>
      <c r="Y18" s="143"/>
      <c r="Z18" s="143"/>
      <c r="AA18" s="143"/>
      <c r="AB18" s="143"/>
      <c r="AC18" s="143"/>
      <c r="AD18" s="143"/>
      <c r="AE18" s="143"/>
      <c r="AF18" s="143"/>
      <c r="AG18" s="143"/>
      <c r="AH18" s="15"/>
      <c r="AI18" s="59" t="s">
        <v>1769</v>
      </c>
      <c r="AJ18" s="97">
        <v>39386</v>
      </c>
      <c r="AK18" s="55" t="s">
        <v>132</v>
      </c>
      <c r="AL18" s="91" t="s">
        <v>132</v>
      </c>
      <c r="AM18" s="69" t="s">
        <v>1770</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9" t="s">
        <v>1771</v>
      </c>
      <c r="AJ19" s="97">
        <v>39568</v>
      </c>
      <c r="AK19" s="55" t="s">
        <v>132</v>
      </c>
      <c r="AL19" s="74" t="s">
        <v>132</v>
      </c>
      <c r="AM19" s="69" t="s">
        <v>1772</v>
      </c>
    </row>
    <row r="20" spans="2:39" ht="30" customHeight="1">
      <c r="B20" s="365" t="s">
        <v>95</v>
      </c>
      <c r="C20" s="366"/>
      <c r="D20" s="143"/>
      <c r="E20" s="143"/>
      <c r="F20" s="143"/>
      <c r="G20" s="145"/>
      <c r="H20" s="143"/>
      <c r="I20" s="143"/>
      <c r="J20" s="143"/>
      <c r="K20" s="143"/>
      <c r="L20" s="143"/>
      <c r="M20" s="143"/>
      <c r="N20" s="143"/>
      <c r="O20" s="143"/>
      <c r="P20" s="143"/>
      <c r="Q20" s="143"/>
      <c r="R20" s="38">
        <v>1</v>
      </c>
      <c r="S20" s="143"/>
      <c r="T20" s="143"/>
      <c r="U20" s="143"/>
      <c r="V20" s="143"/>
      <c r="W20" s="143"/>
      <c r="X20" s="143"/>
      <c r="Y20" s="143"/>
      <c r="Z20" s="143"/>
      <c r="AA20" s="143"/>
      <c r="AB20" s="143"/>
      <c r="AC20" s="143"/>
      <c r="AD20" s="143"/>
      <c r="AE20" s="143"/>
      <c r="AF20" s="143"/>
      <c r="AG20" s="143"/>
      <c r="AH20" s="15"/>
      <c r="AI20" s="59" t="s">
        <v>1773</v>
      </c>
      <c r="AJ20" s="97">
        <v>39660</v>
      </c>
      <c r="AK20" s="55" t="s">
        <v>132</v>
      </c>
      <c r="AL20" s="74" t="s">
        <v>132</v>
      </c>
      <c r="AM20" s="69" t="s">
        <v>1774</v>
      </c>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9" t="s">
        <v>1775</v>
      </c>
      <c r="AJ21" s="97">
        <v>39933</v>
      </c>
      <c r="AK21" s="55" t="s">
        <v>132</v>
      </c>
      <c r="AL21" s="74" t="s">
        <v>132</v>
      </c>
      <c r="AM21" s="69" t="s">
        <v>1776</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9" t="s">
        <v>1777</v>
      </c>
      <c r="AJ22" s="97">
        <v>40024</v>
      </c>
      <c r="AK22" s="55" t="s">
        <v>132</v>
      </c>
      <c r="AL22" s="74" t="s">
        <v>132</v>
      </c>
      <c r="AM22" s="69" t="s">
        <v>1774</v>
      </c>
    </row>
    <row r="23" spans="2:39" ht="30" customHeight="1">
      <c r="B23" s="368" t="s">
        <v>97</v>
      </c>
      <c r="C23" s="368"/>
      <c r="D23" s="143"/>
      <c r="E23" s="143"/>
      <c r="F23" s="143"/>
      <c r="G23" s="143"/>
      <c r="H23" s="143"/>
      <c r="I23" s="143"/>
      <c r="J23" s="143"/>
      <c r="K23" s="143"/>
      <c r="L23" s="143"/>
      <c r="M23" s="143"/>
      <c r="N23" s="143"/>
      <c r="O23" s="143"/>
      <c r="P23" s="143"/>
      <c r="Q23" s="143"/>
      <c r="R23" s="38">
        <v>1</v>
      </c>
      <c r="S23" s="143"/>
      <c r="T23" s="143"/>
      <c r="U23" s="143"/>
      <c r="V23" s="143"/>
      <c r="W23" s="143"/>
      <c r="X23" s="143"/>
      <c r="Y23" s="143"/>
      <c r="Z23" s="143"/>
      <c r="AA23" s="143"/>
      <c r="AB23" s="143"/>
      <c r="AC23" s="143"/>
      <c r="AD23" s="143"/>
      <c r="AE23" s="143"/>
      <c r="AF23" s="143"/>
      <c r="AG23" s="143"/>
      <c r="AH23" s="15"/>
      <c r="AI23" s="59" t="s">
        <v>1778</v>
      </c>
      <c r="AJ23" s="97">
        <v>40297</v>
      </c>
      <c r="AK23" s="55" t="s">
        <v>132</v>
      </c>
      <c r="AL23" s="74" t="s">
        <v>132</v>
      </c>
      <c r="AM23" s="69" t="s">
        <v>1779</v>
      </c>
    </row>
    <row r="24" spans="2:39" ht="30" customHeight="1">
      <c r="B24" s="368" t="s">
        <v>98</v>
      </c>
      <c r="C24" s="368"/>
      <c r="D24" s="143"/>
      <c r="E24" s="143"/>
      <c r="F24" s="143"/>
      <c r="G24" s="143"/>
      <c r="H24" s="143"/>
      <c r="I24" s="143"/>
      <c r="J24" s="143"/>
      <c r="K24" s="143"/>
      <c r="L24" s="143"/>
      <c r="M24" s="143"/>
      <c r="N24" s="143"/>
      <c r="O24" s="143"/>
      <c r="P24" s="143"/>
      <c r="Q24" s="143"/>
      <c r="R24" s="38">
        <v>1</v>
      </c>
      <c r="S24" s="143"/>
      <c r="T24" s="143"/>
      <c r="U24" s="143"/>
      <c r="V24" s="143"/>
      <c r="W24" s="143"/>
      <c r="X24" s="143"/>
      <c r="Y24" s="143"/>
      <c r="Z24" s="143"/>
      <c r="AA24" s="143"/>
      <c r="AB24" s="143"/>
      <c r="AC24" s="143"/>
      <c r="AD24" s="143"/>
      <c r="AE24" s="143"/>
      <c r="AF24" s="143"/>
      <c r="AG24" s="143"/>
      <c r="AH24" s="15"/>
      <c r="AI24" s="59" t="s">
        <v>1780</v>
      </c>
      <c r="AJ24" s="97">
        <v>40389</v>
      </c>
      <c r="AK24" s="55" t="s">
        <v>132</v>
      </c>
      <c r="AL24" s="74" t="s">
        <v>132</v>
      </c>
      <c r="AM24" s="69" t="s">
        <v>1781</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9" t="s">
        <v>1782</v>
      </c>
      <c r="AJ25" s="97">
        <v>40660</v>
      </c>
      <c r="AK25" s="55" t="s">
        <v>132</v>
      </c>
      <c r="AL25" s="74" t="s">
        <v>132</v>
      </c>
      <c r="AM25" s="69" t="s">
        <v>1783</v>
      </c>
    </row>
    <row r="26" spans="2:39" ht="30" customHeight="1">
      <c r="B26" s="368" t="s">
        <v>100</v>
      </c>
      <c r="C26" s="368"/>
      <c r="D26" s="143"/>
      <c r="E26" s="143"/>
      <c r="F26" s="143"/>
      <c r="G26" s="143"/>
      <c r="H26" s="143"/>
      <c r="I26" s="143"/>
      <c r="J26" s="143"/>
      <c r="K26" s="143"/>
      <c r="L26" s="143"/>
      <c r="M26" s="143"/>
      <c r="N26" s="143"/>
      <c r="O26" s="143"/>
      <c r="P26" s="143"/>
      <c r="Q26" s="143"/>
      <c r="R26" s="38">
        <v>1</v>
      </c>
      <c r="S26" s="143"/>
      <c r="T26" s="143"/>
      <c r="U26" s="143"/>
      <c r="V26" s="143"/>
      <c r="W26" s="143"/>
      <c r="X26" s="143"/>
      <c r="Y26" s="143"/>
      <c r="Z26" s="143"/>
      <c r="AA26" s="143"/>
      <c r="AB26" s="143"/>
      <c r="AC26" s="143"/>
      <c r="AD26" s="143"/>
      <c r="AE26" s="143"/>
      <c r="AF26" s="143"/>
      <c r="AG26" s="143"/>
      <c r="AH26" s="15"/>
      <c r="AI26" s="59" t="s">
        <v>2035</v>
      </c>
      <c r="AJ26" s="97">
        <v>40680</v>
      </c>
      <c r="AK26" s="55" t="s">
        <v>132</v>
      </c>
      <c r="AL26" s="74" t="s">
        <v>132</v>
      </c>
      <c r="AM26" s="69" t="s">
        <v>2037</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9" t="s">
        <v>2036</v>
      </c>
      <c r="AJ27" s="97">
        <v>40694</v>
      </c>
      <c r="AK27" s="55" t="s">
        <v>132</v>
      </c>
      <c r="AL27" s="74" t="s">
        <v>132</v>
      </c>
      <c r="AM27" s="69" t="s">
        <v>2038</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9" t="s">
        <v>1784</v>
      </c>
      <c r="AJ28" s="97">
        <v>40735</v>
      </c>
      <c r="AK28" s="55" t="s">
        <v>132</v>
      </c>
      <c r="AL28" s="74" t="s">
        <v>132</v>
      </c>
      <c r="AM28" s="69" t="s">
        <v>1785</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1786</v>
      </c>
      <c r="AJ29" s="98">
        <v>40753</v>
      </c>
      <c r="AK29" s="57"/>
      <c r="AL29" s="74" t="s">
        <v>132</v>
      </c>
      <c r="AM29" s="69" t="s">
        <v>1787</v>
      </c>
    </row>
    <row r="30" spans="2:39" ht="30" customHeight="1">
      <c r="B30" s="368" t="s">
        <v>104</v>
      </c>
      <c r="C30" s="368"/>
      <c r="D30" s="143"/>
      <c r="E30" s="143"/>
      <c r="F30" s="143"/>
      <c r="G30" s="143"/>
      <c r="H30" s="143"/>
      <c r="I30" s="143"/>
      <c r="J30" s="143"/>
      <c r="K30" s="143"/>
      <c r="L30" s="143"/>
      <c r="M30" s="143"/>
      <c r="N30" s="143"/>
      <c r="O30" s="143"/>
      <c r="P30" s="143"/>
      <c r="Q30" s="143"/>
      <c r="R30" s="38">
        <v>1</v>
      </c>
      <c r="S30" s="143"/>
      <c r="T30" s="143"/>
      <c r="U30" s="143"/>
      <c r="V30" s="143"/>
      <c r="W30" s="143"/>
      <c r="X30" s="143"/>
      <c r="Y30" s="143"/>
      <c r="Z30" s="143"/>
      <c r="AA30" s="143"/>
      <c r="AB30" s="143"/>
      <c r="AC30" s="143"/>
      <c r="AD30" s="143"/>
      <c r="AE30" s="143"/>
      <c r="AF30" s="143"/>
      <c r="AG30" s="143"/>
      <c r="AH30" s="15"/>
      <c r="AI30" s="59" t="s">
        <v>1788</v>
      </c>
      <c r="AJ30" s="97">
        <v>41121</v>
      </c>
      <c r="AK30" s="55" t="s">
        <v>132</v>
      </c>
      <c r="AL30" s="74" t="s">
        <v>132</v>
      </c>
      <c r="AM30" s="69" t="s">
        <v>1789</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9" t="s">
        <v>1790</v>
      </c>
      <c r="AJ31" s="97">
        <v>41485</v>
      </c>
      <c r="AK31" s="55" t="s">
        <v>132</v>
      </c>
      <c r="AL31" s="74" t="s">
        <v>132</v>
      </c>
      <c r="AM31" s="69" t="s">
        <v>1791</v>
      </c>
    </row>
    <row r="32" spans="2:39" ht="30" customHeight="1">
      <c r="B32" s="368" t="s">
        <v>106</v>
      </c>
      <c r="C32" s="368"/>
      <c r="D32" s="143"/>
      <c r="E32" s="143"/>
      <c r="F32" s="143"/>
      <c r="G32" s="143"/>
      <c r="H32" s="143"/>
      <c r="I32" s="143"/>
      <c r="J32" s="143"/>
      <c r="K32" s="143"/>
      <c r="L32" s="143"/>
      <c r="M32" s="143"/>
      <c r="N32" s="143"/>
      <c r="O32" s="143"/>
      <c r="P32" s="143"/>
      <c r="Q32" s="143"/>
      <c r="R32" s="38">
        <v>1</v>
      </c>
      <c r="S32" s="143"/>
      <c r="T32" s="143"/>
      <c r="U32" s="143"/>
      <c r="V32" s="143"/>
      <c r="W32" s="143"/>
      <c r="X32" s="143"/>
      <c r="Y32" s="143"/>
      <c r="Z32" s="143"/>
      <c r="AA32" s="143"/>
      <c r="AB32" s="143"/>
      <c r="AC32" s="143"/>
      <c r="AD32" s="143"/>
      <c r="AE32" s="143"/>
      <c r="AF32" s="143"/>
      <c r="AG32" s="143"/>
      <c r="AH32" s="15"/>
      <c r="AI32" s="59" t="s">
        <v>1792</v>
      </c>
      <c r="AJ32" s="97">
        <v>41732</v>
      </c>
      <c r="AK32" s="55" t="s">
        <v>636</v>
      </c>
      <c r="AL32" s="240" t="s">
        <v>1750</v>
      </c>
      <c r="AM32" s="69" t="s">
        <v>1793</v>
      </c>
    </row>
    <row r="33" spans="2:39"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59" t="s">
        <v>1794</v>
      </c>
      <c r="AJ33" s="97">
        <v>41878</v>
      </c>
      <c r="AK33" s="55" t="s">
        <v>132</v>
      </c>
      <c r="AL33" s="74" t="s">
        <v>132</v>
      </c>
      <c r="AM33" s="69" t="s">
        <v>1795</v>
      </c>
    </row>
    <row r="34" spans="2:39"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59" t="s">
        <v>1796</v>
      </c>
      <c r="AJ34" s="97">
        <v>42184</v>
      </c>
      <c r="AK34" s="55" t="s">
        <v>132</v>
      </c>
      <c r="AL34" s="74" t="s">
        <v>132</v>
      </c>
      <c r="AM34" s="69" t="s">
        <v>1797</v>
      </c>
    </row>
    <row r="35" spans="2:39"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9" t="s">
        <v>1798</v>
      </c>
      <c r="AJ35" s="97">
        <v>42550</v>
      </c>
      <c r="AK35" s="55" t="s">
        <v>132</v>
      </c>
      <c r="AL35" s="74" t="s">
        <v>132</v>
      </c>
      <c r="AM35" s="69" t="s">
        <v>1799</v>
      </c>
    </row>
    <row r="36" spans="2:39" ht="30" customHeight="1">
      <c r="B36" s="368" t="s">
        <v>109</v>
      </c>
      <c r="C36" s="368"/>
      <c r="D36" s="143"/>
      <c r="E36" s="143"/>
      <c r="F36" s="143"/>
      <c r="G36" s="143"/>
      <c r="H36" s="143"/>
      <c r="I36" s="143"/>
      <c r="J36" s="143"/>
      <c r="K36" s="143"/>
      <c r="L36" s="143"/>
      <c r="M36" s="143"/>
      <c r="N36" s="143"/>
      <c r="O36" s="143"/>
      <c r="P36" s="143"/>
      <c r="Q36" s="143"/>
      <c r="R36" s="38">
        <v>1</v>
      </c>
      <c r="S36" s="143"/>
      <c r="T36" s="143"/>
      <c r="U36" s="143"/>
      <c r="V36" s="143"/>
      <c r="W36" s="143"/>
      <c r="X36" s="143"/>
      <c r="Y36" s="143"/>
      <c r="Z36" s="143"/>
      <c r="AA36" s="143"/>
      <c r="AB36" s="143"/>
      <c r="AC36" s="143"/>
      <c r="AD36" s="143"/>
      <c r="AE36" s="143"/>
      <c r="AF36" s="143"/>
      <c r="AG36" s="143"/>
      <c r="AH36" s="15"/>
      <c r="AI36" s="59" t="s">
        <v>1800</v>
      </c>
      <c r="AJ36" s="97">
        <v>42915</v>
      </c>
      <c r="AK36" s="55" t="s">
        <v>132</v>
      </c>
      <c r="AL36" s="74" t="s">
        <v>132</v>
      </c>
      <c r="AM36" s="69" t="s">
        <v>1797</v>
      </c>
    </row>
    <row r="37" spans="2:39"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59" t="s">
        <v>1801</v>
      </c>
      <c r="AJ37" s="97">
        <v>43294</v>
      </c>
      <c r="AK37" s="55" t="s">
        <v>132</v>
      </c>
      <c r="AL37" s="74" t="s">
        <v>132</v>
      </c>
      <c r="AM37" s="58" t="s">
        <v>1802</v>
      </c>
    </row>
    <row r="38" spans="2:39"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9" t="s">
        <v>1803</v>
      </c>
      <c r="AJ38" s="97">
        <v>43643</v>
      </c>
      <c r="AK38" s="55" t="s">
        <v>132</v>
      </c>
      <c r="AL38" s="74" t="s">
        <v>132</v>
      </c>
      <c r="AM38" s="69" t="s">
        <v>1804</v>
      </c>
    </row>
    <row r="39" spans="2:39"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9" t="s">
        <v>1805</v>
      </c>
      <c r="AJ39" s="97">
        <v>43769</v>
      </c>
      <c r="AK39" s="55" t="s">
        <v>132</v>
      </c>
      <c r="AL39" s="74" t="s">
        <v>132</v>
      </c>
      <c r="AM39" s="69" t="s">
        <v>1806</v>
      </c>
    </row>
    <row r="40" spans="2:39" ht="30" customHeight="1">
      <c r="B40" s="371" t="s">
        <v>113</v>
      </c>
      <c r="C40" s="371"/>
      <c r="D40" s="143"/>
      <c r="E40" s="143"/>
      <c r="F40" s="143"/>
      <c r="G40" s="143"/>
      <c r="H40" s="143"/>
      <c r="I40" s="143"/>
      <c r="J40" s="143"/>
      <c r="K40" s="143"/>
      <c r="L40" s="143"/>
      <c r="M40" s="143"/>
      <c r="N40" s="143"/>
      <c r="O40" s="143"/>
      <c r="P40" s="143"/>
      <c r="Q40" s="143"/>
      <c r="R40" s="38">
        <v>1</v>
      </c>
      <c r="S40" s="143"/>
      <c r="T40" s="143"/>
      <c r="U40" s="143"/>
      <c r="V40" s="143"/>
      <c r="W40" s="143"/>
      <c r="X40" s="143"/>
      <c r="Y40" s="143"/>
      <c r="Z40" s="143"/>
      <c r="AA40" s="143"/>
      <c r="AB40" s="143"/>
      <c r="AC40" s="143"/>
      <c r="AD40" s="143"/>
      <c r="AE40" s="143"/>
      <c r="AF40" s="143"/>
      <c r="AG40" s="143"/>
      <c r="AH40" s="15"/>
      <c r="AI40" s="52" t="s">
        <v>1807</v>
      </c>
      <c r="AJ40" s="98">
        <v>43920</v>
      </c>
      <c r="AK40" s="55" t="s">
        <v>132</v>
      </c>
      <c r="AL40" s="74" t="s">
        <v>132</v>
      </c>
      <c r="AM40" s="69" t="s">
        <v>1808</v>
      </c>
    </row>
    <row r="41" spans="2:39"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9"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1" t="s">
        <v>624</v>
      </c>
      <c r="AJ42" s="50" t="s">
        <v>491</v>
      </c>
    </row>
    <row r="43" spans="2:39" ht="30" customHeight="1">
      <c r="B43" s="368" t="s">
        <v>116</v>
      </c>
      <c r="C43" s="368"/>
      <c r="D43" s="143"/>
      <c r="E43" s="143"/>
      <c r="F43" s="143"/>
      <c r="G43" s="144"/>
      <c r="H43" s="143"/>
      <c r="I43" s="143"/>
      <c r="J43" s="143"/>
      <c r="K43" s="143"/>
      <c r="L43" s="143"/>
      <c r="M43" s="143"/>
      <c r="N43" s="143"/>
      <c r="O43" s="143"/>
      <c r="P43" s="143"/>
      <c r="Q43" s="143"/>
      <c r="R43" s="38">
        <v>1</v>
      </c>
      <c r="S43" s="143"/>
      <c r="T43" s="143"/>
      <c r="U43" s="143"/>
      <c r="V43" s="143"/>
      <c r="W43" s="143"/>
      <c r="X43" s="143"/>
      <c r="Y43" s="143"/>
      <c r="Z43" s="143"/>
      <c r="AA43" s="143"/>
      <c r="AB43" s="143"/>
      <c r="AC43" s="143"/>
      <c r="AD43" s="143"/>
      <c r="AE43" s="143"/>
      <c r="AF43" s="143"/>
      <c r="AG43" s="143"/>
      <c r="AH43" s="15"/>
      <c r="AI43" s="96" t="s">
        <v>1809</v>
      </c>
      <c r="AJ43" s="74" t="s">
        <v>132</v>
      </c>
    </row>
    <row r="44" spans="2:39" ht="30" customHeight="1">
      <c r="B44" s="368" t="s">
        <v>117</v>
      </c>
      <c r="C44" s="368"/>
      <c r="D44" s="143"/>
      <c r="E44" s="143"/>
      <c r="F44" s="143"/>
      <c r="G44" s="143"/>
      <c r="H44" s="143"/>
      <c r="I44" s="143"/>
      <c r="J44" s="143"/>
      <c r="K44" s="143"/>
      <c r="L44" s="143"/>
      <c r="M44" s="143"/>
      <c r="N44" s="143"/>
      <c r="O44" s="143"/>
      <c r="P44" s="143"/>
      <c r="Q44" s="143"/>
      <c r="R44" s="38">
        <v>1</v>
      </c>
      <c r="S44" s="143"/>
      <c r="T44" s="143"/>
      <c r="U44" s="143"/>
      <c r="V44" s="143"/>
      <c r="W44" s="143"/>
      <c r="X44" s="143"/>
      <c r="Y44" s="143"/>
      <c r="Z44" s="143"/>
      <c r="AA44" s="143"/>
      <c r="AB44" s="143"/>
      <c r="AC44" s="143"/>
      <c r="AD44" s="143"/>
      <c r="AE44" s="143"/>
      <c r="AF44" s="143"/>
      <c r="AG44" s="143"/>
      <c r="AH44" s="15"/>
      <c r="AI44" s="96" t="s">
        <v>1810</v>
      </c>
      <c r="AJ44" s="240" t="s">
        <v>1750</v>
      </c>
    </row>
    <row r="45" spans="2:39"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9"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9"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121</v>
      </c>
      <c r="C48" s="371"/>
      <c r="D48" s="143"/>
      <c r="E48" s="143"/>
      <c r="F48" s="143"/>
      <c r="G48" s="143"/>
      <c r="H48" s="143"/>
      <c r="I48" s="143"/>
      <c r="J48" s="143"/>
      <c r="K48" s="143"/>
      <c r="L48" s="143"/>
      <c r="M48" s="143"/>
      <c r="N48" s="143"/>
      <c r="O48" s="143"/>
      <c r="P48" s="143"/>
      <c r="Q48" s="143"/>
      <c r="R48" s="38">
        <v>1</v>
      </c>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38">
        <v>1</v>
      </c>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38">
        <v>1</v>
      </c>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87</v>
      </c>
      <c r="C55" s="24" t="s">
        <v>1750</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38">
        <v>1</v>
      </c>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38">
        <v>1</v>
      </c>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38">
        <v>1</v>
      </c>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38">
        <v>1</v>
      </c>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38">
        <v>1</v>
      </c>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38">
        <v>1</v>
      </c>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38">
        <v>1</v>
      </c>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38">
        <v>1</v>
      </c>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38">
        <v>1</v>
      </c>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38">
        <v>1</v>
      </c>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38"/>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38">
        <v>1</v>
      </c>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38">
        <v>1</v>
      </c>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38">
        <v>1</v>
      </c>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38">
        <v>1</v>
      </c>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38">
        <v>1</v>
      </c>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38">
        <v>1</v>
      </c>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38">
        <v>1</v>
      </c>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38">
        <v>1</v>
      </c>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38"/>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38">
        <v>1</v>
      </c>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38">
        <v>1</v>
      </c>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38">
        <v>1</v>
      </c>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38">
        <v>1</v>
      </c>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38">
        <v>1</v>
      </c>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38"/>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38">
        <v>1</v>
      </c>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38">
        <v>1</v>
      </c>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I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54" priority="4" operator="between">
      <formula>2.001</formula>
      <formula>3</formula>
    </cfRule>
    <cfRule type="cellIs" dxfId="53" priority="5" operator="between">
      <formula>1.001</formula>
      <formula>2</formula>
    </cfRule>
    <cfRule type="cellIs" dxfId="52" priority="6" operator="between">
      <formula>0</formula>
      <formula>1</formula>
    </cfRule>
  </conditionalFormatting>
  <conditionalFormatting sqref="H4:H5 I5">
    <cfRule type="containsText" dxfId="51" priority="1" operator="containsText" text="MAX">
      <formula>NOT(ISERROR(SEARCH("MAX",H4)))</formula>
    </cfRule>
    <cfRule type="containsText" dxfId="50" priority="2" operator="containsText" text="MOD">
      <formula>NOT(ISERROR(SEARCH("MOD",H4)))</formula>
    </cfRule>
    <cfRule type="containsText" dxfId="49" priority="3" operator="containsText" text="MIN">
      <formula>NOT(ISERROR(SEARCH("MIN",H4)))</formula>
    </cfRule>
  </conditionalFormatting>
  <hyperlinks>
    <hyperlink ref="AE55" location="GEORGIA!B1" display="BACK TO TOP" xr:uid="{AD3364C0-AA58-E546-871E-DD7DA8CAEF8F}"/>
    <hyperlink ref="AC7" location="'MASTER SHEET'!B2" display="RETURN TO MASTER SHEET" xr:uid="{986BD765-4718-BA4E-9B5A-FCD7CFCAD6BC}"/>
    <hyperlink ref="AE55:AG55" location="'SUDAN (DARFUR)'!B1" display="BACK TO TOP" xr:uid="{3CF24527-401C-6344-868E-FAC5B6C2B57F}"/>
    <hyperlink ref="AI9" r:id="rId1" xr:uid="{4BFF87F4-F474-784C-A90E-BBC60A6C5407}"/>
    <hyperlink ref="AI10" r:id="rId2" xr:uid="{64D7A31E-BAC5-9F48-93F0-388B6F3A1CDD}"/>
    <hyperlink ref="AI11" r:id="rId3" xr:uid="{81EAFD2C-4745-E942-8CAF-0CA3BCDAAA69}"/>
    <hyperlink ref="AI12" r:id="rId4" xr:uid="{B5FB5AC3-16EE-1F48-B4FB-F23DA9C7C283}"/>
    <hyperlink ref="AI13" r:id="rId5" xr:uid="{18922FBD-EA76-BD48-854D-2D6375C3A35F}"/>
    <hyperlink ref="AI14" r:id="rId6" xr:uid="{70201184-EC0D-1A4A-A39D-6E112080E856}"/>
    <hyperlink ref="AI15" r:id="rId7" xr:uid="{22676842-3AB5-9D44-9FD5-43F2573718F6}"/>
    <hyperlink ref="AI17" r:id="rId8" xr:uid="{4A7142B5-9FA6-A54C-891F-CCB42C32B294}"/>
    <hyperlink ref="AI18" r:id="rId9" xr:uid="{3F7141EB-3786-A648-82F7-5C37CA181B73}"/>
    <hyperlink ref="AI19" r:id="rId10" xr:uid="{5E536461-329A-C949-A476-9EBC40F996D6}"/>
    <hyperlink ref="AI20" r:id="rId11" xr:uid="{22E1EEF1-8618-CC4C-8EF8-B905BA4EB558}"/>
    <hyperlink ref="AI21" r:id="rId12" xr:uid="{775B4AF2-1038-AB42-BF0D-E248E5D7BE21}"/>
    <hyperlink ref="AI22" r:id="rId13" xr:uid="{E79018F4-0FF2-BF4E-BB7D-78A1BF4A5CF0}"/>
    <hyperlink ref="AI23" r:id="rId14" xr:uid="{373F3B55-DF3D-7A4D-8BF9-37E11434B8C3}"/>
    <hyperlink ref="AI24" r:id="rId15" xr:uid="{D05E4E6F-6772-E04B-B6AB-8AB888E2CED5}"/>
    <hyperlink ref="AI25" r:id="rId16" xr:uid="{345FE905-6E89-E445-8A8F-50EC3E85AEEE}"/>
    <hyperlink ref="AI28" r:id="rId17" xr:uid="{30020A68-25B6-D14A-B72E-64E010F2696A}"/>
    <hyperlink ref="AI16" r:id="rId18" xr:uid="{BD6F7B98-0C3A-8E47-A918-27A8D1B2F070}"/>
    <hyperlink ref="AI30" r:id="rId19" xr:uid="{1121DEF5-285A-FB42-8B88-FD3B834D946C}"/>
    <hyperlink ref="AI32" r:id="rId20" xr:uid="{54901445-3A49-7B45-BC3F-D6DAC15911CC}"/>
    <hyperlink ref="AI33" r:id="rId21" xr:uid="{678A67A4-E8A0-C943-931C-2B0B30536F9F}"/>
    <hyperlink ref="AI34" r:id="rId22" xr:uid="{5BA19C85-37C4-424E-83AC-E81E073F7DB9}"/>
    <hyperlink ref="AI35" r:id="rId23" xr:uid="{737592C5-FA2D-7640-9F2E-085DB69807CA}"/>
    <hyperlink ref="AI36" r:id="rId24" xr:uid="{F98EF6E5-DCD6-564B-8E62-8D82BD5BE9CE}"/>
    <hyperlink ref="AI37" r:id="rId25" xr:uid="{52031819-C258-C640-A185-DDEB417E5F3C}"/>
    <hyperlink ref="AI38" r:id="rId26" xr:uid="{559DFA29-2DED-6C40-9FE3-026119E5E72F}"/>
    <hyperlink ref="AI39" r:id="rId27" xr:uid="{F42EBF28-D5A9-8243-A810-23B5A1C3B227}"/>
    <hyperlink ref="AI31" r:id="rId28" xr:uid="{77F497CB-5853-6741-AFC2-08476D26B03F}"/>
    <hyperlink ref="AI29" r:id="rId29" display="https://www.securitycouncilreport.org/atf/cf/%7B65BFCF9B-6D27-4E9C-8CD3-CF6E4FF96FF9%7D/Sudan Resolution 2003 (2011).pdf" xr:uid="{CCB5C376-6E2E-9D4A-AB0F-80DC659AE6D7}"/>
    <hyperlink ref="AI40" r:id="rId30" display="https://www.securitycouncilreport.org/atf/cf/%7B65BFCF9B-6D27-4E9C-8CD3-CF6E4FF96FF9%7D/s_res_2517.pdf" xr:uid="{B81769C3-48CA-1740-8E81-CEA2130D70EC}"/>
    <hyperlink ref="AI43" r:id="rId31" xr:uid="{F1B7B838-7D92-BE4B-9E5A-32BCAEADE371}"/>
    <hyperlink ref="AL9" location="'SUDAN (DARFUR)'!C7" display="UNMIS" xr:uid="{4FAEAC66-EBF6-8B4E-88D9-4EF319D9619A}"/>
    <hyperlink ref="AL17" location="'SUDAN (DARFUR)'!C55" display="AU-UN UNAMID" xr:uid="{40A76000-9623-B14E-A34F-A367EA88ED30}"/>
    <hyperlink ref="AI26" r:id="rId32" xr:uid="{F5369CD5-F7AD-B748-B641-A16695590A74}"/>
    <hyperlink ref="AI27" r:id="rId33" xr:uid="{E1D2F5AE-20E6-6144-828E-DE19A765C48A}"/>
    <hyperlink ref="C4" location="'SUDAN (DARFUR)'!C7" display="UNMIS" xr:uid="{22307527-2422-794A-BE6E-8D093238B358}"/>
    <hyperlink ref="C5" location="'SUDAN (DARFUR)'!C55" display="AU-UN UNAMID" xr:uid="{CC01AAA6-8430-2940-BD89-4A5AA5DCB575}"/>
    <hyperlink ref="R10" location="'SUDAN (DARFUR)'!AK9" display="'SUDAN (DARFUR)'!AK9" xr:uid="{3B2694CD-C7FA-7C4E-BF47-1837C8BC34A7}"/>
    <hyperlink ref="R12" location="'SUDAN (DARFUR)'!AK9" display="'SUDAN (DARFUR)'!AK9" xr:uid="{4E3BC189-D98C-3F45-ABAF-FEBD116D7FE5}"/>
    <hyperlink ref="R14" location="'SUDAN (DARFUR)'!AK9" display="'SUDAN (DARFUR)'!AK9" xr:uid="{ED430300-017F-E042-9C16-26D39813E245}"/>
    <hyperlink ref="R16" location="'SUDAN (DARFUR)'!AK9" display="'SUDAN (DARFUR)'!AK9" xr:uid="{89639F2A-D681-B24E-B74B-A709A8E3534E}"/>
    <hyperlink ref="R18" location="'SUDAN (DARFUR)'!AK9" display="'SUDAN (DARFUR)'!AK9" xr:uid="{78629B57-50CD-A949-8AD6-AFDD78E87624}"/>
    <hyperlink ref="R20" location="'SUDAN (DARFUR)'!AK9" display="'SUDAN (DARFUR)'!AK9" xr:uid="{104CC8E6-6177-C841-ABDA-2A5267FE7675}"/>
    <hyperlink ref="R23" location="'SUDAN (DARFUR)'!AK9" display="'SUDAN (DARFUR)'!AK9" xr:uid="{E13FE2D5-F921-954B-A22B-091B27AB838B}"/>
    <hyperlink ref="R24" location="'SUDAN (DARFUR)'!AK9" display="'SUDAN (DARFUR)'!AK9" xr:uid="{F1A4E4A1-271E-8548-B70B-55E269E0F318}"/>
    <hyperlink ref="R26" location="'SUDAN (DARFUR)'!AK9" display="'SUDAN (DARFUR)'!AK9" xr:uid="{E0DD1122-CF1F-6145-91C0-1915D6052A59}"/>
    <hyperlink ref="R30" location="'SUDAN (DARFUR)'!AK9" display="'SUDAN (DARFUR)'!AK9" xr:uid="{B7BE1A96-36B6-B94B-A0E4-9E5522098FF7}"/>
    <hyperlink ref="R32" location="'SUDAN (DARFUR)'!AK9" display="'SUDAN (DARFUR)'!AK9" xr:uid="{D7A7032D-8FBA-D944-AA34-0EC2FCE6666B}"/>
    <hyperlink ref="R40" location="'SUDAN (DARFUR)'!AK9" display="'SUDAN (DARFUR)'!AK9" xr:uid="{EF2A45DC-1C30-334E-8D7D-2C3DF9C0ADF1}"/>
    <hyperlink ref="R43" location="'SUDAN (DARFUR)'!AK9" display="'SUDAN (DARFUR)'!AK9" xr:uid="{B21DF94D-5250-AC40-9637-AD5D9F93A03C}"/>
    <hyperlink ref="R44" location="'SUDAN (DARFUR)'!AK9" display="'SUDAN (DARFUR)'!AK9" xr:uid="{097A2BCD-0601-4942-BED5-8547EF5298D4}"/>
    <hyperlink ref="R48" location="'SUDAN (DARFUR)'!AK9" display="'SUDAN (DARFUR)'!AK9" xr:uid="{743741B7-B45B-A24F-AEA9-8CEE8EE48A6F}"/>
    <hyperlink ref="R51" location="'SUDAN (DARFUR)'!AK9" display="'SUDAN (DARFUR)'!AK9" xr:uid="{DF703C20-2929-884A-8C81-B02D300FACBC}"/>
    <hyperlink ref="R15" location="'SUDAN (DARFUR)'!AK9" display="'SUDAN (DARFUR)'!AK9" xr:uid="{BED7430D-4180-764F-820D-E7E48419743E}"/>
    <hyperlink ref="R53" location="'SUDAN (DARFUR)'!AK9" display="'SUDAN (DARFUR)'!AK9" xr:uid="{0733C083-24B3-7E40-88D6-2245E4717AC3}"/>
    <hyperlink ref="R36" location="'SUDAN (DARFUR)'!AK9" display="'SUDAN (DARFUR)'!AK9" xr:uid="{D469A758-1031-0442-981F-CA0ADC6B2292}"/>
    <hyperlink ref="T59" location="'SUDAN (DARFUR)'!AK17" display="'SUDAN (DARFUR)'!AK17" xr:uid="{6465EE92-F674-B84D-A0C1-06329F7270CE}"/>
    <hyperlink ref="T60" location="'SUDAN (DARFUR)'!AK17" display="'SUDAN (DARFUR)'!AK17" xr:uid="{2EE64C8F-9377-D74F-A092-3D55978D332B}"/>
    <hyperlink ref="T62" location="'SUDAN (DARFUR)'!AK17" display="'SUDAN (DARFUR)'!AK17" xr:uid="{174C7212-ED47-264E-BE9F-FC31FB2287F9}"/>
    <hyperlink ref="T64" location="'SUDAN (DARFUR)'!AK17" display="'SUDAN (DARFUR)'!AK17" xr:uid="{AE9DB0FB-CC78-6B46-BB34-02FA1B9A4428}"/>
    <hyperlink ref="T66" location="'SUDAN (DARFUR)'!AK17" display="'SUDAN (DARFUR)'!AK17" xr:uid="{2EBA5E9F-B493-EA4A-AFB8-A2F5EB0CFAB3}"/>
    <hyperlink ref="T68" location="'SUDAN (DARFUR)'!AK17" display="'SUDAN (DARFUR)'!AK17" xr:uid="{C410AC66-2CB7-CE48-830D-369FD05D297C}"/>
    <hyperlink ref="T71" location="'SUDAN (DARFUR)'!AK17" display="'SUDAN (DARFUR)'!AK17" xr:uid="{AFEB1402-FE7E-7D4C-9AD1-20C569D78C16}"/>
    <hyperlink ref="T76" location="'SUDAN (DARFUR)'!AK17" display="'SUDAN (DARFUR)'!AK17" xr:uid="{877F21DC-F05F-304D-80F2-2C5932FA044D}"/>
    <hyperlink ref="T78" location="'SUDAN (DARFUR)'!AK17" display="'SUDAN (DARFUR)'!AK17" xr:uid="{EAB934FB-0CF7-B24E-972E-65CA6E6404E0}"/>
    <hyperlink ref="T80" location="'SUDAN (DARFUR)'!AK17" display="'SUDAN (DARFUR)'!AK17" xr:uid="{3F964DA6-A754-7643-832C-C2945A5EF0DE}"/>
    <hyperlink ref="T88" location="'SUDAN (DARFUR)'!AK17" display="'SUDAN (DARFUR)'!AK17" xr:uid="{42C437DC-5083-B848-9B63-39196C3A14E5}"/>
    <hyperlink ref="T91" location="'SUDAN (DARFUR)'!AK17" display="'SUDAN (DARFUR)'!AK17" xr:uid="{C57AFA2A-6E6E-C54E-B0AD-E2575BD59525}"/>
    <hyperlink ref="T93" location="'SUDAN (DARFUR)'!AK17" display="'SUDAN (DARFUR)'!AK17" xr:uid="{0DC6A4A6-3148-0E46-98A6-CA513375324A}"/>
    <hyperlink ref="T96" location="'SUDAN (DARFUR)'!AK17" display="'SUDAN (DARFUR)'!AK17" xr:uid="{C14C9C4E-8F43-F14C-8865-9F87CCB77FBA}"/>
    <hyperlink ref="T99" location="'SUDAN (DARFUR)'!AK17" display="'SUDAN (DARFUR)'!AK17" xr:uid="{86FC7782-28CA-484F-AFC2-23514CA3C2C8}"/>
    <hyperlink ref="T101" location="'SUDAN (DARFUR)'!AK17" display="'SUDAN (DARFUR)'!AK17" xr:uid="{B5DC0664-A04F-5640-AE00-58682E0E7F49}"/>
    <hyperlink ref="T58" location="'SUDAN (DARFUR)'!AK17" display="'SUDAN (DARFUR)'!AK17" xr:uid="{6A6804E9-5897-094C-B394-56E1420BBF61}"/>
    <hyperlink ref="T63" location="'SUDAN (DARFUR)'!AK17" display="'SUDAN (DARFUR)'!AK17" xr:uid="{396B7A58-8325-FE41-99BD-257BD3093F2A}"/>
    <hyperlink ref="T65" location="'SUDAN (DARFUR)'!AK17" display="'SUDAN (DARFUR)'!AK17" xr:uid="{8593B10B-2645-2641-A511-E3A029626E56}"/>
    <hyperlink ref="T85" location="'SUDAN (DARFUR)'!AK17" display="'SUDAN (DARFUR)'!AK17" xr:uid="{EAA25482-4FF8-F74F-8610-AFA197418AE5}"/>
    <hyperlink ref="T92" location="'SUDAN (DARFUR)'!AK17" display="'SUDAN (DARFUR)'!AK17" xr:uid="{F2CE9569-533A-8549-A3C7-E163ECA12E36}"/>
    <hyperlink ref="T94" location="'SUDAN (DARFUR)'!AK17" display="'SUDAN (DARFUR)'!AK17" xr:uid="{2B363901-B6AF-4147-B246-2902C305682F}"/>
    <hyperlink ref="AI44" r:id="rId34" xr:uid="{562A7BAC-D6FF-C847-BB62-B6C5AF96522B}"/>
    <hyperlink ref="AJ44" location="'SUDAN (DARFUR)'!C55" display="AU-UN UNAMID" xr:uid="{8253EB77-FC19-404B-9368-A7115E9AF83D}"/>
    <hyperlink ref="V74" location="'SUDAN (DARFUR)'!AI44" display="'SUDAN (DARFUR)'!AI44" xr:uid="{246FE9A8-DCC3-A748-B84C-2C4FAF2E5C32}"/>
    <hyperlink ref="V82" location="'SUDAN (DARFUR)'!AI44" display="'SUDAN (DARFUR)'!AI44" xr:uid="{BD150204-984C-EA4C-B64C-A966FAF38D04}"/>
    <hyperlink ref="AL32" location="'SUDAN (DARFUR)'!C55" display="AU-UN UNAMID" xr:uid="{39E9AD4A-40B8-2447-99C2-91DE1101001A}"/>
    <hyperlink ref="AA83" location="'SUDAN (DARFUR)'!AK32" display="'SUDAN (DARFUR)'!AK32" xr:uid="{767D112E-2908-1C42-9BFE-4A4884FEF03C}"/>
    <hyperlink ref="Z7" location="HOME!A1" display="Return HOME" xr:uid="{627782DC-9B60-8342-8EC1-A97E1E8EA514}"/>
    <hyperlink ref="Z7:AB7" location="HOME!B2" display="RETURN HOME" xr:uid="{3A6C9687-D2D9-5F4B-B941-4A60B5747C33}"/>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B5A5-3B63-9242-B7D2-7C95285BB314}">
  <sheetPr>
    <tabColor theme="8" tint="0.79998168889431442"/>
  </sheetPr>
  <dimension ref="B1:AN102"/>
  <sheetViews>
    <sheetView showGridLines="0" zoomScale="80" zoomScaleNormal="80" workbookViewId="0">
      <selection activeCell="B1" sqref="B1:K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1811</v>
      </c>
      <c r="C1" s="378"/>
      <c r="D1" s="378"/>
      <c r="E1" s="378"/>
      <c r="F1" s="378"/>
      <c r="G1" s="378"/>
      <c r="H1" s="378"/>
      <c r="I1" s="378"/>
      <c r="J1" s="378"/>
      <c r="K1" s="378"/>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98</v>
      </c>
      <c r="C4" s="38" t="s">
        <v>413</v>
      </c>
      <c r="D4" s="140" t="s">
        <v>128</v>
      </c>
      <c r="E4" s="140">
        <v>2011</v>
      </c>
      <c r="F4" s="154" t="s">
        <v>66</v>
      </c>
      <c r="G4" s="153">
        <f>((SUM(D10:AG20)*1)+(SUM(D22:AG32)*2)+(SUM(D34:AG51)*3))/(SUM(D10:AG20)+SUM(D22:AG32)+SUM(D34:AG51))</f>
        <v>1.2</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100</v>
      </c>
      <c r="C5" s="38" t="s">
        <v>420</v>
      </c>
      <c r="D5" s="140" t="s">
        <v>140</v>
      </c>
      <c r="E5" s="140">
        <v>2011</v>
      </c>
      <c r="F5" s="154" t="s">
        <v>66</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98</v>
      </c>
      <c r="C7" s="24" t="s">
        <v>413</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49"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1812</v>
      </c>
      <c r="AJ9" s="53">
        <v>40721</v>
      </c>
      <c r="AK9" s="57" t="s">
        <v>1311</v>
      </c>
      <c r="AL9" s="43" t="s">
        <v>413</v>
      </c>
      <c r="AM9" s="73" t="s">
        <v>1813</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2041</v>
      </c>
      <c r="AJ10" s="53">
        <v>40753</v>
      </c>
      <c r="AK10" s="57" t="s">
        <v>132</v>
      </c>
      <c r="AL10" s="74" t="s">
        <v>132</v>
      </c>
      <c r="AM10" s="73" t="s">
        <v>1813</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38">
        <v>1</v>
      </c>
      <c r="Y11" s="143"/>
      <c r="Z11" s="143"/>
      <c r="AA11" s="143"/>
      <c r="AB11" s="143"/>
      <c r="AC11" s="143"/>
      <c r="AD11" s="143"/>
      <c r="AE11" s="143"/>
      <c r="AF11" s="143"/>
      <c r="AG11" s="143"/>
      <c r="AH11" s="15"/>
      <c r="AI11" s="87" t="s">
        <v>2042</v>
      </c>
      <c r="AJ11" s="53">
        <v>40753</v>
      </c>
      <c r="AK11" s="57" t="s">
        <v>132</v>
      </c>
      <c r="AL11" s="74" t="s">
        <v>132</v>
      </c>
      <c r="AM11" s="73" t="s">
        <v>1813</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38">
        <v>1</v>
      </c>
      <c r="Y12" s="143"/>
      <c r="Z12" s="143"/>
      <c r="AA12" s="143"/>
      <c r="AB12" s="143"/>
      <c r="AC12" s="143"/>
      <c r="AD12" s="143"/>
      <c r="AE12" s="143"/>
      <c r="AF12" s="143"/>
      <c r="AG12" s="143"/>
      <c r="AH12" s="15"/>
      <c r="AI12" s="52" t="s">
        <v>1814</v>
      </c>
      <c r="AJ12" s="53">
        <v>40891</v>
      </c>
      <c r="AK12" s="57" t="s">
        <v>544</v>
      </c>
      <c r="AL12" s="74" t="s">
        <v>132</v>
      </c>
      <c r="AM12" s="73" t="s">
        <v>1815</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1816</v>
      </c>
      <c r="AJ13" s="53">
        <v>40899</v>
      </c>
      <c r="AK13" s="57" t="s">
        <v>132</v>
      </c>
      <c r="AL13" s="74" t="s">
        <v>132</v>
      </c>
      <c r="AM13" s="73" t="s">
        <v>1817</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1818</v>
      </c>
      <c r="AJ14" s="53">
        <v>41046</v>
      </c>
      <c r="AK14" s="57" t="s">
        <v>132</v>
      </c>
      <c r="AL14" s="74" t="s">
        <v>132</v>
      </c>
      <c r="AM14" s="73" t="s">
        <v>1817</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1819</v>
      </c>
      <c r="AJ15" s="53">
        <v>41229</v>
      </c>
      <c r="AK15" s="57" t="s">
        <v>132</v>
      </c>
      <c r="AL15" s="74" t="s">
        <v>132</v>
      </c>
      <c r="AM15" s="73" t="s">
        <v>1817</v>
      </c>
    </row>
    <row r="16" spans="2:39" ht="30" customHeight="1">
      <c r="B16" s="365" t="s">
        <v>91</v>
      </c>
      <c r="C16" s="366"/>
      <c r="D16" s="143"/>
      <c r="E16" s="143"/>
      <c r="F16" s="143"/>
      <c r="G16" s="143"/>
      <c r="H16" s="143"/>
      <c r="I16" s="143"/>
      <c r="J16" s="143"/>
      <c r="K16" s="143"/>
      <c r="L16" s="143"/>
      <c r="M16" s="143"/>
      <c r="N16" s="143"/>
      <c r="O16" s="143"/>
      <c r="P16" s="143"/>
      <c r="Q16" s="143"/>
      <c r="R16" s="143"/>
      <c r="S16" s="143"/>
      <c r="T16" s="143"/>
      <c r="U16" s="143"/>
      <c r="V16" s="143"/>
      <c r="W16" s="143"/>
      <c r="X16" s="38">
        <v>1</v>
      </c>
      <c r="Y16" s="143"/>
      <c r="Z16" s="143"/>
      <c r="AA16" s="143"/>
      <c r="AB16" s="143"/>
      <c r="AC16" s="143"/>
      <c r="AD16" s="143"/>
      <c r="AE16" s="143"/>
      <c r="AF16" s="143"/>
      <c r="AG16" s="143"/>
      <c r="AH16" s="15"/>
      <c r="AI16" s="52" t="s">
        <v>1820</v>
      </c>
      <c r="AJ16" s="53">
        <v>41423</v>
      </c>
      <c r="AK16" s="57" t="s">
        <v>132</v>
      </c>
      <c r="AL16" s="74" t="s">
        <v>132</v>
      </c>
      <c r="AM16" s="73" t="s">
        <v>1821</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1822</v>
      </c>
      <c r="AJ17" s="53">
        <v>41603</v>
      </c>
      <c r="AK17" s="57" t="s">
        <v>132</v>
      </c>
      <c r="AL17" s="74" t="s">
        <v>132</v>
      </c>
      <c r="AM17" s="73" t="s">
        <v>1823</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1824</v>
      </c>
      <c r="AJ18" s="53">
        <v>41788</v>
      </c>
      <c r="AK18" s="57" t="s">
        <v>132</v>
      </c>
      <c r="AL18" s="74" t="s">
        <v>132</v>
      </c>
      <c r="AM18" s="73" t="s">
        <v>1825</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1826</v>
      </c>
      <c r="AJ19" s="53">
        <v>41926</v>
      </c>
      <c r="AK19" s="57" t="s">
        <v>132</v>
      </c>
      <c r="AL19" s="74" t="s">
        <v>132</v>
      </c>
      <c r="AM19" s="73" t="s">
        <v>1827</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38">
        <v>1</v>
      </c>
      <c r="Y20" s="143"/>
      <c r="Z20" s="143"/>
      <c r="AA20" s="143"/>
      <c r="AB20" s="143"/>
      <c r="AC20" s="143"/>
      <c r="AD20" s="143"/>
      <c r="AE20" s="143"/>
      <c r="AF20" s="143"/>
      <c r="AG20" s="143"/>
      <c r="AH20" s="15"/>
      <c r="AI20" s="52" t="s">
        <v>1828</v>
      </c>
      <c r="AJ20" s="53">
        <v>42061</v>
      </c>
      <c r="AK20" s="57" t="s">
        <v>132</v>
      </c>
      <c r="AL20" s="74" t="s">
        <v>132</v>
      </c>
      <c r="AM20" s="73" t="s">
        <v>1829</v>
      </c>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1830</v>
      </c>
      <c r="AJ21" s="53">
        <v>42199</v>
      </c>
      <c r="AK21" s="57" t="s">
        <v>132</v>
      </c>
      <c r="AL21" s="74" t="s">
        <v>132</v>
      </c>
      <c r="AM21" s="73" t="s">
        <v>1831</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1832</v>
      </c>
      <c r="AJ22" s="53">
        <v>42353</v>
      </c>
      <c r="AK22" s="57" t="s">
        <v>132</v>
      </c>
      <c r="AL22" s="74" t="s">
        <v>132</v>
      </c>
      <c r="AM22" s="73" t="s">
        <v>1833</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7" t="s">
        <v>2044</v>
      </c>
      <c r="AJ23" s="53">
        <v>42446</v>
      </c>
      <c r="AK23" s="57" t="s">
        <v>132</v>
      </c>
      <c r="AL23" s="74" t="s">
        <v>132</v>
      </c>
      <c r="AM23" s="73" t="s">
        <v>1813</v>
      </c>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7" t="s">
        <v>2043</v>
      </c>
      <c r="AJ24" s="53">
        <v>42446</v>
      </c>
      <c r="AK24" s="57" t="s">
        <v>132</v>
      </c>
      <c r="AL24" s="74" t="s">
        <v>132</v>
      </c>
      <c r="AM24" s="73" t="s">
        <v>1813</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1834</v>
      </c>
      <c r="AJ25" s="53">
        <v>42502</v>
      </c>
      <c r="AK25" s="57" t="s">
        <v>132</v>
      </c>
      <c r="AL25" s="74" t="s">
        <v>132</v>
      </c>
      <c r="AM25" s="73" t="s">
        <v>1835</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1836</v>
      </c>
      <c r="AJ26" s="53">
        <v>42689</v>
      </c>
      <c r="AK26" s="57" t="s">
        <v>132</v>
      </c>
      <c r="AL26" s="74" t="s">
        <v>132</v>
      </c>
      <c r="AM26" s="73" t="s">
        <v>1837</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1838</v>
      </c>
      <c r="AJ27" s="53">
        <v>42870</v>
      </c>
      <c r="AK27" s="57" t="s">
        <v>132</v>
      </c>
      <c r="AL27" s="74" t="s">
        <v>132</v>
      </c>
      <c r="AM27" s="73" t="s">
        <v>1839</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1840</v>
      </c>
      <c r="AJ28" s="53">
        <v>43054</v>
      </c>
      <c r="AK28" s="57" t="s">
        <v>132</v>
      </c>
      <c r="AL28" s="74" t="s">
        <v>132</v>
      </c>
      <c r="AM28" s="73" t="s">
        <v>1841</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1842</v>
      </c>
      <c r="AJ29" s="53">
        <v>43203</v>
      </c>
      <c r="AK29" s="57" t="s">
        <v>132</v>
      </c>
      <c r="AL29" s="74" t="s">
        <v>132</v>
      </c>
      <c r="AM29" s="73" t="s">
        <v>1843</v>
      </c>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1844</v>
      </c>
      <c r="AJ30" s="53">
        <v>43213</v>
      </c>
      <c r="AK30" s="57" t="s">
        <v>132</v>
      </c>
      <c r="AL30" s="74" t="s">
        <v>132</v>
      </c>
      <c r="AM30" s="73" t="s">
        <v>1845</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52" t="s">
        <v>1846</v>
      </c>
      <c r="AJ31" s="53">
        <v>43235</v>
      </c>
      <c r="AK31" s="57" t="s">
        <v>132</v>
      </c>
      <c r="AL31" s="74" t="s">
        <v>132</v>
      </c>
      <c r="AM31" s="73" t="s">
        <v>1847</v>
      </c>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38">
        <v>1</v>
      </c>
      <c r="Y32" s="143"/>
      <c r="Z32" s="143"/>
      <c r="AA32" s="143"/>
      <c r="AB32" s="143"/>
      <c r="AC32" s="143"/>
      <c r="AD32" s="143"/>
      <c r="AE32" s="143"/>
      <c r="AF32" s="143"/>
      <c r="AG32" s="143"/>
      <c r="AH32" s="15"/>
      <c r="AI32" s="52" t="s">
        <v>1848</v>
      </c>
      <c r="AJ32" s="53">
        <v>43384</v>
      </c>
      <c r="AK32" s="57" t="s">
        <v>132</v>
      </c>
      <c r="AL32" s="74" t="s">
        <v>132</v>
      </c>
      <c r="AM32" s="73" t="s">
        <v>1849</v>
      </c>
    </row>
    <row r="33" spans="2:39"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87" t="s">
        <v>2045</v>
      </c>
      <c r="AJ33" s="53">
        <v>43398</v>
      </c>
      <c r="AK33" s="57" t="s">
        <v>2049</v>
      </c>
      <c r="AL33" s="44" t="s">
        <v>1864</v>
      </c>
      <c r="AM33" s="73" t="s">
        <v>1813</v>
      </c>
    </row>
    <row r="34" spans="2:39"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7" t="s">
        <v>2046</v>
      </c>
      <c r="AJ34" s="53">
        <v>43405</v>
      </c>
      <c r="AK34" s="57" t="s">
        <v>132</v>
      </c>
      <c r="AL34" s="74" t="s">
        <v>132</v>
      </c>
      <c r="AM34" s="73" t="s">
        <v>1813</v>
      </c>
    </row>
    <row r="35" spans="2:39"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52" t="s">
        <v>1850</v>
      </c>
      <c r="AJ35" s="53">
        <v>43419</v>
      </c>
      <c r="AK35" s="57" t="s">
        <v>132</v>
      </c>
      <c r="AL35" s="74" t="s">
        <v>132</v>
      </c>
      <c r="AM35" s="73" t="s">
        <v>1851</v>
      </c>
    </row>
    <row r="36" spans="2:39"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87" t="s">
        <v>2047</v>
      </c>
      <c r="AJ36" s="53">
        <v>43536</v>
      </c>
      <c r="AK36" s="57" t="s">
        <v>132</v>
      </c>
      <c r="AL36" s="74" t="s">
        <v>132</v>
      </c>
      <c r="AM36" s="73" t="s">
        <v>1813</v>
      </c>
    </row>
    <row r="37" spans="2:39"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I37" s="87" t="s">
        <v>2048</v>
      </c>
      <c r="AJ37" s="53">
        <v>43536</v>
      </c>
      <c r="AK37" s="57" t="s">
        <v>132</v>
      </c>
      <c r="AL37" s="74" t="s">
        <v>132</v>
      </c>
      <c r="AM37" s="73" t="s">
        <v>1813</v>
      </c>
    </row>
    <row r="38" spans="2:39"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c r="AI38" s="52" t="s">
        <v>1852</v>
      </c>
      <c r="AJ38" s="53">
        <v>43567</v>
      </c>
      <c r="AK38" s="57" t="s">
        <v>132</v>
      </c>
      <c r="AL38" s="74" t="s">
        <v>132</v>
      </c>
      <c r="AM38" s="73" t="s">
        <v>1853</v>
      </c>
    </row>
    <row r="39" spans="2:39"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I39" s="52" t="s">
        <v>1854</v>
      </c>
      <c r="AJ39" s="53">
        <v>43599</v>
      </c>
      <c r="AK39" s="57" t="s">
        <v>132</v>
      </c>
      <c r="AL39" s="74" t="s">
        <v>132</v>
      </c>
      <c r="AM39" s="73" t="s">
        <v>1855</v>
      </c>
    </row>
    <row r="40" spans="2:39"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I40" s="52" t="s">
        <v>1856</v>
      </c>
      <c r="AJ40" s="53">
        <v>43753</v>
      </c>
      <c r="AK40" s="57" t="s">
        <v>132</v>
      </c>
      <c r="AL40" s="74" t="s">
        <v>132</v>
      </c>
      <c r="AM40" s="73" t="s">
        <v>1857</v>
      </c>
    </row>
    <row r="41" spans="2:39"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c r="AI41" s="52" t="s">
        <v>1858</v>
      </c>
      <c r="AJ41" s="53">
        <v>43783</v>
      </c>
      <c r="AK41" s="57" t="s">
        <v>132</v>
      </c>
      <c r="AL41" s="74" t="s">
        <v>132</v>
      </c>
      <c r="AM41" s="73" t="s">
        <v>1859</v>
      </c>
    </row>
    <row r="42" spans="2:39"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I42" s="52" t="s">
        <v>1860</v>
      </c>
      <c r="AJ42" s="98">
        <v>43965</v>
      </c>
      <c r="AK42" s="55" t="s">
        <v>132</v>
      </c>
      <c r="AL42" s="74" t="s">
        <v>132</v>
      </c>
      <c r="AM42" s="73" t="s">
        <v>1861</v>
      </c>
    </row>
    <row r="43" spans="2:39"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9"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c r="AI44" s="51" t="s">
        <v>624</v>
      </c>
      <c r="AJ44" s="50" t="s">
        <v>491</v>
      </c>
    </row>
    <row r="45" spans="2:39"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c r="AI45" s="96" t="s">
        <v>1862</v>
      </c>
      <c r="AJ45" s="74" t="s">
        <v>132</v>
      </c>
    </row>
    <row r="46" spans="2:39"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c r="AI46" s="96" t="s">
        <v>1863</v>
      </c>
      <c r="AJ46" s="44" t="s">
        <v>1864</v>
      </c>
    </row>
    <row r="47" spans="2:39"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9"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38">
        <v>1</v>
      </c>
      <c r="Y53" s="150"/>
      <c r="Z53" s="150"/>
      <c r="AA53" s="150"/>
      <c r="AB53" s="150"/>
      <c r="AC53" s="150"/>
      <c r="AD53" s="150"/>
      <c r="AE53" s="150"/>
      <c r="AF53" s="150"/>
      <c r="AG53" s="150"/>
      <c r="AH53" s="15"/>
    </row>
    <row r="54" spans="2:40" ht="30" customHeight="1">
      <c r="B54" s="15"/>
      <c r="AH54" s="15"/>
    </row>
    <row r="55" spans="2:40" ht="30" customHeight="1">
      <c r="B55" s="135">
        <v>100</v>
      </c>
      <c r="C55" s="24" t="s">
        <v>420</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38">
        <v>1</v>
      </c>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38">
        <v>1</v>
      </c>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K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48" priority="4" operator="between">
      <formula>2.001</formula>
      <formula>3</formula>
    </cfRule>
    <cfRule type="cellIs" dxfId="47" priority="5" operator="between">
      <formula>1.001</formula>
      <formula>2</formula>
    </cfRule>
    <cfRule type="cellIs" dxfId="46" priority="6" operator="between">
      <formula>0</formula>
      <formula>1</formula>
    </cfRule>
  </conditionalFormatting>
  <conditionalFormatting sqref="H4:H5 I5">
    <cfRule type="containsText" dxfId="45" priority="1" operator="containsText" text="MAX">
      <formula>NOT(ISERROR(SEARCH("MAX",H4)))</formula>
    </cfRule>
    <cfRule type="containsText" dxfId="44" priority="2" operator="containsText" text="MOD">
      <formula>NOT(ISERROR(SEARCH("MOD",H4)))</formula>
    </cfRule>
    <cfRule type="containsText" dxfId="43" priority="3" operator="containsText" text="MIN">
      <formula>NOT(ISERROR(SEARCH("MIN",H4)))</formula>
    </cfRule>
  </conditionalFormatting>
  <hyperlinks>
    <hyperlink ref="AE55" location="GEORGIA!B1" display="BACK TO TOP" xr:uid="{9FD53F44-981B-EB49-8D48-1DC9B2D87ABF}"/>
    <hyperlink ref="AC7" location="'MASTER SHEET'!B2" display="RETURN TO MASTER SHEET" xr:uid="{D2B40BEC-5F74-6540-85A2-6CF782C86BC5}"/>
    <hyperlink ref="AE55:AG55" location="'SUDAN SOUTH SUDAN'!B1" display="BACK TO TOP" xr:uid="{0A2750EA-D2BE-A249-AE21-7B4C5AA4AE7D}"/>
    <hyperlink ref="AI9" r:id="rId1" xr:uid="{639EFE8D-129C-3A44-96EF-6CD70BA5DEB7}"/>
    <hyperlink ref="AI12" r:id="rId2" xr:uid="{86AAB3E2-B09D-1348-BEAC-DAC67944AFC5}"/>
    <hyperlink ref="AI13" r:id="rId3" xr:uid="{956FD1C8-3195-F141-A643-28E163FA2490}"/>
    <hyperlink ref="AI14" r:id="rId4" xr:uid="{BC1CAD93-688C-644A-9A1E-2770C72E6270}"/>
    <hyperlink ref="AI15" r:id="rId5" xr:uid="{46EC1E35-AC84-AE4A-986D-48DC2F3905A3}"/>
    <hyperlink ref="AI16" r:id="rId6" xr:uid="{7B6DFCE6-FB4A-6B4B-90A2-5710601A0B46}"/>
    <hyperlink ref="AI17" r:id="rId7" xr:uid="{D3167AF5-AB72-074A-BEC5-424228A63334}"/>
    <hyperlink ref="AI18" r:id="rId8" xr:uid="{13078D9D-C05C-3549-B23E-5EB5D0E7ED05}"/>
    <hyperlink ref="AI19" r:id="rId9" xr:uid="{A60BEF47-6B6F-8C41-99C2-D86E4D5F43C1}"/>
    <hyperlink ref="AI20" r:id="rId10" xr:uid="{0EC3E218-D95F-9C41-8736-C88DD58CDDF1}"/>
    <hyperlink ref="AI21" r:id="rId11" xr:uid="{BA6B5773-72C4-5547-8CB9-8DCBCA27DAB0}"/>
    <hyperlink ref="AI22" r:id="rId12" xr:uid="{15E4E5B8-571E-D24D-AC5F-7575CF6C5BA9}"/>
    <hyperlink ref="AI25" r:id="rId13" xr:uid="{1911E5DA-0653-C041-9585-668C130DEB68}"/>
    <hyperlink ref="AI26" r:id="rId14" xr:uid="{E6F6DD35-CA96-E543-8A90-65A5257C79A3}"/>
    <hyperlink ref="AI27" r:id="rId15" xr:uid="{473D4300-3E40-0C4A-B9E6-447AFFEC640D}"/>
    <hyperlink ref="AI28" r:id="rId16" xr:uid="{8AF0432C-26BB-C342-BF3C-CB7AA59FAAA2}"/>
    <hyperlink ref="AI29" r:id="rId17" xr:uid="{A66518FA-7386-2140-B412-C59A3CCF4D4E}"/>
    <hyperlink ref="AI30" r:id="rId18" xr:uid="{76496CA4-1686-724A-8020-CB66A845E40B}"/>
    <hyperlink ref="AI31" r:id="rId19" xr:uid="{26302153-7131-F248-AA0F-859D740F74F8}"/>
    <hyperlink ref="AI32" r:id="rId20" xr:uid="{B33E5567-CDFB-FC4A-B7BF-44A59CDDFCA9}"/>
    <hyperlink ref="AI35" r:id="rId21" xr:uid="{B751FA96-BD30-B648-BF90-80FB6E21A7A8}"/>
    <hyperlink ref="AI38" r:id="rId22" xr:uid="{D68FCB05-A0D9-5343-AADF-FD146C557BCB}"/>
    <hyperlink ref="AI39" r:id="rId23" xr:uid="{6AC3CEB5-2FA6-E640-B096-9A8BC8E7698D}"/>
    <hyperlink ref="AI40" r:id="rId24" xr:uid="{213B200F-4F62-8845-B939-75110E47D519}"/>
    <hyperlink ref="AI41" r:id="rId25" xr:uid="{58632085-64E9-664E-BB0D-C9FC32161147}"/>
    <hyperlink ref="AI45" r:id="rId26" xr:uid="{6CC36A2B-5616-1145-86FA-0CAFEDA9A86D}"/>
    <hyperlink ref="AI46" r:id="rId27" display="Special Envoy for Sudan and South Sudan Official Website" xr:uid="{AA91701F-1AFC-7D49-A0F3-170B97DBCE2D}"/>
    <hyperlink ref="AI42" r:id="rId28" display="https://www.securitycouncilreport.org/atf/cf/%7B65BFCF9B-6D27-4E9C-8CD3-CF6E4FF96FF9%7D/s_res_2519.pdf" xr:uid="{2F570614-A658-CC4D-9A87-CDF386F6E723}"/>
    <hyperlink ref="AL9" location="'SUDAN SOUTH SUDAN'!C7" display="UNISFA" xr:uid="{CD214BCC-B130-8040-BE92-209B5582B362}"/>
    <hyperlink ref="AJ46" location="'SUDAN SOUTH SUDAN'!C55" display="SPECIAL ENVOY" xr:uid="{0E554948-9FAB-654B-A574-E41E6FEB7D88}"/>
    <hyperlink ref="C4" location="'SUDAN SOUTH SUDAN'!C7" display="UNISFA" xr:uid="{E431D60F-2732-1342-BB54-009B8583F841}"/>
    <hyperlink ref="C5" location="'SUDAN SOUTH SUDAN'!C55" display="SPECIAL ENVOY SUDAN/SOUTH SUDAN" xr:uid="{62823813-BE67-6F4B-AE5B-97DD615B1C25}"/>
    <hyperlink ref="AI10" r:id="rId29" xr:uid="{809FE9F3-91B5-4E42-A9E2-36D6926A3DD1}"/>
    <hyperlink ref="AI11" r:id="rId30" xr:uid="{B0283D96-D770-014F-9FD6-18CA2FA5E098}"/>
    <hyperlink ref="AI23" r:id="rId31" xr:uid="{B815D143-EA4E-D347-9D11-3981E23AD949}"/>
    <hyperlink ref="AI24" r:id="rId32" xr:uid="{AB7DE135-7D40-8149-BD28-F88B574596E1}"/>
    <hyperlink ref="AI33" r:id="rId33" xr:uid="{01A562F2-939C-AB42-A3D5-F5257462ECC9}"/>
    <hyperlink ref="AI34" r:id="rId34" xr:uid="{2C58FF9B-93E7-6544-8A83-DA32E73C0FBB}"/>
    <hyperlink ref="AI36" r:id="rId35" xr:uid="{9877B6B4-67B3-A44D-BF28-B0D0CF13CD6C}"/>
    <hyperlink ref="AI37" r:id="rId36" xr:uid="{89C00A44-196D-5544-BAE1-9C74951908A3}"/>
    <hyperlink ref="AL33" location="'SUDAN SOUTH SUDAN'!C55" display="SPECIAL ENVOY" xr:uid="{EA3CC55B-7F7B-A544-BB7A-34A0A5667E71}"/>
    <hyperlink ref="X58" location="'SUDAN SOUTH SUDAN'!AK33" display="'SUDAN SOUTH SUDAN'!AK33" xr:uid="{71FA4378-D745-3841-82BB-C0C937CB7AE0}"/>
    <hyperlink ref="X62" location="'SUDAN SOUTH SUDAN'!AI46" display="'SUDAN SOUTH SUDAN'!AI46" xr:uid="{1045034A-1838-2842-A670-ADD99CF4CFB3}"/>
    <hyperlink ref="X11" location="'SUDAN SOUTH SUDAN'!AK9" display="'SUDAN SOUTH SUDAN'!AK9" xr:uid="{C3A99B8D-0C64-F74A-90B9-7969D57B4612}"/>
    <hyperlink ref="X12" location="'SUDAN SOUTH SUDAN'!AK9" display="'SUDAN SOUTH SUDAN'!AK9" xr:uid="{B2A2BFA1-EB63-B34C-B424-548EAAFFA8FF}"/>
    <hyperlink ref="X16" location="'SUDAN SOUTH SUDAN'!AK9" display="'SUDAN SOUTH SUDAN'!AK9" xr:uid="{DB234AE3-5E3E-494E-88EA-E378658814D9}"/>
    <hyperlink ref="X20" location="'SUDAN SOUTH SUDAN'!AK9" display="'SUDAN SOUTH SUDAN'!AK9" xr:uid="{6D89780E-622F-C64F-9DDE-431617A7A6E7}"/>
    <hyperlink ref="X32" location="'SUDAN SOUTH SUDAN'!AK9" display="'SUDAN SOUTH SUDAN'!AK9" xr:uid="{25AFDD6A-A4D4-8F4E-A6E0-40EA29E87345}"/>
    <hyperlink ref="X53" location="'SUDAN SOUTH SUDAN'!AK9" display="'SUDAN SOUTH SUDAN'!AK9" xr:uid="{8F6BB8AF-A322-1841-A3A4-95EDC8B07786}"/>
    <hyperlink ref="Z7" location="HOME!A1" display="Return HOME" xr:uid="{47F2B42A-5DDE-8846-BFAF-50A41BDB1597}"/>
    <hyperlink ref="Z7:AB7" location="HOME!B2" display="RETURN HOME" xr:uid="{31E5A044-259E-3A42-8CDA-33A9A46A0A1C}"/>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0691-C073-1F4D-A219-173F7E7687C3}">
  <sheetPr>
    <tabColor theme="8" tint="0.79998168889431442"/>
  </sheetPr>
  <dimension ref="B1:AN151"/>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1865</v>
      </c>
      <c r="C1" s="378"/>
      <c r="D1" s="378"/>
      <c r="E1" s="236"/>
      <c r="F1" s="235"/>
      <c r="G1" s="235"/>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102</v>
      </c>
      <c r="C4" s="230" t="s">
        <v>426</v>
      </c>
      <c r="D4" s="140" t="s">
        <v>140</v>
      </c>
      <c r="E4" s="140">
        <v>2012</v>
      </c>
      <c r="F4" s="154" t="s">
        <v>66</v>
      </c>
      <c r="G4" s="153">
        <f>((SUM(D11:AG21)*1)+(SUM(D23:AG33)*2)+(SUM(D35:AG52)*3))/(SUM(D11:AG21)+SUM(D23:AG33)+SUM(D35:AG52))</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103</v>
      </c>
      <c r="C5" s="230" t="s">
        <v>430</v>
      </c>
      <c r="D5" s="140" t="s">
        <v>128</v>
      </c>
      <c r="E5" s="140">
        <v>2012</v>
      </c>
      <c r="F5" s="140">
        <v>2012</v>
      </c>
      <c r="G5" s="153">
        <f>((SUM(D59:AG69)*1)+(SUM(D71:AG81)*2)+(SUM(D83:AG100)*3))/(SUM(D59:AG69)+SUM(D71:AG81)+SUM(D83:AG100))</f>
        <v>1</v>
      </c>
      <c r="H5" s="140" t="s">
        <v>69</v>
      </c>
      <c r="P5" s="16"/>
      <c r="Q5" s="16"/>
      <c r="R5" s="16"/>
      <c r="S5" s="16"/>
      <c r="T5" s="16"/>
      <c r="U5" s="16"/>
      <c r="V5" s="16"/>
      <c r="W5" s="16"/>
      <c r="X5" s="16"/>
      <c r="Y5" s="16"/>
      <c r="Z5" s="16"/>
      <c r="AA5" s="16"/>
      <c r="AB5" s="16"/>
      <c r="AC5" s="16"/>
      <c r="AD5" s="16"/>
      <c r="AE5" s="16"/>
      <c r="AF5" s="16"/>
      <c r="AG5" s="16"/>
      <c r="AH5" s="15"/>
    </row>
    <row r="6" spans="2:39" ht="30" customHeight="1">
      <c r="B6" s="152">
        <v>105</v>
      </c>
      <c r="C6" s="230" t="s">
        <v>436</v>
      </c>
      <c r="D6" s="140" t="s">
        <v>163</v>
      </c>
      <c r="E6" s="140">
        <v>2013</v>
      </c>
      <c r="F6" s="140">
        <v>2014</v>
      </c>
      <c r="G6" s="153">
        <f>((SUM(D107:AG117)*1)+(SUM(D119:AG129)*2)+(SUM(D131:AG148)*3))/(SUM(D107:AG117)+SUM(D119:AG129)+SUM(D131:AG148))</f>
        <v>1</v>
      </c>
      <c r="H6" s="140" t="s">
        <v>69</v>
      </c>
      <c r="I6" s="136" t="s">
        <v>484</v>
      </c>
      <c r="P6" s="16"/>
      <c r="Q6" s="16"/>
      <c r="R6" s="16"/>
      <c r="S6" s="16"/>
      <c r="T6" s="16"/>
      <c r="U6" s="16"/>
      <c r="V6" s="16"/>
      <c r="W6" s="16"/>
      <c r="X6" s="16"/>
      <c r="Y6" s="16"/>
      <c r="Z6" s="16"/>
      <c r="AA6" s="16"/>
      <c r="AB6" s="16"/>
      <c r="AC6" s="16"/>
      <c r="AD6" s="16"/>
      <c r="AE6" s="16"/>
      <c r="AF6" s="16"/>
      <c r="AG6" s="16"/>
      <c r="AH6" s="15"/>
    </row>
    <row r="7" spans="2:39" ht="15" customHeight="1">
      <c r="B7" s="15"/>
      <c r="C7" s="16"/>
      <c r="D7" s="20"/>
      <c r="E7" s="20"/>
      <c r="F7" s="20"/>
      <c r="G7" s="20"/>
      <c r="H7" s="16"/>
      <c r="I7" s="16"/>
      <c r="J7" s="16"/>
      <c r="K7" s="16"/>
      <c r="L7" s="16"/>
      <c r="M7" s="16"/>
      <c r="N7" s="16"/>
      <c r="O7" s="16"/>
      <c r="P7" s="16"/>
      <c r="Q7" s="16"/>
      <c r="R7" s="16"/>
      <c r="S7" s="16"/>
      <c r="T7" s="16"/>
      <c r="U7" s="16"/>
      <c r="V7" s="16"/>
      <c r="W7" s="16"/>
      <c r="X7" s="16"/>
      <c r="Y7" s="16"/>
      <c r="Z7" s="16"/>
      <c r="AA7" s="16"/>
      <c r="AB7" s="16"/>
      <c r="AC7" s="16"/>
      <c r="AD7" s="16"/>
      <c r="AE7" s="16"/>
      <c r="AF7" s="23"/>
      <c r="AG7" s="16"/>
      <c r="AH7" s="15"/>
    </row>
    <row r="8" spans="2:39" ht="30" customHeight="1">
      <c r="B8" s="135">
        <v>102</v>
      </c>
      <c r="C8" s="24" t="s">
        <v>426</v>
      </c>
      <c r="D8" s="16"/>
      <c r="E8" s="16"/>
      <c r="F8" s="16"/>
      <c r="G8" s="16"/>
      <c r="H8" s="16"/>
      <c r="I8" s="16"/>
      <c r="J8" s="16"/>
      <c r="K8" s="16"/>
      <c r="L8" s="16"/>
      <c r="M8" s="16"/>
      <c r="N8" s="16"/>
      <c r="O8" s="16"/>
      <c r="P8" s="16"/>
      <c r="Q8" s="16"/>
      <c r="R8" s="16"/>
      <c r="S8" s="16"/>
      <c r="T8" s="16"/>
      <c r="U8" s="16"/>
      <c r="V8" s="16"/>
      <c r="W8" s="16"/>
      <c r="X8" s="16"/>
      <c r="Y8" s="16"/>
      <c r="Z8" s="361" t="s">
        <v>65</v>
      </c>
      <c r="AA8" s="361"/>
      <c r="AB8" s="361"/>
      <c r="AC8" s="361" t="s">
        <v>485</v>
      </c>
      <c r="AD8" s="361"/>
      <c r="AE8" s="361"/>
      <c r="AF8" s="361"/>
      <c r="AG8" s="361"/>
      <c r="AH8" s="15"/>
      <c r="AI8" s="26" t="s">
        <v>486</v>
      </c>
    </row>
    <row r="9" spans="2:39" s="15" customFormat="1" ht="30" customHeight="1">
      <c r="B9" s="363" t="s">
        <v>487</v>
      </c>
      <c r="C9" s="363"/>
      <c r="D9" s="142">
        <v>1991</v>
      </c>
      <c r="E9" s="142">
        <f t="shared" ref="E9:AG9" si="0">D9+1</f>
        <v>1992</v>
      </c>
      <c r="F9" s="142">
        <f t="shared" si="0"/>
        <v>1993</v>
      </c>
      <c r="G9" s="142">
        <f t="shared" si="0"/>
        <v>1994</v>
      </c>
      <c r="H9" s="142">
        <f t="shared" si="0"/>
        <v>1995</v>
      </c>
      <c r="I9" s="142">
        <f t="shared" si="0"/>
        <v>1996</v>
      </c>
      <c r="J9" s="142">
        <f t="shared" si="0"/>
        <v>1997</v>
      </c>
      <c r="K9" s="142">
        <f t="shared" si="0"/>
        <v>1998</v>
      </c>
      <c r="L9" s="142">
        <f t="shared" si="0"/>
        <v>1999</v>
      </c>
      <c r="M9" s="142">
        <f t="shared" si="0"/>
        <v>2000</v>
      </c>
      <c r="N9" s="142">
        <f t="shared" si="0"/>
        <v>2001</v>
      </c>
      <c r="O9" s="142">
        <f t="shared" si="0"/>
        <v>2002</v>
      </c>
      <c r="P9" s="142">
        <f t="shared" si="0"/>
        <v>2003</v>
      </c>
      <c r="Q9" s="142">
        <f t="shared" si="0"/>
        <v>2004</v>
      </c>
      <c r="R9" s="142">
        <f t="shared" si="0"/>
        <v>2005</v>
      </c>
      <c r="S9" s="142">
        <f t="shared" si="0"/>
        <v>2006</v>
      </c>
      <c r="T9" s="142">
        <f t="shared" si="0"/>
        <v>2007</v>
      </c>
      <c r="U9" s="142">
        <f t="shared" si="0"/>
        <v>2008</v>
      </c>
      <c r="V9" s="142">
        <f t="shared" si="0"/>
        <v>2009</v>
      </c>
      <c r="W9" s="142">
        <f t="shared" si="0"/>
        <v>2010</v>
      </c>
      <c r="X9" s="142">
        <f t="shared" si="0"/>
        <v>2011</v>
      </c>
      <c r="Y9" s="142">
        <f t="shared" si="0"/>
        <v>2012</v>
      </c>
      <c r="Z9" s="142">
        <f t="shared" si="0"/>
        <v>2013</v>
      </c>
      <c r="AA9" s="142">
        <f t="shared" si="0"/>
        <v>2014</v>
      </c>
      <c r="AB9" s="142">
        <f t="shared" si="0"/>
        <v>2015</v>
      </c>
      <c r="AC9" s="142">
        <f t="shared" si="0"/>
        <v>2016</v>
      </c>
      <c r="AD9" s="142">
        <f t="shared" si="0"/>
        <v>2017</v>
      </c>
      <c r="AE9" s="142">
        <f t="shared" si="0"/>
        <v>2018</v>
      </c>
      <c r="AF9" s="142">
        <f t="shared" si="0"/>
        <v>2019</v>
      </c>
      <c r="AG9" s="142">
        <f t="shared" si="0"/>
        <v>2020</v>
      </c>
      <c r="AI9" s="50" t="s">
        <v>488</v>
      </c>
      <c r="AJ9" s="50" t="s">
        <v>489</v>
      </c>
      <c r="AK9" s="50" t="s">
        <v>490</v>
      </c>
      <c r="AL9" s="50" t="s">
        <v>491</v>
      </c>
      <c r="AM9" s="50" t="s">
        <v>492</v>
      </c>
    </row>
    <row r="10" spans="2:39" ht="30" customHeight="1">
      <c r="B10" s="364" t="s">
        <v>493</v>
      </c>
      <c r="C10" s="364"/>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5"/>
      <c r="AI10" s="83" t="s">
        <v>1866</v>
      </c>
      <c r="AJ10" s="78">
        <v>40955</v>
      </c>
      <c r="AK10" s="46" t="s">
        <v>692</v>
      </c>
      <c r="AL10" s="95" t="s">
        <v>132</v>
      </c>
      <c r="AM10" s="70" t="s">
        <v>1867</v>
      </c>
    </row>
    <row r="11" spans="2:39" ht="30" customHeight="1">
      <c r="B11" s="365" t="s">
        <v>85</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83" t="s">
        <v>1868</v>
      </c>
      <c r="AJ11" s="78">
        <v>40989</v>
      </c>
      <c r="AK11" s="46" t="s">
        <v>132</v>
      </c>
      <c r="AL11" s="95" t="s">
        <v>132</v>
      </c>
      <c r="AM11" s="70" t="s">
        <v>1869</v>
      </c>
    </row>
    <row r="12" spans="2:39" ht="30" customHeight="1">
      <c r="B12" s="365" t="s">
        <v>86</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83" t="s">
        <v>1870</v>
      </c>
      <c r="AJ12" s="78">
        <v>41013</v>
      </c>
      <c r="AK12" s="46" t="s">
        <v>1871</v>
      </c>
      <c r="AL12" s="95" t="s">
        <v>132</v>
      </c>
      <c r="AM12" s="70" t="s">
        <v>1872</v>
      </c>
    </row>
    <row r="13" spans="2:39" ht="30" customHeight="1">
      <c r="B13" s="365" t="s">
        <v>87</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83" t="s">
        <v>1873</v>
      </c>
      <c r="AJ13" s="78">
        <v>41020</v>
      </c>
      <c r="AK13" s="46" t="s">
        <v>1162</v>
      </c>
      <c r="AL13" s="44" t="s">
        <v>430</v>
      </c>
      <c r="AM13" s="70" t="s">
        <v>1874</v>
      </c>
    </row>
    <row r="14" spans="2:39" ht="30" customHeight="1">
      <c r="B14" s="365" t="s">
        <v>88</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83" t="s">
        <v>1875</v>
      </c>
      <c r="AJ14" s="78">
        <v>41110</v>
      </c>
      <c r="AK14" s="46" t="s">
        <v>132</v>
      </c>
      <c r="AL14" s="95" t="s">
        <v>132</v>
      </c>
      <c r="AM14" s="70" t="s">
        <v>1876</v>
      </c>
    </row>
    <row r="15" spans="2:39" ht="30" customHeight="1">
      <c r="B15" s="365" t="s">
        <v>89</v>
      </c>
      <c r="C15" s="366"/>
      <c r="D15" s="143"/>
      <c r="E15" s="143"/>
      <c r="F15" s="143"/>
      <c r="G15" s="144"/>
      <c r="H15" s="143"/>
      <c r="I15" s="143"/>
      <c r="J15" s="143"/>
      <c r="K15" s="143"/>
      <c r="L15" s="143"/>
      <c r="M15" s="143"/>
      <c r="N15" s="143"/>
      <c r="O15" s="143"/>
      <c r="P15" s="143"/>
      <c r="Q15" s="143"/>
      <c r="R15" s="143"/>
      <c r="S15" s="143"/>
      <c r="T15" s="143"/>
      <c r="U15" s="143"/>
      <c r="V15" s="143"/>
      <c r="W15" s="143"/>
      <c r="X15" s="143"/>
      <c r="Y15" s="38">
        <v>1</v>
      </c>
      <c r="Z15" s="143"/>
      <c r="AA15" s="143"/>
      <c r="AB15" s="143"/>
      <c r="AC15" s="143"/>
      <c r="AD15" s="143"/>
      <c r="AE15" s="143"/>
      <c r="AF15" s="143"/>
      <c r="AG15" s="143"/>
      <c r="AH15" s="15"/>
      <c r="AI15" s="83" t="s">
        <v>1877</v>
      </c>
      <c r="AJ15" s="78">
        <v>41544</v>
      </c>
      <c r="AK15" s="46" t="s">
        <v>132</v>
      </c>
      <c r="AL15" s="95" t="s">
        <v>132</v>
      </c>
      <c r="AM15" s="70" t="s">
        <v>1878</v>
      </c>
    </row>
    <row r="16" spans="2:39" ht="30" customHeight="1">
      <c r="B16" s="365" t="s">
        <v>90</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83" t="s">
        <v>1879</v>
      </c>
      <c r="AJ16" s="78">
        <v>41544</v>
      </c>
      <c r="AK16" s="46" t="s">
        <v>132</v>
      </c>
      <c r="AL16" s="95" t="s">
        <v>132</v>
      </c>
      <c r="AM16" s="70" t="s">
        <v>1880</v>
      </c>
    </row>
    <row r="17" spans="2:39" ht="30" customHeight="1">
      <c r="B17" s="365" t="s">
        <v>91</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228" t="s">
        <v>1881</v>
      </c>
      <c r="AJ17" s="78">
        <v>41544</v>
      </c>
      <c r="AK17" s="46" t="s">
        <v>132</v>
      </c>
      <c r="AL17" s="95" t="s">
        <v>132</v>
      </c>
      <c r="AM17" s="70" t="s">
        <v>1882</v>
      </c>
    </row>
    <row r="18" spans="2:39" ht="30" customHeight="1">
      <c r="B18" s="365" t="s">
        <v>92</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228" t="s">
        <v>1883</v>
      </c>
      <c r="AJ18" s="78">
        <v>41544</v>
      </c>
      <c r="AK18" s="46" t="s">
        <v>132</v>
      </c>
      <c r="AL18" s="224" t="s">
        <v>132</v>
      </c>
      <c r="AM18" s="70" t="s">
        <v>1884</v>
      </c>
    </row>
    <row r="19" spans="2:39" ht="30" customHeight="1">
      <c r="B19" s="365" t="s">
        <v>93</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229" t="s">
        <v>1885</v>
      </c>
      <c r="AJ19" s="223">
        <v>41544</v>
      </c>
      <c r="AK19" s="46" t="s">
        <v>132</v>
      </c>
      <c r="AL19" s="225" t="s">
        <v>132</v>
      </c>
      <c r="AM19" s="226" t="s">
        <v>1886</v>
      </c>
    </row>
    <row r="20" spans="2:39" ht="30" customHeight="1">
      <c r="B20" s="365" t="s">
        <v>94</v>
      </c>
      <c r="C20" s="366"/>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229" t="s">
        <v>1887</v>
      </c>
      <c r="AJ20" s="223">
        <v>41544</v>
      </c>
      <c r="AK20" s="46" t="s">
        <v>132</v>
      </c>
      <c r="AL20" s="225" t="s">
        <v>132</v>
      </c>
      <c r="AM20" s="227" t="s">
        <v>1888</v>
      </c>
    </row>
    <row r="21" spans="2:39" ht="30" customHeight="1">
      <c r="B21" s="365" t="s">
        <v>95</v>
      </c>
      <c r="C21" s="366"/>
      <c r="D21" s="143"/>
      <c r="E21" s="143"/>
      <c r="F21" s="143"/>
      <c r="G21" s="145"/>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229" t="s">
        <v>1889</v>
      </c>
      <c r="AJ21" s="223">
        <v>41544</v>
      </c>
      <c r="AK21" s="46" t="s">
        <v>132</v>
      </c>
      <c r="AL21" s="225" t="s">
        <v>132</v>
      </c>
      <c r="AM21" s="226" t="s">
        <v>1890</v>
      </c>
    </row>
    <row r="22" spans="2:39" ht="30" customHeight="1">
      <c r="B22" s="367" t="s">
        <v>523</v>
      </c>
      <c r="C22" s="367"/>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
      <c r="AI22" s="229" t="s">
        <v>1891</v>
      </c>
      <c r="AJ22" s="223">
        <v>41544</v>
      </c>
      <c r="AK22" s="46" t="s">
        <v>132</v>
      </c>
      <c r="AL22" s="225" t="s">
        <v>132</v>
      </c>
      <c r="AM22" s="70" t="s">
        <v>1884</v>
      </c>
    </row>
    <row r="23" spans="2:39" ht="30" customHeight="1">
      <c r="B23" s="368" t="s">
        <v>96</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229" t="s">
        <v>1892</v>
      </c>
      <c r="AJ23" s="223">
        <v>41544</v>
      </c>
      <c r="AK23" s="46" t="s">
        <v>132</v>
      </c>
      <c r="AL23" s="225" t="s">
        <v>132</v>
      </c>
      <c r="AM23" s="70" t="s">
        <v>1884</v>
      </c>
    </row>
    <row r="24" spans="2:39" ht="30" customHeight="1">
      <c r="B24" s="368" t="s">
        <v>97</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229" t="s">
        <v>1893</v>
      </c>
      <c r="AJ24" s="223">
        <v>41544</v>
      </c>
      <c r="AK24" s="46" t="s">
        <v>132</v>
      </c>
      <c r="AL24" s="225" t="s">
        <v>132</v>
      </c>
      <c r="AM24" s="70" t="s">
        <v>1884</v>
      </c>
    </row>
    <row r="25" spans="2:39" ht="30" customHeight="1">
      <c r="B25" s="368" t="s">
        <v>98</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99</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1" t="s">
        <v>624</v>
      </c>
      <c r="AJ26" s="50" t="s">
        <v>491</v>
      </c>
    </row>
    <row r="27" spans="2:39" ht="30" customHeight="1">
      <c r="B27" s="368" t="s">
        <v>100</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1894</v>
      </c>
      <c r="AJ27" s="48" t="s">
        <v>426</v>
      </c>
    </row>
    <row r="28" spans="2:39" ht="30" customHeight="1">
      <c r="B28" s="368" t="s">
        <v>101</v>
      </c>
      <c r="C28" s="368"/>
      <c r="D28" s="143"/>
      <c r="E28" s="143"/>
      <c r="F28" s="143"/>
      <c r="G28" s="143"/>
      <c r="H28" s="143"/>
      <c r="I28" s="143"/>
      <c r="J28" s="143"/>
      <c r="K28" s="144"/>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84" t="s">
        <v>1895</v>
      </c>
      <c r="AJ28" s="74" t="s">
        <v>132</v>
      </c>
    </row>
    <row r="29" spans="2:39" ht="30" customHeight="1">
      <c r="B29" s="368" t="s">
        <v>102</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84" t="s">
        <v>1896</v>
      </c>
      <c r="AJ29" s="48" t="s">
        <v>436</v>
      </c>
    </row>
    <row r="30" spans="2:39" ht="30" customHeight="1">
      <c r="B30" s="368" t="s">
        <v>103</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104</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105</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8" t="s">
        <v>106</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row>
    <row r="34" spans="2:34" ht="30" customHeight="1">
      <c r="B34" s="369" t="s">
        <v>555</v>
      </c>
      <c r="C34" s="370"/>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5"/>
    </row>
    <row r="35" spans="2:34" ht="30" customHeight="1">
      <c r="B35" s="368" t="s">
        <v>107</v>
      </c>
      <c r="C35" s="368"/>
      <c r="D35" s="143"/>
      <c r="E35" s="143"/>
      <c r="F35" s="143"/>
      <c r="G35" s="143"/>
      <c r="H35" s="143"/>
      <c r="I35" s="143"/>
      <c r="J35" s="143"/>
      <c r="K35" s="144"/>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108</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109</v>
      </c>
      <c r="C37" s="36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110</v>
      </c>
      <c r="C38" s="368"/>
      <c r="D38" s="143"/>
      <c r="E38" s="143"/>
      <c r="F38" s="143"/>
      <c r="G38" s="143"/>
      <c r="H38" s="143"/>
      <c r="I38" s="143"/>
      <c r="J38" s="143"/>
      <c r="K38" s="144"/>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71" t="s">
        <v>111</v>
      </c>
      <c r="C39" s="371"/>
      <c r="D39" s="143"/>
      <c r="E39" s="143"/>
      <c r="F39" s="143"/>
      <c r="G39" s="143"/>
      <c r="H39" s="143"/>
      <c r="I39" s="143"/>
      <c r="J39" s="143"/>
      <c r="K39" s="144"/>
      <c r="L39" s="143"/>
      <c r="M39" s="148"/>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68" t="s">
        <v>112</v>
      </c>
      <c r="C40" s="368"/>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113</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71" t="s">
        <v>114</v>
      </c>
      <c r="C42" s="371"/>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115</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116</v>
      </c>
      <c r="C44" s="368"/>
      <c r="D44" s="143"/>
      <c r="E44" s="143"/>
      <c r="F44" s="143"/>
      <c r="G44" s="144"/>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68" t="s">
        <v>117</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118</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119</v>
      </c>
      <c r="C47" s="371"/>
      <c r="D47" s="143"/>
      <c r="E47" s="143"/>
      <c r="F47" s="143"/>
      <c r="G47" s="143"/>
      <c r="H47" s="143"/>
      <c r="I47" s="143"/>
      <c r="J47" s="143"/>
      <c r="K47" s="144"/>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120</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121</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122</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123</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124</v>
      </c>
      <c r="C52" s="371"/>
      <c r="D52" s="143"/>
      <c r="E52" s="143"/>
      <c r="F52" s="143"/>
      <c r="G52" s="145"/>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2" t="s">
        <v>594</v>
      </c>
      <c r="C53" s="373"/>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5"/>
    </row>
    <row r="54" spans="2:40" ht="30" customHeight="1">
      <c r="B54" s="371" t="s">
        <v>125</v>
      </c>
      <c r="C54" s="371"/>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
    </row>
    <row r="55" spans="2:40" ht="30" customHeight="1">
      <c r="B55" s="15"/>
      <c r="AH55" s="15"/>
    </row>
    <row r="56" spans="2:40" ht="30" customHeight="1">
      <c r="B56" s="135">
        <v>103</v>
      </c>
      <c r="C56" s="24" t="s">
        <v>430</v>
      </c>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362" t="s">
        <v>601</v>
      </c>
      <c r="AF56" s="362"/>
      <c r="AG56" s="362"/>
      <c r="AH56" s="15"/>
      <c r="AN56" s="15"/>
    </row>
    <row r="57" spans="2:40" ht="30" customHeight="1">
      <c r="B57" s="374" t="s">
        <v>487</v>
      </c>
      <c r="C57" s="374"/>
      <c r="D57" s="139">
        <v>1991</v>
      </c>
      <c r="E57" s="139">
        <f t="shared" ref="E57:AG57" si="1">D57+1</f>
        <v>1992</v>
      </c>
      <c r="F57" s="139">
        <f t="shared" si="1"/>
        <v>1993</v>
      </c>
      <c r="G57" s="139">
        <f t="shared" si="1"/>
        <v>1994</v>
      </c>
      <c r="H57" s="139">
        <f t="shared" si="1"/>
        <v>1995</v>
      </c>
      <c r="I57" s="139">
        <f t="shared" si="1"/>
        <v>1996</v>
      </c>
      <c r="J57" s="139">
        <f t="shared" si="1"/>
        <v>1997</v>
      </c>
      <c r="K57" s="139">
        <f t="shared" si="1"/>
        <v>1998</v>
      </c>
      <c r="L57" s="139">
        <f t="shared" si="1"/>
        <v>1999</v>
      </c>
      <c r="M57" s="139">
        <f t="shared" si="1"/>
        <v>2000</v>
      </c>
      <c r="N57" s="139">
        <f t="shared" si="1"/>
        <v>2001</v>
      </c>
      <c r="O57" s="139">
        <f t="shared" si="1"/>
        <v>2002</v>
      </c>
      <c r="P57" s="139">
        <f t="shared" si="1"/>
        <v>2003</v>
      </c>
      <c r="Q57" s="139">
        <f t="shared" si="1"/>
        <v>2004</v>
      </c>
      <c r="R57" s="139">
        <f t="shared" si="1"/>
        <v>2005</v>
      </c>
      <c r="S57" s="139">
        <f t="shared" si="1"/>
        <v>2006</v>
      </c>
      <c r="T57" s="139">
        <f t="shared" si="1"/>
        <v>2007</v>
      </c>
      <c r="U57" s="139">
        <f t="shared" si="1"/>
        <v>2008</v>
      </c>
      <c r="V57" s="139">
        <f t="shared" si="1"/>
        <v>2009</v>
      </c>
      <c r="W57" s="139">
        <f t="shared" si="1"/>
        <v>2010</v>
      </c>
      <c r="X57" s="139">
        <f t="shared" si="1"/>
        <v>2011</v>
      </c>
      <c r="Y57" s="139">
        <f t="shared" si="1"/>
        <v>2012</v>
      </c>
      <c r="Z57" s="139">
        <f t="shared" si="1"/>
        <v>2013</v>
      </c>
      <c r="AA57" s="139">
        <f t="shared" si="1"/>
        <v>2014</v>
      </c>
      <c r="AB57" s="139">
        <f t="shared" si="1"/>
        <v>2015</v>
      </c>
      <c r="AC57" s="139">
        <f t="shared" si="1"/>
        <v>2016</v>
      </c>
      <c r="AD57" s="139">
        <f t="shared" si="1"/>
        <v>2017</v>
      </c>
      <c r="AE57" s="139">
        <f t="shared" si="1"/>
        <v>2018</v>
      </c>
      <c r="AF57" s="139">
        <f t="shared" si="1"/>
        <v>2019</v>
      </c>
      <c r="AG57" s="139">
        <f t="shared" si="1"/>
        <v>2020</v>
      </c>
      <c r="AH57" s="15"/>
    </row>
    <row r="58" spans="2:40" ht="30" customHeight="1">
      <c r="B58" s="364" t="s">
        <v>493</v>
      </c>
      <c r="C58" s="364"/>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15"/>
    </row>
    <row r="59" spans="2:40" s="15" customFormat="1" ht="30" customHeight="1">
      <c r="B59" s="365" t="s">
        <v>85</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I59"/>
      <c r="AJ59"/>
      <c r="AK59"/>
      <c r="AL59"/>
      <c r="AM59"/>
      <c r="AN59"/>
    </row>
    <row r="60" spans="2:40" ht="30" customHeight="1">
      <c r="B60" s="365" t="s">
        <v>86</v>
      </c>
      <c r="C60" s="366"/>
      <c r="D60" s="61"/>
      <c r="E60" s="61"/>
      <c r="F60" s="61"/>
      <c r="G60" s="61"/>
      <c r="H60" s="61"/>
      <c r="I60" s="61"/>
      <c r="J60" s="61"/>
      <c r="K60" s="61"/>
      <c r="L60" s="61"/>
      <c r="M60" s="61"/>
      <c r="N60" s="61"/>
      <c r="O60" s="61"/>
      <c r="P60" s="61"/>
      <c r="Q60" s="61"/>
      <c r="R60" s="61"/>
      <c r="S60" s="61"/>
      <c r="T60" s="61"/>
      <c r="U60" s="61"/>
      <c r="V60" s="61"/>
      <c r="W60" s="61"/>
      <c r="X60" s="61"/>
      <c r="Y60" s="38">
        <v>1</v>
      </c>
      <c r="Z60" s="61"/>
      <c r="AA60" s="61"/>
      <c r="AB60" s="61"/>
      <c r="AC60" s="61"/>
      <c r="AD60" s="61"/>
      <c r="AE60" s="61"/>
      <c r="AF60" s="61"/>
      <c r="AG60" s="61"/>
      <c r="AH60" s="15"/>
    </row>
    <row r="61" spans="2:40" ht="30" customHeight="1">
      <c r="B61" s="365" t="s">
        <v>87</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88</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89</v>
      </c>
      <c r="C63" s="366"/>
      <c r="D63" s="61"/>
      <c r="E63" s="61"/>
      <c r="F63" s="61"/>
      <c r="G63" s="37"/>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c r="AI63" s="21"/>
    </row>
    <row r="64" spans="2:40" ht="30" customHeight="1">
      <c r="B64" s="365" t="s">
        <v>90</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91</v>
      </c>
      <c r="C65" s="366"/>
      <c r="D65" s="61"/>
      <c r="E65" s="61"/>
      <c r="F65" s="61"/>
      <c r="G65" s="61"/>
      <c r="H65" s="61"/>
      <c r="I65" s="61"/>
      <c r="J65" s="61"/>
      <c r="K65" s="61"/>
      <c r="L65" s="61"/>
      <c r="M65" s="61"/>
      <c r="N65" s="61"/>
      <c r="O65" s="61"/>
      <c r="P65" s="61"/>
      <c r="Q65" s="61"/>
      <c r="R65" s="61"/>
      <c r="S65" s="61"/>
      <c r="T65" s="61"/>
      <c r="U65" s="61"/>
      <c r="V65" s="61"/>
      <c r="W65" s="61"/>
      <c r="X65" s="61"/>
      <c r="Y65" s="38">
        <v>1</v>
      </c>
      <c r="Z65" s="61"/>
      <c r="AA65" s="61"/>
      <c r="AB65" s="61"/>
      <c r="AC65" s="61"/>
      <c r="AD65" s="61"/>
      <c r="AE65" s="61"/>
      <c r="AF65" s="61"/>
      <c r="AG65" s="61"/>
      <c r="AH65" s="15"/>
      <c r="AI65" s="21"/>
    </row>
    <row r="66" spans="2:35" ht="30" customHeight="1">
      <c r="B66" s="365" t="s">
        <v>92</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93</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94</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95</v>
      </c>
      <c r="C69" s="366"/>
      <c r="D69" s="61"/>
      <c r="E69" s="61"/>
      <c r="F69" s="61"/>
      <c r="G69" s="38"/>
      <c r="H69" s="61"/>
      <c r="I69" s="61"/>
      <c r="J69" s="61"/>
      <c r="K69" s="61"/>
      <c r="L69" s="61"/>
      <c r="M69" s="61"/>
      <c r="N69" s="61"/>
      <c r="O69" s="61"/>
      <c r="P69" s="61"/>
      <c r="Q69" s="61"/>
      <c r="R69" s="61"/>
      <c r="S69" s="61"/>
      <c r="T69" s="61"/>
      <c r="U69" s="61"/>
      <c r="V69" s="61"/>
      <c r="W69" s="61"/>
      <c r="X69" s="61"/>
      <c r="Y69" s="38">
        <v>1</v>
      </c>
      <c r="Z69" s="61"/>
      <c r="AA69" s="61"/>
      <c r="AB69" s="61"/>
      <c r="AC69" s="61"/>
      <c r="AD69" s="61"/>
      <c r="AE69" s="61"/>
      <c r="AF69" s="61"/>
      <c r="AG69" s="61"/>
      <c r="AH69" s="15"/>
      <c r="AI69" s="21"/>
    </row>
    <row r="70" spans="2:35" ht="30" customHeight="1">
      <c r="B70" s="367" t="s">
        <v>523</v>
      </c>
      <c r="C70" s="367"/>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5"/>
      <c r="AI70" s="21"/>
    </row>
    <row r="71" spans="2:35" ht="30" customHeight="1">
      <c r="B71" s="368" t="s">
        <v>96</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8" t="s">
        <v>97</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5" ht="30" customHeight="1">
      <c r="B73" s="368" t="s">
        <v>98</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5" ht="30" customHeight="1">
      <c r="B74" s="368" t="s">
        <v>99</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100</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101</v>
      </c>
      <c r="C76" s="368"/>
      <c r="D76" s="61"/>
      <c r="E76" s="61"/>
      <c r="F76" s="61"/>
      <c r="G76" s="61"/>
      <c r="H76" s="61"/>
      <c r="I76" s="61"/>
      <c r="J76" s="61"/>
      <c r="K76" s="37"/>
      <c r="L76" s="61"/>
      <c r="M76" s="61"/>
      <c r="N76" s="61"/>
      <c r="O76" s="61"/>
      <c r="P76" s="61"/>
      <c r="Q76" s="61"/>
      <c r="R76" s="61"/>
      <c r="S76" s="61"/>
      <c r="T76" s="61"/>
      <c r="U76" s="61"/>
      <c r="V76" s="61"/>
      <c r="W76" s="61"/>
      <c r="X76" s="61"/>
      <c r="Y76" s="61"/>
      <c r="Z76" s="61"/>
      <c r="AA76" s="61"/>
      <c r="AB76" s="61"/>
      <c r="AC76" s="61"/>
      <c r="AD76" s="61"/>
      <c r="AE76" s="61"/>
      <c r="AF76" s="61"/>
      <c r="AG76" s="61"/>
    </row>
    <row r="77" spans="2:35" ht="30" customHeight="1">
      <c r="B77" s="368" t="s">
        <v>102</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5" ht="30" customHeight="1">
      <c r="B78" s="368" t="s">
        <v>103</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104</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105</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106</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75" t="s">
        <v>555</v>
      </c>
      <c r="C82" s="37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2:33" ht="30" customHeight="1">
      <c r="B83" s="368" t="s">
        <v>107</v>
      </c>
      <c r="C83" s="368"/>
      <c r="D83" s="61"/>
      <c r="E83" s="61"/>
      <c r="F83" s="61"/>
      <c r="G83" s="61"/>
      <c r="H83" s="61"/>
      <c r="I83" s="61"/>
      <c r="J83" s="61"/>
      <c r="K83" s="37"/>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108</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109</v>
      </c>
      <c r="C85" s="368"/>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110</v>
      </c>
      <c r="C86" s="368"/>
      <c r="D86" s="61"/>
      <c r="E86" s="61"/>
      <c r="F86" s="61"/>
      <c r="G86" s="61"/>
      <c r="H86" s="61"/>
      <c r="I86" s="61"/>
      <c r="J86" s="61"/>
      <c r="K86" s="37"/>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71" t="s">
        <v>111</v>
      </c>
      <c r="C87" s="371"/>
      <c r="D87" s="61"/>
      <c r="E87" s="61"/>
      <c r="F87" s="61"/>
      <c r="G87" s="61"/>
      <c r="H87" s="61"/>
      <c r="I87" s="61"/>
      <c r="J87" s="61"/>
      <c r="K87" s="37"/>
      <c r="L87" s="61"/>
      <c r="M87" s="14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112</v>
      </c>
      <c r="C88" s="368"/>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113</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71" t="s">
        <v>114</v>
      </c>
      <c r="C90" s="37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115</v>
      </c>
      <c r="C91" s="368"/>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116</v>
      </c>
      <c r="C92" s="368"/>
      <c r="D92" s="61"/>
      <c r="E92" s="61"/>
      <c r="F92" s="61"/>
      <c r="G92" s="37"/>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117</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118</v>
      </c>
      <c r="C94" s="37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119</v>
      </c>
      <c r="C95" s="371"/>
      <c r="D95" s="61"/>
      <c r="E95" s="61"/>
      <c r="F95" s="61"/>
      <c r="G95" s="61"/>
      <c r="H95" s="61"/>
      <c r="I95" s="61"/>
      <c r="J95" s="61"/>
      <c r="K95" s="37"/>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120</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121</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122</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123</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124</v>
      </c>
      <c r="C100" s="371"/>
      <c r="D100" s="61"/>
      <c r="E100" s="61"/>
      <c r="F100" s="61"/>
      <c r="G100" s="38"/>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6" t="s">
        <v>594</v>
      </c>
      <c r="C101" s="376"/>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2:33" ht="30" customHeight="1">
      <c r="B102" s="371" t="s">
        <v>125</v>
      </c>
      <c r="C102" s="371"/>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2:33" ht="30" customHeight="1"/>
    <row r="104" spans="2:33" ht="30" customHeight="1">
      <c r="B104" s="135">
        <v>105</v>
      </c>
      <c r="C104" s="24" t="s">
        <v>436</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362" t="s">
        <v>601</v>
      </c>
      <c r="AF104" s="362"/>
      <c r="AG104" s="362"/>
    </row>
    <row r="105" spans="2:33" ht="30" customHeight="1">
      <c r="B105" s="374" t="s">
        <v>487</v>
      </c>
      <c r="C105" s="374"/>
      <c r="D105" s="139">
        <v>1991</v>
      </c>
      <c r="E105" s="139">
        <f t="shared" ref="E105:AG105" si="2">D105+1</f>
        <v>1992</v>
      </c>
      <c r="F105" s="139">
        <f t="shared" si="2"/>
        <v>1993</v>
      </c>
      <c r="G105" s="139">
        <f t="shared" si="2"/>
        <v>1994</v>
      </c>
      <c r="H105" s="139">
        <f t="shared" si="2"/>
        <v>1995</v>
      </c>
      <c r="I105" s="139">
        <f t="shared" si="2"/>
        <v>1996</v>
      </c>
      <c r="J105" s="139">
        <f t="shared" si="2"/>
        <v>1997</v>
      </c>
      <c r="K105" s="139">
        <f t="shared" si="2"/>
        <v>1998</v>
      </c>
      <c r="L105" s="139">
        <f t="shared" si="2"/>
        <v>1999</v>
      </c>
      <c r="M105" s="139">
        <f t="shared" si="2"/>
        <v>2000</v>
      </c>
      <c r="N105" s="139">
        <f t="shared" si="2"/>
        <v>2001</v>
      </c>
      <c r="O105" s="139">
        <f t="shared" si="2"/>
        <v>2002</v>
      </c>
      <c r="P105" s="139">
        <f t="shared" si="2"/>
        <v>2003</v>
      </c>
      <c r="Q105" s="139">
        <f t="shared" si="2"/>
        <v>2004</v>
      </c>
      <c r="R105" s="139">
        <f t="shared" si="2"/>
        <v>2005</v>
      </c>
      <c r="S105" s="139">
        <f t="shared" si="2"/>
        <v>2006</v>
      </c>
      <c r="T105" s="139">
        <f t="shared" si="2"/>
        <v>2007</v>
      </c>
      <c r="U105" s="139">
        <f t="shared" si="2"/>
        <v>2008</v>
      </c>
      <c r="V105" s="139">
        <f t="shared" si="2"/>
        <v>2009</v>
      </c>
      <c r="W105" s="139">
        <f t="shared" si="2"/>
        <v>2010</v>
      </c>
      <c r="X105" s="139">
        <f t="shared" si="2"/>
        <v>2011</v>
      </c>
      <c r="Y105" s="139">
        <f t="shared" si="2"/>
        <v>2012</v>
      </c>
      <c r="Z105" s="139">
        <f t="shared" si="2"/>
        <v>2013</v>
      </c>
      <c r="AA105" s="139">
        <f t="shared" si="2"/>
        <v>2014</v>
      </c>
      <c r="AB105" s="139">
        <f t="shared" si="2"/>
        <v>2015</v>
      </c>
      <c r="AC105" s="139">
        <f t="shared" si="2"/>
        <v>2016</v>
      </c>
      <c r="AD105" s="139">
        <f t="shared" si="2"/>
        <v>2017</v>
      </c>
      <c r="AE105" s="139">
        <f t="shared" si="2"/>
        <v>2018</v>
      </c>
      <c r="AF105" s="139">
        <f t="shared" si="2"/>
        <v>2019</v>
      </c>
      <c r="AG105" s="139">
        <f t="shared" si="2"/>
        <v>2020</v>
      </c>
    </row>
    <row r="106" spans="2:33" ht="30" customHeight="1">
      <c r="B106" s="364" t="s">
        <v>493</v>
      </c>
      <c r="C106" s="36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ht="30" customHeight="1">
      <c r="B107" s="365" t="s">
        <v>85</v>
      </c>
      <c r="C107" s="366"/>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2:33" ht="30" customHeight="1">
      <c r="B108" s="365" t="s">
        <v>86</v>
      </c>
      <c r="C108" s="366"/>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2:33" ht="30" customHeight="1">
      <c r="B109" s="365" t="s">
        <v>87</v>
      </c>
      <c r="C109" s="366"/>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88</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v>1</v>
      </c>
      <c r="AA110" s="61"/>
      <c r="AB110" s="61"/>
      <c r="AC110" s="61"/>
      <c r="AD110" s="61"/>
      <c r="AE110" s="61"/>
      <c r="AF110" s="61"/>
      <c r="AG110" s="61"/>
    </row>
    <row r="111" spans="2:33" ht="30" customHeight="1">
      <c r="B111" s="365" t="s">
        <v>89</v>
      </c>
      <c r="C111" s="366"/>
      <c r="D111" s="61"/>
      <c r="E111" s="61"/>
      <c r="F111" s="61"/>
      <c r="G111" s="37"/>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90</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91</v>
      </c>
      <c r="C113" s="366"/>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92</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93</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94</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95</v>
      </c>
      <c r="C117" s="366"/>
      <c r="D117" s="61"/>
      <c r="E117" s="61"/>
      <c r="F117" s="61"/>
      <c r="G117" s="38"/>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7" t="s">
        <v>523</v>
      </c>
      <c r="C118" s="367"/>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row>
    <row r="119" spans="2:33" ht="30" customHeight="1">
      <c r="B119" s="368" t="s">
        <v>96</v>
      </c>
      <c r="C119" s="368"/>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row>
    <row r="120" spans="2:33" ht="30" customHeight="1">
      <c r="B120" s="368" t="s">
        <v>97</v>
      </c>
      <c r="C120" s="368"/>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2:33" ht="30" customHeight="1">
      <c r="B121" s="368" t="s">
        <v>98</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99</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100</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101</v>
      </c>
      <c r="C124" s="368"/>
      <c r="D124" s="61"/>
      <c r="E124" s="61"/>
      <c r="F124" s="61"/>
      <c r="G124" s="61"/>
      <c r="H124" s="61"/>
      <c r="I124" s="61"/>
      <c r="J124" s="61"/>
      <c r="K124" s="37"/>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102</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103</v>
      </c>
      <c r="C126" s="368"/>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104</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105</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106</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75" t="s">
        <v>555</v>
      </c>
      <c r="C130" s="375"/>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2:33" ht="30" customHeight="1">
      <c r="B131" s="368" t="s">
        <v>107</v>
      </c>
      <c r="C131" s="368"/>
      <c r="D131" s="61"/>
      <c r="E131" s="61"/>
      <c r="F131" s="61"/>
      <c r="G131" s="61"/>
      <c r="H131" s="61"/>
      <c r="I131" s="61"/>
      <c r="J131" s="61"/>
      <c r="K131" s="37"/>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68" t="s">
        <v>108</v>
      </c>
      <c r="C132" s="368"/>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row>
    <row r="133" spans="2:33" ht="30" customHeight="1">
      <c r="B133" s="368" t="s">
        <v>109</v>
      </c>
      <c r="C133" s="368"/>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110</v>
      </c>
      <c r="C134" s="368"/>
      <c r="D134" s="61"/>
      <c r="E134" s="61"/>
      <c r="F134" s="61"/>
      <c r="G134" s="61"/>
      <c r="H134" s="61"/>
      <c r="I134" s="61"/>
      <c r="J134" s="61"/>
      <c r="K134" s="37"/>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71" t="s">
        <v>111</v>
      </c>
      <c r="C135" s="371"/>
      <c r="D135" s="61"/>
      <c r="E135" s="61"/>
      <c r="F135" s="61"/>
      <c r="G135" s="61"/>
      <c r="H135" s="61"/>
      <c r="I135" s="61"/>
      <c r="J135" s="61"/>
      <c r="K135" s="37"/>
      <c r="L135" s="61"/>
      <c r="M135" s="14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112</v>
      </c>
      <c r="C136" s="368"/>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113</v>
      </c>
      <c r="C137" s="37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71" t="s">
        <v>114</v>
      </c>
      <c r="C138" s="37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68" t="s">
        <v>115</v>
      </c>
      <c r="C139" s="368"/>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row>
    <row r="140" spans="2:33" ht="30" customHeight="1">
      <c r="B140" s="368" t="s">
        <v>116</v>
      </c>
      <c r="C140" s="368"/>
      <c r="D140" s="61"/>
      <c r="E140" s="61"/>
      <c r="F140" s="61"/>
      <c r="G140" s="37"/>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117</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71" t="s">
        <v>118</v>
      </c>
      <c r="C142" s="37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row>
    <row r="143" spans="2:33" ht="30" customHeight="1">
      <c r="B143" s="371" t="s">
        <v>119</v>
      </c>
      <c r="C143" s="371"/>
      <c r="D143" s="61"/>
      <c r="E143" s="61"/>
      <c r="F143" s="61"/>
      <c r="G143" s="61"/>
      <c r="H143" s="61"/>
      <c r="I143" s="61"/>
      <c r="J143" s="61"/>
      <c r="K143" s="37"/>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120</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121</v>
      </c>
      <c r="C145" s="37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122</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123</v>
      </c>
      <c r="C147" s="37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124</v>
      </c>
      <c r="C148" s="371"/>
      <c r="D148" s="61"/>
      <c r="E148" s="61"/>
      <c r="F148" s="61"/>
      <c r="G148" s="38"/>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row>
    <row r="149" spans="2:33" ht="30" customHeight="1">
      <c r="B149" s="376" t="s">
        <v>594</v>
      </c>
      <c r="C149" s="376"/>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2:33" ht="30" customHeight="1">
      <c r="B150" s="371" t="s">
        <v>125</v>
      </c>
      <c r="C150" s="371"/>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2:33" ht="30" customHeight="1"/>
  </sheetData>
  <mergeCells count="143">
    <mergeCell ref="B146:C146"/>
    <mergeCell ref="B147:C147"/>
    <mergeCell ref="B148:C148"/>
    <mergeCell ref="B149:C149"/>
    <mergeCell ref="B150:C150"/>
    <mergeCell ref="B1:D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4:C54"/>
    <mergeCell ref="AE56:AG56"/>
    <mergeCell ref="B57:C57"/>
    <mergeCell ref="B58:C58"/>
    <mergeCell ref="B59:C59"/>
    <mergeCell ref="B60:C60"/>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Z8:AB8"/>
    <mergeCell ref="AC8:AG8"/>
    <mergeCell ref="B9:C9"/>
    <mergeCell ref="B10:C10"/>
    <mergeCell ref="B11:C11"/>
  </mergeCells>
  <conditionalFormatting sqref="G4:G6">
    <cfRule type="cellIs" dxfId="42" priority="4" operator="between">
      <formula>2.001</formula>
      <formula>3</formula>
    </cfRule>
    <cfRule type="cellIs" dxfId="41" priority="5" operator="between">
      <formula>1.001</formula>
      <formula>2</formula>
    </cfRule>
    <cfRule type="cellIs" dxfId="40" priority="6" operator="between">
      <formula>0</formula>
      <formula>1</formula>
    </cfRule>
  </conditionalFormatting>
  <conditionalFormatting sqref="I6 H4:H6">
    <cfRule type="containsText" dxfId="39" priority="1" operator="containsText" text="MAX">
      <formula>NOT(ISERROR(SEARCH("MAX",H4)))</formula>
    </cfRule>
    <cfRule type="containsText" dxfId="38" priority="2" operator="containsText" text="MOD">
      <formula>NOT(ISERROR(SEARCH("MOD",H4)))</formula>
    </cfRule>
    <cfRule type="containsText" dxfId="37" priority="3" operator="containsText" text="MIN">
      <formula>NOT(ISERROR(SEARCH("MIN",H4)))</formula>
    </cfRule>
  </conditionalFormatting>
  <hyperlinks>
    <hyperlink ref="AE56" location="'EL SALVADOR'!B1" display="BACK TO TOP" xr:uid="{2675C6B4-6D84-8C46-88CF-E90EF1AEFDFC}"/>
    <hyperlink ref="AC8" location="'MASTER SHEET'!B2" display="RETURN TO MASTER SHEET" xr:uid="{FC60E121-277C-BC41-9502-B88D5122DD2D}"/>
    <hyperlink ref="AE56:AG56" location="SYRIA!B1" display="BACK TO TOP" xr:uid="{E9675619-6A57-2E45-B7AA-064C65EE687A}"/>
    <hyperlink ref="AI10" r:id="rId1" xr:uid="{FCB87166-02C3-F040-AA35-9ABB55069C47}"/>
    <hyperlink ref="AI11" r:id="rId2" xr:uid="{9A04DC6A-418A-7C4F-891C-DC40BEC8945C}"/>
    <hyperlink ref="AI14" r:id="rId3" xr:uid="{DBEAD816-4FDF-C84E-9F00-46E22D3AF7A8}"/>
    <hyperlink ref="AI13" r:id="rId4" xr:uid="{16C8ACBC-802E-2F48-BC99-217F66E34F2D}"/>
    <hyperlink ref="AI15" r:id="rId5" xr:uid="{62AD1B6D-A92A-A743-856F-BD8E4ACC0E51}"/>
    <hyperlink ref="AI16" r:id="rId6" xr:uid="{D269F396-8CD8-1D4D-8FD4-ED57E4EB559C}"/>
    <hyperlink ref="AI28" r:id="rId7" xr:uid="{1CC5DB6D-B04D-1947-90E2-203604215B3D}"/>
    <hyperlink ref="AI29" r:id="rId8" display="OPCW-UN Joint Mission Resource" xr:uid="{00020CE0-7938-374F-859E-89303786DD43}"/>
    <hyperlink ref="AI27" r:id="rId9" display="LAS-UN Joint Special Envoy Resource" xr:uid="{E457C6E0-4792-0149-9F2F-134DCCC1F252}"/>
    <hyperlink ref="AJ27" location="SYRIA!C8" display="LAS-UN JOINT SPECIAL ENVOY" xr:uid="{042FF52F-4E19-A545-9E9C-1EC43A985E6C}"/>
    <hyperlink ref="AJ29" location="SYRIA!C104" display="OPCW-UN JOINT MISSION" xr:uid="{8F06CD5C-31BA-8D47-B888-69FCDF87DFA0}"/>
    <hyperlink ref="AL13" location="SYRIA!C56" display="UNSMIS" xr:uid="{CFF82DED-4216-6748-97B4-7CD531DC9842}"/>
    <hyperlink ref="AI12" r:id="rId10" xr:uid="{756231D3-DF0A-FE44-8A75-03DDCE707194}"/>
    <hyperlink ref="AE104" location="'EL SALVADOR'!B1" display="BACK TO TOP" xr:uid="{FD5A7756-4FDC-6E43-82DE-4AC7D810DFC8}"/>
    <hyperlink ref="AE104:AG104" location="SYRIA!B1" display="BACK TO TOP" xr:uid="{BB9A0DA4-F1AC-2E43-B0BD-021504A35A43}"/>
    <hyperlink ref="AI17" r:id="rId11" xr:uid="{5C4FDB3D-C9DF-4545-9274-AF6739F5E6A7}"/>
    <hyperlink ref="AI18" r:id="rId12" xr:uid="{58D35733-667D-084B-8411-F5C8A9817DCE}"/>
    <hyperlink ref="AI19" r:id="rId13" xr:uid="{46CF3F37-46EE-CE46-8FD2-E84ED81567C3}"/>
    <hyperlink ref="AI20" r:id="rId14" xr:uid="{C4A08131-851A-824B-AC53-2C5A9E6BDD3F}"/>
    <hyperlink ref="AI21" r:id="rId15" xr:uid="{0C59C36C-DD42-174D-9982-008F19B077D6}"/>
    <hyperlink ref="AI22" r:id="rId16" xr:uid="{A19978A4-9312-D540-8384-838A50284833}"/>
    <hyperlink ref="AI23" r:id="rId17" xr:uid="{7C412A0D-2037-1841-9F4A-3DAF29F23CE0}"/>
    <hyperlink ref="AI24" r:id="rId18" xr:uid="{1F3D8435-5290-CF46-8F4D-FDA44BA37568}"/>
    <hyperlink ref="C4" location="SYRIA!C8" display="LAS-UN JOINT SPECIAL ENVOY SYRIA" xr:uid="{22861728-BAD8-C840-9D43-312CD05858A8}"/>
    <hyperlink ref="C5" location="SYRIA!C56" display="UNSMIS" xr:uid="{6D8C66EC-688F-094A-922D-CB6BBC3A7406}"/>
    <hyperlink ref="C6" location="SYRIA!C104" display="OPCW-UN JOINT MISSION" xr:uid="{268D0CE2-FC07-9F4B-B14D-3824B9322DA2}"/>
    <hyperlink ref="Y15" location="SYRIA!AI27" display="SYRIA!AI27" xr:uid="{9808A676-3750-1742-8575-C039E9B416F8}"/>
    <hyperlink ref="Y60" location="SYRIA!AK13" display="SYRIA!AK13" xr:uid="{F86A08D6-F19A-F04C-9344-95570F34C2FC}"/>
    <hyperlink ref="Y65" location="SYRIA!AK13" display="SYRIA!AK13" xr:uid="{689FEC77-F505-D14D-AEC0-D621828C66D1}"/>
    <hyperlink ref="Y69" location="SYRIA!AK13" display="SYRIA!AK13" xr:uid="{06D27BD1-9D66-1A49-85E5-7EB0AA426786}"/>
    <hyperlink ref="Z8" location="HOME!A1" display="Return HOME" xr:uid="{C69A0849-3F1B-BB4F-A8BE-BCC92C8F7867}"/>
    <hyperlink ref="Z8:AB8" location="HOME!B2" display="RETURN HOME" xr:uid="{6791B4D5-A275-1D48-B65E-C43E00D63AE7}"/>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55D8A-88DB-4448-8EAE-A0283AE8AB32}">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1897</v>
      </c>
      <c r="C1" s="378"/>
      <c r="D1" s="378"/>
      <c r="E1" s="378"/>
      <c r="F1" s="378"/>
      <c r="G1" s="236"/>
      <c r="H1" s="236"/>
      <c r="I1" s="236"/>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33</v>
      </c>
      <c r="C4" s="38" t="s">
        <v>244</v>
      </c>
      <c r="D4" s="140" t="s">
        <v>128</v>
      </c>
      <c r="E4" s="140">
        <v>1994</v>
      </c>
      <c r="F4" s="140">
        <v>2000</v>
      </c>
      <c r="G4" s="153">
        <f>((SUM(D10:AG20)*1)+(SUM(D22:AG32)*2)+(SUM(D34:AG51)*3))/(SUM(D10:AG20)+SUM(D22:AG32)+SUM(D34:AG51))</f>
        <v>1.4</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64</v>
      </c>
      <c r="C5" s="38" t="s">
        <v>327</v>
      </c>
      <c r="D5" s="140" t="s">
        <v>163</v>
      </c>
      <c r="E5" s="140">
        <v>2000</v>
      </c>
      <c r="F5" s="140">
        <v>2007</v>
      </c>
      <c r="G5" s="153">
        <f>((SUM(D58:AG68)*1)+(SUM(D70:AG80)*2)+(SUM(D82:AG99)*3))/(SUM(D58:AG68)+SUM(D70:AG80)+SUM(D82:AG99))</f>
        <v>2.4</v>
      </c>
      <c r="H5" s="140" t="s">
        <v>71</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33</v>
      </c>
      <c r="C7" s="24" t="s">
        <v>244</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26"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1898</v>
      </c>
      <c r="AJ9" s="53">
        <v>34684</v>
      </c>
      <c r="AK9" s="57" t="s">
        <v>695</v>
      </c>
      <c r="AL9" s="41" t="s">
        <v>244</v>
      </c>
      <c r="AM9" s="69" t="s">
        <v>1899</v>
      </c>
    </row>
    <row r="10" spans="2:39" ht="30" customHeight="1">
      <c r="B10" s="365" t="s">
        <v>85</v>
      </c>
      <c r="C10" s="366"/>
      <c r="D10" s="143"/>
      <c r="E10" s="143"/>
      <c r="F10" s="143"/>
      <c r="G10" s="38">
        <v>1</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9" t="s">
        <v>1900</v>
      </c>
      <c r="AJ10" s="53">
        <v>34866</v>
      </c>
      <c r="AK10" s="57" t="s">
        <v>132</v>
      </c>
      <c r="AL10" s="76" t="s">
        <v>132</v>
      </c>
      <c r="AM10" s="69" t="s">
        <v>1901</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9" t="s">
        <v>1902</v>
      </c>
      <c r="AJ11" s="53">
        <v>35047</v>
      </c>
      <c r="AK11" s="57" t="s">
        <v>132</v>
      </c>
      <c r="AL11" s="76" t="s">
        <v>132</v>
      </c>
      <c r="AM11" s="69" t="s">
        <v>1901</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9" t="s">
        <v>1903</v>
      </c>
      <c r="AJ12" s="53">
        <v>35230</v>
      </c>
      <c r="AK12" s="57" t="s">
        <v>132</v>
      </c>
      <c r="AL12" s="76" t="s">
        <v>132</v>
      </c>
      <c r="AM12" s="69" t="s">
        <v>1901</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9" t="s">
        <v>1904</v>
      </c>
      <c r="AJ13" s="53">
        <v>35412</v>
      </c>
      <c r="AK13" s="57" t="s">
        <v>132</v>
      </c>
      <c r="AL13" s="76" t="s">
        <v>132</v>
      </c>
      <c r="AM13" s="69" t="s">
        <v>1901</v>
      </c>
    </row>
    <row r="14" spans="2:39" ht="30" customHeight="1">
      <c r="B14" s="365" t="s">
        <v>89</v>
      </c>
      <c r="C14" s="366"/>
      <c r="D14" s="143"/>
      <c r="E14" s="143"/>
      <c r="F14" s="143"/>
      <c r="G14" s="38">
        <v>1</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9" t="s">
        <v>1905</v>
      </c>
      <c r="AJ14" s="53">
        <v>35503</v>
      </c>
      <c r="AK14" s="57" t="s">
        <v>132</v>
      </c>
      <c r="AL14" s="76" t="s">
        <v>132</v>
      </c>
      <c r="AM14" s="69" t="s">
        <v>1901</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9" t="s">
        <v>1906</v>
      </c>
      <c r="AJ15" s="53">
        <v>35593</v>
      </c>
      <c r="AK15" s="57" t="s">
        <v>132</v>
      </c>
      <c r="AL15" s="76" t="s">
        <v>132</v>
      </c>
      <c r="AM15" s="69" t="s">
        <v>1901</v>
      </c>
    </row>
    <row r="16" spans="2:39" ht="30" customHeight="1">
      <c r="B16" s="365" t="s">
        <v>91</v>
      </c>
      <c r="C16" s="366"/>
      <c r="D16" s="143"/>
      <c r="E16" s="143"/>
      <c r="F16" s="143"/>
      <c r="G16" s="38">
        <v>1</v>
      </c>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9" t="s">
        <v>1907</v>
      </c>
      <c r="AJ16" s="53">
        <v>35685</v>
      </c>
      <c r="AK16" s="57" t="s">
        <v>132</v>
      </c>
      <c r="AL16" s="76" t="s">
        <v>132</v>
      </c>
      <c r="AM16" s="69" t="s">
        <v>1901</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1908</v>
      </c>
      <c r="AJ17" s="53">
        <v>35748</v>
      </c>
      <c r="AK17" s="57" t="s">
        <v>1162</v>
      </c>
      <c r="AL17" s="41" t="s">
        <v>244</v>
      </c>
      <c r="AM17" s="57" t="s">
        <v>1909</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1910</v>
      </c>
      <c r="AJ18" s="53">
        <v>35929</v>
      </c>
      <c r="AK18" s="57" t="s">
        <v>132</v>
      </c>
      <c r="AL18" s="76" t="s">
        <v>132</v>
      </c>
      <c r="AM18" s="69" t="s">
        <v>1901</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1911</v>
      </c>
      <c r="AJ19" s="53">
        <v>36111</v>
      </c>
      <c r="AK19" s="57" t="s">
        <v>132</v>
      </c>
      <c r="AL19" s="76" t="s">
        <v>132</v>
      </c>
      <c r="AM19" s="69" t="s">
        <v>1901</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1912</v>
      </c>
      <c r="AJ20" s="53">
        <v>36295</v>
      </c>
      <c r="AK20" s="57" t="s">
        <v>132</v>
      </c>
      <c r="AL20" s="76" t="s">
        <v>132</v>
      </c>
      <c r="AM20" s="69" t="s">
        <v>1901</v>
      </c>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1913</v>
      </c>
      <c r="AJ21" s="53">
        <v>36476</v>
      </c>
      <c r="AK21" s="57" t="s">
        <v>132</v>
      </c>
      <c r="AL21" s="76" t="s">
        <v>132</v>
      </c>
      <c r="AM21" s="69" t="s">
        <v>1901</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1914</v>
      </c>
      <c r="AJ22" s="53">
        <v>37377</v>
      </c>
      <c r="AK22" s="57" t="s">
        <v>1051</v>
      </c>
      <c r="AL22" s="42" t="s">
        <v>327</v>
      </c>
      <c r="AM22" s="69" t="s">
        <v>1915</v>
      </c>
    </row>
    <row r="23" spans="2:39" ht="30" customHeight="1">
      <c r="B23" s="368" t="s">
        <v>97</v>
      </c>
      <c r="C23" s="368"/>
      <c r="D23" s="143"/>
      <c r="E23" s="143"/>
      <c r="F23" s="143"/>
      <c r="G23" s="143"/>
      <c r="H23" s="143"/>
      <c r="I23" s="143"/>
      <c r="J23" s="38">
        <v>1</v>
      </c>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1916</v>
      </c>
      <c r="AJ23" s="53">
        <v>37754</v>
      </c>
      <c r="AK23" s="57" t="s">
        <v>1051</v>
      </c>
      <c r="AL23" s="42" t="s">
        <v>327</v>
      </c>
      <c r="AM23" s="69" t="s">
        <v>1915</v>
      </c>
    </row>
    <row r="24" spans="2:39" ht="30" customHeight="1">
      <c r="B24" s="368" t="s">
        <v>98</v>
      </c>
      <c r="C24" s="368"/>
      <c r="D24" s="143"/>
      <c r="E24" s="143"/>
      <c r="F24" s="143"/>
      <c r="G24" s="143"/>
      <c r="H24" s="143"/>
      <c r="I24" s="143"/>
      <c r="J24" s="38">
        <v>1</v>
      </c>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1" t="s">
        <v>624</v>
      </c>
      <c r="AJ25" s="50" t="s">
        <v>491</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84" t="s">
        <v>1917</v>
      </c>
      <c r="AJ26" s="76" t="s">
        <v>132</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84" t="s">
        <v>1918</v>
      </c>
      <c r="AJ27" s="42" t="s">
        <v>327</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220"/>
      <c r="AJ28" s="220"/>
      <c r="AK28" s="220"/>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231"/>
      <c r="AJ29" s="231"/>
      <c r="AK29" s="220"/>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232"/>
      <c r="AJ30" s="221"/>
      <c r="AK30" s="220"/>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232"/>
      <c r="AJ31" s="233"/>
      <c r="AK31" s="220"/>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220"/>
      <c r="AJ32" s="220"/>
      <c r="AK32" s="220"/>
    </row>
    <row r="33" spans="2:37"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220"/>
      <c r="AJ33" s="220"/>
      <c r="AK33" s="220"/>
    </row>
    <row r="34" spans="2:37"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220"/>
      <c r="AJ34" s="220"/>
      <c r="AK34" s="220"/>
    </row>
    <row r="35" spans="2:37"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I35" s="220"/>
      <c r="AJ35" s="220"/>
      <c r="AK35" s="220"/>
    </row>
    <row r="36" spans="2:37"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7"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7"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7"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7"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7"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7"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7"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7"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7"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7"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7"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7"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64</v>
      </c>
      <c r="C55" s="24" t="s">
        <v>327</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I55" s="15"/>
      <c r="AJ55" s="15"/>
      <c r="AK55" s="15"/>
      <c r="AL55" s="15"/>
      <c r="AM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38">
        <v>1</v>
      </c>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38">
        <v>1</v>
      </c>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38">
        <v>1</v>
      </c>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38">
        <v>1</v>
      </c>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38">
        <v>1</v>
      </c>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38">
        <v>1</v>
      </c>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38">
        <v>1</v>
      </c>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38">
        <v>1</v>
      </c>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38">
        <v>1</v>
      </c>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38">
        <v>1</v>
      </c>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38">
        <v>1</v>
      </c>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38">
        <v>1</v>
      </c>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38">
        <v>1</v>
      </c>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38">
        <v>1</v>
      </c>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38">
        <v>1</v>
      </c>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F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36" priority="4" operator="between">
      <formula>2.001</formula>
      <formula>3</formula>
    </cfRule>
    <cfRule type="cellIs" dxfId="35" priority="5" operator="between">
      <formula>1.001</formula>
      <formula>2</formula>
    </cfRule>
    <cfRule type="cellIs" dxfId="34" priority="6" operator="between">
      <formula>0</formula>
      <formula>1</formula>
    </cfRule>
  </conditionalFormatting>
  <conditionalFormatting sqref="H4:H5 I5">
    <cfRule type="containsText" dxfId="33" priority="1" operator="containsText" text="MAX">
      <formula>NOT(ISERROR(SEARCH("MAX",H4)))</formula>
    </cfRule>
    <cfRule type="containsText" dxfId="32" priority="2" operator="containsText" text="MOD">
      <formula>NOT(ISERROR(SEARCH("MOD",H4)))</formula>
    </cfRule>
    <cfRule type="containsText" dxfId="31" priority="3" operator="containsText" text="MIN">
      <formula>NOT(ISERROR(SEARCH("MIN",H4)))</formula>
    </cfRule>
  </conditionalFormatting>
  <hyperlinks>
    <hyperlink ref="AE55" location="GEORGIA!B1" display="BACK TO TOP" xr:uid="{519F5F8D-36E0-1445-9E03-9DFFECA6E542}"/>
    <hyperlink ref="AC7" location="'MASTER SHEET'!B2" display="RETURN TO MASTER SHEET" xr:uid="{5B085948-05E4-1049-B939-5E8E4F6B7347}"/>
    <hyperlink ref="AE55:AG55" location="TAJIKISTAN!B1" display="BACK TO TOP" xr:uid="{8B353381-BD8D-9D40-B972-F84FBF6D03E1}"/>
    <hyperlink ref="AI9" r:id="rId1" xr:uid="{920994D7-CF55-1749-A4FB-A234F7EE448D}"/>
    <hyperlink ref="AL17" location="TAJIKISTAN!C7" display="UNMOT" xr:uid="{41746F0A-E6E1-5946-9AB2-5EDB0CCD5888}"/>
    <hyperlink ref="C4" location="TAJIKISTAN!C7" display="UNMOT" xr:uid="{FC7F11E3-DC06-0D4D-9206-910B982DF4A3}"/>
    <hyperlink ref="C5" location="TAJIKISTAN!C55" display="UNTOP" xr:uid="{30AF5153-E767-1C47-A518-4C9FC8162F5D}"/>
    <hyperlink ref="AI10" r:id="rId2" xr:uid="{8816AA2C-B1F6-CF48-B334-95C6603F9FE3}"/>
    <hyperlink ref="AL9" location="TAJIKISTAN!C7" display="UNMOT" xr:uid="{9A0F78A6-BCC4-F343-9823-EB71460E9EC9}"/>
    <hyperlink ref="AI11" r:id="rId3" xr:uid="{7425AA31-528C-BC40-9E9C-5C1895B3A36B}"/>
    <hyperlink ref="AI12" r:id="rId4" xr:uid="{95B70B8F-F6CE-F849-BC5E-4F56B9081A44}"/>
    <hyperlink ref="AI13" r:id="rId5" xr:uid="{8540D01C-8764-FD45-8A7E-9969205B31FE}"/>
    <hyperlink ref="AI14" r:id="rId6" xr:uid="{EE0E891E-8495-6D48-9E7B-9DD0FEF6B374}"/>
    <hyperlink ref="AI15" r:id="rId7" xr:uid="{695349B4-F9E5-EB4E-83BF-22370EB4F646}"/>
    <hyperlink ref="AI16" r:id="rId8" xr:uid="{DF27304C-DBBC-4C44-88E3-C5A7256FA028}"/>
    <hyperlink ref="AI17" r:id="rId9" xr:uid="{E36D7B0F-DCD7-3F49-9642-DE4D07194377}"/>
    <hyperlink ref="AI18" r:id="rId10" xr:uid="{12CC52E6-CD79-1C4A-95A0-59726C114BD9}"/>
    <hyperlink ref="AI19" r:id="rId11" xr:uid="{D49116F1-C872-0E4D-A741-DE03E7872C4E}"/>
    <hyperlink ref="AI20" r:id="rId12" xr:uid="{26F98CBA-1C82-8D41-A7D9-3C74CA283872}"/>
    <hyperlink ref="AI21" r:id="rId13" xr:uid="{4B0442BA-5624-A940-865F-5C7EB6F44FAD}"/>
    <hyperlink ref="G10" location="TAJIKISTAN!AK9" display="TAJIKISTAN!AK9" xr:uid="{5B288C34-571F-A749-9A1F-7026A3ADD8B6}"/>
    <hyperlink ref="G14" location="TAJIKISTAN!AK9" display="TAJIKISTAN!AK9" xr:uid="{A12F20B5-8FE4-CC42-9EA7-4757B38C9D70}"/>
    <hyperlink ref="G16" location="TAJIKISTAN!AK9" display="TAJIKISTAN!AK9" xr:uid="{2981C77C-57D0-5140-BE0A-70540F5D7B6F}"/>
    <hyperlink ref="J23" location="TAJIKISTAN!AK17" display="TAJIKISTAN!AK17" xr:uid="{D1C8B9E9-2341-A84F-B05B-46166CFF8AF4}"/>
    <hyperlink ref="J24" location="TAJIKISTAN!AK17" display="TAJIKISTAN!AK17" xr:uid="{E616ED99-7A77-DD43-AB42-3B6AB03814E4}"/>
    <hyperlink ref="AI22" r:id="rId14" xr:uid="{00D4A5FE-3BBF-C043-98CC-14104D1CA956}"/>
    <hyperlink ref="AI23" r:id="rId15" xr:uid="{FF6FF3B5-668E-5B46-827A-95FD9A57F625}"/>
    <hyperlink ref="AI26" r:id="rId16" xr:uid="{F002E9B0-DAA6-1645-AB37-C7BDEF6A0B65}"/>
    <hyperlink ref="AI27" r:id="rId17" location="page=36" xr:uid="{1C3B1124-4661-AF49-9E20-83B94D520D01}"/>
    <hyperlink ref="AJ27" location="TAJIKISTAN!C55" display="UNTOP" xr:uid="{4A79713B-98FE-6D44-837B-522DDAA6F85D}"/>
    <hyperlink ref="AL23" location="TAJIKISTAN!C55" display="UNTOP" xr:uid="{F94AE676-5549-FE42-A67D-630F561BEEF6}"/>
    <hyperlink ref="AL22" location="TAJIKISTAN!C55" display="UNTOP" xr:uid="{89ED9256-6C97-5F48-8DCE-035CBE6CC5C5}"/>
    <hyperlink ref="M88" location="TAJIKISTAN!AI27" display="TAJIKISTAN!AI27" xr:uid="{3789CC99-BEEF-AB4A-AB1E-AC1151CD8D54}"/>
    <hyperlink ref="M74" location="TAJIKISTAN!AK22" display="TAJIKISTAN!AK22" xr:uid="{FBDF80B4-BA7F-E146-AD3C-234E94429689}"/>
    <hyperlink ref="M82" location="TAJIKISTAN!AK22" display="TAJIKISTAN!AK22" xr:uid="{16AF947D-18A8-2F48-863B-7B1536D08593}"/>
    <hyperlink ref="M72" location="TAJIKISTAN!AK23" display="TAJIKISTAN!AK23" xr:uid="{E4CC1A6C-767A-324F-B4C3-5F61919206EC}"/>
    <hyperlink ref="M86" location="TAJIKISTAN!AK23" display="TAJIKISTAN!AK23" xr:uid="{7F201D06-782B-AA41-8E34-BEA255120F11}"/>
    <hyperlink ref="M70" location="TAJIKISTAN!AI27" display="TAJIKISTAN!AI27" xr:uid="{0B1203C5-EA4B-CE41-B9F5-DDE1526495F7}"/>
    <hyperlink ref="M97" location="TAJIKISTAN!AI27" display="TAJIKISTAN!AI27" xr:uid="{5993F87A-5F48-5B41-8AD2-FF4053E11760}"/>
    <hyperlink ref="M58" location="TAJIKISTAN!AI27" display="TAJIKISTAN!AI27" xr:uid="{B92DCBE2-007E-9C4E-996D-527A02B1E50B}"/>
    <hyperlink ref="M63" location="TAJIKISTAN!AI27" display="TAJIKISTAN!AI27" xr:uid="{D7638C36-5D2E-0249-9DC8-BD7352F0D97B}"/>
    <hyperlink ref="M76" location="TAJIKISTAN!AI27" display="TAJIKISTAN!AI27" xr:uid="{D0D389C0-BB83-464A-9173-705FB1C60587}"/>
    <hyperlink ref="M87" location="TAJIKISTAN!AI27" display="TAJIKISTAN!AI27" xr:uid="{4D31ED8F-D358-EF44-8FAB-3B81EF72E1A9}"/>
    <hyperlink ref="M71" location="TAJIKISTAN!AI27" display="TAJIKISTAN!AI27" xr:uid="{2D692CB4-93B6-6F46-A231-DBB576AA262E}"/>
    <hyperlink ref="M84" location="TAJIKISTAN!AI27" display="TAJIKISTAN!AI27" xr:uid="{09EBDA51-3198-2D44-A910-5469BA0DD6DB}"/>
    <hyperlink ref="M96" location="TAJIKISTAN!AK22" display="TAJIKISTAN!AK22" xr:uid="{D681FDF1-D721-CE47-9180-FD7A7FB253FA}"/>
    <hyperlink ref="M91" location="TAJIKISTAN!AK23" display="TAJIKISTAN!AK23" xr:uid="{8CDE7E0A-F679-6B46-8FF6-AB5770E6A5EB}"/>
    <hyperlink ref="Z7" location="HOME!A1" display="Return HOME" xr:uid="{434B9421-2ACA-1D47-8D9A-FD34B88EF3B7}"/>
    <hyperlink ref="Z7:AB7" location="HOME!B2" display="RETURN HOME" xr:uid="{5F21C576-2881-364F-81F0-51CC8C5909EE}"/>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B251-5F63-6E4C-A7B6-776CE7F8E466}">
  <sheetPr>
    <tabColor theme="8" tint="0.79998168889431442"/>
  </sheetPr>
  <dimension ref="B1:AN249"/>
  <sheetViews>
    <sheetView showGridLines="0" zoomScale="80" zoomScaleNormal="80" workbookViewId="0">
      <selection activeCell="B1" sqref="B1:G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9" t="s">
        <v>1919</v>
      </c>
      <c r="C1" s="379"/>
      <c r="D1" s="379"/>
      <c r="E1" s="379"/>
      <c r="F1" s="379"/>
      <c r="G1" s="379"/>
      <c r="H1" s="155"/>
      <c r="I1" s="155"/>
      <c r="J1" s="155"/>
      <c r="K1" s="155"/>
      <c r="L1" s="155"/>
      <c r="M1" s="155"/>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77">
        <v>58</v>
      </c>
      <c r="C4" s="230" t="s">
        <v>311</v>
      </c>
      <c r="D4" s="140" t="s">
        <v>163</v>
      </c>
      <c r="E4" s="140">
        <v>1999</v>
      </c>
      <c r="F4" s="140">
        <v>1999</v>
      </c>
      <c r="G4" s="153">
        <f>((SUM(D13:AG23)*1)+(SUM(D25:AG35)*2)+(SUM(D37:AG54)*3))/(SUM(D13:AG23)+SUM(D25:AG35)+SUM(D37:AG54))</f>
        <v>1.75</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77">
        <v>60</v>
      </c>
      <c r="C5" s="230" t="s">
        <v>317</v>
      </c>
      <c r="D5" s="140" t="s">
        <v>128</v>
      </c>
      <c r="E5" s="140">
        <v>1999</v>
      </c>
      <c r="F5" s="140">
        <v>2002</v>
      </c>
      <c r="G5" s="153">
        <f>((SUM(D61:AG71)*1)+(SUM(D73:AG83)*2)+(SUM(D85:AG102)*3))/(SUM(D61:AG71)+SUM(D73:AG83)+SUM(D85:AG102))</f>
        <v>2.125</v>
      </c>
      <c r="H5" s="140" t="s">
        <v>71</v>
      </c>
      <c r="P5" s="16"/>
      <c r="Q5" s="16"/>
      <c r="R5" s="16"/>
      <c r="S5" s="16"/>
      <c r="T5" s="16"/>
      <c r="U5" s="16"/>
      <c r="V5" s="16"/>
      <c r="W5" s="16"/>
      <c r="X5" s="16"/>
      <c r="Y5" s="16"/>
      <c r="Z5" s="16"/>
      <c r="AA5" s="16"/>
      <c r="AB5" s="16"/>
      <c r="AC5" s="16"/>
      <c r="AD5" s="16"/>
      <c r="AE5" s="16"/>
      <c r="AF5" s="16"/>
      <c r="AG5" s="16"/>
      <c r="AH5" s="15"/>
    </row>
    <row r="6" spans="2:39" ht="30" customHeight="1">
      <c r="B6" s="177">
        <v>70</v>
      </c>
      <c r="C6" s="230" t="s">
        <v>341</v>
      </c>
      <c r="D6" s="140" t="s">
        <v>128</v>
      </c>
      <c r="E6" s="140">
        <v>2002</v>
      </c>
      <c r="F6" s="140">
        <v>2005</v>
      </c>
      <c r="G6" s="153">
        <f>((SUM(D109:AG119)*1)+(SUM(D121:AG131)*2)+(SUM(D133:AG150)*3))/(SUM(D109:AG119)+SUM(D121:AG131)+SUM(D133:AG150))</f>
        <v>2.3333333333333335</v>
      </c>
      <c r="H6" s="140" t="s">
        <v>71</v>
      </c>
      <c r="P6" s="16"/>
      <c r="Q6" s="16"/>
      <c r="R6" s="16"/>
      <c r="S6" s="16"/>
      <c r="T6" s="16"/>
      <c r="U6" s="16"/>
      <c r="V6" s="16"/>
      <c r="W6" s="16"/>
      <c r="X6" s="16"/>
      <c r="Y6" s="16"/>
      <c r="Z6" s="16"/>
      <c r="AA6" s="16"/>
      <c r="AB6" s="16"/>
      <c r="AC6" s="16"/>
      <c r="AD6" s="16"/>
      <c r="AE6" s="16"/>
      <c r="AF6" s="16"/>
      <c r="AG6" s="16"/>
      <c r="AH6" s="15"/>
    </row>
    <row r="7" spans="2:39" ht="30" customHeight="1">
      <c r="B7" s="177">
        <v>81</v>
      </c>
      <c r="C7" s="230" t="s">
        <v>365</v>
      </c>
      <c r="D7" s="140" t="s">
        <v>163</v>
      </c>
      <c r="E7" s="140">
        <v>2005</v>
      </c>
      <c r="F7" s="140">
        <v>2006</v>
      </c>
      <c r="G7" s="153">
        <f>((SUM(D157:AG167)*1)+(SUM(D169:AG179)*2)+(SUM(D181:AG198)*3))/(SUM(D157:AG167)+SUM(D169:AG179)+SUM(D181:AG198))</f>
        <v>2.6666666666666665</v>
      </c>
      <c r="H7" s="140" t="s">
        <v>71</v>
      </c>
      <c r="P7" s="16"/>
      <c r="Q7" s="16"/>
      <c r="R7" s="16"/>
      <c r="S7" s="16"/>
      <c r="T7" s="16"/>
      <c r="U7" s="16"/>
      <c r="V7" s="16"/>
      <c r="W7" s="16"/>
      <c r="X7" s="16"/>
      <c r="Y7" s="16"/>
      <c r="Z7" s="16"/>
      <c r="AA7" s="16"/>
      <c r="AB7" s="16"/>
      <c r="AC7" s="16"/>
      <c r="AD7" s="16"/>
      <c r="AE7" s="16"/>
      <c r="AF7" s="16"/>
      <c r="AG7" s="16"/>
      <c r="AH7" s="15"/>
    </row>
    <row r="8" spans="2:39" ht="30" customHeight="1">
      <c r="B8" s="177">
        <v>83</v>
      </c>
      <c r="C8" s="230" t="s">
        <v>369</v>
      </c>
      <c r="D8" s="140" t="s">
        <v>128</v>
      </c>
      <c r="E8" s="140">
        <v>2006</v>
      </c>
      <c r="F8" s="140">
        <v>2012</v>
      </c>
      <c r="G8" s="153">
        <f>((SUM(D205:AG215)*1)+(SUM(D217:AG227)*2)+(SUM(D229:AG246)*3))/(SUM(D205:AG215)+SUM(D217:AG227)+SUM(D229:AG246))</f>
        <v>2.3888888888888888</v>
      </c>
      <c r="H8" s="140" t="s">
        <v>71</v>
      </c>
      <c r="I8" s="136" t="s">
        <v>484</v>
      </c>
      <c r="P8" s="16"/>
      <c r="Q8" s="16"/>
      <c r="R8" s="16"/>
      <c r="S8" s="16"/>
      <c r="T8" s="16"/>
      <c r="U8" s="16"/>
      <c r="V8" s="16"/>
      <c r="W8" s="16"/>
      <c r="X8" s="16"/>
      <c r="Y8" s="16"/>
      <c r="Z8" s="16"/>
      <c r="AA8" s="16"/>
      <c r="AB8" s="16"/>
      <c r="AC8" s="16"/>
      <c r="AD8" s="16"/>
      <c r="AE8" s="16"/>
      <c r="AF8" s="16"/>
      <c r="AG8" s="16"/>
      <c r="AH8" s="15"/>
    </row>
    <row r="9" spans="2:39" ht="15" customHeight="1">
      <c r="B9" s="15"/>
      <c r="C9" s="16"/>
      <c r="D9" s="20"/>
      <c r="E9" s="20"/>
      <c r="F9" s="20"/>
      <c r="G9" s="20"/>
      <c r="H9" s="16"/>
      <c r="I9" s="16"/>
      <c r="J9" s="16"/>
      <c r="K9" s="16"/>
      <c r="L9" s="16"/>
      <c r="M9" s="16"/>
      <c r="N9" s="16"/>
      <c r="O9" s="16"/>
      <c r="P9" s="16"/>
      <c r="Q9" s="16"/>
      <c r="R9" s="16"/>
      <c r="S9" s="16"/>
      <c r="T9" s="16"/>
      <c r="U9" s="16"/>
      <c r="V9" s="16"/>
      <c r="W9" s="16"/>
      <c r="X9" s="16"/>
      <c r="Y9" s="16"/>
      <c r="Z9" s="16"/>
      <c r="AA9" s="16"/>
      <c r="AB9" s="16"/>
      <c r="AC9" s="16"/>
      <c r="AD9" s="16"/>
      <c r="AE9" s="16"/>
      <c r="AF9" s="23"/>
      <c r="AG9" s="16"/>
      <c r="AH9" s="15"/>
    </row>
    <row r="10" spans="2:39" ht="30" customHeight="1">
      <c r="B10" s="135">
        <v>58</v>
      </c>
      <c r="C10" s="24" t="s">
        <v>311</v>
      </c>
      <c r="D10" s="16"/>
      <c r="E10" s="16"/>
      <c r="F10" s="16"/>
      <c r="G10" s="16"/>
      <c r="H10" s="16"/>
      <c r="I10" s="16"/>
      <c r="J10" s="16"/>
      <c r="K10" s="16"/>
      <c r="L10" s="16"/>
      <c r="M10" s="16"/>
      <c r="N10" s="16"/>
      <c r="O10" s="16"/>
      <c r="P10" s="16"/>
      <c r="Q10" s="16"/>
      <c r="R10" s="16"/>
      <c r="S10" s="16"/>
      <c r="T10" s="16"/>
      <c r="U10" s="16"/>
      <c r="V10" s="16"/>
      <c r="W10" s="16"/>
      <c r="X10" s="16"/>
      <c r="Y10" s="16"/>
      <c r="Z10" s="361" t="s">
        <v>65</v>
      </c>
      <c r="AA10" s="361"/>
      <c r="AB10" s="361"/>
      <c r="AC10" s="361" t="s">
        <v>485</v>
      </c>
      <c r="AD10" s="361"/>
      <c r="AE10" s="361"/>
      <c r="AF10" s="361"/>
      <c r="AG10" s="361"/>
      <c r="AH10" s="15"/>
      <c r="AI10" s="26" t="s">
        <v>486</v>
      </c>
      <c r="AL10" s="40"/>
    </row>
    <row r="11" spans="2:39" s="15" customFormat="1" ht="30" customHeight="1">
      <c r="B11" s="363" t="s">
        <v>487</v>
      </c>
      <c r="C11" s="363"/>
      <c r="D11" s="142">
        <v>1991</v>
      </c>
      <c r="E11" s="142">
        <f t="shared" ref="E11:AG11" si="0">D11+1</f>
        <v>1992</v>
      </c>
      <c r="F11" s="142">
        <f t="shared" si="0"/>
        <v>1993</v>
      </c>
      <c r="G11" s="142">
        <f t="shared" si="0"/>
        <v>1994</v>
      </c>
      <c r="H11" s="142">
        <f t="shared" si="0"/>
        <v>1995</v>
      </c>
      <c r="I11" s="142">
        <f t="shared" si="0"/>
        <v>1996</v>
      </c>
      <c r="J11" s="142">
        <f t="shared" si="0"/>
        <v>1997</v>
      </c>
      <c r="K11" s="142">
        <f t="shared" si="0"/>
        <v>1998</v>
      </c>
      <c r="L11" s="142">
        <f t="shared" si="0"/>
        <v>1999</v>
      </c>
      <c r="M11" s="142">
        <f t="shared" si="0"/>
        <v>2000</v>
      </c>
      <c r="N11" s="142">
        <f t="shared" si="0"/>
        <v>2001</v>
      </c>
      <c r="O11" s="142">
        <f t="shared" si="0"/>
        <v>2002</v>
      </c>
      <c r="P11" s="142">
        <f t="shared" si="0"/>
        <v>2003</v>
      </c>
      <c r="Q11" s="142">
        <f t="shared" si="0"/>
        <v>2004</v>
      </c>
      <c r="R11" s="142">
        <f t="shared" si="0"/>
        <v>2005</v>
      </c>
      <c r="S11" s="142">
        <f t="shared" si="0"/>
        <v>2006</v>
      </c>
      <c r="T11" s="142">
        <f t="shared" si="0"/>
        <v>2007</v>
      </c>
      <c r="U11" s="142">
        <f t="shared" si="0"/>
        <v>2008</v>
      </c>
      <c r="V11" s="142">
        <f t="shared" si="0"/>
        <v>2009</v>
      </c>
      <c r="W11" s="142">
        <f t="shared" si="0"/>
        <v>2010</v>
      </c>
      <c r="X11" s="142">
        <f t="shared" si="0"/>
        <v>2011</v>
      </c>
      <c r="Y11" s="142">
        <f t="shared" si="0"/>
        <v>2012</v>
      </c>
      <c r="Z11" s="142">
        <f t="shared" si="0"/>
        <v>2013</v>
      </c>
      <c r="AA11" s="142">
        <f t="shared" si="0"/>
        <v>2014</v>
      </c>
      <c r="AB11" s="142">
        <f t="shared" si="0"/>
        <v>2015</v>
      </c>
      <c r="AC11" s="142">
        <f t="shared" si="0"/>
        <v>2016</v>
      </c>
      <c r="AD11" s="142">
        <f t="shared" si="0"/>
        <v>2017</v>
      </c>
      <c r="AE11" s="142">
        <f t="shared" si="0"/>
        <v>2018</v>
      </c>
      <c r="AF11" s="142">
        <f t="shared" si="0"/>
        <v>2019</v>
      </c>
      <c r="AG11" s="142">
        <f t="shared" si="0"/>
        <v>2020</v>
      </c>
      <c r="AI11" s="63" t="s">
        <v>488</v>
      </c>
      <c r="AJ11" s="63" t="s">
        <v>489</v>
      </c>
      <c r="AK11" s="63" t="s">
        <v>490</v>
      </c>
      <c r="AL11" s="63" t="s">
        <v>491</v>
      </c>
      <c r="AM11" s="63" t="s">
        <v>492</v>
      </c>
    </row>
    <row r="12" spans="2:39" ht="30" customHeight="1">
      <c r="B12" s="364" t="s">
        <v>493</v>
      </c>
      <c r="C12" s="364"/>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5"/>
      <c r="AI12" s="52" t="s">
        <v>1920</v>
      </c>
      <c r="AJ12" s="72">
        <v>36322</v>
      </c>
      <c r="AK12" s="69" t="s">
        <v>1921</v>
      </c>
      <c r="AL12" s="41" t="s">
        <v>311</v>
      </c>
      <c r="AM12" s="69" t="s">
        <v>1922</v>
      </c>
    </row>
    <row r="13" spans="2:39" ht="30" customHeight="1">
      <c r="B13" s="365" t="s">
        <v>85</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1923</v>
      </c>
      <c r="AJ13" s="72">
        <v>36458</v>
      </c>
      <c r="AK13" s="69" t="s">
        <v>695</v>
      </c>
      <c r="AL13" s="43" t="s">
        <v>317</v>
      </c>
      <c r="AM13" s="69" t="s">
        <v>1924</v>
      </c>
    </row>
    <row r="14" spans="2:39" ht="30" customHeight="1">
      <c r="B14" s="365" t="s">
        <v>86</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1925</v>
      </c>
      <c r="AJ14" s="72">
        <v>37393</v>
      </c>
      <c r="AK14" s="69" t="s">
        <v>695</v>
      </c>
      <c r="AL14" s="41" t="s">
        <v>341</v>
      </c>
      <c r="AM14" s="69" t="s">
        <v>1926</v>
      </c>
    </row>
    <row r="15" spans="2:39" ht="30" customHeight="1">
      <c r="B15" s="365" t="s">
        <v>87</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1927</v>
      </c>
      <c r="AJ15" s="72">
        <v>38307</v>
      </c>
      <c r="AK15" s="69" t="s">
        <v>132</v>
      </c>
      <c r="AL15" s="74" t="s">
        <v>132</v>
      </c>
      <c r="AM15" s="69" t="s">
        <v>1928</v>
      </c>
    </row>
    <row r="16" spans="2:39" ht="30" customHeight="1">
      <c r="B16" s="365" t="s">
        <v>88</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1929</v>
      </c>
      <c r="AJ16" s="72">
        <v>38470</v>
      </c>
      <c r="AK16" s="69" t="s">
        <v>947</v>
      </c>
      <c r="AL16" s="43" t="s">
        <v>365</v>
      </c>
      <c r="AM16" s="69" t="s">
        <v>1930</v>
      </c>
    </row>
    <row r="17" spans="2:39" ht="30" customHeight="1">
      <c r="B17" s="365" t="s">
        <v>89</v>
      </c>
      <c r="C17" s="366"/>
      <c r="D17" s="143"/>
      <c r="E17" s="143"/>
      <c r="F17" s="143"/>
      <c r="G17" s="144"/>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1931</v>
      </c>
      <c r="AJ17" s="72">
        <v>38849</v>
      </c>
      <c r="AK17" s="69" t="s">
        <v>132</v>
      </c>
      <c r="AL17" s="74" t="s">
        <v>132</v>
      </c>
      <c r="AM17" s="69" t="s">
        <v>1932</v>
      </c>
    </row>
    <row r="18" spans="2:39" ht="30" customHeight="1">
      <c r="B18" s="365" t="s">
        <v>90</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1933</v>
      </c>
      <c r="AJ18" s="72">
        <v>38888</v>
      </c>
      <c r="AK18" s="69" t="s">
        <v>132</v>
      </c>
      <c r="AL18" s="74" t="s">
        <v>132</v>
      </c>
      <c r="AM18" s="69" t="s">
        <v>1934</v>
      </c>
    </row>
    <row r="19" spans="2:39" ht="30" customHeight="1">
      <c r="B19" s="365" t="s">
        <v>91</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1935</v>
      </c>
      <c r="AJ19" s="72">
        <v>38947</v>
      </c>
      <c r="AK19" s="69" t="s">
        <v>132</v>
      </c>
      <c r="AL19" s="74" t="s">
        <v>132</v>
      </c>
      <c r="AM19" s="69" t="s">
        <v>1936</v>
      </c>
    </row>
    <row r="20" spans="2:39" ht="30" customHeight="1">
      <c r="B20" s="365" t="s">
        <v>92</v>
      </c>
      <c r="C20" s="366"/>
      <c r="D20" s="143"/>
      <c r="E20" s="143"/>
      <c r="F20" s="143"/>
      <c r="G20" s="143"/>
      <c r="H20" s="143"/>
      <c r="I20" s="143"/>
      <c r="J20" s="143"/>
      <c r="K20" s="143"/>
      <c r="L20" s="38">
        <v>1</v>
      </c>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1937</v>
      </c>
      <c r="AJ20" s="72">
        <v>38954</v>
      </c>
      <c r="AK20" s="69" t="s">
        <v>636</v>
      </c>
      <c r="AL20" s="43" t="s">
        <v>369</v>
      </c>
      <c r="AM20" s="69" t="s">
        <v>1938</v>
      </c>
    </row>
    <row r="21" spans="2:39" ht="30" customHeight="1">
      <c r="B21" s="365" t="s">
        <v>93</v>
      </c>
      <c r="C21" s="366"/>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5"/>
      <c r="AI21" s="52" t="s">
        <v>1939</v>
      </c>
      <c r="AJ21" s="72">
        <v>39135</v>
      </c>
      <c r="AK21" s="69" t="s">
        <v>132</v>
      </c>
      <c r="AL21" s="74" t="s">
        <v>132</v>
      </c>
      <c r="AM21" s="69" t="s">
        <v>1940</v>
      </c>
    </row>
    <row r="22" spans="2:39" ht="30" customHeight="1">
      <c r="B22" s="365" t="s">
        <v>94</v>
      </c>
      <c r="C22" s="366"/>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1941</v>
      </c>
      <c r="AJ22" s="72">
        <v>39503</v>
      </c>
      <c r="AK22" s="69" t="s">
        <v>132</v>
      </c>
      <c r="AL22" s="74" t="s">
        <v>132</v>
      </c>
      <c r="AM22" s="69" t="s">
        <v>1942</v>
      </c>
    </row>
    <row r="23" spans="2:39" ht="30" customHeight="1">
      <c r="B23" s="365" t="s">
        <v>95</v>
      </c>
      <c r="C23" s="366"/>
      <c r="D23" s="143"/>
      <c r="E23" s="143"/>
      <c r="F23" s="143"/>
      <c r="G23" s="145"/>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1943</v>
      </c>
      <c r="AJ23" s="72">
        <v>39870</v>
      </c>
      <c r="AK23" s="69" t="s">
        <v>132</v>
      </c>
      <c r="AL23" s="74" t="s">
        <v>132</v>
      </c>
      <c r="AM23" s="69" t="s">
        <v>1944</v>
      </c>
    </row>
    <row r="24" spans="2:39" ht="30" customHeight="1">
      <c r="B24" s="367" t="s">
        <v>523</v>
      </c>
      <c r="C24" s="367"/>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5"/>
      <c r="AI24" s="52" t="s">
        <v>1945</v>
      </c>
      <c r="AJ24" s="72">
        <v>40235</v>
      </c>
      <c r="AK24" s="69" t="s">
        <v>132</v>
      </c>
      <c r="AL24" s="74" t="s">
        <v>132</v>
      </c>
      <c r="AM24" s="69" t="s">
        <v>1946</v>
      </c>
    </row>
    <row r="25" spans="2:39" ht="30" customHeight="1">
      <c r="B25" s="368" t="s">
        <v>96</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1947</v>
      </c>
      <c r="AJ25" s="72">
        <v>40598</v>
      </c>
      <c r="AK25" s="69" t="s">
        <v>132</v>
      </c>
      <c r="AL25" s="74" t="s">
        <v>132</v>
      </c>
      <c r="AM25" s="69" t="s">
        <v>1948</v>
      </c>
    </row>
    <row r="26" spans="2:39" ht="30" customHeight="1">
      <c r="B26" s="368" t="s">
        <v>97</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1949</v>
      </c>
      <c r="AJ26" s="72">
        <v>40962</v>
      </c>
      <c r="AK26" s="69" t="s">
        <v>132</v>
      </c>
      <c r="AL26" s="74" t="s">
        <v>132</v>
      </c>
      <c r="AM26" s="69" t="s">
        <v>1950</v>
      </c>
    </row>
    <row r="27" spans="2:39" ht="30" customHeight="1">
      <c r="B27" s="368" t="s">
        <v>98</v>
      </c>
      <c r="C27" s="368"/>
      <c r="D27" s="143"/>
      <c r="E27" s="143"/>
      <c r="F27" s="143"/>
      <c r="G27" s="143"/>
      <c r="H27" s="143"/>
      <c r="I27" s="143"/>
      <c r="J27" s="143"/>
      <c r="K27" s="143"/>
      <c r="L27" s="38">
        <v>1</v>
      </c>
      <c r="M27" s="143"/>
      <c r="N27" s="143"/>
      <c r="O27" s="143"/>
      <c r="P27" s="143"/>
      <c r="Q27" s="143"/>
      <c r="R27" s="143"/>
      <c r="S27" s="143"/>
      <c r="T27" s="143"/>
      <c r="U27" s="143"/>
      <c r="V27" s="143"/>
      <c r="W27" s="143"/>
      <c r="X27" s="143"/>
      <c r="Y27" s="143"/>
      <c r="Z27" s="143"/>
      <c r="AA27" s="143"/>
      <c r="AB27" s="143"/>
      <c r="AC27" s="143"/>
      <c r="AD27" s="143"/>
      <c r="AE27" s="143"/>
      <c r="AF27" s="143"/>
      <c r="AG27" s="143"/>
      <c r="AH27" s="15"/>
      <c r="AL27" s="40"/>
    </row>
    <row r="28" spans="2:39" ht="30" customHeight="1">
      <c r="B28" s="368" t="s">
        <v>99</v>
      </c>
      <c r="C28" s="368"/>
      <c r="D28" s="143"/>
      <c r="E28" s="143"/>
      <c r="F28" s="143"/>
      <c r="G28" s="143"/>
      <c r="H28" s="143"/>
      <c r="I28" s="143"/>
      <c r="J28" s="143"/>
      <c r="K28" s="143"/>
      <c r="L28" s="38">
        <v>1</v>
      </c>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1" t="s">
        <v>624</v>
      </c>
      <c r="AJ28" s="67" t="s">
        <v>491</v>
      </c>
      <c r="AK28" s="40"/>
      <c r="AL28" s="40"/>
    </row>
    <row r="29" spans="2:39" ht="30" customHeight="1">
      <c r="B29" s="368" t="s">
        <v>100</v>
      </c>
      <c r="C29" s="368"/>
      <c r="D29" s="143"/>
      <c r="E29" s="143"/>
      <c r="F29" s="143"/>
      <c r="G29" s="143"/>
      <c r="H29" s="143"/>
      <c r="I29" s="143"/>
      <c r="J29" s="143"/>
      <c r="K29" s="143"/>
      <c r="L29" s="38">
        <v>1</v>
      </c>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84" t="s">
        <v>1951</v>
      </c>
      <c r="AJ29" s="112" t="s">
        <v>132</v>
      </c>
      <c r="AK29" s="40"/>
      <c r="AL29" s="40"/>
    </row>
    <row r="30" spans="2:39" ht="30" customHeight="1">
      <c r="B30" s="368" t="s">
        <v>101</v>
      </c>
      <c r="C30" s="368"/>
      <c r="D30" s="143"/>
      <c r="E30" s="143"/>
      <c r="F30" s="143"/>
      <c r="G30" s="143"/>
      <c r="H30" s="143"/>
      <c r="I30" s="143"/>
      <c r="J30" s="143"/>
      <c r="K30" s="144"/>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84" t="s">
        <v>1952</v>
      </c>
      <c r="AJ30" s="113" t="s">
        <v>132</v>
      </c>
      <c r="AK30" s="40"/>
      <c r="AL30" s="40"/>
    </row>
    <row r="31" spans="2:39" ht="30" customHeight="1">
      <c r="B31" s="368" t="s">
        <v>102</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c r="AI31" s="84" t="s">
        <v>1953</v>
      </c>
      <c r="AJ31" s="41" t="s">
        <v>341</v>
      </c>
      <c r="AK31" s="40"/>
      <c r="AL31" s="40"/>
    </row>
    <row r="32" spans="2:39" ht="30" customHeight="1">
      <c r="B32" s="368" t="s">
        <v>103</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84" t="s">
        <v>1954</v>
      </c>
      <c r="AJ32" s="113" t="s">
        <v>132</v>
      </c>
      <c r="AK32" s="40"/>
      <c r="AL32" s="40"/>
    </row>
    <row r="33" spans="2:38" ht="30" customHeight="1">
      <c r="B33" s="368" t="s">
        <v>104</v>
      </c>
      <c r="C33" s="36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5"/>
      <c r="AI33" s="84" t="s">
        <v>1955</v>
      </c>
      <c r="AJ33" s="113" t="s">
        <v>132</v>
      </c>
      <c r="AK33" s="40"/>
      <c r="AL33" s="40"/>
    </row>
    <row r="34" spans="2:38" ht="30" customHeight="1">
      <c r="B34" s="368" t="s">
        <v>105</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L34" s="40"/>
    </row>
    <row r="35" spans="2:38" ht="30" customHeight="1">
      <c r="B35" s="368" t="s">
        <v>106</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c r="AL35" s="40"/>
    </row>
    <row r="36" spans="2:38" ht="30" customHeight="1">
      <c r="B36" s="369" t="s">
        <v>555</v>
      </c>
      <c r="C36" s="370"/>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5"/>
      <c r="AL36" s="40"/>
    </row>
    <row r="37" spans="2:38" ht="30" customHeight="1">
      <c r="B37" s="368" t="s">
        <v>107</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c r="AL37" s="40"/>
    </row>
    <row r="38" spans="2:38" ht="30" customHeight="1">
      <c r="B38" s="368" t="s">
        <v>108</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
      <c r="AL38" s="40"/>
    </row>
    <row r="39" spans="2:38" ht="30" customHeight="1">
      <c r="B39" s="368" t="s">
        <v>109</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c r="AL39" s="40"/>
    </row>
    <row r="40" spans="2:38" ht="30" customHeight="1">
      <c r="B40" s="368" t="s">
        <v>110</v>
      </c>
      <c r="C40" s="368"/>
      <c r="D40" s="143"/>
      <c r="E40" s="143"/>
      <c r="F40" s="143"/>
      <c r="G40" s="143"/>
      <c r="H40" s="143"/>
      <c r="I40" s="143"/>
      <c r="J40" s="143"/>
      <c r="K40" s="144"/>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c r="AL40" s="40"/>
    </row>
    <row r="41" spans="2:38" ht="30" customHeight="1">
      <c r="B41" s="371" t="s">
        <v>111</v>
      </c>
      <c r="C41" s="371"/>
      <c r="D41" s="143"/>
      <c r="E41" s="143"/>
      <c r="F41" s="143"/>
      <c r="G41" s="143"/>
      <c r="H41" s="143"/>
      <c r="I41" s="143"/>
      <c r="J41" s="143"/>
      <c r="K41" s="144"/>
      <c r="L41" s="143"/>
      <c r="M41" s="148"/>
      <c r="N41" s="143"/>
      <c r="O41" s="143"/>
      <c r="P41" s="143"/>
      <c r="Q41" s="143"/>
      <c r="R41" s="143"/>
      <c r="S41" s="143"/>
      <c r="T41" s="143"/>
      <c r="U41" s="143"/>
      <c r="V41" s="143"/>
      <c r="W41" s="143"/>
      <c r="X41" s="143"/>
      <c r="Y41" s="143"/>
      <c r="Z41" s="143"/>
      <c r="AA41" s="143"/>
      <c r="AB41" s="143"/>
      <c r="AC41" s="143"/>
      <c r="AD41" s="143"/>
      <c r="AE41" s="143"/>
      <c r="AF41" s="143"/>
      <c r="AG41" s="143"/>
      <c r="AH41" s="15"/>
      <c r="AL41" s="40"/>
    </row>
    <row r="42" spans="2:38" ht="30" customHeight="1">
      <c r="B42" s="368" t="s">
        <v>112</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c r="AL42" s="40"/>
    </row>
    <row r="43" spans="2:38" ht="30" customHeight="1">
      <c r="B43" s="371" t="s">
        <v>113</v>
      </c>
      <c r="C43" s="371"/>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c r="AL43" s="40"/>
    </row>
    <row r="44" spans="2:38" ht="30" customHeight="1">
      <c r="B44" s="371" t="s">
        <v>114</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8" ht="30" customHeight="1">
      <c r="B45" s="368" t="s">
        <v>115</v>
      </c>
      <c r="C45" s="36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8" ht="30" customHeight="1">
      <c r="B46" s="368" t="s">
        <v>116</v>
      </c>
      <c r="C46" s="368"/>
      <c r="D46" s="143"/>
      <c r="E46" s="143"/>
      <c r="F46" s="143"/>
      <c r="G46" s="144"/>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8" ht="30" customHeight="1">
      <c r="B47" s="368" t="s">
        <v>117</v>
      </c>
      <c r="C47" s="36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8" ht="30" customHeight="1">
      <c r="B48" s="371" t="s">
        <v>118</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119</v>
      </c>
      <c r="C49" s="371"/>
      <c r="D49" s="143"/>
      <c r="E49" s="143"/>
      <c r="F49" s="143"/>
      <c r="G49" s="143"/>
      <c r="H49" s="143"/>
      <c r="I49" s="143"/>
      <c r="J49" s="143"/>
      <c r="K49" s="14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120</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121</v>
      </c>
      <c r="C51" s="371"/>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1" t="s">
        <v>122</v>
      </c>
      <c r="C52" s="371"/>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5"/>
    </row>
    <row r="53" spans="2:40" ht="30" customHeight="1">
      <c r="B53" s="371" t="s">
        <v>123</v>
      </c>
      <c r="C53" s="371"/>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5"/>
    </row>
    <row r="54" spans="2:40" ht="30" customHeight="1">
      <c r="B54" s="371" t="s">
        <v>124</v>
      </c>
      <c r="C54" s="371"/>
      <c r="D54" s="143"/>
      <c r="E54" s="143"/>
      <c r="F54" s="143"/>
      <c r="G54" s="145"/>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5"/>
    </row>
    <row r="55" spans="2:40" ht="30" customHeight="1">
      <c r="B55" s="372" t="s">
        <v>594</v>
      </c>
      <c r="C55" s="373"/>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5"/>
    </row>
    <row r="56" spans="2:40" ht="30" customHeight="1">
      <c r="B56" s="371" t="s">
        <v>125</v>
      </c>
      <c r="C56" s="371"/>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
    </row>
    <row r="57" spans="2:40" ht="30" customHeight="1">
      <c r="B57" s="15"/>
      <c r="AH57" s="15"/>
    </row>
    <row r="58" spans="2:40" ht="30" customHeight="1">
      <c r="B58" s="135">
        <v>60</v>
      </c>
      <c r="C58" s="24" t="s">
        <v>317</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362" t="s">
        <v>601</v>
      </c>
      <c r="AF58" s="362"/>
      <c r="AG58" s="362"/>
      <c r="AH58" s="15"/>
      <c r="AK58" s="15"/>
      <c r="AL58" s="15"/>
      <c r="AM58" s="15"/>
      <c r="AN58" s="15"/>
    </row>
    <row r="59" spans="2:40" ht="30" customHeight="1">
      <c r="B59" s="374" t="s">
        <v>487</v>
      </c>
      <c r="C59" s="374"/>
      <c r="D59" s="139">
        <v>1991</v>
      </c>
      <c r="E59" s="139">
        <f t="shared" ref="E59:AG59" si="1">D59+1</f>
        <v>1992</v>
      </c>
      <c r="F59" s="139">
        <f t="shared" si="1"/>
        <v>1993</v>
      </c>
      <c r="G59" s="139">
        <f t="shared" si="1"/>
        <v>1994</v>
      </c>
      <c r="H59" s="139">
        <f t="shared" si="1"/>
        <v>1995</v>
      </c>
      <c r="I59" s="139">
        <f t="shared" si="1"/>
        <v>1996</v>
      </c>
      <c r="J59" s="139">
        <f t="shared" si="1"/>
        <v>1997</v>
      </c>
      <c r="K59" s="139">
        <f t="shared" si="1"/>
        <v>1998</v>
      </c>
      <c r="L59" s="139">
        <f t="shared" si="1"/>
        <v>1999</v>
      </c>
      <c r="M59" s="139">
        <f t="shared" si="1"/>
        <v>2000</v>
      </c>
      <c r="N59" s="139">
        <f t="shared" si="1"/>
        <v>2001</v>
      </c>
      <c r="O59" s="139">
        <f t="shared" si="1"/>
        <v>2002</v>
      </c>
      <c r="P59" s="139">
        <f t="shared" si="1"/>
        <v>2003</v>
      </c>
      <c r="Q59" s="139">
        <f t="shared" si="1"/>
        <v>2004</v>
      </c>
      <c r="R59" s="139">
        <f t="shared" si="1"/>
        <v>2005</v>
      </c>
      <c r="S59" s="139">
        <f t="shared" si="1"/>
        <v>2006</v>
      </c>
      <c r="T59" s="139">
        <f t="shared" si="1"/>
        <v>2007</v>
      </c>
      <c r="U59" s="139">
        <f t="shared" si="1"/>
        <v>2008</v>
      </c>
      <c r="V59" s="139">
        <f t="shared" si="1"/>
        <v>2009</v>
      </c>
      <c r="W59" s="139">
        <f t="shared" si="1"/>
        <v>2010</v>
      </c>
      <c r="X59" s="139">
        <f t="shared" si="1"/>
        <v>2011</v>
      </c>
      <c r="Y59" s="139">
        <f t="shared" si="1"/>
        <v>2012</v>
      </c>
      <c r="Z59" s="139">
        <f t="shared" si="1"/>
        <v>2013</v>
      </c>
      <c r="AA59" s="139">
        <f t="shared" si="1"/>
        <v>2014</v>
      </c>
      <c r="AB59" s="139">
        <f t="shared" si="1"/>
        <v>2015</v>
      </c>
      <c r="AC59" s="139">
        <f t="shared" si="1"/>
        <v>2016</v>
      </c>
      <c r="AD59" s="139">
        <f t="shared" si="1"/>
        <v>2017</v>
      </c>
      <c r="AE59" s="139">
        <f t="shared" si="1"/>
        <v>2018</v>
      </c>
      <c r="AF59" s="139">
        <f t="shared" si="1"/>
        <v>2019</v>
      </c>
      <c r="AG59" s="139">
        <f t="shared" si="1"/>
        <v>2020</v>
      </c>
      <c r="AH59" s="15"/>
    </row>
    <row r="60" spans="2:40" ht="30" customHeight="1">
      <c r="B60" s="364" t="s">
        <v>493</v>
      </c>
      <c r="C60" s="364"/>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15"/>
    </row>
    <row r="61" spans="2:40" s="15" customFormat="1" ht="30" customHeight="1">
      <c r="B61" s="365" t="s">
        <v>85</v>
      </c>
      <c r="C61" s="366"/>
      <c r="D61" s="61"/>
      <c r="E61" s="61"/>
      <c r="F61" s="61"/>
      <c r="G61" s="61"/>
      <c r="H61" s="61"/>
      <c r="I61" s="61"/>
      <c r="J61" s="61"/>
      <c r="K61" s="61"/>
      <c r="L61" s="38">
        <v>1</v>
      </c>
      <c r="M61" s="61"/>
      <c r="N61" s="61"/>
      <c r="O61" s="61"/>
      <c r="P61" s="61"/>
      <c r="Q61" s="61"/>
      <c r="R61" s="61"/>
      <c r="S61" s="61"/>
      <c r="T61" s="61"/>
      <c r="U61" s="61"/>
      <c r="V61" s="61"/>
      <c r="W61" s="61"/>
      <c r="X61" s="61"/>
      <c r="Y61" s="61"/>
      <c r="Z61" s="61"/>
      <c r="AA61" s="61"/>
      <c r="AB61" s="61"/>
      <c r="AC61" s="61"/>
      <c r="AD61" s="61"/>
      <c r="AE61" s="61"/>
      <c r="AF61" s="61"/>
      <c r="AG61" s="61"/>
      <c r="AK61"/>
      <c r="AL61"/>
      <c r="AM61"/>
      <c r="AN61"/>
    </row>
    <row r="62" spans="2:40" ht="30" customHeight="1">
      <c r="B62" s="365" t="s">
        <v>86</v>
      </c>
      <c r="C62" s="366"/>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87</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88</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c r="AI64" s="21"/>
    </row>
    <row r="65" spans="2:35" ht="30" customHeight="1">
      <c r="B65" s="365" t="s">
        <v>89</v>
      </c>
      <c r="C65" s="366"/>
      <c r="D65" s="61"/>
      <c r="E65" s="61"/>
      <c r="F65" s="61"/>
      <c r="G65" s="37"/>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c r="AI65" s="21"/>
    </row>
    <row r="66" spans="2:35" ht="30" customHeight="1">
      <c r="B66" s="365" t="s">
        <v>90</v>
      </c>
      <c r="C66" s="366"/>
      <c r="D66" s="61"/>
      <c r="E66" s="61"/>
      <c r="F66" s="61"/>
      <c r="G66" s="61"/>
      <c r="H66" s="61"/>
      <c r="I66" s="61"/>
      <c r="J66" s="61"/>
      <c r="K66" s="61"/>
      <c r="L66" s="38">
        <v>1</v>
      </c>
      <c r="M66" s="61"/>
      <c r="N66" s="61"/>
      <c r="O66" s="61"/>
      <c r="P66" s="61"/>
      <c r="Q66" s="61"/>
      <c r="R66" s="61"/>
      <c r="S66" s="61"/>
      <c r="T66" s="61"/>
      <c r="U66" s="61"/>
      <c r="V66" s="61"/>
      <c r="W66" s="61"/>
      <c r="X66" s="61"/>
      <c r="Y66" s="61"/>
      <c r="Z66" s="61"/>
      <c r="AA66" s="61"/>
      <c r="AB66" s="61"/>
      <c r="AC66" s="61"/>
      <c r="AD66" s="61"/>
      <c r="AE66" s="61"/>
      <c r="AF66" s="61"/>
      <c r="AG66" s="61"/>
      <c r="AH66" s="15"/>
      <c r="AI66" s="21"/>
    </row>
    <row r="67" spans="2:35" ht="30" customHeight="1">
      <c r="B67" s="365" t="s">
        <v>91</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c r="AI67" s="21"/>
    </row>
    <row r="68" spans="2:35" ht="30" customHeight="1">
      <c r="B68" s="365" t="s">
        <v>92</v>
      </c>
      <c r="C68" s="366"/>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c r="AI68" s="21"/>
    </row>
    <row r="69" spans="2:35" ht="30" customHeight="1">
      <c r="B69" s="365" t="s">
        <v>93</v>
      </c>
      <c r="C69" s="366"/>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15"/>
      <c r="AI69" s="21"/>
    </row>
    <row r="70" spans="2:35" ht="30" customHeight="1">
      <c r="B70" s="365" t="s">
        <v>94</v>
      </c>
      <c r="C70" s="366"/>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c r="AI70" s="21"/>
    </row>
    <row r="71" spans="2:35" ht="30" customHeight="1">
      <c r="B71" s="365" t="s">
        <v>95</v>
      </c>
      <c r="C71" s="366"/>
      <c r="D71" s="61"/>
      <c r="E71" s="61"/>
      <c r="F71" s="61"/>
      <c r="G71" s="38"/>
      <c r="H71" s="61"/>
      <c r="I71" s="61"/>
      <c r="J71" s="61"/>
      <c r="K71" s="61"/>
      <c r="L71" s="38">
        <v>1</v>
      </c>
      <c r="M71" s="61"/>
      <c r="N71" s="61"/>
      <c r="O71" s="61"/>
      <c r="P71" s="61"/>
      <c r="Q71" s="61"/>
      <c r="R71" s="61"/>
      <c r="S71" s="61"/>
      <c r="T71" s="61"/>
      <c r="U71" s="61"/>
      <c r="V71" s="61"/>
      <c r="W71" s="61"/>
      <c r="X71" s="61"/>
      <c r="Y71" s="61"/>
      <c r="Z71" s="61"/>
      <c r="AA71" s="61"/>
      <c r="AB71" s="61"/>
      <c r="AC71" s="61"/>
      <c r="AD71" s="61"/>
      <c r="AE71" s="61"/>
      <c r="AF71" s="61"/>
      <c r="AG71" s="61"/>
      <c r="AH71" s="15"/>
      <c r="AI71" s="21"/>
    </row>
    <row r="72" spans="2:35" ht="30" customHeight="1">
      <c r="B72" s="367" t="s">
        <v>523</v>
      </c>
      <c r="C72" s="367"/>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5"/>
      <c r="AI72" s="21"/>
    </row>
    <row r="73" spans="2:35" ht="30" customHeight="1">
      <c r="B73" s="368" t="s">
        <v>96</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c r="AI73" s="21"/>
    </row>
    <row r="74" spans="2:35" ht="30" customHeight="1">
      <c r="B74" s="368" t="s">
        <v>97</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5" ht="30" customHeight="1">
      <c r="B75" s="368" t="s">
        <v>98</v>
      </c>
      <c r="C75" s="368"/>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15"/>
    </row>
    <row r="76" spans="2:35" ht="30" customHeight="1">
      <c r="B76" s="368" t="s">
        <v>99</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5"/>
    </row>
    <row r="77" spans="2:35" ht="30" customHeight="1">
      <c r="B77" s="368" t="s">
        <v>100</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5"/>
    </row>
    <row r="78" spans="2:35" ht="30" customHeight="1">
      <c r="B78" s="368" t="s">
        <v>101</v>
      </c>
      <c r="C78" s="368"/>
      <c r="D78" s="61"/>
      <c r="E78" s="61"/>
      <c r="F78" s="61"/>
      <c r="G78" s="61"/>
      <c r="H78" s="61"/>
      <c r="I78" s="61"/>
      <c r="J78" s="61"/>
      <c r="K78" s="37"/>
      <c r="L78" s="61"/>
      <c r="M78" s="61"/>
      <c r="N78" s="61"/>
      <c r="O78" s="61"/>
      <c r="P78" s="61"/>
      <c r="Q78" s="61"/>
      <c r="R78" s="61"/>
      <c r="S78" s="61"/>
      <c r="T78" s="61"/>
      <c r="U78" s="61"/>
      <c r="V78" s="61"/>
      <c r="W78" s="61"/>
      <c r="X78" s="61"/>
      <c r="Y78" s="61"/>
      <c r="Z78" s="61"/>
      <c r="AA78" s="61"/>
      <c r="AB78" s="61"/>
      <c r="AC78" s="61"/>
      <c r="AD78" s="61"/>
      <c r="AE78" s="61"/>
      <c r="AF78" s="61"/>
      <c r="AG78" s="61"/>
    </row>
    <row r="79" spans="2:35" ht="30" customHeight="1">
      <c r="B79" s="368" t="s">
        <v>102</v>
      </c>
      <c r="C79" s="368"/>
      <c r="D79" s="61"/>
      <c r="E79" s="61"/>
      <c r="F79" s="61"/>
      <c r="G79" s="61"/>
      <c r="H79" s="61"/>
      <c r="I79" s="61"/>
      <c r="J79" s="61"/>
      <c r="K79" s="61"/>
      <c r="L79" s="61">
        <v>1</v>
      </c>
      <c r="M79" s="61"/>
      <c r="N79" s="61"/>
      <c r="O79" s="61"/>
      <c r="P79" s="61"/>
      <c r="Q79" s="61"/>
      <c r="R79" s="61"/>
      <c r="S79" s="61"/>
      <c r="T79" s="61"/>
      <c r="U79" s="61"/>
      <c r="V79" s="61"/>
      <c r="W79" s="61"/>
      <c r="X79" s="61"/>
      <c r="Y79" s="61"/>
      <c r="Z79" s="61"/>
      <c r="AA79" s="61"/>
      <c r="AB79" s="61"/>
      <c r="AC79" s="61"/>
      <c r="AD79" s="61"/>
      <c r="AE79" s="61"/>
      <c r="AF79" s="61"/>
      <c r="AG79" s="61"/>
    </row>
    <row r="80" spans="2:35" ht="30" customHeight="1">
      <c r="B80" s="368" t="s">
        <v>103</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68" t="s">
        <v>104</v>
      </c>
      <c r="C81" s="368"/>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2:33" ht="30" customHeight="1">
      <c r="B82" s="368" t="s">
        <v>105</v>
      </c>
      <c r="C82" s="368"/>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106</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75" t="s">
        <v>555</v>
      </c>
      <c r="C84" s="37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2:33" ht="30" customHeight="1">
      <c r="B85" s="368" t="s">
        <v>107</v>
      </c>
      <c r="C85" s="368"/>
      <c r="D85" s="61"/>
      <c r="E85" s="61"/>
      <c r="F85" s="61"/>
      <c r="G85" s="61"/>
      <c r="H85" s="61"/>
      <c r="I85" s="61"/>
      <c r="J85" s="61"/>
      <c r="K85" s="37"/>
      <c r="L85" s="38">
        <v>1</v>
      </c>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68" t="s">
        <v>108</v>
      </c>
      <c r="C86" s="3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109</v>
      </c>
      <c r="C87" s="368"/>
      <c r="D87" s="61"/>
      <c r="E87" s="61"/>
      <c r="F87" s="61"/>
      <c r="G87" s="61"/>
      <c r="H87" s="61"/>
      <c r="I87" s="61"/>
      <c r="J87" s="61"/>
      <c r="K87" s="61"/>
      <c r="L87" s="38">
        <v>1</v>
      </c>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68" t="s">
        <v>110</v>
      </c>
      <c r="C88" s="368"/>
      <c r="D88" s="61"/>
      <c r="E88" s="61"/>
      <c r="F88" s="61"/>
      <c r="G88" s="61"/>
      <c r="H88" s="61"/>
      <c r="I88" s="61"/>
      <c r="J88" s="61"/>
      <c r="K88" s="37"/>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111</v>
      </c>
      <c r="C89" s="371"/>
      <c r="D89" s="61"/>
      <c r="E89" s="61"/>
      <c r="F89" s="61"/>
      <c r="G89" s="61"/>
      <c r="H89" s="61"/>
      <c r="I89" s="61"/>
      <c r="J89" s="61"/>
      <c r="K89" s="37"/>
      <c r="L89" s="61"/>
      <c r="M89" s="14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112</v>
      </c>
      <c r="C90" s="368"/>
      <c r="D90" s="61"/>
      <c r="E90" s="61"/>
      <c r="F90" s="61"/>
      <c r="G90" s="61"/>
      <c r="H90" s="61"/>
      <c r="I90" s="61"/>
      <c r="J90" s="61"/>
      <c r="K90" s="61"/>
      <c r="L90" s="38">
        <v>1</v>
      </c>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71" t="s">
        <v>113</v>
      </c>
      <c r="C91" s="37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71" t="s">
        <v>114</v>
      </c>
      <c r="C92" s="37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68" t="s">
        <v>115</v>
      </c>
      <c r="C93" s="368"/>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68" t="s">
        <v>116</v>
      </c>
      <c r="C94" s="368"/>
      <c r="D94" s="61"/>
      <c r="E94" s="61"/>
      <c r="F94" s="61"/>
      <c r="G94" s="37"/>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68" t="s">
        <v>117</v>
      </c>
      <c r="C95" s="368"/>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118</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119</v>
      </c>
      <c r="C97" s="371"/>
      <c r="D97" s="61"/>
      <c r="E97" s="61"/>
      <c r="F97" s="61"/>
      <c r="G97" s="61"/>
      <c r="H97" s="61"/>
      <c r="I97" s="61"/>
      <c r="J97" s="61"/>
      <c r="K97" s="37"/>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120</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121</v>
      </c>
      <c r="C99" s="37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1" t="s">
        <v>122</v>
      </c>
      <c r="C100" s="371"/>
      <c r="D100" s="61"/>
      <c r="E100" s="61"/>
      <c r="F100" s="61"/>
      <c r="G100" s="61"/>
      <c r="H100" s="61"/>
      <c r="I100" s="61"/>
      <c r="J100" s="61"/>
      <c r="K100" s="61"/>
      <c r="L100" s="38">
        <v>1</v>
      </c>
      <c r="M100" s="61"/>
      <c r="N100" s="61"/>
      <c r="O100" s="61"/>
      <c r="P100" s="61"/>
      <c r="Q100" s="61"/>
      <c r="R100" s="61"/>
      <c r="S100" s="61"/>
      <c r="T100" s="61"/>
      <c r="U100" s="61"/>
      <c r="V100" s="61"/>
      <c r="W100" s="61"/>
      <c r="X100" s="61"/>
      <c r="Y100" s="61"/>
      <c r="Z100" s="61"/>
      <c r="AA100" s="61"/>
      <c r="AB100" s="61"/>
      <c r="AC100" s="61"/>
      <c r="AD100" s="61"/>
      <c r="AE100" s="61"/>
      <c r="AF100" s="61"/>
      <c r="AG100" s="61"/>
    </row>
    <row r="101" spans="2:33" ht="30" customHeight="1">
      <c r="B101" s="371" t="s">
        <v>123</v>
      </c>
      <c r="C101" s="37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2:33" ht="30" customHeight="1">
      <c r="B102" s="371" t="s">
        <v>124</v>
      </c>
      <c r="C102" s="371"/>
      <c r="D102" s="61"/>
      <c r="E102" s="61"/>
      <c r="F102" s="61"/>
      <c r="G102" s="3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2:33" ht="30" customHeight="1">
      <c r="B103" s="376" t="s">
        <v>594</v>
      </c>
      <c r="C103" s="376"/>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2:33" ht="30" customHeight="1">
      <c r="B104" s="371" t="s">
        <v>125</v>
      </c>
      <c r="C104" s="371"/>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row>
    <row r="105" spans="2:33" ht="30" customHeight="1"/>
    <row r="106" spans="2:33" ht="30" customHeight="1">
      <c r="B106" s="135">
        <v>70</v>
      </c>
      <c r="C106" s="24" t="s">
        <v>341</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362" t="s">
        <v>601</v>
      </c>
      <c r="AF106" s="362"/>
      <c r="AG106" s="362"/>
    </row>
    <row r="107" spans="2:33" ht="30" customHeight="1">
      <c r="B107" s="374" t="s">
        <v>487</v>
      </c>
      <c r="C107" s="374"/>
      <c r="D107" s="139">
        <v>1991</v>
      </c>
      <c r="E107" s="139">
        <f t="shared" ref="E107:AG107" si="2">D107+1</f>
        <v>1992</v>
      </c>
      <c r="F107" s="139">
        <f t="shared" si="2"/>
        <v>1993</v>
      </c>
      <c r="G107" s="139">
        <f t="shared" si="2"/>
        <v>1994</v>
      </c>
      <c r="H107" s="139">
        <f t="shared" si="2"/>
        <v>1995</v>
      </c>
      <c r="I107" s="139">
        <f t="shared" si="2"/>
        <v>1996</v>
      </c>
      <c r="J107" s="139">
        <f t="shared" si="2"/>
        <v>1997</v>
      </c>
      <c r="K107" s="139">
        <f t="shared" si="2"/>
        <v>1998</v>
      </c>
      <c r="L107" s="139">
        <f t="shared" si="2"/>
        <v>1999</v>
      </c>
      <c r="M107" s="139">
        <f t="shared" si="2"/>
        <v>2000</v>
      </c>
      <c r="N107" s="139">
        <f t="shared" si="2"/>
        <v>2001</v>
      </c>
      <c r="O107" s="139">
        <f t="shared" si="2"/>
        <v>2002</v>
      </c>
      <c r="P107" s="139">
        <f t="shared" si="2"/>
        <v>2003</v>
      </c>
      <c r="Q107" s="139">
        <f t="shared" si="2"/>
        <v>2004</v>
      </c>
      <c r="R107" s="139">
        <f t="shared" si="2"/>
        <v>2005</v>
      </c>
      <c r="S107" s="139">
        <f t="shared" si="2"/>
        <v>2006</v>
      </c>
      <c r="T107" s="139">
        <f t="shared" si="2"/>
        <v>2007</v>
      </c>
      <c r="U107" s="139">
        <f t="shared" si="2"/>
        <v>2008</v>
      </c>
      <c r="V107" s="139">
        <f t="shared" si="2"/>
        <v>2009</v>
      </c>
      <c r="W107" s="139">
        <f t="shared" si="2"/>
        <v>2010</v>
      </c>
      <c r="X107" s="139">
        <f t="shared" si="2"/>
        <v>2011</v>
      </c>
      <c r="Y107" s="139">
        <f t="shared" si="2"/>
        <v>2012</v>
      </c>
      <c r="Z107" s="139">
        <f t="shared" si="2"/>
        <v>2013</v>
      </c>
      <c r="AA107" s="139">
        <f t="shared" si="2"/>
        <v>2014</v>
      </c>
      <c r="AB107" s="139">
        <f t="shared" si="2"/>
        <v>2015</v>
      </c>
      <c r="AC107" s="139">
        <f t="shared" si="2"/>
        <v>2016</v>
      </c>
      <c r="AD107" s="139">
        <f t="shared" si="2"/>
        <v>2017</v>
      </c>
      <c r="AE107" s="139">
        <f t="shared" si="2"/>
        <v>2018</v>
      </c>
      <c r="AF107" s="139">
        <f t="shared" si="2"/>
        <v>2019</v>
      </c>
      <c r="AG107" s="139">
        <f t="shared" si="2"/>
        <v>2020</v>
      </c>
    </row>
    <row r="108" spans="2:33" ht="30" customHeight="1">
      <c r="B108" s="364" t="s">
        <v>493</v>
      </c>
      <c r="C108" s="364"/>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2:33" ht="30" customHeight="1">
      <c r="B109" s="365" t="s">
        <v>85</v>
      </c>
      <c r="C109" s="366"/>
      <c r="D109" s="61"/>
      <c r="E109" s="61"/>
      <c r="F109" s="61"/>
      <c r="G109" s="61"/>
      <c r="H109" s="61"/>
      <c r="I109" s="61"/>
      <c r="J109" s="61"/>
      <c r="K109" s="61"/>
      <c r="L109" s="61"/>
      <c r="M109" s="61"/>
      <c r="N109" s="61"/>
      <c r="O109" s="38">
        <v>1</v>
      </c>
      <c r="P109" s="61"/>
      <c r="Q109" s="61"/>
      <c r="R109" s="61"/>
      <c r="S109" s="61"/>
      <c r="T109" s="61"/>
      <c r="U109" s="61"/>
      <c r="V109" s="61"/>
      <c r="W109" s="61"/>
      <c r="X109" s="61"/>
      <c r="Y109" s="61"/>
      <c r="Z109" s="61"/>
      <c r="AA109" s="61"/>
      <c r="AB109" s="61"/>
      <c r="AC109" s="61"/>
      <c r="AD109" s="61"/>
      <c r="AE109" s="61"/>
      <c r="AF109" s="61"/>
      <c r="AG109" s="61"/>
    </row>
    <row r="110" spans="2:33" ht="30" customHeight="1">
      <c r="B110" s="365" t="s">
        <v>86</v>
      </c>
      <c r="C110" s="366"/>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row>
    <row r="111" spans="2:33" ht="30" customHeight="1">
      <c r="B111" s="365" t="s">
        <v>87</v>
      </c>
      <c r="C111" s="366"/>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row>
    <row r="112" spans="2:33" ht="30" customHeight="1">
      <c r="B112" s="365" t="s">
        <v>88</v>
      </c>
      <c r="C112" s="366"/>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row>
    <row r="113" spans="2:33" ht="30" customHeight="1">
      <c r="B113" s="365" t="s">
        <v>89</v>
      </c>
      <c r="C113" s="366"/>
      <c r="D113" s="61"/>
      <c r="E113" s="61"/>
      <c r="F113" s="61"/>
      <c r="G113" s="37"/>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row>
    <row r="114" spans="2:33" ht="30" customHeight="1">
      <c r="B114" s="365" t="s">
        <v>90</v>
      </c>
      <c r="C114" s="366"/>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row>
    <row r="115" spans="2:33" ht="30" customHeight="1">
      <c r="B115" s="365" t="s">
        <v>91</v>
      </c>
      <c r="C115" s="366"/>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row>
    <row r="116" spans="2:33" ht="30" customHeight="1">
      <c r="B116" s="365" t="s">
        <v>92</v>
      </c>
      <c r="C116" s="366"/>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row>
    <row r="117" spans="2:33" ht="30" customHeight="1">
      <c r="B117" s="365" t="s">
        <v>93</v>
      </c>
      <c r="C117" s="366"/>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row>
    <row r="118" spans="2:33" ht="30" customHeight="1">
      <c r="B118" s="365" t="s">
        <v>94</v>
      </c>
      <c r="C118" s="366"/>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row>
    <row r="119" spans="2:33" ht="30" customHeight="1">
      <c r="B119" s="365" t="s">
        <v>95</v>
      </c>
      <c r="C119" s="366"/>
      <c r="D119" s="61"/>
      <c r="E119" s="61"/>
      <c r="F119" s="61"/>
      <c r="G119" s="38"/>
      <c r="H119" s="61"/>
      <c r="I119" s="61"/>
      <c r="J119" s="61"/>
      <c r="K119" s="61"/>
      <c r="L119" s="61"/>
      <c r="M119" s="61"/>
      <c r="N119" s="61"/>
      <c r="O119" s="38">
        <v>1</v>
      </c>
      <c r="P119" s="61"/>
      <c r="Q119" s="61"/>
      <c r="R119" s="61"/>
      <c r="S119" s="61"/>
      <c r="T119" s="61"/>
      <c r="U119" s="61"/>
      <c r="V119" s="61"/>
      <c r="W119" s="61"/>
      <c r="X119" s="61"/>
      <c r="Y119" s="61"/>
      <c r="Z119" s="61"/>
      <c r="AA119" s="61"/>
      <c r="AB119" s="61"/>
      <c r="AC119" s="61"/>
      <c r="AD119" s="61"/>
      <c r="AE119" s="61"/>
      <c r="AF119" s="61"/>
      <c r="AG119" s="61"/>
    </row>
    <row r="120" spans="2:33" ht="30" customHeight="1">
      <c r="B120" s="367" t="s">
        <v>523</v>
      </c>
      <c r="C120" s="367"/>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row>
    <row r="121" spans="2:33" ht="30" customHeight="1">
      <c r="B121" s="368" t="s">
        <v>96</v>
      </c>
      <c r="C121" s="368"/>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2:33" ht="30" customHeight="1">
      <c r="B122" s="368" t="s">
        <v>97</v>
      </c>
      <c r="C122" s="368"/>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2:33" ht="30" customHeight="1">
      <c r="B123" s="368" t="s">
        <v>98</v>
      </c>
      <c r="C123" s="368"/>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row r="124" spans="2:33" ht="30" customHeight="1">
      <c r="B124" s="368" t="s">
        <v>99</v>
      </c>
      <c r="C124" s="368"/>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row>
    <row r="125" spans="2:33" ht="30" customHeight="1">
      <c r="B125" s="368" t="s">
        <v>100</v>
      </c>
      <c r="C125" s="368"/>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row>
    <row r="126" spans="2:33" ht="30" customHeight="1">
      <c r="B126" s="368" t="s">
        <v>101</v>
      </c>
      <c r="C126" s="368"/>
      <c r="D126" s="61"/>
      <c r="E126" s="61"/>
      <c r="F126" s="61"/>
      <c r="G126" s="61"/>
      <c r="H126" s="61"/>
      <c r="I126" s="61"/>
      <c r="J126" s="61"/>
      <c r="K126" s="37"/>
      <c r="L126" s="61"/>
      <c r="M126" s="61"/>
      <c r="N126" s="61"/>
      <c r="O126" s="61"/>
      <c r="P126" s="61"/>
      <c r="Q126" s="61"/>
      <c r="R126" s="61"/>
      <c r="S126" s="61"/>
      <c r="T126" s="61"/>
      <c r="U126" s="61"/>
      <c r="V126" s="61"/>
      <c r="W126" s="61"/>
      <c r="X126" s="61"/>
      <c r="Y126" s="61"/>
      <c r="Z126" s="61"/>
      <c r="AA126" s="61"/>
      <c r="AB126" s="61"/>
      <c r="AC126" s="61"/>
      <c r="AD126" s="61"/>
      <c r="AE126" s="61"/>
      <c r="AF126" s="61"/>
      <c r="AG126" s="61"/>
    </row>
    <row r="127" spans="2:33" ht="30" customHeight="1">
      <c r="B127" s="368" t="s">
        <v>102</v>
      </c>
      <c r="C127" s="368"/>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row>
    <row r="128" spans="2:33" ht="30" customHeight="1">
      <c r="B128" s="368" t="s">
        <v>103</v>
      </c>
      <c r="C128" s="368"/>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row>
    <row r="129" spans="2:33" ht="30" customHeight="1">
      <c r="B129" s="368" t="s">
        <v>104</v>
      </c>
      <c r="C129" s="368"/>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row>
    <row r="130" spans="2:33" ht="30" customHeight="1">
      <c r="B130" s="368" t="s">
        <v>105</v>
      </c>
      <c r="C130" s="368"/>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2:33" ht="30" customHeight="1">
      <c r="B131" s="368" t="s">
        <v>106</v>
      </c>
      <c r="C131" s="368"/>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row>
    <row r="132" spans="2:33" ht="30" customHeight="1">
      <c r="B132" s="375" t="s">
        <v>555</v>
      </c>
      <c r="C132" s="37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row>
    <row r="133" spans="2:33" ht="30" customHeight="1">
      <c r="B133" s="368" t="s">
        <v>107</v>
      </c>
      <c r="C133" s="368"/>
      <c r="D133" s="61"/>
      <c r="E133" s="61"/>
      <c r="F133" s="61"/>
      <c r="G133" s="61"/>
      <c r="H133" s="61"/>
      <c r="I133" s="61"/>
      <c r="J133" s="61"/>
      <c r="K133" s="37"/>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2:33" ht="30" customHeight="1">
      <c r="B134" s="368" t="s">
        <v>108</v>
      </c>
      <c r="C134" s="368"/>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row>
    <row r="135" spans="2:33" ht="30" customHeight="1">
      <c r="B135" s="368" t="s">
        <v>109</v>
      </c>
      <c r="C135" s="368"/>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2:33" ht="30" customHeight="1">
      <c r="B136" s="368" t="s">
        <v>110</v>
      </c>
      <c r="C136" s="368"/>
      <c r="D136" s="61"/>
      <c r="E136" s="61"/>
      <c r="F136" s="61"/>
      <c r="G136" s="61"/>
      <c r="H136" s="61"/>
      <c r="I136" s="61"/>
      <c r="J136" s="61"/>
      <c r="K136" s="37"/>
      <c r="L136" s="61"/>
      <c r="M136" s="61"/>
      <c r="N136" s="61"/>
      <c r="O136" s="61"/>
      <c r="P136" s="61"/>
      <c r="Q136" s="61"/>
      <c r="R136" s="61"/>
      <c r="S136" s="61"/>
      <c r="T136" s="61"/>
      <c r="U136" s="61"/>
      <c r="V136" s="61"/>
      <c r="W136" s="61"/>
      <c r="X136" s="61"/>
      <c r="Y136" s="61"/>
      <c r="Z136" s="61"/>
      <c r="AA136" s="61"/>
      <c r="AB136" s="61"/>
      <c r="AC136" s="61"/>
      <c r="AD136" s="61"/>
      <c r="AE136" s="61"/>
      <c r="AF136" s="61"/>
      <c r="AG136" s="61"/>
    </row>
    <row r="137" spans="2:33" ht="30" customHeight="1">
      <c r="B137" s="371" t="s">
        <v>111</v>
      </c>
      <c r="C137" s="371"/>
      <c r="D137" s="61"/>
      <c r="E137" s="61"/>
      <c r="F137" s="61"/>
      <c r="G137" s="61"/>
      <c r="H137" s="61"/>
      <c r="I137" s="61"/>
      <c r="J137" s="61"/>
      <c r="K137" s="37"/>
      <c r="L137" s="61"/>
      <c r="M137" s="141"/>
      <c r="N137" s="61"/>
      <c r="O137" s="61"/>
      <c r="P137" s="61"/>
      <c r="Q137" s="61"/>
      <c r="R137" s="61"/>
      <c r="S137" s="61"/>
      <c r="T137" s="61"/>
      <c r="U137" s="61"/>
      <c r="V137" s="61"/>
      <c r="W137" s="61"/>
      <c r="X137" s="61"/>
      <c r="Y137" s="61"/>
      <c r="Z137" s="61"/>
      <c r="AA137" s="61"/>
      <c r="AB137" s="61"/>
      <c r="AC137" s="61"/>
      <c r="AD137" s="61"/>
      <c r="AE137" s="61"/>
      <c r="AF137" s="61"/>
      <c r="AG137" s="61"/>
    </row>
    <row r="138" spans="2:33" ht="30" customHeight="1">
      <c r="B138" s="368" t="s">
        <v>112</v>
      </c>
      <c r="C138" s="368"/>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row>
    <row r="139" spans="2:33" ht="30" customHeight="1">
      <c r="B139" s="371" t="s">
        <v>113</v>
      </c>
      <c r="C139" s="371"/>
      <c r="D139" s="61"/>
      <c r="E139" s="61"/>
      <c r="F139" s="61"/>
      <c r="G139" s="61"/>
      <c r="H139" s="61"/>
      <c r="I139" s="61"/>
      <c r="J139" s="61"/>
      <c r="K139" s="61"/>
      <c r="L139" s="61"/>
      <c r="M139" s="61"/>
      <c r="N139" s="61"/>
      <c r="O139" s="38">
        <v>1</v>
      </c>
      <c r="P139" s="61"/>
      <c r="Q139" s="61"/>
      <c r="R139" s="61"/>
      <c r="S139" s="61"/>
      <c r="T139" s="61"/>
      <c r="U139" s="61"/>
      <c r="V139" s="61"/>
      <c r="W139" s="61"/>
      <c r="X139" s="61"/>
      <c r="Y139" s="61"/>
      <c r="Z139" s="61"/>
      <c r="AA139" s="61"/>
      <c r="AB139" s="61"/>
      <c r="AC139" s="61"/>
      <c r="AD139" s="61"/>
      <c r="AE139" s="61"/>
      <c r="AF139" s="61"/>
      <c r="AG139" s="61"/>
    </row>
    <row r="140" spans="2:33" ht="30" customHeight="1">
      <c r="B140" s="371" t="s">
        <v>114</v>
      </c>
      <c r="C140" s="37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2:33" ht="30" customHeight="1">
      <c r="B141" s="368" t="s">
        <v>115</v>
      </c>
      <c r="C141" s="368"/>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row>
    <row r="142" spans="2:33" ht="30" customHeight="1">
      <c r="B142" s="368" t="s">
        <v>116</v>
      </c>
      <c r="C142" s="368"/>
      <c r="D142" s="61"/>
      <c r="E142" s="61"/>
      <c r="F142" s="61"/>
      <c r="G142" s="37"/>
      <c r="H142" s="61"/>
      <c r="I142" s="61"/>
      <c r="J142" s="61"/>
      <c r="K142" s="61"/>
      <c r="L142" s="61"/>
      <c r="M142" s="61"/>
      <c r="N142" s="61"/>
      <c r="O142" s="61"/>
      <c r="P142" s="61"/>
      <c r="Q142" s="38">
        <v>1</v>
      </c>
      <c r="R142" s="61"/>
      <c r="S142" s="61"/>
      <c r="T142" s="61"/>
      <c r="U142" s="61"/>
      <c r="V142" s="61"/>
      <c r="W142" s="61"/>
      <c r="X142" s="61"/>
      <c r="Y142" s="61"/>
      <c r="Z142" s="61"/>
      <c r="AA142" s="61"/>
      <c r="AB142" s="61"/>
      <c r="AC142" s="61"/>
      <c r="AD142" s="61"/>
      <c r="AE142" s="61"/>
      <c r="AF142" s="61"/>
      <c r="AG142" s="61"/>
    </row>
    <row r="143" spans="2:33" ht="30" customHeight="1">
      <c r="B143" s="368" t="s">
        <v>117</v>
      </c>
      <c r="C143" s="368"/>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row>
    <row r="144" spans="2:33" ht="30" customHeight="1">
      <c r="B144" s="371" t="s">
        <v>118</v>
      </c>
      <c r="C144" s="37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row>
    <row r="145" spans="2:33" ht="30" customHeight="1">
      <c r="B145" s="371" t="s">
        <v>119</v>
      </c>
      <c r="C145" s="371"/>
      <c r="D145" s="61"/>
      <c r="E145" s="61"/>
      <c r="F145" s="61"/>
      <c r="G145" s="61"/>
      <c r="H145" s="61"/>
      <c r="I145" s="61"/>
      <c r="J145" s="61"/>
      <c r="K145" s="37"/>
      <c r="L145" s="61"/>
      <c r="M145" s="61"/>
      <c r="N145" s="61"/>
      <c r="O145" s="61"/>
      <c r="P145" s="61"/>
      <c r="Q145" s="61"/>
      <c r="R145" s="61"/>
      <c r="S145" s="61"/>
      <c r="T145" s="61"/>
      <c r="U145" s="61"/>
      <c r="V145" s="61"/>
      <c r="W145" s="61"/>
      <c r="X145" s="61"/>
      <c r="Y145" s="61"/>
      <c r="Z145" s="61"/>
      <c r="AA145" s="61"/>
      <c r="AB145" s="61"/>
      <c r="AC145" s="61"/>
      <c r="AD145" s="61"/>
      <c r="AE145" s="61"/>
      <c r="AF145" s="61"/>
      <c r="AG145" s="61"/>
    </row>
    <row r="146" spans="2:33" ht="30" customHeight="1">
      <c r="B146" s="371" t="s">
        <v>120</v>
      </c>
      <c r="C146" s="37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row>
    <row r="147" spans="2:33" ht="30" customHeight="1">
      <c r="B147" s="371" t="s">
        <v>121</v>
      </c>
      <c r="C147" s="371"/>
      <c r="D147" s="61"/>
      <c r="E147" s="61"/>
      <c r="F147" s="61"/>
      <c r="G147" s="61"/>
      <c r="H147" s="61"/>
      <c r="I147" s="61"/>
      <c r="J147" s="61"/>
      <c r="K147" s="61"/>
      <c r="L147" s="61"/>
      <c r="M147" s="61"/>
      <c r="N147" s="61"/>
      <c r="O147" s="38">
        <v>1</v>
      </c>
      <c r="P147" s="61"/>
      <c r="Q147" s="61"/>
      <c r="R147" s="61"/>
      <c r="S147" s="61"/>
      <c r="T147" s="61"/>
      <c r="U147" s="61"/>
      <c r="V147" s="61"/>
      <c r="W147" s="61"/>
      <c r="X147" s="61"/>
      <c r="Y147" s="61"/>
      <c r="Z147" s="61"/>
      <c r="AA147" s="61"/>
      <c r="AB147" s="61"/>
      <c r="AC147" s="61"/>
      <c r="AD147" s="61"/>
      <c r="AE147" s="61"/>
      <c r="AF147" s="61"/>
      <c r="AG147" s="61"/>
    </row>
    <row r="148" spans="2:33" ht="30" customHeight="1">
      <c r="B148" s="371" t="s">
        <v>122</v>
      </c>
      <c r="C148" s="371"/>
      <c r="D148" s="61"/>
      <c r="E148" s="61"/>
      <c r="F148" s="61"/>
      <c r="G148" s="61"/>
      <c r="H148" s="61"/>
      <c r="I148" s="61"/>
      <c r="J148" s="61"/>
      <c r="K148" s="61"/>
      <c r="L148" s="61"/>
      <c r="M148" s="61"/>
      <c r="N148" s="61"/>
      <c r="O148" s="38">
        <v>1</v>
      </c>
      <c r="P148" s="61"/>
      <c r="Q148" s="61"/>
      <c r="R148" s="61"/>
      <c r="S148" s="61"/>
      <c r="T148" s="61"/>
      <c r="U148" s="61"/>
      <c r="V148" s="61"/>
      <c r="W148" s="61"/>
      <c r="X148" s="61"/>
      <c r="Y148" s="61"/>
      <c r="Z148" s="61"/>
      <c r="AA148" s="61"/>
      <c r="AB148" s="61"/>
      <c r="AC148" s="61"/>
      <c r="AD148" s="61"/>
      <c r="AE148" s="61"/>
      <c r="AF148" s="61"/>
      <c r="AG148" s="61"/>
    </row>
    <row r="149" spans="2:33" ht="30" customHeight="1">
      <c r="B149" s="371" t="s">
        <v>123</v>
      </c>
      <c r="C149" s="37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row>
    <row r="150" spans="2:33" ht="30" customHeight="1">
      <c r="B150" s="371" t="s">
        <v>124</v>
      </c>
      <c r="C150" s="371"/>
      <c r="D150" s="61"/>
      <c r="E150" s="61"/>
      <c r="F150" s="61"/>
      <c r="G150" s="38"/>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row>
    <row r="151" spans="2:33" ht="30" customHeight="1">
      <c r="B151" s="376" t="s">
        <v>594</v>
      </c>
      <c r="C151" s="376"/>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2:33" ht="30" customHeight="1">
      <c r="B152" s="371" t="s">
        <v>125</v>
      </c>
      <c r="C152" s="371"/>
      <c r="D152" s="127"/>
      <c r="E152" s="127"/>
      <c r="F152" s="127"/>
      <c r="G152" s="127"/>
      <c r="H152" s="127"/>
      <c r="I152" s="127"/>
      <c r="J152" s="127"/>
      <c r="K152" s="127"/>
      <c r="L152" s="127"/>
      <c r="M152" s="127"/>
      <c r="N152" s="127"/>
      <c r="O152" s="38">
        <v>1</v>
      </c>
      <c r="P152" s="127"/>
      <c r="Q152" s="127"/>
      <c r="R152" s="127"/>
      <c r="S152" s="127"/>
      <c r="T152" s="127"/>
      <c r="U152" s="127"/>
      <c r="V152" s="127"/>
      <c r="W152" s="127"/>
      <c r="X152" s="127"/>
      <c r="Y152" s="127"/>
      <c r="Z152" s="127"/>
      <c r="AA152" s="127"/>
      <c r="AB152" s="127"/>
      <c r="AC152" s="127"/>
      <c r="AD152" s="127"/>
      <c r="AE152" s="127"/>
      <c r="AF152" s="127"/>
      <c r="AG152" s="127"/>
    </row>
    <row r="153" spans="2:33" ht="30" customHeight="1"/>
    <row r="154" spans="2:33" ht="30" customHeight="1">
      <c r="B154" s="135">
        <v>81</v>
      </c>
      <c r="C154" s="24" t="s">
        <v>365</v>
      </c>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362" t="s">
        <v>601</v>
      </c>
      <c r="AF154" s="362"/>
      <c r="AG154" s="362"/>
    </row>
    <row r="155" spans="2:33" ht="30" customHeight="1">
      <c r="B155" s="374" t="s">
        <v>487</v>
      </c>
      <c r="C155" s="374"/>
      <c r="D155" s="139">
        <v>1991</v>
      </c>
      <c r="E155" s="139">
        <f t="shared" ref="E155:AG155" si="3">D155+1</f>
        <v>1992</v>
      </c>
      <c r="F155" s="139">
        <f t="shared" si="3"/>
        <v>1993</v>
      </c>
      <c r="G155" s="139">
        <f t="shared" si="3"/>
        <v>1994</v>
      </c>
      <c r="H155" s="139">
        <f t="shared" si="3"/>
        <v>1995</v>
      </c>
      <c r="I155" s="139">
        <f t="shared" si="3"/>
        <v>1996</v>
      </c>
      <c r="J155" s="139">
        <f t="shared" si="3"/>
        <v>1997</v>
      </c>
      <c r="K155" s="139">
        <f t="shared" si="3"/>
        <v>1998</v>
      </c>
      <c r="L155" s="139">
        <f t="shared" si="3"/>
        <v>1999</v>
      </c>
      <c r="M155" s="139">
        <f t="shared" si="3"/>
        <v>2000</v>
      </c>
      <c r="N155" s="139">
        <f t="shared" si="3"/>
        <v>2001</v>
      </c>
      <c r="O155" s="139">
        <f t="shared" si="3"/>
        <v>2002</v>
      </c>
      <c r="P155" s="139">
        <f t="shared" si="3"/>
        <v>2003</v>
      </c>
      <c r="Q155" s="139">
        <f t="shared" si="3"/>
        <v>2004</v>
      </c>
      <c r="R155" s="139">
        <f t="shared" si="3"/>
        <v>2005</v>
      </c>
      <c r="S155" s="139">
        <f t="shared" si="3"/>
        <v>2006</v>
      </c>
      <c r="T155" s="139">
        <f t="shared" si="3"/>
        <v>2007</v>
      </c>
      <c r="U155" s="139">
        <f t="shared" si="3"/>
        <v>2008</v>
      </c>
      <c r="V155" s="139">
        <f t="shared" si="3"/>
        <v>2009</v>
      </c>
      <c r="W155" s="139">
        <f t="shared" si="3"/>
        <v>2010</v>
      </c>
      <c r="X155" s="139">
        <f t="shared" si="3"/>
        <v>2011</v>
      </c>
      <c r="Y155" s="139">
        <f t="shared" si="3"/>
        <v>2012</v>
      </c>
      <c r="Z155" s="139">
        <f t="shared" si="3"/>
        <v>2013</v>
      </c>
      <c r="AA155" s="139">
        <f t="shared" si="3"/>
        <v>2014</v>
      </c>
      <c r="AB155" s="139">
        <f t="shared" si="3"/>
        <v>2015</v>
      </c>
      <c r="AC155" s="139">
        <f t="shared" si="3"/>
        <v>2016</v>
      </c>
      <c r="AD155" s="139">
        <f t="shared" si="3"/>
        <v>2017</v>
      </c>
      <c r="AE155" s="139">
        <f t="shared" si="3"/>
        <v>2018</v>
      </c>
      <c r="AF155" s="139">
        <f t="shared" si="3"/>
        <v>2019</v>
      </c>
      <c r="AG155" s="139">
        <f t="shared" si="3"/>
        <v>2020</v>
      </c>
    </row>
    <row r="156" spans="2:33" ht="30" customHeight="1">
      <c r="B156" s="364" t="s">
        <v>493</v>
      </c>
      <c r="C156" s="364"/>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ht="30" customHeight="1">
      <c r="B157" s="365" t="s">
        <v>85</v>
      </c>
      <c r="C157" s="366"/>
      <c r="D157" s="61"/>
      <c r="E157" s="61"/>
      <c r="F157" s="61"/>
      <c r="G157" s="61"/>
      <c r="H157" s="61"/>
      <c r="I157" s="61"/>
      <c r="J157" s="61"/>
      <c r="K157" s="61"/>
      <c r="L157" s="61"/>
      <c r="M157" s="61"/>
      <c r="N157" s="61"/>
      <c r="O157" s="61"/>
      <c r="P157" s="61"/>
      <c r="Q157" s="61"/>
      <c r="R157" s="38">
        <v>1</v>
      </c>
      <c r="S157" s="61"/>
      <c r="T157" s="61"/>
      <c r="U157" s="61"/>
      <c r="V157" s="61"/>
      <c r="W157" s="61"/>
      <c r="X157" s="61"/>
      <c r="Y157" s="61"/>
      <c r="Z157" s="61"/>
      <c r="AA157" s="61"/>
      <c r="AB157" s="61"/>
      <c r="AC157" s="61"/>
      <c r="AD157" s="61"/>
      <c r="AE157" s="61"/>
      <c r="AF157" s="61"/>
      <c r="AG157" s="61"/>
    </row>
    <row r="158" spans="2:33" ht="30" customHeight="1">
      <c r="B158" s="365" t="s">
        <v>86</v>
      </c>
      <c r="C158" s="366"/>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row>
    <row r="159" spans="2:33" ht="30" customHeight="1">
      <c r="B159" s="365" t="s">
        <v>87</v>
      </c>
      <c r="C159" s="366"/>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row>
    <row r="160" spans="2:33" ht="30" customHeight="1">
      <c r="B160" s="365" t="s">
        <v>88</v>
      </c>
      <c r="C160" s="366"/>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row>
    <row r="161" spans="2:33" ht="30" customHeight="1">
      <c r="B161" s="365" t="s">
        <v>89</v>
      </c>
      <c r="C161" s="366"/>
      <c r="D161" s="61"/>
      <c r="E161" s="61"/>
      <c r="F161" s="61"/>
      <c r="G161" s="37"/>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row>
    <row r="162" spans="2:33" ht="30" customHeight="1">
      <c r="B162" s="365" t="s">
        <v>90</v>
      </c>
      <c r="C162" s="366"/>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row>
    <row r="163" spans="2:33" ht="30" customHeight="1">
      <c r="B163" s="365" t="s">
        <v>91</v>
      </c>
      <c r="C163" s="366"/>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row>
    <row r="164" spans="2:33" ht="30" customHeight="1">
      <c r="B164" s="365" t="s">
        <v>92</v>
      </c>
      <c r="C164" s="366"/>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2:33" ht="30" customHeight="1">
      <c r="B165" s="365" t="s">
        <v>93</v>
      </c>
      <c r="C165" s="366"/>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row>
    <row r="166" spans="2:33" ht="30" customHeight="1">
      <c r="B166" s="365" t="s">
        <v>94</v>
      </c>
      <c r="C166" s="366"/>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row>
    <row r="167" spans="2:33" ht="30" customHeight="1">
      <c r="B167" s="365" t="s">
        <v>95</v>
      </c>
      <c r="C167" s="366"/>
      <c r="D167" s="61"/>
      <c r="E167" s="61"/>
      <c r="F167" s="61"/>
      <c r="G167" s="38"/>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row>
    <row r="168" spans="2:33" ht="30" customHeight="1">
      <c r="B168" s="367" t="s">
        <v>523</v>
      </c>
      <c r="C168" s="367"/>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row>
    <row r="169" spans="2:33" ht="30" customHeight="1">
      <c r="B169" s="368" t="s">
        <v>96</v>
      </c>
      <c r="C169" s="368"/>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row>
    <row r="170" spans="2:33" ht="30" customHeight="1">
      <c r="B170" s="368" t="s">
        <v>97</v>
      </c>
      <c r="C170" s="368"/>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row>
    <row r="171" spans="2:33" ht="30" customHeight="1">
      <c r="B171" s="368" t="s">
        <v>98</v>
      </c>
      <c r="C171" s="368"/>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row>
    <row r="172" spans="2:33" ht="30" customHeight="1">
      <c r="B172" s="368" t="s">
        <v>99</v>
      </c>
      <c r="C172" s="368"/>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row>
    <row r="173" spans="2:33" ht="30" customHeight="1">
      <c r="B173" s="368" t="s">
        <v>100</v>
      </c>
      <c r="C173" s="368"/>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row>
    <row r="174" spans="2:33" ht="30" customHeight="1">
      <c r="B174" s="368" t="s">
        <v>101</v>
      </c>
      <c r="C174" s="368"/>
      <c r="D174" s="61"/>
      <c r="E174" s="61"/>
      <c r="F174" s="61"/>
      <c r="G174" s="61"/>
      <c r="H174" s="61"/>
      <c r="I174" s="61"/>
      <c r="J174" s="61"/>
      <c r="K174" s="37"/>
      <c r="L174" s="61"/>
      <c r="M174" s="61"/>
      <c r="N174" s="61"/>
      <c r="O174" s="61"/>
      <c r="P174" s="61"/>
      <c r="Q174" s="61"/>
      <c r="R174" s="61"/>
      <c r="S174" s="61"/>
      <c r="T174" s="61"/>
      <c r="U174" s="61"/>
      <c r="V174" s="61"/>
      <c r="W174" s="61"/>
      <c r="X174" s="61"/>
      <c r="Y174" s="61"/>
      <c r="Z174" s="61"/>
      <c r="AA174" s="61"/>
      <c r="AB174" s="61"/>
      <c r="AC174" s="61"/>
      <c r="AD174" s="61"/>
      <c r="AE174" s="61"/>
      <c r="AF174" s="61"/>
      <c r="AG174" s="61"/>
    </row>
    <row r="175" spans="2:33" ht="30" customHeight="1">
      <c r="B175" s="368" t="s">
        <v>102</v>
      </c>
      <c r="C175" s="368"/>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row>
    <row r="176" spans="2:33" ht="30" customHeight="1">
      <c r="B176" s="368" t="s">
        <v>103</v>
      </c>
      <c r="C176" s="368"/>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row>
    <row r="177" spans="2:33" ht="30" customHeight="1">
      <c r="B177" s="368" t="s">
        <v>104</v>
      </c>
      <c r="C177" s="368"/>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row>
    <row r="178" spans="2:33" ht="30" customHeight="1">
      <c r="B178" s="368" t="s">
        <v>105</v>
      </c>
      <c r="C178" s="368"/>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row>
    <row r="179" spans="2:33" ht="30" customHeight="1">
      <c r="B179" s="368" t="s">
        <v>106</v>
      </c>
      <c r="C179" s="368"/>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2:33" ht="30" customHeight="1">
      <c r="B180" s="375" t="s">
        <v>555</v>
      </c>
      <c r="C180" s="375"/>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row>
    <row r="181" spans="2:33" ht="30" customHeight="1">
      <c r="B181" s="368" t="s">
        <v>107</v>
      </c>
      <c r="C181" s="368"/>
      <c r="D181" s="61"/>
      <c r="E181" s="61"/>
      <c r="F181" s="61"/>
      <c r="G181" s="61"/>
      <c r="H181" s="61"/>
      <c r="I181" s="61"/>
      <c r="J181" s="61"/>
      <c r="K181" s="37"/>
      <c r="L181" s="61"/>
      <c r="M181" s="61"/>
      <c r="N181" s="61"/>
      <c r="O181" s="61"/>
      <c r="P181" s="61"/>
      <c r="Q181" s="61"/>
      <c r="R181" s="38">
        <v>1</v>
      </c>
      <c r="S181" s="61"/>
      <c r="T181" s="61"/>
      <c r="U181" s="61"/>
      <c r="V181" s="61"/>
      <c r="W181" s="61"/>
      <c r="X181" s="61"/>
      <c r="Y181" s="61"/>
      <c r="Z181" s="61"/>
      <c r="AA181" s="61"/>
      <c r="AB181" s="61"/>
      <c r="AC181" s="61"/>
      <c r="AD181" s="61"/>
      <c r="AE181" s="61"/>
      <c r="AF181" s="61"/>
      <c r="AG181" s="61"/>
    </row>
    <row r="182" spans="2:33" ht="30" customHeight="1">
      <c r="B182" s="368" t="s">
        <v>108</v>
      </c>
      <c r="C182" s="368"/>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row>
    <row r="183" spans="2:33" ht="30" customHeight="1">
      <c r="B183" s="368" t="s">
        <v>109</v>
      </c>
      <c r="C183" s="368"/>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2:33" ht="30" customHeight="1">
      <c r="B184" s="368" t="s">
        <v>110</v>
      </c>
      <c r="C184" s="368"/>
      <c r="D184" s="61"/>
      <c r="E184" s="61"/>
      <c r="F184" s="61"/>
      <c r="G184" s="61"/>
      <c r="H184" s="61"/>
      <c r="I184" s="61"/>
      <c r="J184" s="61"/>
      <c r="K184" s="37"/>
      <c r="L184" s="61"/>
      <c r="M184" s="61"/>
      <c r="N184" s="61"/>
      <c r="O184" s="61"/>
      <c r="P184" s="61"/>
      <c r="Q184" s="61"/>
      <c r="R184" s="61"/>
      <c r="S184" s="61"/>
      <c r="T184" s="61"/>
      <c r="U184" s="61"/>
      <c r="V184" s="61"/>
      <c r="W184" s="61"/>
      <c r="X184" s="61"/>
      <c r="Y184" s="61"/>
      <c r="Z184" s="61"/>
      <c r="AA184" s="61"/>
      <c r="AB184" s="61"/>
      <c r="AC184" s="61"/>
      <c r="AD184" s="61"/>
      <c r="AE184" s="61"/>
      <c r="AF184" s="61"/>
      <c r="AG184" s="61"/>
    </row>
    <row r="185" spans="2:33" ht="30" customHeight="1">
      <c r="B185" s="371" t="s">
        <v>111</v>
      </c>
      <c r="C185" s="371"/>
      <c r="D185" s="61"/>
      <c r="E185" s="61"/>
      <c r="F185" s="61"/>
      <c r="G185" s="61"/>
      <c r="H185" s="61"/>
      <c r="I185" s="61"/>
      <c r="J185" s="61"/>
      <c r="K185" s="37"/>
      <c r="L185" s="61"/>
      <c r="M185" s="141"/>
      <c r="N185" s="61"/>
      <c r="O185" s="61"/>
      <c r="P185" s="61"/>
      <c r="Q185" s="61"/>
      <c r="R185" s="61"/>
      <c r="S185" s="61"/>
      <c r="T185" s="61"/>
      <c r="U185" s="61"/>
      <c r="V185" s="61"/>
      <c r="W185" s="61"/>
      <c r="X185" s="61"/>
      <c r="Y185" s="61"/>
      <c r="Z185" s="61"/>
      <c r="AA185" s="61"/>
      <c r="AB185" s="61"/>
      <c r="AC185" s="61"/>
      <c r="AD185" s="61"/>
      <c r="AE185" s="61"/>
      <c r="AF185" s="61"/>
      <c r="AG185" s="61"/>
    </row>
    <row r="186" spans="2:33" ht="30" customHeight="1">
      <c r="B186" s="368" t="s">
        <v>112</v>
      </c>
      <c r="C186" s="368"/>
      <c r="D186" s="61"/>
      <c r="E186" s="61"/>
      <c r="F186" s="61"/>
      <c r="G186" s="61"/>
      <c r="H186" s="61"/>
      <c r="I186" s="61"/>
      <c r="J186" s="61"/>
      <c r="K186" s="61"/>
      <c r="L186" s="61"/>
      <c r="M186" s="61"/>
      <c r="N186" s="61"/>
      <c r="O186" s="61"/>
      <c r="P186" s="61"/>
      <c r="Q186" s="61"/>
      <c r="R186" s="38">
        <v>1</v>
      </c>
      <c r="S186" s="61"/>
      <c r="T186" s="61"/>
      <c r="U186" s="61"/>
      <c r="V186" s="61"/>
      <c r="W186" s="61"/>
      <c r="X186" s="61"/>
      <c r="Y186" s="61"/>
      <c r="Z186" s="61"/>
      <c r="AA186" s="61"/>
      <c r="AB186" s="61"/>
      <c r="AC186" s="61"/>
      <c r="AD186" s="61"/>
      <c r="AE186" s="61"/>
      <c r="AF186" s="61"/>
      <c r="AG186" s="61"/>
    </row>
    <row r="187" spans="2:33" ht="30" customHeight="1">
      <c r="B187" s="371" t="s">
        <v>113</v>
      </c>
      <c r="C187" s="371"/>
      <c r="D187" s="61"/>
      <c r="E187" s="61"/>
      <c r="F187" s="61"/>
      <c r="G187" s="61"/>
      <c r="H187" s="61"/>
      <c r="I187" s="61"/>
      <c r="J187" s="61"/>
      <c r="K187" s="61"/>
      <c r="L187" s="61"/>
      <c r="M187" s="61"/>
      <c r="N187" s="61"/>
      <c r="O187" s="61"/>
      <c r="P187" s="61"/>
      <c r="Q187" s="61"/>
      <c r="R187" s="38">
        <v>1</v>
      </c>
      <c r="S187" s="61"/>
      <c r="T187" s="61"/>
      <c r="U187" s="61"/>
      <c r="V187" s="61"/>
      <c r="W187" s="61"/>
      <c r="X187" s="61"/>
      <c r="Y187" s="61"/>
      <c r="Z187" s="61"/>
      <c r="AA187" s="61"/>
      <c r="AB187" s="61"/>
      <c r="AC187" s="61"/>
      <c r="AD187" s="61"/>
      <c r="AE187" s="61"/>
      <c r="AF187" s="61"/>
      <c r="AG187" s="61"/>
    </row>
    <row r="188" spans="2:33" ht="30" customHeight="1">
      <c r="B188" s="371" t="s">
        <v>114</v>
      </c>
      <c r="C188" s="37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2:33" ht="30" customHeight="1">
      <c r="B189" s="368" t="s">
        <v>115</v>
      </c>
      <c r="C189" s="368"/>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row>
    <row r="190" spans="2:33" ht="30" customHeight="1">
      <c r="B190" s="368" t="s">
        <v>116</v>
      </c>
      <c r="C190" s="368"/>
      <c r="D190" s="61"/>
      <c r="E190" s="61"/>
      <c r="F190" s="61"/>
      <c r="G190" s="3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row>
    <row r="191" spans="2:33" ht="30" customHeight="1">
      <c r="B191" s="368" t="s">
        <v>117</v>
      </c>
      <c r="C191" s="368"/>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row>
    <row r="192" spans="2:33" ht="30" customHeight="1">
      <c r="B192" s="371" t="s">
        <v>118</v>
      </c>
      <c r="C192" s="37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row>
    <row r="193" spans="2:33" ht="30" customHeight="1">
      <c r="B193" s="371" t="s">
        <v>119</v>
      </c>
      <c r="C193" s="371"/>
      <c r="D193" s="61"/>
      <c r="E193" s="61"/>
      <c r="F193" s="61"/>
      <c r="G193" s="61"/>
      <c r="H193" s="61"/>
      <c r="I193" s="61"/>
      <c r="J193" s="61"/>
      <c r="K193" s="37"/>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2:33" ht="30" customHeight="1">
      <c r="B194" s="371" t="s">
        <v>120</v>
      </c>
      <c r="C194" s="37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row>
    <row r="195" spans="2:33" ht="30" customHeight="1">
      <c r="B195" s="371" t="s">
        <v>121</v>
      </c>
      <c r="C195" s="371"/>
      <c r="D195" s="61"/>
      <c r="E195" s="61"/>
      <c r="F195" s="61"/>
      <c r="G195" s="61"/>
      <c r="H195" s="61"/>
      <c r="I195" s="61"/>
      <c r="J195" s="61"/>
      <c r="K195" s="61"/>
      <c r="L195" s="61"/>
      <c r="M195" s="61"/>
      <c r="N195" s="61"/>
      <c r="O195" s="61"/>
      <c r="P195" s="61"/>
      <c r="Q195" s="61"/>
      <c r="R195" s="38">
        <v>1</v>
      </c>
      <c r="S195" s="61"/>
      <c r="T195" s="61"/>
      <c r="U195" s="61"/>
      <c r="V195" s="61"/>
      <c r="W195" s="61"/>
      <c r="X195" s="61"/>
      <c r="Y195" s="61"/>
      <c r="Z195" s="61"/>
      <c r="AA195" s="61"/>
      <c r="AB195" s="61"/>
      <c r="AC195" s="61"/>
      <c r="AD195" s="61"/>
      <c r="AE195" s="61"/>
      <c r="AF195" s="61"/>
      <c r="AG195" s="61"/>
    </row>
    <row r="196" spans="2:33" ht="30" customHeight="1">
      <c r="B196" s="371" t="s">
        <v>122</v>
      </c>
      <c r="C196" s="371"/>
      <c r="D196" s="61"/>
      <c r="E196" s="61"/>
      <c r="F196" s="61"/>
      <c r="G196" s="61"/>
      <c r="H196" s="61"/>
      <c r="I196" s="61"/>
      <c r="J196" s="61"/>
      <c r="K196" s="61"/>
      <c r="L196" s="61"/>
      <c r="M196" s="61"/>
      <c r="N196" s="61"/>
      <c r="O196" s="61"/>
      <c r="P196" s="61"/>
      <c r="Q196" s="61"/>
      <c r="S196" s="61"/>
      <c r="T196" s="61"/>
      <c r="U196" s="61"/>
      <c r="V196" s="61"/>
      <c r="W196" s="61"/>
      <c r="X196" s="61"/>
      <c r="Y196" s="61"/>
      <c r="Z196" s="61"/>
      <c r="AA196" s="61"/>
      <c r="AB196" s="61"/>
      <c r="AC196" s="61"/>
      <c r="AD196" s="61"/>
      <c r="AE196" s="61"/>
      <c r="AF196" s="61"/>
      <c r="AG196" s="61"/>
    </row>
    <row r="197" spans="2:33" ht="30" customHeight="1">
      <c r="B197" s="371" t="s">
        <v>123</v>
      </c>
      <c r="C197" s="371"/>
      <c r="D197" s="61"/>
      <c r="E197" s="61"/>
      <c r="F197" s="61"/>
      <c r="G197" s="61"/>
      <c r="H197" s="61"/>
      <c r="I197" s="61"/>
      <c r="J197" s="61"/>
      <c r="K197" s="61"/>
      <c r="L197" s="61"/>
      <c r="M197" s="61"/>
      <c r="N197" s="61"/>
      <c r="O197" s="61"/>
      <c r="P197" s="61"/>
      <c r="Q197" s="61"/>
      <c r="R197" s="38">
        <v>1</v>
      </c>
      <c r="S197" s="61"/>
      <c r="T197" s="61"/>
      <c r="U197" s="61"/>
      <c r="V197" s="61"/>
      <c r="W197" s="61"/>
      <c r="X197" s="61"/>
      <c r="Y197" s="61"/>
      <c r="Z197" s="61"/>
      <c r="AA197" s="61"/>
      <c r="AB197" s="61"/>
      <c r="AC197" s="61"/>
      <c r="AD197" s="61"/>
      <c r="AE197" s="61"/>
      <c r="AF197" s="61"/>
      <c r="AG197" s="61"/>
    </row>
    <row r="198" spans="2:33" ht="30" customHeight="1">
      <c r="B198" s="371" t="s">
        <v>124</v>
      </c>
      <c r="C198" s="371"/>
      <c r="D198" s="61"/>
      <c r="E198" s="61"/>
      <c r="F198" s="61"/>
      <c r="G198" s="38"/>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row>
    <row r="199" spans="2:33" ht="30" customHeight="1">
      <c r="B199" s="376" t="s">
        <v>594</v>
      </c>
      <c r="C199" s="376"/>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2:33" ht="30" customHeight="1">
      <c r="B200" s="371" t="s">
        <v>125</v>
      </c>
      <c r="C200" s="371"/>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2:33" ht="30" customHeight="1"/>
    <row r="202" spans="2:33" ht="30" customHeight="1">
      <c r="B202" s="135">
        <v>83</v>
      </c>
      <c r="C202" s="24" t="s">
        <v>369</v>
      </c>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362" t="s">
        <v>601</v>
      </c>
      <c r="AF202" s="362"/>
      <c r="AG202" s="362"/>
    </row>
    <row r="203" spans="2:33" ht="30" customHeight="1">
      <c r="B203" s="374" t="s">
        <v>487</v>
      </c>
      <c r="C203" s="374"/>
      <c r="D203" s="139">
        <v>1991</v>
      </c>
      <c r="E203" s="139">
        <f t="shared" ref="E203:AG203" si="4">D203+1</f>
        <v>1992</v>
      </c>
      <c r="F203" s="139">
        <f t="shared" si="4"/>
        <v>1993</v>
      </c>
      <c r="G203" s="139">
        <f t="shared" si="4"/>
        <v>1994</v>
      </c>
      <c r="H203" s="139">
        <f t="shared" si="4"/>
        <v>1995</v>
      </c>
      <c r="I203" s="139">
        <f t="shared" si="4"/>
        <v>1996</v>
      </c>
      <c r="J203" s="139">
        <f t="shared" si="4"/>
        <v>1997</v>
      </c>
      <c r="K203" s="139">
        <f t="shared" si="4"/>
        <v>1998</v>
      </c>
      <c r="L203" s="139">
        <f t="shared" si="4"/>
        <v>1999</v>
      </c>
      <c r="M203" s="139">
        <f t="shared" si="4"/>
        <v>2000</v>
      </c>
      <c r="N203" s="139">
        <f t="shared" si="4"/>
        <v>2001</v>
      </c>
      <c r="O203" s="139">
        <f t="shared" si="4"/>
        <v>2002</v>
      </c>
      <c r="P203" s="139">
        <f t="shared" si="4"/>
        <v>2003</v>
      </c>
      <c r="Q203" s="139">
        <f t="shared" si="4"/>
        <v>2004</v>
      </c>
      <c r="R203" s="139">
        <f t="shared" si="4"/>
        <v>2005</v>
      </c>
      <c r="S203" s="139">
        <f t="shared" si="4"/>
        <v>2006</v>
      </c>
      <c r="T203" s="139">
        <f t="shared" si="4"/>
        <v>2007</v>
      </c>
      <c r="U203" s="139">
        <f t="shared" si="4"/>
        <v>2008</v>
      </c>
      <c r="V203" s="139">
        <f t="shared" si="4"/>
        <v>2009</v>
      </c>
      <c r="W203" s="139">
        <f t="shared" si="4"/>
        <v>2010</v>
      </c>
      <c r="X203" s="139">
        <f t="shared" si="4"/>
        <v>2011</v>
      </c>
      <c r="Y203" s="139">
        <f t="shared" si="4"/>
        <v>2012</v>
      </c>
      <c r="Z203" s="139">
        <f t="shared" si="4"/>
        <v>2013</v>
      </c>
      <c r="AA203" s="139">
        <f t="shared" si="4"/>
        <v>2014</v>
      </c>
      <c r="AB203" s="139">
        <f t="shared" si="4"/>
        <v>2015</v>
      </c>
      <c r="AC203" s="139">
        <f t="shared" si="4"/>
        <v>2016</v>
      </c>
      <c r="AD203" s="139">
        <f t="shared" si="4"/>
        <v>2017</v>
      </c>
      <c r="AE203" s="139">
        <f t="shared" si="4"/>
        <v>2018</v>
      </c>
      <c r="AF203" s="139">
        <f t="shared" si="4"/>
        <v>2019</v>
      </c>
      <c r="AG203" s="139">
        <f t="shared" si="4"/>
        <v>2020</v>
      </c>
    </row>
    <row r="204" spans="2:33" ht="30" customHeight="1">
      <c r="B204" s="364" t="s">
        <v>493</v>
      </c>
      <c r="C204" s="364"/>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row>
    <row r="205" spans="2:33" ht="30" customHeight="1">
      <c r="B205" s="365" t="s">
        <v>85</v>
      </c>
      <c r="C205" s="366"/>
      <c r="D205" s="61"/>
      <c r="E205" s="61"/>
      <c r="F205" s="61"/>
      <c r="G205" s="61"/>
      <c r="H205" s="61"/>
      <c r="I205" s="61"/>
      <c r="J205" s="61"/>
      <c r="K205" s="61"/>
      <c r="L205" s="61"/>
      <c r="M205" s="61"/>
      <c r="N205" s="61"/>
      <c r="O205" s="61"/>
      <c r="P205" s="61"/>
      <c r="Q205" s="61"/>
      <c r="R205" s="61"/>
      <c r="S205" s="38">
        <v>1</v>
      </c>
      <c r="T205" s="61"/>
      <c r="U205" s="61"/>
      <c r="V205" s="61"/>
      <c r="W205" s="61"/>
      <c r="X205" s="61"/>
      <c r="Y205" s="61"/>
      <c r="Z205" s="61"/>
      <c r="AA205" s="61"/>
      <c r="AB205" s="61"/>
      <c r="AC205" s="61"/>
      <c r="AD205" s="61"/>
      <c r="AE205" s="61"/>
      <c r="AF205" s="61"/>
      <c r="AG205" s="61"/>
    </row>
    <row r="206" spans="2:33" ht="30" customHeight="1">
      <c r="B206" s="365" t="s">
        <v>86</v>
      </c>
      <c r="C206" s="366"/>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row>
    <row r="207" spans="2:33" ht="30" customHeight="1">
      <c r="B207" s="365" t="s">
        <v>87</v>
      </c>
      <c r="C207" s="366"/>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row>
    <row r="208" spans="2:33" ht="30" customHeight="1">
      <c r="B208" s="365" t="s">
        <v>88</v>
      </c>
      <c r="C208" s="366"/>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row>
    <row r="209" spans="2:33" ht="30" customHeight="1">
      <c r="B209" s="365" t="s">
        <v>89</v>
      </c>
      <c r="C209" s="366"/>
      <c r="D209" s="61"/>
      <c r="E209" s="61"/>
      <c r="F209" s="61"/>
      <c r="G209" s="3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row>
    <row r="210" spans="2:33" ht="30" customHeight="1">
      <c r="B210" s="365" t="s">
        <v>90</v>
      </c>
      <c r="C210" s="366"/>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row>
    <row r="211" spans="2:33" ht="30" customHeight="1">
      <c r="B211" s="365" t="s">
        <v>91</v>
      </c>
      <c r="C211" s="366"/>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row>
    <row r="212" spans="2:33" ht="30" customHeight="1">
      <c r="B212" s="365" t="s">
        <v>92</v>
      </c>
      <c r="C212" s="366"/>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row>
    <row r="213" spans="2:33" ht="30" customHeight="1">
      <c r="B213" s="365" t="s">
        <v>93</v>
      </c>
      <c r="C213" s="366"/>
      <c r="D213" s="61"/>
      <c r="E213" s="61"/>
      <c r="F213" s="61"/>
      <c r="G213" s="61"/>
      <c r="H213" s="61"/>
      <c r="I213" s="61"/>
      <c r="J213" s="61"/>
      <c r="K213" s="61"/>
      <c r="L213" s="61"/>
      <c r="M213" s="61"/>
      <c r="N213" s="61"/>
      <c r="O213" s="61"/>
      <c r="P213" s="61"/>
      <c r="Q213" s="61"/>
      <c r="R213" s="61"/>
      <c r="S213" s="38">
        <v>1</v>
      </c>
      <c r="T213" s="61"/>
      <c r="U213" s="61"/>
      <c r="V213" s="61"/>
      <c r="W213" s="61"/>
      <c r="X213" s="61"/>
      <c r="Y213" s="61"/>
      <c r="Z213" s="61"/>
      <c r="AA213" s="61"/>
      <c r="AB213" s="61"/>
      <c r="AC213" s="61"/>
      <c r="AD213" s="61"/>
      <c r="AE213" s="61"/>
      <c r="AF213" s="61"/>
      <c r="AG213" s="61"/>
    </row>
    <row r="214" spans="2:33" ht="30" customHeight="1">
      <c r="B214" s="365" t="s">
        <v>94</v>
      </c>
      <c r="C214" s="366"/>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row>
    <row r="215" spans="2:33" ht="30" customHeight="1">
      <c r="B215" s="365" t="s">
        <v>95</v>
      </c>
      <c r="C215" s="366"/>
      <c r="D215" s="61"/>
      <c r="E215" s="61"/>
      <c r="F215" s="61"/>
      <c r="G215" s="38"/>
      <c r="H215" s="61"/>
      <c r="I215" s="61"/>
      <c r="J215" s="61"/>
      <c r="K215" s="61"/>
      <c r="L215" s="61"/>
      <c r="M215" s="61"/>
      <c r="N215" s="61"/>
      <c r="O215" s="61"/>
      <c r="P215" s="61"/>
      <c r="Q215" s="61"/>
      <c r="R215" s="61"/>
      <c r="S215" s="38">
        <v>1</v>
      </c>
      <c r="T215" s="61"/>
      <c r="U215" s="61"/>
      <c r="V215" s="61"/>
      <c r="W215" s="61"/>
      <c r="X215" s="61"/>
      <c r="Y215" s="61"/>
      <c r="Z215" s="61"/>
      <c r="AA215" s="61"/>
      <c r="AB215" s="61"/>
      <c r="AC215" s="61"/>
      <c r="AD215" s="61"/>
      <c r="AE215" s="61"/>
      <c r="AF215" s="61"/>
      <c r="AG215" s="61"/>
    </row>
    <row r="216" spans="2:33" ht="30" customHeight="1">
      <c r="B216" s="367" t="s">
        <v>523</v>
      </c>
      <c r="C216" s="367"/>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row>
    <row r="217" spans="2:33" ht="30" customHeight="1">
      <c r="B217" s="368" t="s">
        <v>96</v>
      </c>
      <c r="C217" s="368"/>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row>
    <row r="218" spans="2:33" ht="30" customHeight="1">
      <c r="B218" s="368" t="s">
        <v>97</v>
      </c>
      <c r="C218" s="368"/>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row>
    <row r="219" spans="2:33" ht="30" customHeight="1">
      <c r="B219" s="368" t="s">
        <v>98</v>
      </c>
      <c r="C219" s="368"/>
      <c r="D219" s="61"/>
      <c r="E219" s="61"/>
      <c r="F219" s="61"/>
      <c r="G219" s="61"/>
      <c r="H219" s="61"/>
      <c r="I219" s="61"/>
      <c r="J219" s="61"/>
      <c r="K219" s="61"/>
      <c r="L219" s="61"/>
      <c r="M219" s="61"/>
      <c r="N219" s="61"/>
      <c r="O219" s="61"/>
      <c r="P219" s="61"/>
      <c r="Q219" s="61"/>
      <c r="R219" s="61"/>
      <c r="S219" s="38">
        <v>1</v>
      </c>
      <c r="T219" s="61"/>
      <c r="U219" s="61"/>
      <c r="V219" s="61"/>
      <c r="W219" s="61"/>
      <c r="X219" s="61"/>
      <c r="Y219" s="61"/>
      <c r="Z219" s="61"/>
      <c r="AA219" s="61"/>
      <c r="AB219" s="61"/>
      <c r="AC219" s="61"/>
      <c r="AD219" s="61"/>
      <c r="AE219" s="61"/>
      <c r="AF219" s="61"/>
      <c r="AG219" s="61"/>
    </row>
    <row r="220" spans="2:33" ht="30" customHeight="1">
      <c r="B220" s="368" t="s">
        <v>99</v>
      </c>
      <c r="C220" s="368"/>
      <c r="D220" s="61"/>
      <c r="E220" s="61"/>
      <c r="F220" s="61"/>
      <c r="G220" s="61"/>
      <c r="H220" s="61"/>
      <c r="I220" s="61"/>
      <c r="J220" s="61"/>
      <c r="K220" s="61"/>
      <c r="L220" s="61"/>
      <c r="M220" s="61"/>
      <c r="N220" s="61"/>
      <c r="O220" s="61"/>
      <c r="P220" s="61"/>
      <c r="Q220" s="61"/>
      <c r="R220" s="61"/>
      <c r="S220" s="38">
        <v>1</v>
      </c>
      <c r="T220" s="61"/>
      <c r="U220" s="61"/>
      <c r="V220" s="61"/>
      <c r="W220" s="61"/>
      <c r="X220" s="61"/>
      <c r="Y220" s="61"/>
      <c r="Z220" s="61"/>
      <c r="AA220" s="61"/>
      <c r="AB220" s="61"/>
      <c r="AC220" s="61"/>
      <c r="AD220" s="61"/>
      <c r="AE220" s="61"/>
      <c r="AF220" s="61"/>
      <c r="AG220" s="61"/>
    </row>
    <row r="221" spans="2:33" ht="30" customHeight="1">
      <c r="B221" s="368" t="s">
        <v>100</v>
      </c>
      <c r="C221" s="368"/>
      <c r="D221" s="61"/>
      <c r="E221" s="61"/>
      <c r="F221" s="61"/>
      <c r="G221" s="61"/>
      <c r="H221" s="61"/>
      <c r="I221" s="61"/>
      <c r="J221" s="61"/>
      <c r="K221" s="61"/>
      <c r="L221" s="61"/>
      <c r="M221" s="61"/>
      <c r="N221" s="61"/>
      <c r="O221" s="61"/>
      <c r="P221" s="61"/>
      <c r="Q221" s="61"/>
      <c r="R221" s="61"/>
      <c r="S221" s="38">
        <v>1</v>
      </c>
      <c r="T221" s="61"/>
      <c r="U221" s="61"/>
      <c r="V221" s="61"/>
      <c r="W221" s="61"/>
      <c r="X221" s="61"/>
      <c r="Y221" s="61"/>
      <c r="Z221" s="61"/>
      <c r="AA221" s="61"/>
      <c r="AB221" s="61"/>
      <c r="AC221" s="61"/>
      <c r="AD221" s="61"/>
      <c r="AE221" s="61"/>
      <c r="AF221" s="61"/>
      <c r="AG221" s="61"/>
    </row>
    <row r="222" spans="2:33" ht="30" customHeight="1">
      <c r="B222" s="368" t="s">
        <v>101</v>
      </c>
      <c r="C222" s="368"/>
      <c r="D222" s="61"/>
      <c r="E222" s="61"/>
      <c r="F222" s="61"/>
      <c r="G222" s="61"/>
      <c r="H222" s="61"/>
      <c r="I222" s="61"/>
      <c r="J222" s="61"/>
      <c r="K222" s="37"/>
      <c r="L222" s="61"/>
      <c r="M222" s="61"/>
      <c r="N222" s="61"/>
      <c r="O222" s="61"/>
      <c r="P222" s="61"/>
      <c r="Q222" s="61"/>
      <c r="R222" s="61"/>
      <c r="S222" s="61"/>
      <c r="T222" s="61"/>
      <c r="U222" s="61"/>
      <c r="V222" s="61"/>
      <c r="W222" s="61"/>
      <c r="X222" s="61"/>
      <c r="Y222" s="61"/>
      <c r="Z222" s="61"/>
      <c r="AA222" s="61"/>
      <c r="AB222" s="61"/>
      <c r="AC222" s="61"/>
      <c r="AD222" s="61"/>
      <c r="AE222" s="61"/>
      <c r="AF222" s="61"/>
      <c r="AG222" s="61"/>
    </row>
    <row r="223" spans="2:33" ht="30" customHeight="1">
      <c r="B223" s="368" t="s">
        <v>102</v>
      </c>
      <c r="C223" s="368"/>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2:33" ht="30" customHeight="1">
      <c r="B224" s="368" t="s">
        <v>103</v>
      </c>
      <c r="C224" s="368"/>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2:33" ht="30" customHeight="1">
      <c r="B225" s="368" t="s">
        <v>104</v>
      </c>
      <c r="C225" s="368"/>
      <c r="D225" s="61"/>
      <c r="E225" s="61"/>
      <c r="F225" s="61"/>
      <c r="G225" s="61"/>
      <c r="H225" s="61"/>
      <c r="I225" s="61"/>
      <c r="J225" s="61"/>
      <c r="K225" s="61"/>
      <c r="L225" s="61"/>
      <c r="M225" s="61"/>
      <c r="N225" s="61"/>
      <c r="O225" s="61"/>
      <c r="P225" s="61"/>
      <c r="Q225" s="61"/>
      <c r="R225" s="61"/>
      <c r="S225" s="38">
        <v>1</v>
      </c>
      <c r="T225" s="61"/>
      <c r="U225" s="61"/>
      <c r="V225" s="61"/>
      <c r="W225" s="61"/>
      <c r="X225" s="61"/>
      <c r="Y225" s="61"/>
      <c r="Z225" s="61"/>
      <c r="AA225" s="61"/>
      <c r="AB225" s="61"/>
      <c r="AC225" s="61"/>
      <c r="AD225" s="61"/>
      <c r="AE225" s="61"/>
      <c r="AF225" s="61"/>
      <c r="AG225" s="61"/>
    </row>
    <row r="226" spans="2:33" ht="30" customHeight="1">
      <c r="B226" s="368" t="s">
        <v>105</v>
      </c>
      <c r="C226" s="368"/>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2:33" ht="30" customHeight="1">
      <c r="B227" s="368" t="s">
        <v>106</v>
      </c>
      <c r="C227" s="368"/>
      <c r="D227" s="61"/>
      <c r="E227" s="61"/>
      <c r="F227" s="61"/>
      <c r="G227" s="61"/>
      <c r="H227" s="61"/>
      <c r="I227" s="61"/>
      <c r="J227" s="61"/>
      <c r="K227" s="61"/>
      <c r="L227" s="61"/>
      <c r="M227" s="61"/>
      <c r="N227" s="61"/>
      <c r="O227" s="61"/>
      <c r="P227" s="61"/>
      <c r="Q227" s="61"/>
      <c r="R227" s="61"/>
      <c r="S227" s="38">
        <v>1</v>
      </c>
      <c r="T227" s="61"/>
      <c r="U227" s="61"/>
      <c r="V227" s="61"/>
      <c r="W227" s="61"/>
      <c r="X227" s="61"/>
      <c r="Y227" s="61"/>
      <c r="Z227" s="61"/>
      <c r="AA227" s="61"/>
      <c r="AB227" s="61"/>
      <c r="AC227" s="61"/>
      <c r="AD227" s="61"/>
      <c r="AE227" s="61"/>
      <c r="AF227" s="61"/>
      <c r="AG227" s="61"/>
    </row>
    <row r="228" spans="2:33" ht="30" customHeight="1">
      <c r="B228" s="375" t="s">
        <v>555</v>
      </c>
      <c r="C228" s="375"/>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ht="30" customHeight="1">
      <c r="B229" s="368" t="s">
        <v>107</v>
      </c>
      <c r="C229" s="368"/>
      <c r="D229" s="61"/>
      <c r="E229" s="61"/>
      <c r="F229" s="61"/>
      <c r="G229" s="61"/>
      <c r="H229" s="61"/>
      <c r="I229" s="61"/>
      <c r="J229" s="61"/>
      <c r="K229" s="37"/>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2:33" ht="30" customHeight="1">
      <c r="B230" s="368" t="s">
        <v>108</v>
      </c>
      <c r="C230" s="368"/>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2:33" ht="30" customHeight="1">
      <c r="B231" s="368" t="s">
        <v>109</v>
      </c>
      <c r="C231" s="368"/>
      <c r="D231" s="61"/>
      <c r="E231" s="61"/>
      <c r="F231" s="61"/>
      <c r="G231" s="61"/>
      <c r="H231" s="61"/>
      <c r="I231" s="61"/>
      <c r="J231" s="61"/>
      <c r="K231" s="61"/>
      <c r="L231" s="61"/>
      <c r="M231" s="61"/>
      <c r="N231" s="61"/>
      <c r="O231" s="61"/>
      <c r="P231" s="61"/>
      <c r="Q231" s="61"/>
      <c r="R231" s="61"/>
      <c r="S231" s="38">
        <v>1</v>
      </c>
      <c r="T231" s="61"/>
      <c r="U231" s="61"/>
      <c r="V231" s="61"/>
      <c r="W231" s="61"/>
      <c r="X231" s="61"/>
      <c r="Y231" s="61"/>
      <c r="Z231" s="61"/>
      <c r="AA231" s="61"/>
      <c r="AB231" s="61"/>
      <c r="AC231" s="61"/>
      <c r="AD231" s="61"/>
      <c r="AE231" s="61"/>
      <c r="AF231" s="61"/>
      <c r="AG231" s="61"/>
    </row>
    <row r="232" spans="2:33" ht="30" customHeight="1">
      <c r="B232" s="368" t="s">
        <v>110</v>
      </c>
      <c r="C232" s="368"/>
      <c r="D232" s="61"/>
      <c r="E232" s="61"/>
      <c r="F232" s="61"/>
      <c r="G232" s="61"/>
      <c r="H232" s="61"/>
      <c r="I232" s="61"/>
      <c r="J232" s="61"/>
      <c r="K232" s="37"/>
      <c r="L232" s="61"/>
      <c r="M232" s="61"/>
      <c r="N232" s="61"/>
      <c r="O232" s="61"/>
      <c r="P232" s="61"/>
      <c r="Q232" s="61"/>
      <c r="R232" s="61"/>
      <c r="S232" s="61"/>
      <c r="T232" s="61"/>
      <c r="U232" s="61"/>
      <c r="V232" s="61"/>
      <c r="W232" s="61"/>
      <c r="X232" s="61"/>
      <c r="Y232" s="61"/>
      <c r="Z232" s="61"/>
      <c r="AA232" s="61"/>
      <c r="AB232" s="61"/>
      <c r="AC232" s="61"/>
      <c r="AD232" s="61"/>
      <c r="AE232" s="61"/>
      <c r="AF232" s="61"/>
      <c r="AG232" s="61"/>
    </row>
    <row r="233" spans="2:33" ht="30" customHeight="1">
      <c r="B233" s="371" t="s">
        <v>111</v>
      </c>
      <c r="C233" s="371"/>
      <c r="D233" s="61"/>
      <c r="E233" s="61"/>
      <c r="F233" s="61"/>
      <c r="G233" s="61"/>
      <c r="H233" s="61"/>
      <c r="I233" s="61"/>
      <c r="J233" s="61"/>
      <c r="K233" s="37"/>
      <c r="L233" s="61"/>
      <c r="M233" s="141"/>
      <c r="N233" s="61"/>
      <c r="O233" s="61"/>
      <c r="P233" s="61"/>
      <c r="Q233" s="61"/>
      <c r="R233" s="61"/>
      <c r="S233" s="38">
        <v>1</v>
      </c>
      <c r="T233" s="61"/>
      <c r="U233" s="61"/>
      <c r="V233" s="61"/>
      <c r="W233" s="61"/>
      <c r="X233" s="61"/>
      <c r="Y233" s="61"/>
      <c r="Z233" s="61"/>
      <c r="AA233" s="61"/>
      <c r="AB233" s="61"/>
      <c r="AC233" s="61"/>
      <c r="AD233" s="61"/>
      <c r="AE233" s="61"/>
      <c r="AF233" s="61"/>
      <c r="AG233" s="61"/>
    </row>
    <row r="234" spans="2:33" ht="30" customHeight="1">
      <c r="B234" s="368" t="s">
        <v>112</v>
      </c>
      <c r="C234" s="368"/>
      <c r="D234" s="61"/>
      <c r="E234" s="61"/>
      <c r="F234" s="61"/>
      <c r="G234" s="61"/>
      <c r="H234" s="61"/>
      <c r="I234" s="61"/>
      <c r="J234" s="61"/>
      <c r="K234" s="61"/>
      <c r="L234" s="61"/>
      <c r="M234" s="61"/>
      <c r="N234" s="61"/>
      <c r="O234" s="61"/>
      <c r="P234" s="61"/>
      <c r="Q234" s="61"/>
      <c r="R234" s="61"/>
      <c r="S234" s="38">
        <v>1</v>
      </c>
      <c r="T234" s="61"/>
      <c r="U234" s="61"/>
      <c r="V234" s="61"/>
      <c r="W234" s="61"/>
      <c r="X234" s="61"/>
      <c r="Y234" s="61"/>
      <c r="Z234" s="61"/>
      <c r="AA234" s="61"/>
      <c r="AB234" s="61"/>
      <c r="AC234" s="61"/>
      <c r="AD234" s="61"/>
      <c r="AE234" s="61"/>
      <c r="AF234" s="61"/>
      <c r="AG234" s="61"/>
    </row>
    <row r="235" spans="2:33" ht="30" customHeight="1">
      <c r="B235" s="371" t="s">
        <v>113</v>
      </c>
      <c r="C235" s="371"/>
      <c r="D235" s="61"/>
      <c r="E235" s="61"/>
      <c r="F235" s="61"/>
      <c r="G235" s="61"/>
      <c r="H235" s="61"/>
      <c r="I235" s="61"/>
      <c r="J235" s="61"/>
      <c r="K235" s="61"/>
      <c r="L235" s="61"/>
      <c r="M235" s="61"/>
      <c r="N235" s="61"/>
      <c r="O235" s="61"/>
      <c r="P235" s="61"/>
      <c r="Q235" s="61"/>
      <c r="R235" s="61"/>
      <c r="S235" s="38">
        <v>1</v>
      </c>
      <c r="T235" s="61"/>
      <c r="U235" s="61"/>
      <c r="V235" s="61"/>
      <c r="W235" s="61"/>
      <c r="X235" s="61"/>
      <c r="Y235" s="61"/>
      <c r="Z235" s="61"/>
      <c r="AA235" s="61"/>
      <c r="AB235" s="61"/>
      <c r="AC235" s="61"/>
      <c r="AD235" s="61"/>
      <c r="AE235" s="61"/>
      <c r="AF235" s="61"/>
      <c r="AG235" s="61"/>
    </row>
    <row r="236" spans="2:33" ht="30" customHeight="1">
      <c r="B236" s="371" t="s">
        <v>114</v>
      </c>
      <c r="C236" s="371"/>
      <c r="D236" s="61"/>
      <c r="E236" s="61"/>
      <c r="F236" s="61"/>
      <c r="G236" s="61"/>
      <c r="H236" s="61"/>
      <c r="I236" s="61"/>
      <c r="J236" s="61"/>
      <c r="K236" s="61"/>
      <c r="L236" s="61"/>
      <c r="M236" s="61"/>
      <c r="N236" s="61"/>
      <c r="O236" s="61"/>
      <c r="P236" s="61"/>
      <c r="Q236" s="61"/>
      <c r="R236" s="61"/>
      <c r="S236" s="38">
        <v>1</v>
      </c>
      <c r="T236" s="61"/>
      <c r="U236" s="61"/>
      <c r="V236" s="61"/>
      <c r="W236" s="61"/>
      <c r="X236" s="61"/>
      <c r="Y236" s="61"/>
      <c r="Z236" s="61"/>
      <c r="AA236" s="61"/>
      <c r="AB236" s="61"/>
      <c r="AC236" s="61"/>
      <c r="AD236" s="61"/>
      <c r="AE236" s="61"/>
      <c r="AF236" s="61"/>
      <c r="AG236" s="61"/>
    </row>
    <row r="237" spans="2:33" ht="30" customHeight="1">
      <c r="B237" s="368" t="s">
        <v>115</v>
      </c>
      <c r="C237" s="368"/>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row>
    <row r="238" spans="2:33" ht="30" customHeight="1">
      <c r="B238" s="368" t="s">
        <v>116</v>
      </c>
      <c r="C238" s="368"/>
      <c r="D238" s="61"/>
      <c r="E238" s="61"/>
      <c r="F238" s="61"/>
      <c r="G238" s="37"/>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row>
    <row r="239" spans="2:33" ht="30" customHeight="1">
      <c r="B239" s="368" t="s">
        <v>117</v>
      </c>
      <c r="C239" s="368"/>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row>
    <row r="240" spans="2:33" ht="30" customHeight="1">
      <c r="B240" s="371" t="s">
        <v>118</v>
      </c>
      <c r="C240" s="37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row>
    <row r="241" spans="2:33" ht="30" customHeight="1">
      <c r="B241" s="371" t="s">
        <v>119</v>
      </c>
      <c r="C241" s="371"/>
      <c r="D241" s="61"/>
      <c r="E241" s="61"/>
      <c r="F241" s="61"/>
      <c r="G241" s="61"/>
      <c r="H241" s="61"/>
      <c r="I241" s="61"/>
      <c r="J241" s="61"/>
      <c r="K241" s="37"/>
      <c r="L241" s="61"/>
      <c r="M241" s="61"/>
      <c r="N241" s="61"/>
      <c r="O241" s="61"/>
      <c r="P241" s="61"/>
      <c r="Q241" s="61"/>
      <c r="R241" s="61"/>
      <c r="S241" s="61"/>
      <c r="T241" s="61"/>
      <c r="U241" s="61"/>
      <c r="V241" s="61"/>
      <c r="W241" s="61"/>
      <c r="X241" s="61"/>
      <c r="Y241" s="61"/>
      <c r="Z241" s="61"/>
      <c r="AA241" s="61"/>
      <c r="AB241" s="61"/>
      <c r="AC241" s="61"/>
      <c r="AD241" s="61"/>
      <c r="AE241" s="61"/>
      <c r="AF241" s="61"/>
      <c r="AG241" s="61"/>
    </row>
    <row r="242" spans="2:33" ht="30" customHeight="1">
      <c r="B242" s="371" t="s">
        <v>120</v>
      </c>
      <c r="C242" s="371"/>
      <c r="D242" s="61"/>
      <c r="E242" s="61"/>
      <c r="F242" s="61"/>
      <c r="G242" s="61"/>
      <c r="H242" s="61"/>
      <c r="I242" s="61"/>
      <c r="J242" s="61"/>
      <c r="K242" s="61"/>
      <c r="L242" s="61"/>
      <c r="M242" s="61"/>
      <c r="N242" s="61"/>
      <c r="O242" s="61"/>
      <c r="P242" s="61"/>
      <c r="Q242" s="61"/>
      <c r="R242" s="61"/>
      <c r="S242" s="38">
        <v>1</v>
      </c>
      <c r="T242" s="61"/>
      <c r="U242" s="61"/>
      <c r="V242" s="61"/>
      <c r="W242" s="61"/>
      <c r="X242" s="61"/>
      <c r="Y242" s="61"/>
      <c r="Z242" s="61"/>
      <c r="AA242" s="61"/>
      <c r="AB242" s="61"/>
      <c r="AC242" s="61"/>
      <c r="AD242" s="61"/>
      <c r="AE242" s="61"/>
      <c r="AF242" s="61"/>
      <c r="AG242" s="61"/>
    </row>
    <row r="243" spans="2:33" ht="30" customHeight="1">
      <c r="B243" s="371" t="s">
        <v>121</v>
      </c>
      <c r="C243" s="371"/>
      <c r="D243" s="61"/>
      <c r="E243" s="61"/>
      <c r="F243" s="61"/>
      <c r="G243" s="61"/>
      <c r="H243" s="61"/>
      <c r="I243" s="61"/>
      <c r="J243" s="61"/>
      <c r="K243" s="61"/>
      <c r="L243" s="61"/>
      <c r="M243" s="61"/>
      <c r="N243" s="61"/>
      <c r="O243" s="61"/>
      <c r="P243" s="61"/>
      <c r="Q243" s="61"/>
      <c r="R243" s="61"/>
      <c r="S243" s="38">
        <v>1</v>
      </c>
      <c r="T243" s="61"/>
      <c r="U243" s="61"/>
      <c r="V243" s="61"/>
      <c r="W243" s="61"/>
      <c r="X243" s="61"/>
      <c r="Y243" s="61"/>
      <c r="Z243" s="61"/>
      <c r="AA243" s="61"/>
      <c r="AB243" s="61"/>
      <c r="AC243" s="61"/>
      <c r="AD243" s="61"/>
      <c r="AE243" s="61"/>
      <c r="AF243" s="61"/>
      <c r="AG243" s="61"/>
    </row>
    <row r="244" spans="2:33" ht="30" customHeight="1">
      <c r="B244" s="371" t="s">
        <v>122</v>
      </c>
      <c r="C244" s="371"/>
      <c r="D244" s="61"/>
      <c r="E244" s="61"/>
      <c r="F244" s="61"/>
      <c r="G244" s="61"/>
      <c r="H244" s="61"/>
      <c r="I244" s="61"/>
      <c r="J244" s="61"/>
      <c r="K244" s="61"/>
      <c r="L244" s="61"/>
      <c r="M244" s="61"/>
      <c r="N244" s="61"/>
      <c r="O244" s="61"/>
      <c r="P244" s="61"/>
      <c r="Q244" s="61"/>
      <c r="R244" s="61"/>
      <c r="S244" s="38">
        <v>1</v>
      </c>
      <c r="T244" s="61"/>
      <c r="U244" s="61"/>
      <c r="V244" s="61"/>
      <c r="W244" s="61"/>
      <c r="X244" s="61"/>
      <c r="Y244" s="61"/>
      <c r="Z244" s="61"/>
      <c r="AA244" s="61"/>
      <c r="AB244" s="61"/>
      <c r="AC244" s="61"/>
      <c r="AD244" s="61"/>
      <c r="AE244" s="61"/>
      <c r="AF244" s="61"/>
      <c r="AG244" s="61"/>
    </row>
    <row r="245" spans="2:33" ht="30" customHeight="1">
      <c r="B245" s="371" t="s">
        <v>123</v>
      </c>
      <c r="C245" s="371"/>
      <c r="D245" s="61"/>
      <c r="E245" s="61"/>
      <c r="F245" s="61"/>
      <c r="G245" s="61"/>
      <c r="H245" s="61"/>
      <c r="I245" s="61"/>
      <c r="J245" s="61"/>
      <c r="K245" s="61"/>
      <c r="L245" s="61"/>
      <c r="M245" s="61"/>
      <c r="N245" s="61"/>
      <c r="O245" s="61"/>
      <c r="P245" s="61"/>
      <c r="Q245" s="61"/>
      <c r="R245" s="61"/>
      <c r="S245" s="38">
        <v>1</v>
      </c>
      <c r="T245" s="61"/>
      <c r="U245" s="61"/>
      <c r="V245" s="61"/>
      <c r="W245" s="61"/>
      <c r="X245" s="61"/>
      <c r="Y245" s="61"/>
      <c r="Z245" s="61"/>
      <c r="AA245" s="61"/>
      <c r="AB245" s="61"/>
      <c r="AC245" s="61"/>
      <c r="AD245" s="61"/>
      <c r="AE245" s="61"/>
      <c r="AF245" s="61"/>
      <c r="AG245" s="61"/>
    </row>
    <row r="246" spans="2:33" ht="30" customHeight="1">
      <c r="B246" s="371" t="s">
        <v>124</v>
      </c>
      <c r="C246" s="371"/>
      <c r="D246" s="61"/>
      <c r="E246" s="61"/>
      <c r="F246" s="61"/>
      <c r="G246" s="38"/>
      <c r="H246" s="61"/>
      <c r="I246" s="61"/>
      <c r="J246" s="61"/>
      <c r="K246" s="61"/>
      <c r="L246" s="61"/>
      <c r="M246" s="61"/>
      <c r="N246" s="61"/>
      <c r="O246" s="61"/>
      <c r="P246" s="61"/>
      <c r="Q246" s="61"/>
      <c r="R246" s="61"/>
      <c r="S246" s="38">
        <v>1</v>
      </c>
      <c r="T246" s="61"/>
      <c r="U246" s="61"/>
      <c r="V246" s="61"/>
      <c r="W246" s="61"/>
      <c r="X246" s="61"/>
      <c r="Y246" s="61"/>
      <c r="Z246" s="61"/>
      <c r="AA246" s="61"/>
      <c r="AB246" s="61"/>
      <c r="AC246" s="61"/>
      <c r="AD246" s="61"/>
      <c r="AE246" s="61"/>
      <c r="AF246" s="61"/>
      <c r="AG246" s="61"/>
    </row>
    <row r="247" spans="2:33" ht="30" customHeight="1">
      <c r="B247" s="376" t="s">
        <v>594</v>
      </c>
      <c r="C247" s="376"/>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2:33" ht="30" customHeight="1">
      <c r="B248" s="371" t="s">
        <v>125</v>
      </c>
      <c r="C248" s="371"/>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2:33" ht="30" customHeight="1"/>
  </sheetData>
  <mergeCells count="237">
    <mergeCell ref="B246:C246"/>
    <mergeCell ref="B247:C247"/>
    <mergeCell ref="B248:C248"/>
    <mergeCell ref="B1:G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6:C56"/>
    <mergeCell ref="AE58:AG58"/>
    <mergeCell ref="B59:C59"/>
    <mergeCell ref="B60:C60"/>
    <mergeCell ref="B61:C61"/>
    <mergeCell ref="B62:C62"/>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Z10:AB10"/>
    <mergeCell ref="AC10:AG10"/>
    <mergeCell ref="B11:C11"/>
    <mergeCell ref="B12:C12"/>
    <mergeCell ref="B13:C13"/>
  </mergeCells>
  <conditionalFormatting sqref="G4:G6 G8">
    <cfRule type="cellIs" dxfId="30" priority="13" operator="between">
      <formula>2.001</formula>
      <formula>3</formula>
    </cfRule>
    <cfRule type="cellIs" dxfId="29" priority="14" operator="between">
      <formula>1.001</formula>
      <formula>2</formula>
    </cfRule>
    <cfRule type="cellIs" dxfId="28" priority="15" operator="between">
      <formula>0</formula>
      <formula>1</formula>
    </cfRule>
  </conditionalFormatting>
  <conditionalFormatting sqref="H4:H6 H8:I8">
    <cfRule type="containsText" dxfId="27" priority="10" operator="containsText" text="MAX">
      <formula>NOT(ISERROR(SEARCH("MAX",H4)))</formula>
    </cfRule>
    <cfRule type="containsText" dxfId="26" priority="11" operator="containsText" text="MOD">
      <formula>NOT(ISERROR(SEARCH("MOD",H4)))</formula>
    </cfRule>
    <cfRule type="containsText" dxfId="25" priority="12" operator="containsText" text="MIN">
      <formula>NOT(ISERROR(SEARCH("MIN",H4)))</formula>
    </cfRule>
  </conditionalFormatting>
  <conditionalFormatting sqref="G7">
    <cfRule type="cellIs" dxfId="24" priority="7" operator="between">
      <formula>2.001</formula>
      <formula>3</formula>
    </cfRule>
    <cfRule type="cellIs" dxfId="23" priority="8" operator="between">
      <formula>1.001</formula>
      <formula>2</formula>
    </cfRule>
    <cfRule type="cellIs" dxfId="22" priority="9" operator="between">
      <formula>0</formula>
      <formula>1</formula>
    </cfRule>
  </conditionalFormatting>
  <conditionalFormatting sqref="H7">
    <cfRule type="containsText" dxfId="21" priority="4" operator="containsText" text="MAX">
      <formula>NOT(ISERROR(SEARCH("MAX",H7)))</formula>
    </cfRule>
    <cfRule type="containsText" dxfId="20" priority="5" operator="containsText" text="MOD">
      <formula>NOT(ISERROR(SEARCH("MOD",H7)))</formula>
    </cfRule>
    <cfRule type="containsText" dxfId="19" priority="6" operator="containsText" text="MIN">
      <formula>NOT(ISERROR(SEARCH("MIN",H7)))</formula>
    </cfRule>
  </conditionalFormatting>
  <conditionalFormatting sqref="B4:B8">
    <cfRule type="expression" dxfId="18" priority="1">
      <formula>$I4=DATE(2020,4,1)</formula>
    </cfRule>
  </conditionalFormatting>
  <hyperlinks>
    <hyperlink ref="AE58" location="CAR!B1" display="BACK TO TOP" xr:uid="{F7F07CD4-831E-8D43-90DB-FAC4EC7E43E5}"/>
    <hyperlink ref="AC10" location="'MASTER SHEET'!B2" display="RETURN TO MASTER SHEET" xr:uid="{1488C98D-79E0-8D49-A665-12B36F8C6637}"/>
    <hyperlink ref="AE58:AG58" location="'TIMOR-LESTE'!B1" display="BACK TO TOP" xr:uid="{6AD66891-0CAA-704E-91EB-86E8315E23F8}"/>
    <hyperlink ref="AI12" r:id="rId1" display="http://www.securitycouncilreport.org/atf/cf/%7B65BFCF9B-6D27-4E9C-8CD3-CF6E4FF96FF9%7D/TL SRES1246.pdf" xr:uid="{DB6AE1E7-B999-4B4A-A84D-28912EB5D1BF}"/>
    <hyperlink ref="AI13" r:id="rId2" display="http://www.securitycouncilreport.org/atf/cf/%7B65BFCF9B-6D27-4E9C-8CD3-CF6E4FF96FF9%7D/TL SRES1272.pdf" xr:uid="{E71F9430-7DFC-B84C-B617-40D0D25B2BE4}"/>
    <hyperlink ref="AI14" r:id="rId3" display="http://www.securitycouncilreport.org/atf/cf/%7B65BFCF9B-6D27-4E9C-8CD3-CF6E4FF96FF9%7D/IJ SRES1410.pdf" xr:uid="{9582CE8B-6559-3548-A8FA-40538985B4B4}"/>
    <hyperlink ref="AI15" r:id="rId4" display="http://www.securitycouncilreport.org/atf/cf/%7B65BFCF9B-6D27-4E9C-8CD3-CF6E4FF96FF9%7D/POCSRES 1573.pdf" xr:uid="{7142BE99-CC84-1643-8992-7E75A62811E6}"/>
    <hyperlink ref="AI16" r:id="rId5" display="http://www.securitycouncilreport.org/atf/cf/%7B65BFCF9B-6D27-4E9C-8CD3-CF6E4FF96FF9%7D/TL SRES1599.pdf" xr:uid="{D2D5CFBD-154B-F947-B6C6-B20BFBF38E16}"/>
    <hyperlink ref="AI17" r:id="rId6" display="http://www.securitycouncilreport.org/atf/cf/%7B65BFCF9B-6D27-4E9C-8CD3-CF6E4FF96FF9%7D/TL SRES1677.pdf" xr:uid="{B5A678AD-5226-054B-9730-7C7714630466}"/>
    <hyperlink ref="AI18" r:id="rId7" display="http://www.securitycouncilreport.org/atf/cf/%7B65BFCF9B-6D27-4E9C-8CD3-CF6E4FF96FF9%7D/TL SRES 1690.pdf" xr:uid="{A607A0CA-4CEB-7541-94BA-D77C5B8D9E49}"/>
    <hyperlink ref="AI19" r:id="rId8" display="http://www.securitycouncilreport.org/atf/cf/%7B65BFCF9B-6D27-4E9C-8CD3-CF6E4FF96FF9%7D/TL SRES1703.pdf" xr:uid="{DA06C690-A666-AC43-B9C8-F6A96FB752FC}"/>
    <hyperlink ref="AI20" r:id="rId9" display="http://www.securitycouncilreport.org/atf/cf/%7B65BFCF9B-6D27-4E9C-8CD3-CF6E4FF96FF9%7D/PKO SRES1704.pdf" xr:uid="{58DDAE8D-8C4C-8242-A02A-C6A60CFE4D7B}"/>
    <hyperlink ref="AI21" r:id="rId10" display="http://www.securitycouncilreport.org/atf/cf/%7B65BFCF9B-6D27-4E9C-8CD3-CF6E4FF96FF9%7D/TL SRES1745.pdf" xr:uid="{38887945-3DA3-C747-804F-893D3A60297C}"/>
    <hyperlink ref="AI22" r:id="rId11" display="http://www.securitycouncilreport.org/atf/cf/%7B65BFCF9B-6D27-4E9C-8CD3-CF6E4FF96FF9%7D/TL SRES1802.pdf" xr:uid="{B09B6A5F-6A91-A844-891E-D1CCFE987BC1}"/>
    <hyperlink ref="AI23" r:id="rId12" display="http://www.securitycouncilreport.org/atf/cf/%7B65BFCF9B-6D27-4E9C-8CD3-CF6E4FF96FF9%7D/TL SRES 1867.pdf" xr:uid="{E8FC3794-E783-D34D-A815-925B354132B6}"/>
    <hyperlink ref="AI24" r:id="rId13" display="http://www.securitycouncilreport.org/atf/cf/%7B65BFCF9B-6D27-4E9C-8CD3-CF6E4FF96FF9%7D/WPS SRES 1912.pdf" xr:uid="{4D8DA0FB-E51F-6046-BE46-83E689294E60}"/>
    <hyperlink ref="AI25" r:id="rId14" display="http://www.securitycouncilreport.org/atf/cf/%7B65BFCF9B-6D27-4E9C-8CD3-CF6E4FF96FF9%7D/TL SRES 1969.pdf" xr:uid="{0E44736E-4F25-0D47-B1C6-CEEE01F7F4AD}"/>
    <hyperlink ref="AI26" r:id="rId15" display="https://www.securitycouncilreport.org/atf/cf/%7B65BFCF9B-6D27-4E9C-8CD3-CF6E4FF96FF9%7D/TL SRES2037.pdf" xr:uid="{02A58388-1BE8-E845-95AD-90D93ADDF308}"/>
    <hyperlink ref="AI29" r:id="rId16" xr:uid="{3A8D2367-2AD3-3B43-AE10-B15FFD3ABC4B}"/>
    <hyperlink ref="AL12" location="'TIMOR-LESTE'!C10" display="UNAMET" xr:uid="{EE682FF7-F4A3-EB40-A511-B02760717268}"/>
    <hyperlink ref="AL13" location="'TIMOR-LESTE'!C58" display="UNTAET" xr:uid="{28E066D3-82EF-834B-B61A-AD90649BDE9C}"/>
    <hyperlink ref="AI30" r:id="rId17" xr:uid="{F31E4EB6-DBB9-AC40-8CCA-24798B1466EE}"/>
    <hyperlink ref="AL14" location="'TIMOR-LESTE'!C106" display="UNMISET" xr:uid="{B306922F-3F80-D241-AC5C-D76EE8FE0121}"/>
    <hyperlink ref="AI31" r:id="rId18" xr:uid="{3095BA83-7F4D-4744-9D6E-C2C41FB2D72E}"/>
    <hyperlink ref="AL16" location="'TIMOR-LESTE'!C154" display="UNOTIL" xr:uid="{C862D900-63EA-6C48-AE65-B72837BB266D}"/>
    <hyperlink ref="AI33" r:id="rId19" xr:uid="{CFD23BD8-3F5A-DA4E-B0F9-2044E17B7EFD}"/>
    <hyperlink ref="AI32" r:id="rId20" xr:uid="{12E7E603-1162-4841-8624-E0D5FE7444FF}"/>
    <hyperlink ref="AL20" location="'TIMOR-LESTE'!C202" display="UNMIT" xr:uid="{EC5303F4-65D1-AB45-B467-D4DE3F26F814}"/>
    <hyperlink ref="AE106" location="CAR!B1" display="BACK TO TOP" xr:uid="{5839E5AF-7338-2D4B-B2AD-0FE483E1390F}"/>
    <hyperlink ref="AE106:AG106" location="'TIMOR-LESTE'!B1" display="BACK TO TOP" xr:uid="{07C0DDE3-E95B-1D43-9F2F-092A0829DED7}"/>
    <hyperlink ref="AE154" location="CAR!B1" display="BACK TO TOP" xr:uid="{2743B4EB-4AB8-4B4E-ACBE-E755F8D5DAA5}"/>
    <hyperlink ref="AE154:AG154" location="'TIMOR-LESTE'!B1" display="BACK TO TOP" xr:uid="{EDD130FD-6646-1540-9691-1F8501874289}"/>
    <hyperlink ref="AE202" location="CAR!B1" display="BACK TO TOP" xr:uid="{0A37C79F-D34F-5D4F-B7BF-E442453CCD8B}"/>
    <hyperlink ref="AE202:AG202" location="'TIMOR-LESTE'!B1" display="BACK TO TOP" xr:uid="{D21A07B2-AB22-6F47-8074-64F0EBEE070D}"/>
    <hyperlink ref="C4" location="'TIMOR-LESTE'!C10" display="UNAMET" xr:uid="{4A034376-1794-5040-9CFF-179B004D4849}"/>
    <hyperlink ref="C5" location="'TIMOR-LESTE'!C58" display="UNTAET" xr:uid="{0A8AF318-1033-664C-B80A-3E18241BFB50}"/>
    <hyperlink ref="C6" location="'TIMOR-LESTE'!C106" display="UNMISET" xr:uid="{07804172-0F9A-1D4F-B0DC-5F8EA7B420C3}"/>
    <hyperlink ref="C7" location="'TIMOR-LESTE'!C154" display="UNOTIL" xr:uid="{7ACB2556-0166-514E-A494-7D040E01491F}"/>
    <hyperlink ref="C8" location="'TIMOR-LESTE'!C202" display="UNMIT" xr:uid="{7D4571FD-3039-0A4C-B29D-9251E754675D}"/>
    <hyperlink ref="L27" location="'TIMOR-LESTE'!AK12" display="'TIMOR-LESTE'!AK12" xr:uid="{B97B4E6F-55C3-4048-89BE-78F4448B43EA}"/>
    <hyperlink ref="L29" location="'TIMOR-LESTE'!AK12" display="'TIMOR-LESTE'!AK12" xr:uid="{FEE45793-C5F8-2646-AE6F-55E2CE091C9B}"/>
    <hyperlink ref="L28" location="'TIMOR-LESTE'!AK12" display="'TIMOR-LESTE'!AK12" xr:uid="{2F04724F-4777-AC46-9AF9-631716CC02F4}"/>
    <hyperlink ref="L20" location="'TIMOR-LESTE'!AK12" display="'TIMOR-LESTE'!AK12" xr:uid="{FFFA5D99-E08D-2749-9CB4-4C9302116460}"/>
    <hyperlink ref="L61" location="'TIMOR-LESTE'!AK13" display="'TIMOR-LESTE'!AK13" xr:uid="{BA826D1D-9788-4E4D-B4CC-ECA5FF918CA8}"/>
    <hyperlink ref="L71" location="'TIMOR-LESTE'!AK13" display="'TIMOR-LESTE'!AK13" xr:uid="{DA0082DF-299B-DD4E-B618-A9DF150E364F}"/>
    <hyperlink ref="L66" location="'TIMOR-LESTE'!AK13" display="'TIMOR-LESTE'!AK13" xr:uid="{46FB574A-A440-C946-8A66-EB7DEB0373C5}"/>
    <hyperlink ref="L87" location="'TIMOR-LESTE'!AK13" display="'TIMOR-LESTE'!AK13" xr:uid="{F8B53BD1-4804-4142-82D9-1933DCA85FAA}"/>
    <hyperlink ref="L90" location="'TIMOR-LESTE'!AK13" display="'TIMOR-LESTE'!AK13" xr:uid="{45E43EEC-BD6A-BB46-A5F8-1B90578B71E8}"/>
    <hyperlink ref="L85" location="'TIMOR-LESTE'!AK13" display="'TIMOR-LESTE'!AK13" xr:uid="{2C55E2D8-8804-4B4A-B1A7-449CC7506FAD}"/>
    <hyperlink ref="L100" location="'TIMOR-LESTE'!AK13" display="'TIMOR-LESTE'!AK13" xr:uid="{CF884144-1AC2-9F4A-9B65-1E96651D3798}"/>
    <hyperlink ref="AJ31" location="'TIMOR-LESTE'!C106" display="UNMISET" xr:uid="{D611D58E-9CB1-084A-8484-11890D2CCE21}"/>
    <hyperlink ref="O119" location="'TIMOR-LESTE'!AK14" display="'TIMOR-LESTE'!AK14" xr:uid="{8C6804B4-9730-934F-AAFA-1EA588F8B2A9}"/>
    <hyperlink ref="O139" location="'TIMOR-LESTE'!AK14" display="'TIMOR-LESTE'!AK14" xr:uid="{3011346E-20B6-214E-AFB2-D0BD24F37FEB}"/>
    <hyperlink ref="O147" location="'TIMOR-LESTE'!AK14" display="'TIMOR-LESTE'!AK14" xr:uid="{D80C9E21-2C05-ED4F-8A70-136B5F218D44}"/>
    <hyperlink ref="O148" location="'TIMOR-LESTE'!AK14" display="'TIMOR-LESTE'!AK14" xr:uid="{4B467A9C-3548-9D48-9AC1-682DBCDEA63F}"/>
    <hyperlink ref="O152" location="'TIMOR-LESTE'!AK14" display="'TIMOR-LESTE'!AK14" xr:uid="{7AA304F0-9BD9-7848-929A-F903934472A9}"/>
    <hyperlink ref="O109" location="'TIMOR-LESTE'!AK14" display="'TIMOR-LESTE'!AK14" xr:uid="{0325720E-33D8-EB4C-AE72-1FE3CFFF4EFF}"/>
    <hyperlink ref="Q142" location="'TIMOR-LESTE'!AI31" display="'TIMOR-LESTE'!AI31" xr:uid="{047DC6B3-DB3F-8645-ACD0-3510A5E0BB83}"/>
    <hyperlink ref="R157" location="'TIMOR-LESTE'!AK16" display="'TIMOR-LESTE'!AK16" xr:uid="{B37A31BC-07F3-7546-A234-AF165F694A60}"/>
    <hyperlink ref="R181" location="'TIMOR-LESTE'!AK16" display="'TIMOR-LESTE'!AK16" xr:uid="{79D8F2A7-5F66-9043-8DD1-1C5BFAB8D260}"/>
    <hyperlink ref="R186" location="'TIMOR-LESTE'!AK16" display="'TIMOR-LESTE'!AK16" xr:uid="{ACB59E76-5E20-F747-A507-D8DB6E837F1A}"/>
    <hyperlink ref="R187" location="'TIMOR-LESTE'!AK16" display="'TIMOR-LESTE'!AK16" xr:uid="{A2914A68-07B8-5940-B1D1-E7AF956258F6}"/>
    <hyperlink ref="R195" location="'TIMOR-LESTE'!AK16" display="'TIMOR-LESTE'!AK16" xr:uid="{4FBE9987-54B0-5246-8297-A9BC92934C5F}"/>
    <hyperlink ref="R197" location="'TIMOR-LESTE'!AK16" display="'TIMOR-LESTE'!AK16" xr:uid="{71008D27-EDF3-9F46-9286-E1A52BA9A613}"/>
    <hyperlink ref="S205" location="'TIMOR-LESTE'!AK20" display="'TIMOR-LESTE'!AK20" xr:uid="{C31B4D44-249A-2E4F-94E2-D32FA85532DD}"/>
    <hyperlink ref="S213" location="'TIMOR-LESTE'!AK20" display="'TIMOR-LESTE'!AK20" xr:uid="{080ADCB5-F282-4144-A22C-DEDAC697929C}"/>
    <hyperlink ref="S215" location="'TIMOR-LESTE'!AK20" display="'TIMOR-LESTE'!AK20" xr:uid="{121279E1-11D9-9745-A37E-1A2A82649E0B}"/>
    <hyperlink ref="S219" location="'TIMOR-LESTE'!AK20" display="'TIMOR-LESTE'!AK20" xr:uid="{81A40561-A05A-544C-BC57-1AC44E3188EF}"/>
    <hyperlink ref="S220" location="'TIMOR-LESTE'!AK20" display="'TIMOR-LESTE'!AK20" xr:uid="{A2043484-7C59-1046-A934-E5D2FF7AB717}"/>
    <hyperlink ref="S221" location="'TIMOR-LESTE'!AK20" display="'TIMOR-LESTE'!AK20" xr:uid="{119DBAE4-CAF8-9C42-BFF9-C7416119B624}"/>
    <hyperlink ref="S225" location="'TIMOR-LESTE'!AK20" display="'TIMOR-LESTE'!AK20" xr:uid="{0928CC55-5C68-8E46-ADFD-5E7E6962F903}"/>
    <hyperlink ref="S227" location="'TIMOR-LESTE'!AK20" display="'TIMOR-LESTE'!AK20" xr:uid="{28797993-FC8C-0840-BFCF-A0927D2971D4}"/>
    <hyperlink ref="S231" location="'TIMOR-LESTE'!AK20" display="'TIMOR-LESTE'!AK20" xr:uid="{6F90C193-27B1-8F4D-A780-2C6DCC3BCADC}"/>
    <hyperlink ref="S242" location="'TIMOR-LESTE'!AK20" display="'TIMOR-LESTE'!AK20" xr:uid="{386B7945-EB65-6C4A-A777-9865BE57101E}"/>
    <hyperlink ref="S243" location="'TIMOR-LESTE'!AK20" display="'TIMOR-LESTE'!AK20" xr:uid="{74CCD945-E68A-7641-86DE-FE7961221E76}"/>
    <hyperlink ref="S244" location="'TIMOR-LESTE'!AK20" display="'TIMOR-LESTE'!AK20" xr:uid="{4E6978C3-8B47-5242-B38A-DE0DAB7CD597}"/>
    <hyperlink ref="S245" location="'TIMOR-LESTE'!AK20" display="'TIMOR-LESTE'!AK20" xr:uid="{12837F7B-3C70-A74A-91A9-0051D0DC0DCF}"/>
    <hyperlink ref="S246" location="'TIMOR-LESTE'!AK20" display="'TIMOR-LESTE'!AK20" xr:uid="{21C51784-3ECD-A74A-B973-6E471C95B9CC}"/>
    <hyperlink ref="S235" location="'TIMOR-LESTE'!AK20" display="'TIMOR-LESTE'!AK20" xr:uid="{BAA24BA9-D491-6449-807B-C594DB86C7EE}"/>
    <hyperlink ref="S236" location="'TIMOR-LESTE'!AK20" display="'TIMOR-LESTE'!AK20" xr:uid="{5ED3A748-A858-7141-A757-7A18A4F09448}"/>
    <hyperlink ref="S234" location="'TIMOR-LESTE'!AK20" display="'TIMOR-LESTE'!AK20" xr:uid="{787E6FE5-953C-664B-8544-A962EBFA5C82}"/>
    <hyperlink ref="S233" location="'TIMOR-LESTE'!AK20" display="'TIMOR-LESTE'!AK20" xr:uid="{26585CD7-CD34-9245-AE34-77AC56962A0C}"/>
    <hyperlink ref="Z10" location="HOME!A1" display="Return HOME" xr:uid="{0C74EDD6-5DBB-2A41-92A9-9C530C9DF269}"/>
    <hyperlink ref="Z10:AB10" location="HOME!B2" display="RETURN HOME" xr:uid="{942473E5-5944-6D49-9CFE-5C6B5A0BF5E6}"/>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740C7-C61E-1449-9EFF-082B325F11F7}">
  <sheetPr>
    <tabColor theme="8" tint="0.79998168889431442"/>
  </sheetPr>
  <dimension ref="B1:AM53"/>
  <sheetViews>
    <sheetView showGridLines="0" zoomScale="80" zoomScaleNormal="80" workbookViewId="0">
      <selection activeCell="B1" sqref="B1:J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1956</v>
      </c>
      <c r="C1" s="378"/>
      <c r="D1" s="378"/>
      <c r="E1" s="378"/>
      <c r="F1" s="378"/>
      <c r="G1" s="378"/>
      <c r="H1" s="378"/>
      <c r="I1" s="378"/>
      <c r="J1" s="378"/>
      <c r="K1" s="236"/>
      <c r="L1" s="17"/>
      <c r="M1" s="17"/>
      <c r="N1" s="3"/>
      <c r="O1" s="3"/>
      <c r="P1" s="3"/>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113</v>
      </c>
      <c r="C4" s="183" t="s">
        <v>456</v>
      </c>
      <c r="D4" s="140" t="s">
        <v>163</v>
      </c>
      <c r="E4" s="156">
        <v>2016</v>
      </c>
      <c r="F4" s="157" t="s">
        <v>66</v>
      </c>
      <c r="G4" s="153">
        <f>((SUM(D9:AG19)*1)+(SUM(D21:AG31)*2)+(SUM(D33:AG50)*3))/(SUM(D9:AG19)+SUM(D21:AG31)+SUM(D33:AG50))</f>
        <v>2.3076923076923075</v>
      </c>
      <c r="H4" s="140" t="s">
        <v>71</v>
      </c>
      <c r="I4" t="s">
        <v>484</v>
      </c>
      <c r="P4" s="16"/>
      <c r="Q4" s="16"/>
      <c r="R4" s="16"/>
      <c r="S4" s="16"/>
      <c r="T4" s="16"/>
      <c r="U4" s="16"/>
      <c r="V4" s="16"/>
      <c r="W4" s="16"/>
      <c r="X4" s="16"/>
      <c r="Y4" s="16"/>
      <c r="Z4" s="16"/>
      <c r="AA4" s="16"/>
      <c r="AB4" s="16"/>
      <c r="AC4" s="16"/>
      <c r="AD4" s="16"/>
      <c r="AE4" s="16"/>
      <c r="AF4" s="16"/>
      <c r="AG4" s="16"/>
      <c r="AH4" s="15"/>
    </row>
    <row r="5" spans="2:39" ht="15" customHeight="1">
      <c r="B5" s="15"/>
      <c r="C5" s="16"/>
      <c r="D5" s="20"/>
      <c r="E5" s="20"/>
      <c r="F5" s="20"/>
      <c r="G5" s="20"/>
      <c r="H5" s="16"/>
      <c r="I5" s="16"/>
      <c r="J5" s="16"/>
      <c r="K5" s="16"/>
      <c r="L5" s="16"/>
      <c r="M5" s="16"/>
      <c r="N5" s="16"/>
      <c r="O5" s="16"/>
      <c r="P5" s="16"/>
      <c r="Q5" s="16"/>
      <c r="R5" s="16"/>
      <c r="S5" s="16"/>
      <c r="T5" s="16"/>
      <c r="U5" s="16"/>
      <c r="V5" s="16"/>
      <c r="W5" s="16"/>
      <c r="X5" s="16"/>
      <c r="Y5" s="16"/>
      <c r="Z5" s="16"/>
      <c r="AA5" s="16"/>
      <c r="AB5" s="16"/>
      <c r="AC5" s="16"/>
      <c r="AD5" s="16"/>
      <c r="AE5" s="16"/>
      <c r="AF5" s="23"/>
      <c r="AG5" s="16"/>
      <c r="AH5" s="15"/>
    </row>
    <row r="6" spans="2:39" ht="30" customHeight="1">
      <c r="B6" s="135">
        <v>113</v>
      </c>
      <c r="C6" s="24" t="s">
        <v>456</v>
      </c>
      <c r="D6" s="16"/>
      <c r="E6" s="16"/>
      <c r="F6" s="16"/>
      <c r="G6" s="16"/>
      <c r="H6" s="16"/>
      <c r="I6" s="16"/>
      <c r="J6" s="16"/>
      <c r="K6" s="16"/>
      <c r="L6" s="16"/>
      <c r="M6" s="16"/>
      <c r="N6" s="16"/>
      <c r="O6" s="16"/>
      <c r="P6" s="16"/>
      <c r="Q6" s="16"/>
      <c r="R6" s="16"/>
      <c r="S6" s="16"/>
      <c r="T6" s="16"/>
      <c r="U6" s="16"/>
      <c r="V6" s="16"/>
      <c r="W6" s="16"/>
      <c r="X6" s="16"/>
      <c r="Y6" s="16"/>
      <c r="Z6" s="361" t="s">
        <v>65</v>
      </c>
      <c r="AA6" s="361"/>
      <c r="AB6" s="361"/>
      <c r="AC6" s="361" t="s">
        <v>485</v>
      </c>
      <c r="AD6" s="361"/>
      <c r="AE6" s="361"/>
      <c r="AF6" s="361"/>
      <c r="AG6" s="361"/>
      <c r="AH6" s="15"/>
      <c r="AI6" s="49" t="s">
        <v>486</v>
      </c>
    </row>
    <row r="7" spans="2:39" s="15" customFormat="1" ht="30" customHeight="1">
      <c r="B7" s="363" t="s">
        <v>487</v>
      </c>
      <c r="C7" s="363"/>
      <c r="D7" s="142">
        <v>1991</v>
      </c>
      <c r="E7" s="142">
        <f t="shared" ref="E7:AG7" si="0">D7+1</f>
        <v>1992</v>
      </c>
      <c r="F7" s="142">
        <f t="shared" si="0"/>
        <v>1993</v>
      </c>
      <c r="G7" s="142">
        <f t="shared" si="0"/>
        <v>1994</v>
      </c>
      <c r="H7" s="142">
        <f t="shared" si="0"/>
        <v>1995</v>
      </c>
      <c r="I7" s="142">
        <f t="shared" si="0"/>
        <v>1996</v>
      </c>
      <c r="J7" s="142">
        <f t="shared" si="0"/>
        <v>1997</v>
      </c>
      <c r="K7" s="142">
        <f t="shared" si="0"/>
        <v>1998</v>
      </c>
      <c r="L7" s="142">
        <f t="shared" si="0"/>
        <v>1999</v>
      </c>
      <c r="M7" s="142">
        <f t="shared" si="0"/>
        <v>2000</v>
      </c>
      <c r="N7" s="142">
        <f t="shared" si="0"/>
        <v>2001</v>
      </c>
      <c r="O7" s="142">
        <f t="shared" si="0"/>
        <v>2002</v>
      </c>
      <c r="P7" s="142">
        <f t="shared" si="0"/>
        <v>2003</v>
      </c>
      <c r="Q7" s="142">
        <f t="shared" si="0"/>
        <v>2004</v>
      </c>
      <c r="R7" s="142">
        <f t="shared" si="0"/>
        <v>2005</v>
      </c>
      <c r="S7" s="142">
        <f t="shared" si="0"/>
        <v>2006</v>
      </c>
      <c r="T7" s="142">
        <f t="shared" si="0"/>
        <v>2007</v>
      </c>
      <c r="U7" s="142">
        <f t="shared" si="0"/>
        <v>2008</v>
      </c>
      <c r="V7" s="142">
        <f t="shared" si="0"/>
        <v>2009</v>
      </c>
      <c r="W7" s="142">
        <f t="shared" si="0"/>
        <v>2010</v>
      </c>
      <c r="X7" s="142">
        <f t="shared" si="0"/>
        <v>2011</v>
      </c>
      <c r="Y7" s="142">
        <f t="shared" si="0"/>
        <v>2012</v>
      </c>
      <c r="Z7" s="142">
        <f t="shared" si="0"/>
        <v>2013</v>
      </c>
      <c r="AA7" s="142">
        <f t="shared" si="0"/>
        <v>2014</v>
      </c>
      <c r="AB7" s="142">
        <f t="shared" si="0"/>
        <v>2015</v>
      </c>
      <c r="AC7" s="142">
        <f t="shared" si="0"/>
        <v>2016</v>
      </c>
      <c r="AD7" s="142">
        <f t="shared" si="0"/>
        <v>2017</v>
      </c>
      <c r="AE7" s="142">
        <f t="shared" si="0"/>
        <v>2018</v>
      </c>
      <c r="AF7" s="142">
        <f t="shared" si="0"/>
        <v>2019</v>
      </c>
      <c r="AG7" s="142">
        <f t="shared" si="0"/>
        <v>2020</v>
      </c>
      <c r="AI7" s="50" t="s">
        <v>488</v>
      </c>
      <c r="AJ7" s="50" t="s">
        <v>489</v>
      </c>
      <c r="AK7" s="50" t="s">
        <v>490</v>
      </c>
      <c r="AL7" s="50" t="s">
        <v>491</v>
      </c>
      <c r="AM7" s="50" t="s">
        <v>492</v>
      </c>
    </row>
    <row r="8" spans="2:39" ht="30" customHeight="1">
      <c r="B8" s="364" t="s">
        <v>493</v>
      </c>
      <c r="C8" s="36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5"/>
      <c r="AI8" s="52" t="s">
        <v>1957</v>
      </c>
      <c r="AJ8" s="53">
        <v>42397</v>
      </c>
      <c r="AK8" s="57" t="s">
        <v>132</v>
      </c>
      <c r="AL8" s="74" t="s">
        <v>132</v>
      </c>
      <c r="AM8" s="57" t="s">
        <v>1958</v>
      </c>
    </row>
    <row r="9" spans="2:39" ht="30" customHeight="1">
      <c r="B9" s="365" t="s">
        <v>85</v>
      </c>
      <c r="C9" s="366"/>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38">
        <v>1</v>
      </c>
      <c r="AD9" s="143"/>
      <c r="AE9" s="143"/>
      <c r="AF9" s="143"/>
      <c r="AG9" s="143"/>
      <c r="AH9" s="15"/>
      <c r="AI9" s="52" t="s">
        <v>1959</v>
      </c>
      <c r="AJ9" s="47">
        <v>42733</v>
      </c>
      <c r="AK9" s="57" t="s">
        <v>1960</v>
      </c>
      <c r="AL9" s="44" t="s">
        <v>456</v>
      </c>
      <c r="AM9" s="57" t="s">
        <v>1961</v>
      </c>
    </row>
    <row r="10" spans="2:39" ht="30" customHeight="1">
      <c r="B10" s="365" t="s">
        <v>86</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87" t="s">
        <v>2413</v>
      </c>
      <c r="AJ10" s="101">
        <v>43829</v>
      </c>
      <c r="AK10" s="57" t="s">
        <v>2414</v>
      </c>
      <c r="AL10" s="44" t="s">
        <v>456</v>
      </c>
      <c r="AM10" s="57" t="s">
        <v>2411</v>
      </c>
    </row>
    <row r="11" spans="2:39" ht="30" customHeight="1">
      <c r="B11" s="365" t="s">
        <v>87</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1962</v>
      </c>
      <c r="AJ11" s="53">
        <v>43861</v>
      </c>
      <c r="AK11" s="57" t="s">
        <v>132</v>
      </c>
      <c r="AL11" s="74" t="s">
        <v>132</v>
      </c>
      <c r="AM11" s="57" t="s">
        <v>2412</v>
      </c>
    </row>
    <row r="12" spans="2:39" ht="30" customHeight="1">
      <c r="B12" s="365" t="s">
        <v>88</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row>
    <row r="13" spans="2:39" ht="30" customHeight="1">
      <c r="B13" s="365" t="s">
        <v>89</v>
      </c>
      <c r="C13" s="366"/>
      <c r="D13" s="143"/>
      <c r="E13" s="143"/>
      <c r="F13" s="143"/>
      <c r="G13" s="144"/>
      <c r="H13" s="143"/>
      <c r="I13" s="143"/>
      <c r="J13" s="143"/>
      <c r="K13" s="143"/>
      <c r="L13" s="143"/>
      <c r="M13" s="143"/>
      <c r="N13" s="143"/>
      <c r="O13" s="143"/>
      <c r="P13" s="143"/>
      <c r="Q13" s="143"/>
      <c r="R13" s="143"/>
      <c r="S13" s="143"/>
      <c r="T13" s="143"/>
      <c r="U13" s="143"/>
      <c r="V13" s="143"/>
      <c r="W13" s="143"/>
      <c r="X13" s="143"/>
      <c r="Y13" s="143"/>
      <c r="Z13" s="143"/>
      <c r="AA13" s="143"/>
      <c r="AB13" s="143"/>
      <c r="AC13" s="38">
        <v>1</v>
      </c>
      <c r="AD13" s="143"/>
      <c r="AE13" s="143"/>
      <c r="AF13" s="143"/>
      <c r="AG13" s="143"/>
      <c r="AH13" s="15"/>
      <c r="AI13" s="51" t="s">
        <v>624</v>
      </c>
      <c r="AJ13" s="50" t="s">
        <v>491</v>
      </c>
    </row>
    <row r="14" spans="2:39" ht="30" customHeight="1">
      <c r="B14" s="365" t="s">
        <v>90</v>
      </c>
      <c r="C14" s="366"/>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38">
        <v>1</v>
      </c>
      <c r="AD14" s="143"/>
      <c r="AE14" s="143"/>
      <c r="AF14" s="143"/>
      <c r="AG14" s="143"/>
      <c r="AH14" s="15"/>
      <c r="AI14" s="84" t="s">
        <v>1963</v>
      </c>
      <c r="AJ14" s="74" t="s">
        <v>132</v>
      </c>
    </row>
    <row r="15" spans="2:39" ht="30" customHeight="1">
      <c r="B15" s="365" t="s">
        <v>91</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row>
    <row r="16" spans="2:39" ht="30" customHeight="1">
      <c r="B16" s="365" t="s">
        <v>92</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row>
    <row r="17" spans="2:34" ht="30" customHeight="1">
      <c r="B17" s="365" t="s">
        <v>93</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row>
    <row r="18" spans="2:34" ht="30" customHeight="1">
      <c r="B18" s="365" t="s">
        <v>94</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row>
    <row r="19" spans="2:34" ht="30" customHeight="1">
      <c r="B19" s="365" t="s">
        <v>95</v>
      </c>
      <c r="C19" s="366"/>
      <c r="D19" s="143"/>
      <c r="E19" s="143"/>
      <c r="F19" s="143"/>
      <c r="G19" s="145"/>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row>
    <row r="20" spans="2:34" ht="30" customHeight="1">
      <c r="B20" s="367" t="s">
        <v>523</v>
      </c>
      <c r="C20" s="367"/>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5"/>
    </row>
    <row r="21" spans="2:34" ht="30" customHeight="1">
      <c r="B21" s="368" t="s">
        <v>96</v>
      </c>
      <c r="C21" s="36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38">
        <v>1</v>
      </c>
      <c r="AD21" s="143"/>
      <c r="AE21" s="143"/>
      <c r="AF21" s="143"/>
      <c r="AG21" s="143"/>
      <c r="AH21" s="15"/>
    </row>
    <row r="22" spans="2:34" ht="30" customHeight="1">
      <c r="B22" s="368" t="s">
        <v>97</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row>
    <row r="23" spans="2:34" ht="30" customHeight="1">
      <c r="B23" s="368" t="s">
        <v>98</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38">
        <v>1</v>
      </c>
      <c r="AH23" s="15"/>
    </row>
    <row r="24" spans="2:34" ht="30" customHeight="1">
      <c r="B24" s="368" t="s">
        <v>99</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row>
    <row r="25" spans="2:34" ht="30" customHeight="1">
      <c r="B25" s="368" t="s">
        <v>100</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4" ht="30" customHeight="1">
      <c r="B26" s="368" t="s">
        <v>101</v>
      </c>
      <c r="C26" s="368"/>
      <c r="D26" s="143"/>
      <c r="E26" s="143"/>
      <c r="F26" s="143"/>
      <c r="G26" s="143"/>
      <c r="H26" s="143"/>
      <c r="I26" s="143"/>
      <c r="J26" s="143"/>
      <c r="K26" s="144"/>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4" ht="30" customHeight="1">
      <c r="B27" s="368" t="s">
        <v>102</v>
      </c>
      <c r="C27" s="36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4" ht="30" customHeight="1">
      <c r="B28" s="368" t="s">
        <v>103</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38">
        <v>1</v>
      </c>
      <c r="AD28" s="143"/>
      <c r="AE28" s="143"/>
      <c r="AF28" s="143"/>
      <c r="AG28" s="143"/>
      <c r="AH28" s="15"/>
    </row>
    <row r="29" spans="2:34" ht="30" customHeight="1">
      <c r="B29" s="368" t="s">
        <v>104</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4" ht="30" customHeight="1">
      <c r="B30" s="368" t="s">
        <v>105</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4" ht="30" customHeight="1">
      <c r="B31" s="368" t="s">
        <v>106</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4" ht="30" customHeight="1">
      <c r="B32" s="369" t="s">
        <v>555</v>
      </c>
      <c r="C32" s="370"/>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5"/>
    </row>
    <row r="33" spans="2:34" ht="30" customHeight="1">
      <c r="B33" s="368" t="s">
        <v>107</v>
      </c>
      <c r="C33" s="368"/>
      <c r="D33" s="143"/>
      <c r="E33" s="143"/>
      <c r="F33" s="143"/>
      <c r="G33" s="143"/>
      <c r="H33" s="143"/>
      <c r="I33" s="143"/>
      <c r="J33" s="143"/>
      <c r="K33" s="144"/>
      <c r="L33" s="143"/>
      <c r="M33" s="143"/>
      <c r="N33" s="143"/>
      <c r="O33" s="143"/>
      <c r="P33" s="143"/>
      <c r="Q33" s="143"/>
      <c r="R33" s="143"/>
      <c r="S33" s="143"/>
      <c r="T33" s="143"/>
      <c r="U33" s="143"/>
      <c r="V33" s="143"/>
      <c r="W33" s="143"/>
      <c r="X33" s="143"/>
      <c r="Y33" s="143"/>
      <c r="Z33" s="143"/>
      <c r="AA33" s="143"/>
      <c r="AB33" s="143"/>
      <c r="AC33" s="38">
        <v>1</v>
      </c>
      <c r="AD33" s="143"/>
      <c r="AE33" s="143"/>
      <c r="AF33" s="143"/>
      <c r="AG33" s="143"/>
      <c r="AH33" s="15"/>
    </row>
    <row r="34" spans="2:34" ht="30" customHeight="1">
      <c r="B34" s="368" t="s">
        <v>108</v>
      </c>
      <c r="C34" s="36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38">
        <v>1</v>
      </c>
      <c r="AH34" s="15"/>
    </row>
    <row r="35" spans="2:34" ht="30" customHeight="1">
      <c r="B35" s="368" t="s">
        <v>109</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38">
        <v>1</v>
      </c>
      <c r="AH35" s="15"/>
    </row>
    <row r="36" spans="2:34" ht="30" customHeight="1">
      <c r="B36" s="368" t="s">
        <v>110</v>
      </c>
      <c r="C36" s="368"/>
      <c r="D36" s="143"/>
      <c r="E36" s="143"/>
      <c r="F36" s="143"/>
      <c r="G36" s="143"/>
      <c r="H36" s="143"/>
      <c r="I36" s="143"/>
      <c r="J36" s="143"/>
      <c r="K36" s="144"/>
      <c r="L36" s="143"/>
      <c r="M36" s="143"/>
      <c r="N36" s="143"/>
      <c r="O36" s="143"/>
      <c r="P36" s="143"/>
      <c r="Q36" s="143"/>
      <c r="R36" s="143"/>
      <c r="S36" s="143"/>
      <c r="T36" s="143"/>
      <c r="U36" s="143"/>
      <c r="V36" s="143"/>
      <c r="W36" s="143"/>
      <c r="X36" s="143"/>
      <c r="Y36" s="143"/>
      <c r="Z36" s="143"/>
      <c r="AA36" s="143"/>
      <c r="AB36" s="143"/>
      <c r="AC36" s="143"/>
      <c r="AD36" s="143"/>
      <c r="AE36" s="143"/>
      <c r="AF36" s="143"/>
      <c r="AG36" s="38">
        <v>1</v>
      </c>
      <c r="AH36" s="15"/>
    </row>
    <row r="37" spans="2:34" ht="30" customHeight="1">
      <c r="B37" s="371" t="s">
        <v>111</v>
      </c>
      <c r="C37" s="371"/>
      <c r="D37" s="143"/>
      <c r="E37" s="143"/>
      <c r="F37" s="143"/>
      <c r="G37" s="143"/>
      <c r="H37" s="143"/>
      <c r="I37" s="143"/>
      <c r="J37" s="143"/>
      <c r="K37" s="144"/>
      <c r="L37" s="143"/>
      <c r="M37" s="148"/>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68" t="s">
        <v>112</v>
      </c>
      <c r="C38" s="368"/>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38">
        <v>1</v>
      </c>
      <c r="AD38" s="143"/>
      <c r="AE38" s="143"/>
      <c r="AF38" s="143"/>
      <c r="AG38" s="143"/>
      <c r="AH38" s="15"/>
    </row>
    <row r="39" spans="2:34" ht="30" customHeight="1">
      <c r="B39" s="371" t="s">
        <v>113</v>
      </c>
      <c r="C39" s="371"/>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38">
        <v>1</v>
      </c>
      <c r="AD39" s="143"/>
      <c r="AE39" s="143"/>
      <c r="AF39" s="143"/>
      <c r="AG39" s="143"/>
      <c r="AH39" s="15"/>
    </row>
    <row r="40" spans="2:34" ht="30" customHeight="1">
      <c r="B40" s="371" t="s">
        <v>114</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68" t="s">
        <v>115</v>
      </c>
      <c r="C41" s="36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116</v>
      </c>
      <c r="C42" s="368"/>
      <c r="D42" s="143"/>
      <c r="E42" s="143"/>
      <c r="F42" s="143"/>
      <c r="G42" s="144"/>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117</v>
      </c>
      <c r="C43" s="368"/>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71" t="s">
        <v>118</v>
      </c>
      <c r="C44" s="371"/>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119</v>
      </c>
      <c r="C45" s="371"/>
      <c r="D45" s="143"/>
      <c r="E45" s="143"/>
      <c r="F45" s="143"/>
      <c r="G45" s="143"/>
      <c r="H45" s="143"/>
      <c r="I45" s="143"/>
      <c r="J45" s="143"/>
      <c r="K45" s="144"/>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120</v>
      </c>
      <c r="C46" s="371"/>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121</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122</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34" ht="30" customHeight="1">
      <c r="B49" s="371" t="s">
        <v>123</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34" ht="30" customHeight="1">
      <c r="B50" s="371" t="s">
        <v>124</v>
      </c>
      <c r="C50" s="371"/>
      <c r="D50" s="143"/>
      <c r="E50" s="143"/>
      <c r="F50" s="143"/>
      <c r="G50" s="145"/>
      <c r="H50" s="143"/>
      <c r="I50" s="143"/>
      <c r="J50" s="143"/>
      <c r="K50" s="143"/>
      <c r="L50" s="143"/>
      <c r="M50" s="143"/>
      <c r="N50" s="143"/>
      <c r="O50" s="143"/>
      <c r="P50" s="143"/>
      <c r="Q50" s="143"/>
      <c r="R50" s="143"/>
      <c r="S50" s="143"/>
      <c r="T50" s="143"/>
      <c r="U50" s="143"/>
      <c r="V50" s="143"/>
      <c r="W50" s="143"/>
      <c r="X50" s="143"/>
      <c r="Y50" s="143"/>
      <c r="Z50" s="143"/>
      <c r="AA50" s="143"/>
      <c r="AB50" s="143"/>
      <c r="AC50" s="38">
        <v>1</v>
      </c>
      <c r="AD50" s="143"/>
      <c r="AE50" s="143"/>
      <c r="AF50" s="143"/>
      <c r="AG50" s="143"/>
      <c r="AH50" s="15"/>
    </row>
    <row r="51" spans="2:34" ht="30" customHeight="1">
      <c r="B51" s="372" t="s">
        <v>594</v>
      </c>
      <c r="C51" s="373"/>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5"/>
    </row>
    <row r="52" spans="2:34" ht="30" customHeight="1">
      <c r="B52" s="371" t="s">
        <v>125</v>
      </c>
      <c r="C52" s="371"/>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
    </row>
    <row r="53" spans="2:34" ht="30" customHeight="1"/>
  </sheetData>
  <mergeCells count="49">
    <mergeCell ref="B52:C52"/>
    <mergeCell ref="B1:J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Z6:AB6"/>
    <mergeCell ref="AC6:AG6"/>
    <mergeCell ref="B7:C7"/>
    <mergeCell ref="B8:C8"/>
    <mergeCell ref="B9:C9"/>
    <mergeCell ref="B10:C10"/>
    <mergeCell ref="B11:C11"/>
    <mergeCell ref="B12:C12"/>
    <mergeCell ref="B13:C13"/>
    <mergeCell ref="B14:C14"/>
  </mergeCells>
  <conditionalFormatting sqref="G4">
    <cfRule type="cellIs" dxfId="17" priority="4" operator="between">
      <formula>2.001</formula>
      <formula>3</formula>
    </cfRule>
    <cfRule type="cellIs" dxfId="16" priority="5" operator="between">
      <formula>1.001</formula>
      <formula>2</formula>
    </cfRule>
    <cfRule type="cellIs" dxfId="15" priority="6" operator="between">
      <formula>0</formula>
      <formula>1</formula>
    </cfRule>
  </conditionalFormatting>
  <conditionalFormatting sqref="H4">
    <cfRule type="containsText" dxfId="14" priority="1" operator="containsText" text="MAX">
      <formula>NOT(ISERROR(SEARCH("MAX",H4)))</formula>
    </cfRule>
    <cfRule type="containsText" dxfId="13" priority="2" operator="containsText" text="MOD">
      <formula>NOT(ISERROR(SEARCH("MOD",H4)))</formula>
    </cfRule>
    <cfRule type="containsText" dxfId="12" priority="3" operator="containsText" text="MIN">
      <formula>NOT(ISERROR(SEARCH("MIN",H4)))</formula>
    </cfRule>
  </conditionalFormatting>
  <hyperlinks>
    <hyperlink ref="AC6" location="'MASTER SHEET'!B2" display="RETURN TO MASTER SHEET" xr:uid="{B90C45FC-3B8E-244D-9E80-144D7E0B8B08}"/>
    <hyperlink ref="AI14" r:id="rId1" xr:uid="{8C629029-A884-3546-8681-3C7CB34D35CD}"/>
    <hyperlink ref="AI8" r:id="rId2" xr:uid="{AE51D1F3-A713-1C44-96FC-9C97331FF342}"/>
    <hyperlink ref="AL9" location="'WEST AFRICA SAHEL'!C6" display="UNOWAS" xr:uid="{8AC37CB7-0F7D-2340-962E-F1BF3FFDCE93}"/>
    <hyperlink ref="AI9" r:id="rId3" xr:uid="{43F3211A-C73A-1F40-B9FC-8DEF00629ACB}"/>
    <hyperlink ref="AI11" r:id="rId4" xr:uid="{D63F5076-E1D9-FC4D-ADE9-2C97E0762382}"/>
    <hyperlink ref="AC9" location="'WEST AFRICA SAHEL'!AK9" display="'WEST AFRICA SAHEL'!AK9" xr:uid="{D53712FB-084C-5641-92A6-155F9775A006}"/>
    <hyperlink ref="AC28" location="'WEST AFRICA SAHEL'!AK9" display="'WEST AFRICA SAHEL'!AK9" xr:uid="{44B52584-3D08-A149-9C89-F2007F25241C}"/>
    <hyperlink ref="AC33" location="'WEST AFRICA SAHEL'!AK9" display="'WEST AFRICA SAHEL'!AK9" xr:uid="{0DD9F164-B726-E44C-A486-9D147F29C313}"/>
    <hyperlink ref="AC38" location="'WEST AFRICA SAHEL'!AK9" display="'WEST AFRICA SAHEL'!AK9" xr:uid="{E29EEF97-39A6-654B-BB32-7FC0DE41343B}"/>
    <hyperlink ref="AC39" location="'WEST AFRICA SAHEL'!AK9" display="'WEST AFRICA SAHEL'!AK9" xr:uid="{BC5020EE-ED3A-0B4A-B80B-761038DD2050}"/>
    <hyperlink ref="AC50" location="'WEST AFRICA SAHEL'!AK9" display="'WEST AFRICA SAHEL'!AK9" xr:uid="{DFDC8FF6-DB58-814A-AF81-FBEF4E69054C}"/>
    <hyperlink ref="C4" location="'WEST AFRICA SAHEL'!C6" display="UNOWAS" xr:uid="{C3EFA2D9-280F-1440-AE84-E182C29C1CC8}"/>
    <hyperlink ref="AC13" location="'WEST AFRICA SAHEL'!AK9" display="'WEST AFRICA SAHEL'!AK9" xr:uid="{D55F7753-FD9F-7649-8522-72B78422C731}"/>
    <hyperlink ref="AC14" location="'WEST AFRICA SAHEL'!AK9" display="'WEST AFRICA SAHEL'!AK9" xr:uid="{B14BF430-B969-3E49-B1C8-7A9BC1A1CAFF}"/>
    <hyperlink ref="AC21" location="'WEST AFRICA SAHEL'!AK9" display="'WEST AFRICA SAHEL'!AK9" xr:uid="{C41B15A1-62D6-C94D-9FAA-3ED968A235FD}"/>
    <hyperlink ref="Z6" location="HOME!A1" display="Return HOME" xr:uid="{0F7BFA52-A9FD-3B4B-AD4A-6720DA4321FA}"/>
    <hyperlink ref="Z6:AB6" location="HOME!B2" display="RETURN HOME" xr:uid="{E4B20C92-02A7-6B48-A71C-B5C8A2898F50}"/>
    <hyperlink ref="AL10" location="'WEST AFRICA SAHEL'!C6" display="UNOWAS" xr:uid="{21986BED-C015-F14A-A247-009B025823ED}"/>
    <hyperlink ref="AI10" r:id="rId5" xr:uid="{98724551-C7E4-864E-8225-D2167FD0B37D}"/>
    <hyperlink ref="AG23" location="'WEST AFRICA SAHEL'!AK10" display="'WEST AFRICA SAHEL'!AK10" xr:uid="{29E6198F-60DA-3F4E-ABCB-93C1E48E0769}"/>
    <hyperlink ref="AG36" location="'WEST AFRICA SAHEL'!AK10" display="'WEST AFRICA SAHEL'!AK10" xr:uid="{58AFE23C-E348-2246-81D1-E40B6F834926}"/>
    <hyperlink ref="AG35" location="'WEST AFRICA SAHEL'!AK10" display="'WEST AFRICA SAHEL'!AK10" xr:uid="{C0E0C297-7AF1-994C-BF0A-3F71CAE0831F}"/>
    <hyperlink ref="AG34" location="'WEST AFRICA SAHEL'!AK10" display="'WEST AFRICA SAHEL'!AK10" xr:uid="{36E685C7-01D7-B047-9991-36DD4F668BC3}"/>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2045-69DD-5641-874C-881BB385ADF0}">
  <sheetPr>
    <tabColor theme="8" tint="0.79998168889431442"/>
  </sheetPr>
  <dimension ref="B1:AN102"/>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1964</v>
      </c>
      <c r="C1" s="378"/>
      <c r="D1" s="378"/>
      <c r="E1" s="378"/>
      <c r="F1" s="378"/>
      <c r="G1" s="378"/>
      <c r="H1" s="378"/>
      <c r="I1" s="378"/>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13</v>
      </c>
      <c r="C4" s="38" t="s">
        <v>171</v>
      </c>
      <c r="D4" s="140" t="s">
        <v>128</v>
      </c>
      <c r="E4" s="140">
        <v>1991</v>
      </c>
      <c r="F4" s="154" t="s">
        <v>66</v>
      </c>
      <c r="G4" s="153">
        <f>((SUM(D10:AG20)*1)+(SUM(D22:AG32)*2)+(SUM(D34:AG51)*3))/(SUM(D10:AG20)+SUM(D22:AG32)+SUM(D34:AG51))</f>
        <v>1.2</v>
      </c>
      <c r="H4" s="140" t="s">
        <v>70</v>
      </c>
      <c r="I4" t="s">
        <v>484</v>
      </c>
      <c r="P4" s="16"/>
      <c r="Q4" s="16"/>
      <c r="R4" s="16"/>
      <c r="S4" s="16"/>
      <c r="T4" s="16"/>
      <c r="U4" s="16"/>
      <c r="V4" s="16"/>
      <c r="W4" s="16"/>
      <c r="X4" s="16"/>
      <c r="Y4" s="16"/>
      <c r="Z4" s="16"/>
      <c r="AA4" s="16"/>
      <c r="AB4" s="16"/>
      <c r="AC4" s="16"/>
      <c r="AD4" s="16"/>
      <c r="AE4" s="16"/>
      <c r="AF4" s="16"/>
      <c r="AG4" s="16"/>
      <c r="AH4" s="15"/>
    </row>
    <row r="5" spans="2:39" ht="30" customHeight="1">
      <c r="B5" s="152">
        <v>45</v>
      </c>
      <c r="C5" s="38" t="s">
        <v>275</v>
      </c>
      <c r="D5" s="140" t="s">
        <v>140</v>
      </c>
      <c r="E5" s="140">
        <v>1997</v>
      </c>
      <c r="F5" s="154" t="s">
        <v>66</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13</v>
      </c>
      <c r="C7" s="24" t="s">
        <v>171</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26"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1965</v>
      </c>
      <c r="AJ9" s="72">
        <v>33357</v>
      </c>
      <c r="AK9" s="69" t="s">
        <v>132</v>
      </c>
      <c r="AL9" s="74" t="s">
        <v>132</v>
      </c>
      <c r="AM9" s="69" t="s">
        <v>2311</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5"/>
      <c r="AI10" s="52" t="s">
        <v>1966</v>
      </c>
      <c r="AJ10" s="72">
        <v>38106</v>
      </c>
      <c r="AK10" s="69" t="s">
        <v>132</v>
      </c>
      <c r="AL10" s="74" t="s">
        <v>132</v>
      </c>
      <c r="AM10" s="69" t="s">
        <v>2312</v>
      </c>
    </row>
    <row r="11" spans="2:39" ht="30" customHeight="1">
      <c r="B11" s="365" t="s">
        <v>86</v>
      </c>
      <c r="C11" s="366"/>
      <c r="D11" s="38">
        <v>1</v>
      </c>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1967</v>
      </c>
      <c r="AJ11" s="72">
        <v>38470</v>
      </c>
      <c r="AK11" s="69" t="s">
        <v>132</v>
      </c>
      <c r="AL11" s="74" t="s">
        <v>132</v>
      </c>
      <c r="AM11" s="69" t="s">
        <v>1968</v>
      </c>
    </row>
    <row r="12" spans="2:39" ht="30" customHeight="1">
      <c r="B12" s="365" t="s">
        <v>87</v>
      </c>
      <c r="C12" s="366"/>
      <c r="D12" s="38">
        <v>1</v>
      </c>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1969</v>
      </c>
      <c r="AJ12" s="72">
        <v>38653</v>
      </c>
      <c r="AK12" s="69" t="s">
        <v>132</v>
      </c>
      <c r="AL12" s="74" t="s">
        <v>132</v>
      </c>
      <c r="AM12" s="69" t="s">
        <v>1970</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1971</v>
      </c>
      <c r="AJ13" s="72">
        <v>38835</v>
      </c>
      <c r="AK13" s="69" t="s">
        <v>132</v>
      </c>
      <c r="AL13" s="74" t="s">
        <v>132</v>
      </c>
      <c r="AM13" s="69" t="s">
        <v>1972</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5"/>
      <c r="AI14" s="52" t="s">
        <v>1973</v>
      </c>
      <c r="AJ14" s="72">
        <v>39021</v>
      </c>
      <c r="AK14" s="69" t="s">
        <v>132</v>
      </c>
      <c r="AL14" s="74" t="s">
        <v>132</v>
      </c>
      <c r="AM14" s="69" t="s">
        <v>1974</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1975</v>
      </c>
      <c r="AJ15" s="72">
        <v>39202</v>
      </c>
      <c r="AK15" s="69" t="s">
        <v>132</v>
      </c>
      <c r="AL15" s="74" t="s">
        <v>132</v>
      </c>
      <c r="AM15" s="69" t="s">
        <v>1976</v>
      </c>
    </row>
    <row r="16" spans="2:39" ht="30" customHeight="1">
      <c r="B16" s="365" t="s">
        <v>91</v>
      </c>
      <c r="C16" s="366"/>
      <c r="D16" s="38">
        <v>1</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1977</v>
      </c>
      <c r="AJ16" s="72">
        <v>39386</v>
      </c>
      <c r="AK16" s="69" t="s">
        <v>132</v>
      </c>
      <c r="AL16" s="74" t="s">
        <v>132</v>
      </c>
      <c r="AM16" s="69" t="s">
        <v>1978</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1979</v>
      </c>
      <c r="AJ17" s="72">
        <v>39568</v>
      </c>
      <c r="AK17" s="69" t="s">
        <v>132</v>
      </c>
      <c r="AL17" s="74" t="s">
        <v>132</v>
      </c>
      <c r="AM17" s="69" t="s">
        <v>1980</v>
      </c>
    </row>
    <row r="18" spans="2:39" ht="30" customHeight="1">
      <c r="B18" s="365" t="s">
        <v>93</v>
      </c>
      <c r="C18" s="366"/>
      <c r="D18" s="38">
        <v>1</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1981</v>
      </c>
      <c r="AJ18" s="72">
        <v>39933</v>
      </c>
      <c r="AK18" s="69" t="s">
        <v>132</v>
      </c>
      <c r="AL18" s="74" t="s">
        <v>132</v>
      </c>
      <c r="AM18" s="69" t="s">
        <v>2313</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1982</v>
      </c>
      <c r="AJ19" s="72">
        <v>40298</v>
      </c>
      <c r="AK19" s="69" t="s">
        <v>132</v>
      </c>
      <c r="AL19" s="74" t="s">
        <v>132</v>
      </c>
      <c r="AM19" s="69" t="s">
        <v>2314</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1983</v>
      </c>
      <c r="AJ20" s="72">
        <v>40660</v>
      </c>
      <c r="AK20" s="69" t="s">
        <v>132</v>
      </c>
      <c r="AL20" s="74" t="s">
        <v>132</v>
      </c>
      <c r="AM20" s="69" t="s">
        <v>1984</v>
      </c>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c r="AI21" s="52" t="s">
        <v>1985</v>
      </c>
      <c r="AJ21" s="72">
        <v>41023</v>
      </c>
      <c r="AK21" s="69" t="s">
        <v>132</v>
      </c>
      <c r="AL21" s="74" t="s">
        <v>132</v>
      </c>
      <c r="AM21" s="69" t="s">
        <v>1986</v>
      </c>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2" t="s">
        <v>1987</v>
      </c>
      <c r="AJ22" s="72">
        <v>41389</v>
      </c>
      <c r="AK22" s="69" t="s">
        <v>132</v>
      </c>
      <c r="AL22" s="74" t="s">
        <v>132</v>
      </c>
      <c r="AM22" s="69" t="s">
        <v>1988</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52" t="s">
        <v>1989</v>
      </c>
      <c r="AJ23" s="72">
        <v>41758</v>
      </c>
      <c r="AK23" s="69" t="s">
        <v>132</v>
      </c>
      <c r="AL23" s="74" t="s">
        <v>132</v>
      </c>
      <c r="AM23" s="69" t="s">
        <v>1990</v>
      </c>
    </row>
    <row r="24" spans="2:39" ht="30" customHeight="1">
      <c r="B24" s="368" t="s">
        <v>98</v>
      </c>
      <c r="C24" s="368"/>
      <c r="D24" s="38">
        <v>1</v>
      </c>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52" t="s">
        <v>1991</v>
      </c>
      <c r="AJ24" s="72">
        <v>42122</v>
      </c>
      <c r="AK24" s="69" t="s">
        <v>132</v>
      </c>
      <c r="AL24" s="74" t="s">
        <v>132</v>
      </c>
      <c r="AM24" s="69" t="s">
        <v>1992</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c r="AI25" s="52" t="s">
        <v>1993</v>
      </c>
      <c r="AJ25" s="72">
        <v>42489</v>
      </c>
      <c r="AK25" s="69" t="s">
        <v>132</v>
      </c>
      <c r="AL25" s="74" t="s">
        <v>132</v>
      </c>
      <c r="AM25" s="69" t="s">
        <v>1994</v>
      </c>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c r="AI26" s="52" t="s">
        <v>1995</v>
      </c>
      <c r="AJ26" s="72">
        <v>42853</v>
      </c>
      <c r="AK26" s="69" t="s">
        <v>132</v>
      </c>
      <c r="AL26" s="74" t="s">
        <v>132</v>
      </c>
      <c r="AM26" s="69" t="s">
        <v>1996</v>
      </c>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c r="AI27" s="52" t="s">
        <v>1997</v>
      </c>
      <c r="AJ27" s="72">
        <v>43217</v>
      </c>
      <c r="AK27" s="69" t="s">
        <v>132</v>
      </c>
      <c r="AL27" s="74" t="s">
        <v>132</v>
      </c>
      <c r="AM27" s="69" t="s">
        <v>1998</v>
      </c>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c r="AI28" s="52" t="s">
        <v>1999</v>
      </c>
      <c r="AJ28" s="72">
        <v>43404</v>
      </c>
      <c r="AK28" s="69" t="s">
        <v>132</v>
      </c>
      <c r="AL28" s="74" t="s">
        <v>132</v>
      </c>
      <c r="AM28" s="69" t="s">
        <v>2000</v>
      </c>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c r="AI29" s="52" t="s">
        <v>2001</v>
      </c>
      <c r="AJ29" s="72">
        <v>43585</v>
      </c>
      <c r="AK29" s="69" t="s">
        <v>132</v>
      </c>
      <c r="AL29" s="74" t="s">
        <v>132</v>
      </c>
      <c r="AM29" s="69" t="s">
        <v>2002</v>
      </c>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c r="AI30" s="52" t="s">
        <v>2003</v>
      </c>
      <c r="AJ30" s="72">
        <v>43768</v>
      </c>
      <c r="AK30" s="69" t="s">
        <v>132</v>
      </c>
      <c r="AL30" s="74" t="s">
        <v>132</v>
      </c>
      <c r="AM30" s="69" t="s">
        <v>2004</v>
      </c>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c r="AI32" s="51" t="s">
        <v>624</v>
      </c>
      <c r="AJ32" s="50" t="s">
        <v>491</v>
      </c>
    </row>
    <row r="33" spans="2:36"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c r="AI33" s="84" t="s">
        <v>2005</v>
      </c>
      <c r="AJ33" s="48" t="s">
        <v>171</v>
      </c>
    </row>
    <row r="34" spans="2:36"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c r="AI34" s="84" t="s">
        <v>2063</v>
      </c>
      <c r="AJ34" s="48" t="s">
        <v>1569</v>
      </c>
    </row>
    <row r="35" spans="2:36"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6"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6"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6"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6"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6"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6"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6"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6"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6"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6"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6"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6"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6"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45</v>
      </c>
      <c r="C55" s="24" t="s">
        <v>275</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I55" s="15"/>
      <c r="AJ55" s="15"/>
      <c r="AK55" s="15"/>
      <c r="AL55" s="15"/>
      <c r="AM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38">
        <v>1</v>
      </c>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I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11" priority="4" operator="between">
      <formula>2.001</formula>
      <formula>3</formula>
    </cfRule>
    <cfRule type="cellIs" dxfId="10" priority="5" operator="between">
      <formula>1.001</formula>
      <formula>2</formula>
    </cfRule>
    <cfRule type="cellIs" dxfId="9" priority="6" operator="between">
      <formula>0</formula>
      <formula>1</formula>
    </cfRule>
  </conditionalFormatting>
  <conditionalFormatting sqref="H4:H5 I5">
    <cfRule type="containsText" dxfId="8" priority="1" operator="containsText" text="MAX">
      <formula>NOT(ISERROR(SEARCH("MAX",H4)))</formula>
    </cfRule>
    <cfRule type="containsText" dxfId="7" priority="2" operator="containsText" text="MOD">
      <formula>NOT(ISERROR(SEARCH("MOD",H4)))</formula>
    </cfRule>
    <cfRule type="containsText" dxfId="6" priority="3" operator="containsText" text="MIN">
      <formula>NOT(ISERROR(SEARCH("MIN",H4)))</formula>
    </cfRule>
  </conditionalFormatting>
  <hyperlinks>
    <hyperlink ref="AE55" location="GEORGIA!B1" display="BACK TO TOP" xr:uid="{808500F9-8BFA-2646-B8A4-44B568B32534}"/>
    <hyperlink ref="AC7" location="'MASTER SHEET'!B2" display="RETURN TO MASTER SHEET" xr:uid="{CFDA14D2-6210-E14E-BAED-3DAE7C64912B}"/>
    <hyperlink ref="AE55:AG55" location="'WESTERN SAHARA'!B1" display="BACK TO TOP" xr:uid="{BEC9B63E-0572-E242-8169-DDD88C10CDDB}"/>
    <hyperlink ref="AJ34" location="'WESTERN SAHARA'!C55" display="PERSONAL ENVOY" xr:uid="{0CBC0FBF-3631-8A41-9B9E-052610EE2273}"/>
    <hyperlink ref="AI9" r:id="rId1" display="http://www.securitycouncilreport.org/atf/cf/%7B65BFCF9B-6D27-4E9C-8CD3-CF6E4FF96FF9%7D/MINURSO SRES690.pdf" xr:uid="{2EDD0DAD-94AC-8C44-B7FB-3E55F434A33D}"/>
    <hyperlink ref="AI10" r:id="rId2" display="http://www.securitycouncilreport.org/atf/cf/%7B65BFCF9B-6D27-4E9C-8CD3-CF6E4FF96FF9%7D/MINURSO SRES1541.pdf" xr:uid="{7C15089F-B24D-A64B-8BFB-A817A5EB1D3A}"/>
    <hyperlink ref="AI11" r:id="rId3" display="http://www.securitycouncilreport.org/atf/cf/%7B65BFCF9B-6D27-4E9C-8CD3-CF6E4FF96FF9%7D/MINURSO SRES1598.pdf" xr:uid="{D80EABB6-34DD-9348-AAED-52A169DDC233}"/>
    <hyperlink ref="AI12" r:id="rId4" display="http://www.securitycouncilreport.org/atf/cf/%7B65BFCF9B-6D27-4E9C-8CD3-CF6E4FF96FF9%7D/MINURSO SRES1634.pdf" xr:uid="{A758FE0B-8DF8-F841-81CE-246BE22252DA}"/>
    <hyperlink ref="AI13" r:id="rId5" display="http://www.securitycouncilreport.org/atf/cf/%7B65BFCF9B-6D27-4E9C-8CD3-CF6E4FF96FF9%7D/MINURSO SRES1675.pdf" xr:uid="{97F4F6F1-4390-5948-9D00-AC471289F579}"/>
    <hyperlink ref="AI14" r:id="rId6" display="http://www.securitycouncilreport.org/atf/cf/%7B65BFCF9B-6D27-4E9C-8CD3-CF6E4FF96FF9%7D/MINURSO S RES 1720.pdf" xr:uid="{7BC66900-9505-C94C-8D51-165038B58FD3}"/>
    <hyperlink ref="AI15" r:id="rId7" display="http://www.securitycouncilreport.org/atf/cf/%7B65BFCF9B-6D27-4E9C-8CD3-CF6E4FF96FF9%7D/MINURSO S RES 1754.pdf" xr:uid="{ED9748E9-AA2B-9B40-831B-8F36AE1CF370}"/>
    <hyperlink ref="AI16" r:id="rId8" display="http://www.securitycouncilreport.org/atf/cf/%7B65BFCF9B-6D27-4E9C-8CD3-CF6E4FF96FF9%7D/MINURSO SRES1783.pdf" xr:uid="{4CD93B37-F36E-E846-8915-69A79F67F82E}"/>
    <hyperlink ref="AI17" r:id="rId9" display="http://www.securitycouncilreport.org/atf/cf/%7B65BFCF9B-6D27-4E9C-8CD3-CF6E4FF96FF9%7D/Western Sahara SRES1813.pdf" xr:uid="{063113E7-4451-4E4D-A459-8AB6341A2DBF}"/>
    <hyperlink ref="AI18" r:id="rId10" display="http://www.securitycouncilreport.org/atf/cf/%7B65BFCF9B-6D27-4E9C-8CD3-CF6E4FF96FF9%7D/MINURSO S RES 1871.pdf" xr:uid="{CEF5E722-3C50-B74A-9787-6E25732BE0C7}"/>
    <hyperlink ref="AI19" r:id="rId11" display="http://www.securitycouncilreport.org/atf/cf/%7B65BFCF9B-6D27-4E9C-8CD3-CF6E4FF96FF9%7D/MINURSO S RES 1920.pdf" xr:uid="{BFF71ACD-78A1-804A-8780-84E0DE2B7715}"/>
    <hyperlink ref="AI20" r:id="rId12" display="http://www.securitycouncilreport.org/atf/cf/%7B65BFCF9B-6D27-4E9C-8CD3-CF6E4FF96FF9%7D/WS S RES 1979.pdf" xr:uid="{BEFA2819-90DB-CD4F-8327-92BC3C5E1466}"/>
    <hyperlink ref="AI21" r:id="rId13" display="https://www.securitycouncilreport.org/atf/cf/%7B65BFCF9B-6D27-4E9C-8CD3-CF6E4FF96FF9%7D/MINURSO S RES 2044.pdf" xr:uid="{77D205DF-94CC-B24F-AAC6-16506AA72B95}"/>
    <hyperlink ref="AI22" r:id="rId14" display="http://www.securitycouncilreport.org/atf/cf/%7B65BFCF9B-6D27-4E9C-8CD3-CF6E4FF96FF9%7D/s_res_2099.pdf" xr:uid="{B9D2D955-4424-DC4B-83E6-83F270C6602D}"/>
    <hyperlink ref="AI23" r:id="rId15" display="http://www.securitycouncilreport.org/atf/cf/%7B65BFCF9B-6D27-4E9C-8CD3-CF6E4FF96FF9%7D/s_res_2152.pdf" xr:uid="{97EF957E-1C5E-034D-BF74-2A6EF92B416B}"/>
    <hyperlink ref="AI24" r:id="rId16" display="http://www.securitycouncilreport.org/atf/cf/%7B65BFCF9B-6D27-4E9C-8CD3-CF6E4FF96FF9%7D/s_res_2218.pdf" xr:uid="{196D1DB7-8E0B-374A-8453-1ACF8730E8F5}"/>
    <hyperlink ref="AI25" r:id="rId17" display="http://www.securitycouncilreport.org/atf/cf/%7B65BFCF9B-6D27-4E9C-8CD3-CF6E4FF96FF9%7D/s_res_2285.pdf" xr:uid="{2C9F6AF6-984F-4841-A1AE-835922EB8E96}"/>
    <hyperlink ref="AI26" r:id="rId18" display="http://www.securitycouncilreport.org/atf/cf/%7B65BFCF9B-6D27-4E9C-8CD3-CF6E4FF96FF9%7D/s_res_2351.pdf" xr:uid="{23D8EB49-E4F5-EF4D-8072-A630E9662B18}"/>
    <hyperlink ref="AI27" r:id="rId19" display="http://www.securitycouncilreport.org/atf/cf/%7B65BFCF9B-6D27-4E9C-8CD3-CF6E4FF96FF9%7D/s_res_2414.pdf" xr:uid="{BE0FA1DC-5F5E-F346-B4C1-778B768CB861}"/>
    <hyperlink ref="AI28" r:id="rId20" display="https://www.securitycouncilreport.org/atf/cf/%7B65BFCF9B-6D27-4E9C-8CD3-CF6E4FF96FF9%7D/s_res_2440.pdf" xr:uid="{12B4AE46-4EDE-544D-B301-C49D94B86404}"/>
    <hyperlink ref="AI29" r:id="rId21" display="https://www.securitycouncilreport.org/atf/cf/%7B65BFCF9B-6D27-4E9C-8CD3-CF6E4FF96FF9%7D/S_res_2468.pdf" xr:uid="{5410DD7A-1F2F-8444-A99E-9766C9DC5BA4}"/>
    <hyperlink ref="AI30" r:id="rId22" display="https://www.securitycouncilreport.org/atf/cf/%7B65BFCF9B-6D27-4E9C-8CD3-CF6E4FF96FF9%7D/S_RES_2494.pdf" xr:uid="{E02A40BB-2E54-024E-BB8B-23655BD0662D}"/>
    <hyperlink ref="AI33" r:id="rId23" xr:uid="{045DBD03-40AD-8940-ABCD-586895F89278}"/>
    <hyperlink ref="AJ33" location="'WESTERN SAHARA'!C7" display="MINURSO" xr:uid="{F3142A42-6F41-FA4F-8F60-B3940BF1EC4E}"/>
    <hyperlink ref="AI34" r:id="rId24" display="Personal Envoy Official Website" xr:uid="{55008AF8-2C00-1A43-8A3A-C5A72950A1EB}"/>
    <hyperlink ref="D11" location="'WESTERN SAHARA'!AI33" display="'WESTERN SAHARA'!AI33" xr:uid="{46CE9BB1-34E9-F443-B8CF-F8E88A2D3851}"/>
    <hyperlink ref="D12" location="'WESTERN SAHARA'!AI33" display="'WESTERN SAHARA'!AI33" xr:uid="{6F2AA1B5-8E10-EC42-AA59-C98E2D38FE92}"/>
    <hyperlink ref="D16" location="'WESTERN SAHARA'!AI33" display="'WESTERN SAHARA'!AI33" xr:uid="{B0AB1A1A-BDEF-B64A-969E-5677DBF6C3AE}"/>
    <hyperlink ref="D18" location="'WESTERN SAHARA'!AI33" display="'WESTERN SAHARA'!AI33" xr:uid="{9C0D03D2-B947-F349-9307-51700A7DEA13}"/>
    <hyperlink ref="D24" location="'WESTERN SAHARA'!AI33" display="'WESTERN SAHARA'!AI33" xr:uid="{29B55A8F-142A-8148-AB40-A109EC707518}"/>
    <hyperlink ref="J62" location="'WESTERN SAHARA'!AI34" display="'WESTERN SAHARA'!AI34" xr:uid="{6E753FC6-A5B8-A04B-91D1-68581FB49734}"/>
    <hyperlink ref="C4" location="'WESTERN SAHARA'!C7" display="MINURSO" xr:uid="{C7138DBC-B077-1244-99BC-1E949BF7F149}"/>
    <hyperlink ref="C5" location="'WESTERN SAHARA'!C55" display="PERSONAL ENVOY WESTERN SAHARA" xr:uid="{F53B0514-21C0-8147-ADE2-DAC7C22A83DF}"/>
    <hyperlink ref="Z7" location="HOME!A1" display="Return HOME" xr:uid="{F31D0553-3299-0D4D-AF4E-3AC3391C5298}"/>
    <hyperlink ref="Z7:AB7" location="HOME!B2" display="RETURN HOME" xr:uid="{91475114-46EB-B044-9A3A-DC2B4B01C14A}"/>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35A7-7386-3740-BA82-CC2BA6E270E8}">
  <sheetPr>
    <tabColor theme="8" tint="0.79998168889431442"/>
  </sheetPr>
  <dimension ref="B1:AN102"/>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16406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78" t="s">
        <v>2006</v>
      </c>
      <c r="C1" s="378"/>
      <c r="D1" s="378"/>
      <c r="E1" s="378"/>
      <c r="F1" s="236"/>
      <c r="G1" s="236"/>
      <c r="H1" s="236"/>
      <c r="I1" s="236"/>
      <c r="J1" s="236"/>
      <c r="K1" s="236"/>
      <c r="L1" s="236"/>
      <c r="M1" s="236"/>
      <c r="N1" s="236"/>
      <c r="O1" s="236"/>
      <c r="P1" s="235"/>
      <c r="Q1" s="3"/>
      <c r="R1" s="3"/>
      <c r="S1" s="3"/>
      <c r="T1" s="3"/>
      <c r="U1" s="3"/>
      <c r="V1" s="3"/>
      <c r="W1" s="3"/>
      <c r="X1" s="3"/>
      <c r="Y1" s="3"/>
      <c r="Z1" s="3"/>
      <c r="AA1" s="3"/>
      <c r="AB1" s="3"/>
      <c r="AC1" s="3"/>
      <c r="AD1" s="3"/>
      <c r="AE1" s="5"/>
      <c r="AH1" s="3"/>
    </row>
    <row r="2" spans="2:39" s="1" customFormat="1" ht="15" customHeight="1">
      <c r="B2" s="155"/>
      <c r="D2" s="17"/>
      <c r="E2" s="19"/>
      <c r="F2" s="19"/>
      <c r="G2" s="19"/>
      <c r="H2" s="19"/>
      <c r="I2" s="18"/>
      <c r="J2" s="17"/>
      <c r="K2" s="17"/>
      <c r="L2" s="17"/>
      <c r="M2" s="17"/>
      <c r="N2" s="3"/>
      <c r="O2" s="3"/>
      <c r="P2" s="3"/>
      <c r="Q2" s="3"/>
      <c r="R2" s="3"/>
      <c r="S2" s="3"/>
      <c r="T2" s="3"/>
      <c r="U2" s="3"/>
      <c r="V2" s="3"/>
      <c r="W2" s="3"/>
      <c r="X2" s="3"/>
      <c r="Y2" s="3"/>
      <c r="Z2" s="3"/>
      <c r="AA2" s="3"/>
      <c r="AB2" s="3"/>
      <c r="AC2" s="3"/>
      <c r="AD2" s="3"/>
      <c r="AE2" s="5"/>
      <c r="AH2" s="3"/>
    </row>
    <row r="3" spans="2:39" ht="30" customHeight="1">
      <c r="B3" s="151" t="s">
        <v>73</v>
      </c>
      <c r="C3" s="151" t="s">
        <v>74</v>
      </c>
      <c r="D3" s="151" t="s">
        <v>76</v>
      </c>
      <c r="E3" s="151" t="s">
        <v>481</v>
      </c>
      <c r="F3" s="151" t="s">
        <v>482</v>
      </c>
      <c r="G3" s="151" t="s">
        <v>483</v>
      </c>
      <c r="H3" s="151" t="s">
        <v>83</v>
      </c>
      <c r="I3" s="137" t="s">
        <v>484</v>
      </c>
      <c r="P3" s="16"/>
      <c r="Q3" s="16"/>
      <c r="R3" s="16"/>
      <c r="S3" s="16"/>
      <c r="T3" s="16"/>
      <c r="U3" s="16"/>
      <c r="V3" s="16"/>
      <c r="W3" s="16"/>
      <c r="X3" s="16"/>
      <c r="Y3" s="16"/>
      <c r="Z3" s="16"/>
      <c r="AA3" s="16"/>
      <c r="AB3" s="16"/>
      <c r="AC3" s="16"/>
      <c r="AD3" s="16"/>
      <c r="AE3" s="16"/>
      <c r="AF3" s="16"/>
      <c r="AG3" s="16"/>
      <c r="AH3" s="15"/>
    </row>
    <row r="4" spans="2:39" ht="30" customHeight="1">
      <c r="B4" s="152">
        <v>104</v>
      </c>
      <c r="C4" s="38" t="s">
        <v>432</v>
      </c>
      <c r="D4" s="140" t="s">
        <v>140</v>
      </c>
      <c r="E4" s="140">
        <v>2011</v>
      </c>
      <c r="F4" s="154" t="s">
        <v>66</v>
      </c>
      <c r="G4" s="153">
        <f>((SUM(D10:AG20)*1)+(SUM(D22:AG32)*2)+(SUM(D34:AG51)*3))/(SUM(D10:AG20)+SUM(D22:AG32)+SUM(D34:AG51))</f>
        <v>1</v>
      </c>
      <c r="H4" s="140" t="s">
        <v>69</v>
      </c>
      <c r="I4" t="s">
        <v>484</v>
      </c>
      <c r="P4" s="16"/>
      <c r="Q4" s="16"/>
      <c r="R4" s="16"/>
      <c r="S4" s="16"/>
      <c r="T4" s="16"/>
      <c r="U4" s="16"/>
      <c r="V4" s="16"/>
      <c r="W4" s="16"/>
      <c r="X4" s="16"/>
      <c r="Y4" s="16"/>
      <c r="Z4" s="16"/>
      <c r="AA4" s="16"/>
      <c r="AB4" s="16"/>
      <c r="AC4" s="16"/>
      <c r="AD4" s="16"/>
      <c r="AE4" s="16"/>
      <c r="AF4" s="16"/>
      <c r="AG4" s="16"/>
      <c r="AH4" s="15"/>
    </row>
    <row r="5" spans="2:39" ht="30" customHeight="1">
      <c r="B5" s="152">
        <v>119</v>
      </c>
      <c r="C5" s="38" t="s">
        <v>474</v>
      </c>
      <c r="D5" s="140" t="s">
        <v>163</v>
      </c>
      <c r="E5" s="140">
        <v>2019</v>
      </c>
      <c r="F5" s="154" t="s">
        <v>66</v>
      </c>
      <c r="G5" s="153">
        <f>((SUM(D58:AG68)*1)+(SUM(D70:AG80)*2)+(SUM(D82:AG99)*3))/(SUM(D58:AG68)+SUM(D70:AG80)+SUM(D82:AG99))</f>
        <v>1</v>
      </c>
      <c r="H5" s="140" t="s">
        <v>69</v>
      </c>
      <c r="I5" s="136" t="s">
        <v>484</v>
      </c>
      <c r="P5" s="16"/>
      <c r="Q5" s="16"/>
      <c r="R5" s="16"/>
      <c r="S5" s="16"/>
      <c r="T5" s="16"/>
      <c r="U5" s="16"/>
      <c r="V5" s="16"/>
      <c r="W5" s="16"/>
      <c r="X5" s="16"/>
      <c r="Y5" s="16"/>
      <c r="Z5" s="16"/>
      <c r="AA5" s="16"/>
      <c r="AB5" s="16"/>
      <c r="AC5" s="16"/>
      <c r="AD5" s="16"/>
      <c r="AE5" s="16"/>
      <c r="AF5" s="16"/>
      <c r="AG5" s="16"/>
      <c r="AH5" s="15"/>
    </row>
    <row r="6" spans="2:39" ht="15" customHeight="1">
      <c r="B6" s="15"/>
      <c r="C6" s="16"/>
      <c r="D6" s="20"/>
      <c r="E6" s="20"/>
      <c r="F6" s="20"/>
      <c r="G6" s="20"/>
      <c r="H6" s="16"/>
      <c r="I6" s="16"/>
      <c r="J6" s="16"/>
      <c r="K6" s="16"/>
      <c r="L6" s="16"/>
      <c r="M6" s="16"/>
      <c r="N6" s="16"/>
      <c r="O6" s="16"/>
      <c r="P6" s="16"/>
      <c r="Q6" s="16"/>
      <c r="R6" s="16"/>
      <c r="S6" s="16"/>
      <c r="T6" s="16"/>
      <c r="U6" s="16"/>
      <c r="V6" s="16"/>
      <c r="W6" s="16"/>
      <c r="X6" s="16"/>
      <c r="Y6" s="16"/>
      <c r="Z6" s="16"/>
      <c r="AA6" s="16"/>
      <c r="AB6" s="16"/>
      <c r="AC6" s="16"/>
      <c r="AD6" s="16"/>
      <c r="AE6" s="16"/>
      <c r="AF6" s="23"/>
      <c r="AG6" s="16"/>
      <c r="AH6" s="15"/>
    </row>
    <row r="7" spans="2:39" ht="30" customHeight="1">
      <c r="B7" s="135">
        <v>104</v>
      </c>
      <c r="C7" s="24" t="s">
        <v>432</v>
      </c>
      <c r="D7" s="16"/>
      <c r="E7" s="16"/>
      <c r="F7" s="16"/>
      <c r="G7" s="16"/>
      <c r="H7" s="16"/>
      <c r="I7" s="16"/>
      <c r="J7" s="16"/>
      <c r="K7" s="16"/>
      <c r="L7" s="16"/>
      <c r="M7" s="16"/>
      <c r="N7" s="16"/>
      <c r="O7" s="16"/>
      <c r="P7" s="16"/>
      <c r="Q7" s="16"/>
      <c r="R7" s="16"/>
      <c r="S7" s="16"/>
      <c r="T7" s="16"/>
      <c r="U7" s="16"/>
      <c r="V7" s="16"/>
      <c r="W7" s="16"/>
      <c r="X7" s="16"/>
      <c r="Y7" s="16"/>
      <c r="Z7" s="361" t="s">
        <v>65</v>
      </c>
      <c r="AA7" s="361"/>
      <c r="AB7" s="361"/>
      <c r="AC7" s="361" t="s">
        <v>485</v>
      </c>
      <c r="AD7" s="361"/>
      <c r="AE7" s="361"/>
      <c r="AF7" s="361"/>
      <c r="AG7" s="361"/>
      <c r="AH7" s="15"/>
      <c r="AI7" s="26" t="s">
        <v>486</v>
      </c>
    </row>
    <row r="8" spans="2:39" s="15" customFormat="1" ht="30" customHeight="1">
      <c r="B8" s="363" t="s">
        <v>487</v>
      </c>
      <c r="C8" s="363"/>
      <c r="D8" s="142">
        <v>1991</v>
      </c>
      <c r="E8" s="142">
        <f t="shared" ref="E8:AG8" si="0">D8+1</f>
        <v>1992</v>
      </c>
      <c r="F8" s="142">
        <f t="shared" si="0"/>
        <v>1993</v>
      </c>
      <c r="G8" s="142">
        <f t="shared" si="0"/>
        <v>1994</v>
      </c>
      <c r="H8" s="142">
        <f t="shared" si="0"/>
        <v>1995</v>
      </c>
      <c r="I8" s="142">
        <f t="shared" si="0"/>
        <v>1996</v>
      </c>
      <c r="J8" s="142">
        <f t="shared" si="0"/>
        <v>1997</v>
      </c>
      <c r="K8" s="142">
        <f t="shared" si="0"/>
        <v>1998</v>
      </c>
      <c r="L8" s="142">
        <f t="shared" si="0"/>
        <v>1999</v>
      </c>
      <c r="M8" s="142">
        <f t="shared" si="0"/>
        <v>2000</v>
      </c>
      <c r="N8" s="142">
        <f t="shared" si="0"/>
        <v>2001</v>
      </c>
      <c r="O8" s="142">
        <f t="shared" si="0"/>
        <v>2002</v>
      </c>
      <c r="P8" s="142">
        <f t="shared" si="0"/>
        <v>2003</v>
      </c>
      <c r="Q8" s="142">
        <f t="shared" si="0"/>
        <v>2004</v>
      </c>
      <c r="R8" s="142">
        <f t="shared" si="0"/>
        <v>2005</v>
      </c>
      <c r="S8" s="142">
        <f t="shared" si="0"/>
        <v>2006</v>
      </c>
      <c r="T8" s="142">
        <f t="shared" si="0"/>
        <v>2007</v>
      </c>
      <c r="U8" s="142">
        <f t="shared" si="0"/>
        <v>2008</v>
      </c>
      <c r="V8" s="142">
        <f t="shared" si="0"/>
        <v>2009</v>
      </c>
      <c r="W8" s="142">
        <f t="shared" si="0"/>
        <v>2010</v>
      </c>
      <c r="X8" s="142">
        <f t="shared" si="0"/>
        <v>2011</v>
      </c>
      <c r="Y8" s="142">
        <f t="shared" si="0"/>
        <v>2012</v>
      </c>
      <c r="Z8" s="142">
        <f t="shared" si="0"/>
        <v>2013</v>
      </c>
      <c r="AA8" s="142">
        <f t="shared" si="0"/>
        <v>2014</v>
      </c>
      <c r="AB8" s="142">
        <f t="shared" si="0"/>
        <v>2015</v>
      </c>
      <c r="AC8" s="142">
        <f t="shared" si="0"/>
        <v>2016</v>
      </c>
      <c r="AD8" s="142">
        <f t="shared" si="0"/>
        <v>2017</v>
      </c>
      <c r="AE8" s="142">
        <f t="shared" si="0"/>
        <v>2018</v>
      </c>
      <c r="AF8" s="142">
        <f t="shared" si="0"/>
        <v>2019</v>
      </c>
      <c r="AG8" s="142">
        <f t="shared" si="0"/>
        <v>2020</v>
      </c>
      <c r="AI8" s="50" t="s">
        <v>488</v>
      </c>
      <c r="AJ8" s="50" t="s">
        <v>489</v>
      </c>
      <c r="AK8" s="50" t="s">
        <v>490</v>
      </c>
      <c r="AL8" s="50" t="s">
        <v>491</v>
      </c>
      <c r="AM8" s="50" t="s">
        <v>492</v>
      </c>
    </row>
    <row r="9" spans="2:39" ht="30" customHeight="1">
      <c r="B9" s="364" t="s">
        <v>493</v>
      </c>
      <c r="C9" s="364"/>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5"/>
      <c r="AI9" s="52" t="s">
        <v>2007</v>
      </c>
      <c r="AJ9" s="53">
        <v>41072</v>
      </c>
      <c r="AK9" s="57" t="s">
        <v>2008</v>
      </c>
      <c r="AL9" s="48" t="s">
        <v>432</v>
      </c>
      <c r="AM9" s="69" t="s">
        <v>2009</v>
      </c>
    </row>
    <row r="10" spans="2:39" ht="30" customHeight="1">
      <c r="B10" s="365" t="s">
        <v>85</v>
      </c>
      <c r="C10" s="366"/>
      <c r="D10" s="143"/>
      <c r="E10" s="143"/>
      <c r="F10" s="143"/>
      <c r="G10" s="143"/>
      <c r="H10" s="143"/>
      <c r="I10" s="143"/>
      <c r="J10" s="143"/>
      <c r="K10" s="143"/>
      <c r="L10" s="143"/>
      <c r="M10" s="143"/>
      <c r="N10" s="143"/>
      <c r="O10" s="143"/>
      <c r="P10" s="143"/>
      <c r="Q10" s="143"/>
      <c r="R10" s="143"/>
      <c r="S10" s="143"/>
      <c r="T10" s="143"/>
      <c r="U10" s="143"/>
      <c r="V10" s="143"/>
      <c r="W10" s="143"/>
      <c r="X10" s="143"/>
      <c r="Y10" s="38">
        <v>1</v>
      </c>
      <c r="Z10" s="143"/>
      <c r="AA10" s="143"/>
      <c r="AB10" s="143"/>
      <c r="AC10" s="143"/>
      <c r="AD10" s="143"/>
      <c r="AE10" s="143"/>
      <c r="AF10" s="143"/>
      <c r="AG10" s="143"/>
      <c r="AH10" s="15"/>
      <c r="AI10" s="52" t="s">
        <v>2010</v>
      </c>
      <c r="AJ10" s="53">
        <v>41081</v>
      </c>
      <c r="AK10" s="57" t="s">
        <v>132</v>
      </c>
      <c r="AL10" s="76" t="s">
        <v>132</v>
      </c>
      <c r="AM10" s="69" t="s">
        <v>2011</v>
      </c>
    </row>
    <row r="11" spans="2:39" ht="30" customHeight="1">
      <c r="B11" s="365" t="s">
        <v>86</v>
      </c>
      <c r="C11" s="366"/>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5"/>
      <c r="AI11" s="52" t="s">
        <v>2012</v>
      </c>
      <c r="AJ11" s="53">
        <v>41081</v>
      </c>
      <c r="AK11" s="57" t="s">
        <v>132</v>
      </c>
      <c r="AL11" s="76" t="s">
        <v>132</v>
      </c>
      <c r="AM11" s="57" t="s">
        <v>2013</v>
      </c>
    </row>
    <row r="12" spans="2:39" ht="30" customHeight="1">
      <c r="B12" s="365" t="s">
        <v>87</v>
      </c>
      <c r="C12" s="366"/>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5"/>
      <c r="AI12" s="52" t="s">
        <v>2014</v>
      </c>
      <c r="AJ12" s="53">
        <v>42108</v>
      </c>
      <c r="AK12" s="57" t="s">
        <v>132</v>
      </c>
      <c r="AL12" s="76" t="s">
        <v>132</v>
      </c>
      <c r="AM12" s="57" t="s">
        <v>2015</v>
      </c>
    </row>
    <row r="13" spans="2:39" ht="30" customHeight="1">
      <c r="B13" s="365" t="s">
        <v>88</v>
      </c>
      <c r="C13" s="366"/>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5"/>
      <c r="AI13" s="52" t="s">
        <v>2016</v>
      </c>
      <c r="AJ13" s="53">
        <v>42119</v>
      </c>
      <c r="AK13" s="57" t="s">
        <v>132</v>
      </c>
      <c r="AL13" s="76" t="s">
        <v>132</v>
      </c>
      <c r="AM13" s="57" t="s">
        <v>2017</v>
      </c>
    </row>
    <row r="14" spans="2:39" ht="30" customHeight="1">
      <c r="B14" s="365" t="s">
        <v>89</v>
      </c>
      <c r="C14" s="366"/>
      <c r="D14" s="143"/>
      <c r="E14" s="143"/>
      <c r="F14" s="143"/>
      <c r="G14" s="144"/>
      <c r="H14" s="143"/>
      <c r="I14" s="143"/>
      <c r="J14" s="143"/>
      <c r="K14" s="143"/>
      <c r="L14" s="143"/>
      <c r="M14" s="143"/>
      <c r="N14" s="143"/>
      <c r="O14" s="143"/>
      <c r="P14" s="143"/>
      <c r="Q14" s="143"/>
      <c r="R14" s="143"/>
      <c r="S14" s="143"/>
      <c r="T14" s="143"/>
      <c r="U14" s="143"/>
      <c r="V14" s="143"/>
      <c r="W14" s="143"/>
      <c r="X14" s="143"/>
      <c r="Y14" s="38">
        <v>1</v>
      </c>
      <c r="Z14" s="143"/>
      <c r="AA14" s="143"/>
      <c r="AB14" s="143"/>
      <c r="AC14" s="143"/>
      <c r="AD14" s="143"/>
      <c r="AE14" s="143"/>
      <c r="AF14" s="143"/>
      <c r="AG14" s="143"/>
      <c r="AH14" s="15"/>
      <c r="AI14" s="52" t="s">
        <v>2018</v>
      </c>
      <c r="AJ14" s="53">
        <v>42119</v>
      </c>
      <c r="AK14" s="57" t="s">
        <v>132</v>
      </c>
      <c r="AL14" s="76" t="s">
        <v>132</v>
      </c>
      <c r="AM14" s="57" t="s">
        <v>2019</v>
      </c>
    </row>
    <row r="15" spans="2:39" ht="30" customHeight="1">
      <c r="B15" s="365" t="s">
        <v>90</v>
      </c>
      <c r="C15" s="366"/>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5"/>
      <c r="AI15" s="52" t="s">
        <v>2020</v>
      </c>
      <c r="AJ15" s="53">
        <v>43147</v>
      </c>
      <c r="AK15" s="57" t="s">
        <v>132</v>
      </c>
      <c r="AL15" s="76" t="s">
        <v>132</v>
      </c>
      <c r="AM15" s="57" t="s">
        <v>2021</v>
      </c>
    </row>
    <row r="16" spans="2:39" ht="30" customHeight="1">
      <c r="B16" s="365" t="s">
        <v>91</v>
      </c>
      <c r="C16" s="36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5"/>
      <c r="AI16" s="52" t="s">
        <v>2022</v>
      </c>
      <c r="AJ16" s="53">
        <v>43147</v>
      </c>
      <c r="AK16" s="57" t="s">
        <v>132</v>
      </c>
      <c r="AL16" s="76" t="s">
        <v>132</v>
      </c>
      <c r="AM16" s="57" t="s">
        <v>2023</v>
      </c>
    </row>
    <row r="17" spans="2:39" ht="30" customHeight="1">
      <c r="B17" s="365" t="s">
        <v>92</v>
      </c>
      <c r="C17" s="366"/>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5"/>
      <c r="AI17" s="52" t="s">
        <v>2024</v>
      </c>
      <c r="AJ17" s="53">
        <v>43455</v>
      </c>
      <c r="AK17" s="57" t="s">
        <v>132</v>
      </c>
      <c r="AL17" s="76" t="s">
        <v>132</v>
      </c>
      <c r="AM17" s="69" t="s">
        <v>2025</v>
      </c>
    </row>
    <row r="18" spans="2:39" ht="30" customHeight="1">
      <c r="B18" s="365" t="s">
        <v>93</v>
      </c>
      <c r="C18" s="366"/>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5"/>
      <c r="AI18" s="52" t="s">
        <v>2026</v>
      </c>
      <c r="AJ18" s="53">
        <v>43481</v>
      </c>
      <c r="AK18" s="57" t="s">
        <v>695</v>
      </c>
      <c r="AL18" s="43" t="s">
        <v>474</v>
      </c>
      <c r="AM18" s="69" t="s">
        <v>2027</v>
      </c>
    </row>
    <row r="19" spans="2:39" ht="30" customHeight="1">
      <c r="B19" s="365" t="s">
        <v>94</v>
      </c>
      <c r="C19" s="366"/>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5"/>
      <c r="AI19" s="52" t="s">
        <v>2028</v>
      </c>
      <c r="AJ19" s="53">
        <v>43661</v>
      </c>
      <c r="AK19" s="57" t="s">
        <v>132</v>
      </c>
      <c r="AL19" s="76" t="s">
        <v>132</v>
      </c>
      <c r="AM19" s="69" t="s">
        <v>2029</v>
      </c>
    </row>
    <row r="20" spans="2:39" ht="30" customHeight="1">
      <c r="B20" s="365" t="s">
        <v>95</v>
      </c>
      <c r="C20" s="366"/>
      <c r="D20" s="143"/>
      <c r="E20" s="143"/>
      <c r="F20" s="143"/>
      <c r="G20" s="145"/>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5"/>
      <c r="AI20" s="52" t="s">
        <v>2030</v>
      </c>
      <c r="AJ20" s="53">
        <v>43843</v>
      </c>
      <c r="AK20" s="57" t="s">
        <v>132</v>
      </c>
      <c r="AL20" s="76" t="s">
        <v>132</v>
      </c>
      <c r="AM20" s="69" t="s">
        <v>2031</v>
      </c>
    </row>
    <row r="21" spans="2:39" ht="30" customHeight="1">
      <c r="B21" s="367" t="s">
        <v>523</v>
      </c>
      <c r="C21" s="367"/>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5"/>
    </row>
    <row r="22" spans="2:39" ht="30" customHeight="1">
      <c r="B22" s="368" t="s">
        <v>96</v>
      </c>
      <c r="C22" s="36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5"/>
      <c r="AI22" s="51" t="s">
        <v>624</v>
      </c>
      <c r="AJ22" s="50" t="s">
        <v>491</v>
      </c>
    </row>
    <row r="23" spans="2:39" ht="30" customHeight="1">
      <c r="B23" s="368" t="s">
        <v>97</v>
      </c>
      <c r="C23" s="36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
      <c r="AI23" s="84" t="s">
        <v>2032</v>
      </c>
      <c r="AJ23" s="48" t="s">
        <v>432</v>
      </c>
    </row>
    <row r="24" spans="2:39" ht="30" customHeight="1">
      <c r="B24" s="368" t="s">
        <v>98</v>
      </c>
      <c r="C24" s="36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5"/>
      <c r="AI24" s="84" t="s">
        <v>2033</v>
      </c>
      <c r="AJ24" s="76" t="s">
        <v>132</v>
      </c>
    </row>
    <row r="25" spans="2:39" ht="30" customHeight="1">
      <c r="B25" s="368" t="s">
        <v>99</v>
      </c>
      <c r="C25" s="36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5"/>
    </row>
    <row r="26" spans="2:39" ht="30" customHeight="1">
      <c r="B26" s="368" t="s">
        <v>100</v>
      </c>
      <c r="C26" s="36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
    </row>
    <row r="27" spans="2:39" ht="30" customHeight="1">
      <c r="B27" s="368" t="s">
        <v>101</v>
      </c>
      <c r="C27" s="368"/>
      <c r="D27" s="143"/>
      <c r="E27" s="143"/>
      <c r="F27" s="143"/>
      <c r="G27" s="143"/>
      <c r="H27" s="143"/>
      <c r="I27" s="143"/>
      <c r="J27" s="143"/>
      <c r="K27" s="144"/>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5"/>
    </row>
    <row r="28" spans="2:39" ht="30" customHeight="1">
      <c r="B28" s="368" t="s">
        <v>102</v>
      </c>
      <c r="C28" s="36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5"/>
    </row>
    <row r="29" spans="2:39" ht="30" customHeight="1">
      <c r="B29" s="368" t="s">
        <v>103</v>
      </c>
      <c r="C29" s="36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5"/>
    </row>
    <row r="30" spans="2:39" ht="30" customHeight="1">
      <c r="B30" s="368" t="s">
        <v>104</v>
      </c>
      <c r="C30" s="36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
    </row>
    <row r="31" spans="2:39" ht="30" customHeight="1">
      <c r="B31" s="368" t="s">
        <v>105</v>
      </c>
      <c r="C31" s="36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5"/>
    </row>
    <row r="32" spans="2:39" ht="30" customHeight="1">
      <c r="B32" s="368" t="s">
        <v>106</v>
      </c>
      <c r="C32" s="36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5"/>
    </row>
    <row r="33" spans="2:34" ht="30" customHeight="1">
      <c r="B33" s="369" t="s">
        <v>555</v>
      </c>
      <c r="C33" s="370"/>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5"/>
    </row>
    <row r="34" spans="2:34" ht="30" customHeight="1">
      <c r="B34" s="368" t="s">
        <v>107</v>
      </c>
      <c r="C34" s="368"/>
      <c r="D34" s="143"/>
      <c r="E34" s="143"/>
      <c r="F34" s="143"/>
      <c r="G34" s="143"/>
      <c r="H34" s="143"/>
      <c r="I34" s="143"/>
      <c r="J34" s="143"/>
      <c r="K34" s="144"/>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
    </row>
    <row r="35" spans="2:34" ht="30" customHeight="1">
      <c r="B35" s="368" t="s">
        <v>108</v>
      </c>
      <c r="C35" s="36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5"/>
    </row>
    <row r="36" spans="2:34" ht="30" customHeight="1">
      <c r="B36" s="368" t="s">
        <v>109</v>
      </c>
      <c r="C36" s="36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row>
    <row r="37" spans="2:34" ht="30" customHeight="1">
      <c r="B37" s="368" t="s">
        <v>110</v>
      </c>
      <c r="C37" s="368"/>
      <c r="D37" s="143"/>
      <c r="E37" s="143"/>
      <c r="F37" s="143"/>
      <c r="G37" s="143"/>
      <c r="H37" s="143"/>
      <c r="I37" s="143"/>
      <c r="J37" s="143"/>
      <c r="K37" s="14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
    </row>
    <row r="38" spans="2:34" ht="30" customHeight="1">
      <c r="B38" s="371" t="s">
        <v>111</v>
      </c>
      <c r="C38" s="371"/>
      <c r="D38" s="143"/>
      <c r="E38" s="143"/>
      <c r="F38" s="143"/>
      <c r="G38" s="143"/>
      <c r="H38" s="143"/>
      <c r="I38" s="143"/>
      <c r="J38" s="143"/>
      <c r="K38" s="144"/>
      <c r="L38" s="143"/>
      <c r="M38" s="148"/>
      <c r="N38" s="143"/>
      <c r="O38" s="143"/>
      <c r="P38" s="143"/>
      <c r="Q38" s="143"/>
      <c r="R38" s="143"/>
      <c r="S38" s="143"/>
      <c r="T38" s="143"/>
      <c r="U38" s="143"/>
      <c r="V38" s="143"/>
      <c r="W38" s="143"/>
      <c r="X38" s="143"/>
      <c r="Y38" s="143"/>
      <c r="Z38" s="143"/>
      <c r="AA38" s="143"/>
      <c r="AB38" s="143"/>
      <c r="AC38" s="143"/>
      <c r="AD38" s="143"/>
      <c r="AE38" s="143"/>
      <c r="AF38" s="143"/>
      <c r="AG38" s="143"/>
      <c r="AH38" s="15"/>
    </row>
    <row r="39" spans="2:34" ht="30" customHeight="1">
      <c r="B39" s="368" t="s">
        <v>112</v>
      </c>
      <c r="C39" s="36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5"/>
    </row>
    <row r="40" spans="2:34" ht="30" customHeight="1">
      <c r="B40" s="371" t="s">
        <v>113</v>
      </c>
      <c r="C40" s="37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5"/>
    </row>
    <row r="41" spans="2:34" ht="30" customHeight="1">
      <c r="B41" s="371" t="s">
        <v>114</v>
      </c>
      <c r="C41" s="371"/>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5"/>
    </row>
    <row r="42" spans="2:34" ht="30" customHeight="1">
      <c r="B42" s="368" t="s">
        <v>115</v>
      </c>
      <c r="C42" s="36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5"/>
    </row>
    <row r="43" spans="2:34" ht="30" customHeight="1">
      <c r="B43" s="368" t="s">
        <v>116</v>
      </c>
      <c r="C43" s="368"/>
      <c r="D43" s="143"/>
      <c r="E43" s="143"/>
      <c r="F43" s="143"/>
      <c r="G43" s="144"/>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5"/>
    </row>
    <row r="44" spans="2:34" ht="30" customHeight="1">
      <c r="B44" s="368" t="s">
        <v>117</v>
      </c>
      <c r="C44" s="36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5"/>
    </row>
    <row r="45" spans="2:34" ht="30" customHeight="1">
      <c r="B45" s="371" t="s">
        <v>118</v>
      </c>
      <c r="C45" s="371"/>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5"/>
    </row>
    <row r="46" spans="2:34" ht="30" customHeight="1">
      <c r="B46" s="371" t="s">
        <v>119</v>
      </c>
      <c r="C46" s="371"/>
      <c r="D46" s="143"/>
      <c r="E46" s="143"/>
      <c r="F46" s="143"/>
      <c r="G46" s="143"/>
      <c r="H46" s="143"/>
      <c r="I46" s="143"/>
      <c r="J46" s="143"/>
      <c r="K46" s="144"/>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5"/>
    </row>
    <row r="47" spans="2:34" ht="30" customHeight="1">
      <c r="B47" s="371" t="s">
        <v>120</v>
      </c>
      <c r="C47" s="371"/>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5"/>
    </row>
    <row r="48" spans="2:34" ht="30" customHeight="1">
      <c r="B48" s="371" t="s">
        <v>121</v>
      </c>
      <c r="C48" s="371"/>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5"/>
    </row>
    <row r="49" spans="2:40" ht="30" customHeight="1">
      <c r="B49" s="371" t="s">
        <v>122</v>
      </c>
      <c r="C49" s="371"/>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5"/>
    </row>
    <row r="50" spans="2:40" ht="30" customHeight="1">
      <c r="B50" s="371" t="s">
        <v>123</v>
      </c>
      <c r="C50" s="371"/>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5"/>
    </row>
    <row r="51" spans="2:40" ht="30" customHeight="1">
      <c r="B51" s="371" t="s">
        <v>124</v>
      </c>
      <c r="C51" s="371"/>
      <c r="D51" s="143"/>
      <c r="E51" s="143"/>
      <c r="F51" s="143"/>
      <c r="G51" s="145"/>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5"/>
    </row>
    <row r="52" spans="2:40" ht="30" customHeight="1">
      <c r="B52" s="372" t="s">
        <v>594</v>
      </c>
      <c r="C52" s="373"/>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5"/>
    </row>
    <row r="53" spans="2:40" ht="30" customHeight="1">
      <c r="B53" s="371" t="s">
        <v>125</v>
      </c>
      <c r="C53" s="371"/>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
    </row>
    <row r="54" spans="2:40" ht="30" customHeight="1">
      <c r="B54" s="15"/>
      <c r="AH54" s="15"/>
    </row>
    <row r="55" spans="2:40" ht="30" customHeight="1">
      <c r="B55" s="135">
        <v>119</v>
      </c>
      <c r="C55" s="24" t="s">
        <v>474</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362" t="s">
        <v>601</v>
      </c>
      <c r="AF55" s="362"/>
      <c r="AG55" s="362"/>
      <c r="AH55" s="15"/>
      <c r="AI55" s="15"/>
      <c r="AJ55" s="15"/>
      <c r="AK55" s="15"/>
      <c r="AL55" s="15"/>
      <c r="AM55" s="15"/>
      <c r="AN55" s="15"/>
    </row>
    <row r="56" spans="2:40" ht="30" customHeight="1">
      <c r="B56" s="374" t="s">
        <v>487</v>
      </c>
      <c r="C56" s="374"/>
      <c r="D56" s="139">
        <v>1991</v>
      </c>
      <c r="E56" s="139">
        <f t="shared" ref="E56:AG56" si="1">D56+1</f>
        <v>1992</v>
      </c>
      <c r="F56" s="139">
        <f t="shared" si="1"/>
        <v>1993</v>
      </c>
      <c r="G56" s="139">
        <f t="shared" si="1"/>
        <v>1994</v>
      </c>
      <c r="H56" s="139">
        <f t="shared" si="1"/>
        <v>1995</v>
      </c>
      <c r="I56" s="139">
        <f t="shared" si="1"/>
        <v>1996</v>
      </c>
      <c r="J56" s="139">
        <f t="shared" si="1"/>
        <v>1997</v>
      </c>
      <c r="K56" s="139">
        <f t="shared" si="1"/>
        <v>1998</v>
      </c>
      <c r="L56" s="139">
        <f t="shared" si="1"/>
        <v>1999</v>
      </c>
      <c r="M56" s="139">
        <f t="shared" si="1"/>
        <v>2000</v>
      </c>
      <c r="N56" s="139">
        <f t="shared" si="1"/>
        <v>2001</v>
      </c>
      <c r="O56" s="139">
        <f t="shared" si="1"/>
        <v>2002</v>
      </c>
      <c r="P56" s="139">
        <f t="shared" si="1"/>
        <v>2003</v>
      </c>
      <c r="Q56" s="139">
        <f t="shared" si="1"/>
        <v>2004</v>
      </c>
      <c r="R56" s="139">
        <f t="shared" si="1"/>
        <v>2005</v>
      </c>
      <c r="S56" s="139">
        <f t="shared" si="1"/>
        <v>2006</v>
      </c>
      <c r="T56" s="139">
        <f t="shared" si="1"/>
        <v>2007</v>
      </c>
      <c r="U56" s="139">
        <f t="shared" si="1"/>
        <v>2008</v>
      </c>
      <c r="V56" s="139">
        <f t="shared" si="1"/>
        <v>2009</v>
      </c>
      <c r="W56" s="139">
        <f t="shared" si="1"/>
        <v>2010</v>
      </c>
      <c r="X56" s="139">
        <f t="shared" si="1"/>
        <v>2011</v>
      </c>
      <c r="Y56" s="139">
        <f t="shared" si="1"/>
        <v>2012</v>
      </c>
      <c r="Z56" s="139">
        <f t="shared" si="1"/>
        <v>2013</v>
      </c>
      <c r="AA56" s="139">
        <f t="shared" si="1"/>
        <v>2014</v>
      </c>
      <c r="AB56" s="139">
        <f t="shared" si="1"/>
        <v>2015</v>
      </c>
      <c r="AC56" s="139">
        <f t="shared" si="1"/>
        <v>2016</v>
      </c>
      <c r="AD56" s="139">
        <f t="shared" si="1"/>
        <v>2017</v>
      </c>
      <c r="AE56" s="139">
        <f t="shared" si="1"/>
        <v>2018</v>
      </c>
      <c r="AF56" s="139">
        <f t="shared" si="1"/>
        <v>2019</v>
      </c>
      <c r="AG56" s="139">
        <f t="shared" si="1"/>
        <v>2020</v>
      </c>
      <c r="AH56" s="15"/>
    </row>
    <row r="57" spans="2:40" ht="30" customHeight="1">
      <c r="B57" s="364" t="s">
        <v>493</v>
      </c>
      <c r="C57" s="36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15"/>
    </row>
    <row r="58" spans="2:40" s="15" customFormat="1" ht="30" customHeight="1">
      <c r="B58" s="365" t="s">
        <v>85</v>
      </c>
      <c r="C58" s="366"/>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38">
        <v>1</v>
      </c>
      <c r="AG58" s="61"/>
      <c r="AI58"/>
      <c r="AJ58"/>
      <c r="AK58"/>
      <c r="AL58"/>
      <c r="AM58"/>
      <c r="AN58"/>
    </row>
    <row r="59" spans="2:40" ht="30" customHeight="1">
      <c r="B59" s="365" t="s">
        <v>86</v>
      </c>
      <c r="C59" s="366"/>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15"/>
    </row>
    <row r="60" spans="2:40" ht="30" customHeight="1">
      <c r="B60" s="365" t="s">
        <v>87</v>
      </c>
      <c r="C60" s="366"/>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38">
        <v>1</v>
      </c>
      <c r="AG60" s="61"/>
      <c r="AH60" s="15"/>
    </row>
    <row r="61" spans="2:40" ht="30" customHeight="1">
      <c r="B61" s="365" t="s">
        <v>88</v>
      </c>
      <c r="C61" s="366"/>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15"/>
    </row>
    <row r="62" spans="2:40" ht="30" customHeight="1">
      <c r="B62" s="365" t="s">
        <v>89</v>
      </c>
      <c r="C62" s="366"/>
      <c r="D62" s="61"/>
      <c r="E62" s="61"/>
      <c r="F62" s="61"/>
      <c r="G62" s="37"/>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15"/>
    </row>
    <row r="63" spans="2:40" ht="30" customHeight="1">
      <c r="B63" s="365" t="s">
        <v>90</v>
      </c>
      <c r="C63" s="366"/>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15"/>
    </row>
    <row r="64" spans="2:40" ht="30" customHeight="1">
      <c r="B64" s="365" t="s">
        <v>91</v>
      </c>
      <c r="C64" s="366"/>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38">
        <v>1</v>
      </c>
      <c r="AG64" s="61"/>
      <c r="AH64" s="15"/>
    </row>
    <row r="65" spans="2:34" ht="30" customHeight="1">
      <c r="B65" s="365" t="s">
        <v>92</v>
      </c>
      <c r="C65" s="366"/>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38">
        <v>1</v>
      </c>
      <c r="AG65" s="61"/>
      <c r="AH65" s="15"/>
    </row>
    <row r="66" spans="2:34" ht="30" customHeight="1">
      <c r="B66" s="365" t="s">
        <v>93</v>
      </c>
      <c r="C66" s="366"/>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15"/>
    </row>
    <row r="67" spans="2:34" ht="30" customHeight="1">
      <c r="B67" s="365" t="s">
        <v>94</v>
      </c>
      <c r="C67" s="366"/>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15"/>
    </row>
    <row r="68" spans="2:34" ht="30" customHeight="1">
      <c r="B68" s="365" t="s">
        <v>95</v>
      </c>
      <c r="C68" s="366"/>
      <c r="D68" s="61"/>
      <c r="E68" s="61"/>
      <c r="F68" s="61"/>
      <c r="G68" s="38"/>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5"/>
    </row>
    <row r="69" spans="2:34" ht="30" customHeight="1">
      <c r="B69" s="367" t="s">
        <v>523</v>
      </c>
      <c r="C69" s="36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5"/>
    </row>
    <row r="70" spans="2:34" ht="30" customHeight="1">
      <c r="B70" s="368" t="s">
        <v>96</v>
      </c>
      <c r="C70" s="368"/>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5"/>
    </row>
    <row r="71" spans="2:34" ht="30" customHeight="1">
      <c r="B71" s="368" t="s">
        <v>97</v>
      </c>
      <c r="C71" s="368"/>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5"/>
    </row>
    <row r="72" spans="2:34" ht="30" customHeight="1">
      <c r="B72" s="368" t="s">
        <v>98</v>
      </c>
      <c r="C72" s="368"/>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15"/>
    </row>
    <row r="73" spans="2:34" ht="30" customHeight="1">
      <c r="B73" s="368" t="s">
        <v>99</v>
      </c>
      <c r="C73" s="368"/>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15"/>
    </row>
    <row r="74" spans="2:34" ht="30" customHeight="1">
      <c r="B74" s="368" t="s">
        <v>100</v>
      </c>
      <c r="C74" s="368"/>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15"/>
    </row>
    <row r="75" spans="2:34" ht="30" customHeight="1">
      <c r="B75" s="368" t="s">
        <v>101</v>
      </c>
      <c r="C75" s="368"/>
      <c r="D75" s="61"/>
      <c r="E75" s="61"/>
      <c r="F75" s="61"/>
      <c r="G75" s="61"/>
      <c r="H75" s="61"/>
      <c r="I75" s="61"/>
      <c r="J75" s="61"/>
      <c r="K75" s="37"/>
      <c r="L75" s="61"/>
      <c r="M75" s="61"/>
      <c r="N75" s="61"/>
      <c r="O75" s="61"/>
      <c r="P75" s="61"/>
      <c r="Q75" s="61"/>
      <c r="R75" s="61"/>
      <c r="S75" s="61"/>
      <c r="T75" s="61"/>
      <c r="U75" s="61"/>
      <c r="V75" s="61"/>
      <c r="W75" s="61"/>
      <c r="X75" s="61"/>
      <c r="Y75" s="61"/>
      <c r="Z75" s="61"/>
      <c r="AA75" s="61"/>
      <c r="AB75" s="61"/>
      <c r="AC75" s="61"/>
      <c r="AD75" s="61"/>
      <c r="AE75" s="61"/>
      <c r="AF75" s="61"/>
      <c r="AG75" s="61"/>
    </row>
    <row r="76" spans="2:34" ht="30" customHeight="1">
      <c r="B76" s="368" t="s">
        <v>102</v>
      </c>
      <c r="C76" s="368"/>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2:34" ht="30" customHeight="1">
      <c r="B77" s="368" t="s">
        <v>103</v>
      </c>
      <c r="C77" s="368"/>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2:34" ht="30" customHeight="1">
      <c r="B78" s="368" t="s">
        <v>104</v>
      </c>
      <c r="C78" s="3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2:34" ht="30" customHeight="1">
      <c r="B79" s="368" t="s">
        <v>105</v>
      </c>
      <c r="C79" s="3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2:34" ht="30" customHeight="1">
      <c r="B80" s="368" t="s">
        <v>106</v>
      </c>
      <c r="C80" s="3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2:33" ht="30" customHeight="1">
      <c r="B81" s="375" t="s">
        <v>555</v>
      </c>
      <c r="C81" s="37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2:33" ht="30" customHeight="1">
      <c r="B82" s="368" t="s">
        <v>107</v>
      </c>
      <c r="C82" s="368"/>
      <c r="D82" s="61"/>
      <c r="E82" s="61"/>
      <c r="F82" s="61"/>
      <c r="G82" s="61"/>
      <c r="H82" s="61"/>
      <c r="I82" s="61"/>
      <c r="J82" s="61"/>
      <c r="K82" s="37"/>
      <c r="L82" s="61"/>
      <c r="M82" s="61"/>
      <c r="N82" s="61"/>
      <c r="O82" s="61"/>
      <c r="P82" s="61"/>
      <c r="Q82" s="61"/>
      <c r="R82" s="61"/>
      <c r="S82" s="61"/>
      <c r="T82" s="61"/>
      <c r="U82" s="61"/>
      <c r="V82" s="61"/>
      <c r="W82" s="61"/>
      <c r="X82" s="61"/>
      <c r="Y82" s="61"/>
      <c r="Z82" s="61"/>
      <c r="AA82" s="61"/>
      <c r="AB82" s="61"/>
      <c r="AC82" s="61"/>
      <c r="AD82" s="61"/>
      <c r="AE82" s="61"/>
      <c r="AF82" s="61"/>
      <c r="AG82" s="61"/>
    </row>
    <row r="83" spans="2:33" ht="30" customHeight="1">
      <c r="B83" s="368" t="s">
        <v>108</v>
      </c>
      <c r="C83" s="368"/>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2:33" ht="30" customHeight="1">
      <c r="B84" s="368" t="s">
        <v>109</v>
      </c>
      <c r="C84" s="368"/>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2:33" ht="30" customHeight="1">
      <c r="B85" s="368" t="s">
        <v>110</v>
      </c>
      <c r="C85" s="368"/>
      <c r="D85" s="61"/>
      <c r="E85" s="61"/>
      <c r="F85" s="61"/>
      <c r="G85" s="61"/>
      <c r="H85" s="61"/>
      <c r="I85" s="61"/>
      <c r="J85" s="61"/>
      <c r="K85" s="37"/>
      <c r="L85" s="61"/>
      <c r="M85" s="61"/>
      <c r="N85" s="61"/>
      <c r="O85" s="61"/>
      <c r="P85" s="61"/>
      <c r="Q85" s="61"/>
      <c r="R85" s="61"/>
      <c r="S85" s="61"/>
      <c r="T85" s="61"/>
      <c r="U85" s="61"/>
      <c r="V85" s="61"/>
      <c r="W85" s="61"/>
      <c r="X85" s="61"/>
      <c r="Y85" s="61"/>
      <c r="Z85" s="61"/>
      <c r="AA85" s="61"/>
      <c r="AB85" s="61"/>
      <c r="AC85" s="61"/>
      <c r="AD85" s="61"/>
      <c r="AE85" s="61"/>
      <c r="AF85" s="61"/>
      <c r="AG85" s="61"/>
    </row>
    <row r="86" spans="2:33" ht="30" customHeight="1">
      <c r="B86" s="371" t="s">
        <v>111</v>
      </c>
      <c r="C86" s="371"/>
      <c r="D86" s="61"/>
      <c r="E86" s="61"/>
      <c r="F86" s="61"/>
      <c r="G86" s="61"/>
      <c r="H86" s="61"/>
      <c r="I86" s="61"/>
      <c r="J86" s="61"/>
      <c r="K86" s="37"/>
      <c r="L86" s="61"/>
      <c r="M86" s="141"/>
      <c r="N86" s="61"/>
      <c r="O86" s="61"/>
      <c r="P86" s="61"/>
      <c r="Q86" s="61"/>
      <c r="R86" s="61"/>
      <c r="S86" s="61"/>
      <c r="T86" s="61"/>
      <c r="U86" s="61"/>
      <c r="V86" s="61"/>
      <c r="W86" s="61"/>
      <c r="X86" s="61"/>
      <c r="Y86" s="61"/>
      <c r="Z86" s="61"/>
      <c r="AA86" s="61"/>
      <c r="AB86" s="61"/>
      <c r="AC86" s="61"/>
      <c r="AD86" s="61"/>
      <c r="AE86" s="61"/>
      <c r="AF86" s="61"/>
      <c r="AG86" s="61"/>
    </row>
    <row r="87" spans="2:33" ht="30" customHeight="1">
      <c r="B87" s="368" t="s">
        <v>112</v>
      </c>
      <c r="C87" s="368"/>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2:33" ht="30" customHeight="1">
      <c r="B88" s="371" t="s">
        <v>113</v>
      </c>
      <c r="C88" s="37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2:33" ht="30" customHeight="1">
      <c r="B89" s="371" t="s">
        <v>114</v>
      </c>
      <c r="C89" s="37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2:33" ht="30" customHeight="1">
      <c r="B90" s="368" t="s">
        <v>115</v>
      </c>
      <c r="C90" s="368"/>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2:33" ht="30" customHeight="1">
      <c r="B91" s="368" t="s">
        <v>116</v>
      </c>
      <c r="C91" s="368"/>
      <c r="D91" s="61"/>
      <c r="E91" s="61"/>
      <c r="F91" s="61"/>
      <c r="G91" s="37"/>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2:33" ht="30" customHeight="1">
      <c r="B92" s="368" t="s">
        <v>117</v>
      </c>
      <c r="C92" s="368"/>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2:33" ht="30" customHeight="1">
      <c r="B93" s="371" t="s">
        <v>118</v>
      </c>
      <c r="C93" s="37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2:33" ht="30" customHeight="1">
      <c r="B94" s="371" t="s">
        <v>119</v>
      </c>
      <c r="C94" s="371"/>
      <c r="D94" s="61"/>
      <c r="E94" s="61"/>
      <c r="F94" s="61"/>
      <c r="G94" s="61"/>
      <c r="H94" s="61"/>
      <c r="I94" s="61"/>
      <c r="J94" s="61"/>
      <c r="K94" s="37"/>
      <c r="L94" s="61"/>
      <c r="M94" s="61"/>
      <c r="N94" s="61"/>
      <c r="O94" s="61"/>
      <c r="P94" s="61"/>
      <c r="Q94" s="61"/>
      <c r="R94" s="61"/>
      <c r="S94" s="61"/>
      <c r="T94" s="61"/>
      <c r="U94" s="61"/>
      <c r="V94" s="61"/>
      <c r="W94" s="61"/>
      <c r="X94" s="61"/>
      <c r="Y94" s="61"/>
      <c r="Z94" s="61"/>
      <c r="AA94" s="61"/>
      <c r="AB94" s="61"/>
      <c r="AC94" s="61"/>
      <c r="AD94" s="61"/>
      <c r="AE94" s="61"/>
      <c r="AF94" s="61"/>
      <c r="AG94" s="61"/>
    </row>
    <row r="95" spans="2:33" ht="30" customHeight="1">
      <c r="B95" s="371" t="s">
        <v>120</v>
      </c>
      <c r="C95" s="37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2:33" ht="30" customHeight="1">
      <c r="B96" s="371" t="s">
        <v>121</v>
      </c>
      <c r="C96" s="37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2:33" ht="30" customHeight="1">
      <c r="B97" s="371" t="s">
        <v>122</v>
      </c>
      <c r="C97" s="37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2:33" ht="30" customHeight="1">
      <c r="B98" s="371" t="s">
        <v>123</v>
      </c>
      <c r="C98" s="37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2:33" ht="30" customHeight="1">
      <c r="B99" s="371" t="s">
        <v>124</v>
      </c>
      <c r="C99" s="371"/>
      <c r="D99" s="61"/>
      <c r="E99" s="61"/>
      <c r="F99" s="61"/>
      <c r="G99" s="38"/>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2:33" ht="30" customHeight="1">
      <c r="B100" s="376" t="s">
        <v>594</v>
      </c>
      <c r="C100" s="376"/>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2:33" ht="30" customHeight="1">
      <c r="B101" s="371" t="s">
        <v>125</v>
      </c>
      <c r="C101" s="37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row>
    <row r="102" spans="2:33" ht="30" customHeight="1"/>
  </sheetData>
  <mergeCells count="96">
    <mergeCell ref="B101:C101"/>
    <mergeCell ref="B90:C90"/>
    <mergeCell ref="B91:C91"/>
    <mergeCell ref="B92:C92"/>
    <mergeCell ref="B93:C93"/>
    <mergeCell ref="B94:C94"/>
    <mergeCell ref="B95:C95"/>
    <mergeCell ref="B96:C96"/>
    <mergeCell ref="B97:C97"/>
    <mergeCell ref="B98:C98"/>
    <mergeCell ref="B99:C99"/>
    <mergeCell ref="B100:C100"/>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AE55:AG55"/>
    <mergeCell ref="B56:C56"/>
    <mergeCell ref="B57:C57"/>
    <mergeCell ref="B58:C58"/>
    <mergeCell ref="B59:C59"/>
    <mergeCell ref="B60:C60"/>
    <mergeCell ref="B61:C61"/>
    <mergeCell ref="B62:C62"/>
    <mergeCell ref="B63:C63"/>
    <mergeCell ref="B64:C64"/>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E1"/>
    <mergeCell ref="B16:C16"/>
    <mergeCell ref="Z7:AB7"/>
    <mergeCell ref="AC7:AG7"/>
    <mergeCell ref="B8:C8"/>
    <mergeCell ref="B9:C9"/>
    <mergeCell ref="B10:C10"/>
    <mergeCell ref="B11:C11"/>
    <mergeCell ref="B12:C12"/>
    <mergeCell ref="B13:C13"/>
    <mergeCell ref="B14:C14"/>
    <mergeCell ref="B15:C15"/>
  </mergeCells>
  <conditionalFormatting sqref="G4:G5">
    <cfRule type="cellIs" dxfId="5" priority="4" operator="between">
      <formula>2.001</formula>
      <formula>3</formula>
    </cfRule>
    <cfRule type="cellIs" dxfId="4" priority="5" operator="between">
      <formula>1.001</formula>
      <formula>2</formula>
    </cfRule>
    <cfRule type="cellIs" dxfId="3" priority="6" operator="between">
      <formula>0</formula>
      <formula>1</formula>
    </cfRule>
  </conditionalFormatting>
  <conditionalFormatting sqref="H4:H5 I5">
    <cfRule type="containsText" dxfId="2" priority="1" operator="containsText" text="MAX">
      <formula>NOT(ISERROR(SEARCH("MAX",H4)))</formula>
    </cfRule>
    <cfRule type="containsText" dxfId="1" priority="2" operator="containsText" text="MOD">
      <formula>NOT(ISERROR(SEARCH("MOD",H4)))</formula>
    </cfRule>
    <cfRule type="containsText" dxfId="0" priority="3" operator="containsText" text="MIN">
      <formula>NOT(ISERROR(SEARCH("MIN",H4)))</formula>
    </cfRule>
  </conditionalFormatting>
  <hyperlinks>
    <hyperlink ref="AE55" location="GEORGIA!B1" display="BACK TO TOP" xr:uid="{3CE748C8-B9D0-954C-B30C-3A810F243823}"/>
    <hyperlink ref="AC7" location="'MASTER SHEET'!B2" display="RETURN TO MASTER SHEET" xr:uid="{323B01B3-277A-9F4E-A15B-D658BC3ACB3A}"/>
    <hyperlink ref="AE55:AG55" location="YEMEN!B1" display="BACK TO TOP" xr:uid="{26AF3878-8379-424E-8A10-7AA069691154}"/>
    <hyperlink ref="AI9" r:id="rId1" xr:uid="{D5721811-5336-0A43-A95A-9C177933CE89}"/>
    <hyperlink ref="C4" location="YEMEN!C7" display="OSESGY" xr:uid="{65BBE566-6FD7-6144-9196-4BE6654DF692}"/>
    <hyperlink ref="C5" location="YEMEN!C55" display="UNMHA" xr:uid="{8DDE6B7B-9487-0347-82EE-6AA55E0E04F9}"/>
    <hyperlink ref="Y10" location="YEMEN!AK9" display="YEMEN!AK9" xr:uid="{34532398-A89F-6443-9D73-3B002EB5521C}"/>
    <hyperlink ref="Y14" location="YEMEN!AI23" display="YEMEN!AI23" xr:uid="{1F084FD3-1E95-6C4A-9A7F-0C95BA694DB5}"/>
    <hyperlink ref="AI10" r:id="rId2" xr:uid="{BE8128E8-B0D1-7D4E-83C3-5F8F495F3D02}"/>
    <hyperlink ref="AJ23" location="YEMEN!C7" display="OSESGY" xr:uid="{707A4CB9-5209-1040-A0BA-0CA660B4E5A3}"/>
    <hyperlink ref="AL18" location="YEMEN!C55" display="UNMHA" xr:uid="{AEABC2F6-143F-4E47-8ACF-507F50448B72}"/>
    <hyperlink ref="AF58" location="YEMEN!AK18" display="YEMEN!AK18" xr:uid="{70A21263-92F1-A544-952C-809364675DBC}"/>
    <hyperlink ref="AF60" location="YEMEN!AK18" display="YEMEN!AK18" xr:uid="{FBDBBC9D-C2FA-B746-8664-294764B85F92}"/>
    <hyperlink ref="AF64" location="YEMEN!AK18" display="YEMEN!AK18" xr:uid="{EA23CDEE-CB91-A34B-AFE3-611DFA5A6489}"/>
    <hyperlink ref="AF65" location="YEMEN!AK18" display="YEMEN!AK18" xr:uid="{DBE11B11-D7ED-3F4C-9F2C-A1E34D8F84AB}"/>
    <hyperlink ref="AI11" r:id="rId3" xr:uid="{3599CD3F-6974-9D47-8453-D590BEA18843}"/>
    <hyperlink ref="AI12" r:id="rId4" xr:uid="{E7C24466-3BDF-164D-9266-2172E97307A6}"/>
    <hyperlink ref="AI15" r:id="rId5" xr:uid="{8DE54060-D399-F14A-AE51-1600D588F0D5}"/>
    <hyperlink ref="AI16" r:id="rId6" xr:uid="{CEBD81C8-D048-1548-8E2B-F81D041EBC57}"/>
    <hyperlink ref="AI17" r:id="rId7" xr:uid="{DD2C08CF-EBF4-4B4B-8898-E864B0628E21}"/>
    <hyperlink ref="AI18" r:id="rId8" xr:uid="{8EEA3424-13F9-BF42-8B84-D37F070CECE6}"/>
    <hyperlink ref="AI19" r:id="rId9" xr:uid="{211764B0-714A-5046-97B3-82B550A45CF8}"/>
    <hyperlink ref="AI20" r:id="rId10" xr:uid="{CAFA5631-DB2D-A543-925A-8CF7500E5969}"/>
    <hyperlink ref="AI23" r:id="rId11" xr:uid="{B6A7955D-C9D0-B442-AAE3-26464C1DDF1E}"/>
    <hyperlink ref="AI24" r:id="rId12" xr:uid="{3C05001A-E7D8-5947-9C80-344EF79976E0}"/>
    <hyperlink ref="AL9" location="YEMEN!C7" display="OSESGY" xr:uid="{01CA2846-D72D-FA4F-BE02-1BD2340DDB3E}"/>
    <hyperlink ref="Z7" location="HOME!A1" display="Return HOME" xr:uid="{3FD6AA03-583D-D34D-9175-EF63CBB5EE95}"/>
    <hyperlink ref="Z7:AB7" location="HOME!B2" display="RETURN HOME" xr:uid="{D960DB29-C2B1-C448-A4DB-1513551EF5CA}"/>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52</vt:i4>
      </vt:variant>
      <vt:variant>
        <vt:lpstr>Named Ranges</vt:lpstr>
      </vt:variant>
      <vt:variant>
        <vt:i4>2</vt:i4>
      </vt:variant>
    </vt:vector>
  </HeadingPairs>
  <TitlesOfParts>
    <vt:vector size="54" baseType="lpstr">
      <vt:lpstr>HOME</vt:lpstr>
      <vt:lpstr>MASTER SHEET</vt:lpstr>
      <vt:lpstr>QUICK SEARCH BY TASK</vt:lpstr>
      <vt:lpstr>SEARCH BY TASK &amp; YEAR</vt:lpstr>
      <vt:lpstr>AFGHANISTAN</vt:lpstr>
      <vt:lpstr>ANGOLA</vt:lpstr>
      <vt:lpstr>AOUZOU STRIP</vt:lpstr>
      <vt:lpstr>B&amp;H</vt:lpstr>
      <vt:lpstr>BOUGAINVILLE</vt:lpstr>
      <vt:lpstr>BURUNDI</vt:lpstr>
      <vt:lpstr>CAMBODIA</vt:lpstr>
      <vt:lpstr>CENTRAL AFRICA</vt:lpstr>
      <vt:lpstr>CAR</vt:lpstr>
      <vt:lpstr>CENTRAL ASIA</vt:lpstr>
      <vt:lpstr>CHAD CAR</vt:lpstr>
      <vt:lpstr>COLOMBIA</vt:lpstr>
      <vt:lpstr>CÔTE D'IVOIRE</vt:lpstr>
      <vt:lpstr>CROATIA</vt:lpstr>
      <vt:lpstr>CYPRUS</vt:lpstr>
      <vt:lpstr>DRC</vt:lpstr>
      <vt:lpstr>EL SALVADOR</vt:lpstr>
      <vt:lpstr>ETHIOPIA ERITREA</vt:lpstr>
      <vt:lpstr>GEORGIA</vt:lpstr>
      <vt:lpstr>GREAT LAKES</vt:lpstr>
      <vt:lpstr>GUATEMALA</vt:lpstr>
      <vt:lpstr>GUINEA</vt:lpstr>
      <vt:lpstr>GUINEA-BISSAU</vt:lpstr>
      <vt:lpstr>HAITI</vt:lpstr>
      <vt:lpstr>IRAQ</vt:lpstr>
      <vt:lpstr>ISRAEL PALESTINE</vt:lpstr>
      <vt:lpstr>KOSOVO</vt:lpstr>
      <vt:lpstr>LEBANON</vt:lpstr>
      <vt:lpstr>LIBERIA</vt:lpstr>
      <vt:lpstr>LIBYA</vt:lpstr>
      <vt:lpstr>MALI</vt:lpstr>
      <vt:lpstr>MOZAMBIQUE</vt:lpstr>
      <vt:lpstr>MYANMAR</vt:lpstr>
      <vt:lpstr>NEPAL</vt:lpstr>
      <vt:lpstr>PAKISTAN</vt:lpstr>
      <vt:lpstr>NORTH MACEDONIA</vt:lpstr>
      <vt:lpstr>RWANDA</vt:lpstr>
      <vt:lpstr>SIERRA LEONE</vt:lpstr>
      <vt:lpstr>SOMALIA</vt:lpstr>
      <vt:lpstr>SOUTH SUDAN</vt:lpstr>
      <vt:lpstr>SUDAN (DARFUR)</vt:lpstr>
      <vt:lpstr>SUDAN SOUTH SUDAN</vt:lpstr>
      <vt:lpstr>SYRIA</vt:lpstr>
      <vt:lpstr>TAJIKISTAN</vt:lpstr>
      <vt:lpstr>TIMOR-LESTE</vt:lpstr>
      <vt:lpstr>WEST AFRICA SAHEL</vt:lpstr>
      <vt:lpstr>WESTERN SAHARA</vt:lpstr>
      <vt:lpstr>YEMEN</vt:lpstr>
      <vt:lpstr>'QUICK SEARCH BY TASK'!valHighlight</vt:lpstr>
      <vt:lpstr>valHighlight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Rosalind Tan</cp:lastModifiedBy>
  <cp:revision/>
  <dcterms:created xsi:type="dcterms:W3CDTF">2016-02-25T02:48:22Z</dcterms:created>
  <dcterms:modified xsi:type="dcterms:W3CDTF">2022-06-24T12:22:16Z</dcterms:modified>
  <cp:category/>
  <cp:contentStatus/>
</cp:coreProperties>
</file>