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d.docs.live.net/84474d5538e29ccb/Desktop/UNPMM 140422/V1.2/UNPMM-UI V1.2 (UI Data)/"/>
    </mc:Choice>
  </mc:AlternateContent>
  <xr:revisionPtr revIDLastSave="1" documentId="11_845C99003595F8E5A25F82EE11AFB47B6326B0BC" xr6:coauthVersionLast="47" xr6:coauthVersionMax="47" xr10:uidLastSave="{C3430D4F-ED7E-4F7B-A911-F9AEC68AFE6E}"/>
  <bookViews>
    <workbookView xWindow="-110" yWindow="-110" windowWidth="25180" windowHeight="16140" tabRatio="500" xr2:uid="{00000000-000D-0000-FFFF-FFFF00000000}"/>
  </bookViews>
  <sheets>
    <sheet name="HOME" sheetId="9" r:id="rId1"/>
    <sheet name="MASTER SHEET" sheetId="6" r:id="rId2"/>
    <sheet name="QUICK SEARCH BY TASK" sheetId="115" r:id="rId3"/>
    <sheet name="SEARCH BY TASK &amp; YEAR" sheetId="114" r:id="rId4"/>
    <sheet name="AFGHANISTAN" sheetId="10" r:id="rId5"/>
    <sheet name="ANGOLA" sheetId="68" r:id="rId6"/>
    <sheet name="AOUZOU STRIP" sheetId="69" r:id="rId7"/>
    <sheet name="B&amp;H" sheetId="70" r:id="rId8"/>
    <sheet name="BOUGAINVILLE" sheetId="71" r:id="rId9"/>
    <sheet name="BURUNDI" sheetId="72" r:id="rId10"/>
    <sheet name="CAMBODIA" sheetId="73" r:id="rId11"/>
    <sheet name="CENTRAL AFRICA" sheetId="74" r:id="rId12"/>
    <sheet name="CAR" sheetId="75" r:id="rId13"/>
    <sheet name="CENTRAL ASIA" sheetId="76" r:id="rId14"/>
    <sheet name="CHAD CAR" sheetId="77" r:id="rId15"/>
    <sheet name="COLOMBIA" sheetId="78" r:id="rId16"/>
    <sheet name="CÔTE D'IVOIRE" sheetId="79" r:id="rId17"/>
    <sheet name="CROATIA" sheetId="80" r:id="rId18"/>
    <sheet name="CYPRUS" sheetId="116" r:id="rId19"/>
    <sheet name="DRC" sheetId="81" r:id="rId20"/>
    <sheet name="EL SALVADOR" sheetId="82" r:id="rId21"/>
    <sheet name="ETHIOPIA ERITREA" sheetId="83" r:id="rId22"/>
    <sheet name="GEORGIA" sheetId="84" r:id="rId23"/>
    <sheet name="GREAT LAKES" sheetId="85" r:id="rId24"/>
    <sheet name="GUATEMALA" sheetId="86" r:id="rId25"/>
    <sheet name="GUINEA" sheetId="87" r:id="rId26"/>
    <sheet name="GUINEA-BISSAU" sheetId="88" r:id="rId27"/>
    <sheet name="HAITI" sheetId="89" r:id="rId28"/>
    <sheet name="IRAQ" sheetId="90" r:id="rId29"/>
    <sheet name="ISRAEL PALESTINE" sheetId="91" r:id="rId30"/>
    <sheet name="KOSOVO" sheetId="92" r:id="rId31"/>
    <sheet name="LEBANON" sheetId="93" r:id="rId32"/>
    <sheet name="LIBERIA" sheetId="94" r:id="rId33"/>
    <sheet name="LIBYA" sheetId="95" r:id="rId34"/>
    <sheet name="MALI" sheetId="96" r:id="rId35"/>
    <sheet name="MOZAMBIQUE" sheetId="97" r:id="rId36"/>
    <sheet name="MYANMAR" sheetId="98" r:id="rId37"/>
    <sheet name="NEPAL" sheetId="99" r:id="rId38"/>
    <sheet name="PAKISTAN" sheetId="100" r:id="rId39"/>
    <sheet name="NORTH MACEDONIA" sheetId="101" r:id="rId40"/>
    <sheet name="RWANDA" sheetId="102" r:id="rId41"/>
    <sheet name="SIERRA LEONE" sheetId="103" r:id="rId42"/>
    <sheet name="SOMALIA" sheetId="104" r:id="rId43"/>
    <sheet name="SOUTH SUDAN" sheetId="105" r:id="rId44"/>
    <sheet name="SUDAN (DARFUR)" sheetId="106" r:id="rId45"/>
    <sheet name="SUDAN SOUTH SUDAN" sheetId="107" r:id="rId46"/>
    <sheet name="SYRIA" sheetId="108" r:id="rId47"/>
    <sheet name="TAJIKISTAN" sheetId="109" r:id="rId48"/>
    <sheet name="TIMOR-LESTE" sheetId="110" r:id="rId49"/>
    <sheet name="WEST AFRICA SAHEL" sheetId="111" r:id="rId50"/>
    <sheet name="WESTERN SAHARA" sheetId="112" r:id="rId51"/>
    <sheet name="YEMEN" sheetId="113" r:id="rId52"/>
  </sheets>
  <definedNames>
    <definedName name="valHighlight" localSheetId="2">'QUICK SEARCH BY TASK'!$M$2</definedName>
    <definedName name="valHighlight" localSheetId="3">'SEARCH BY TASK &amp; YEAR'!#REF!</definedName>
    <definedName name="valHighlight">'MASTER SHEET'!$M$2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15" l="1"/>
  <c r="L9" i="6"/>
  <c r="E7" i="116"/>
  <c r="F7" i="116" s="1"/>
  <c r="G7" i="116" s="1"/>
  <c r="H7" i="116" s="1"/>
  <c r="I7" i="116" s="1"/>
  <c r="J7" i="116" s="1"/>
  <c r="K7" i="116" s="1"/>
  <c r="L7" i="116" s="1"/>
  <c r="M7" i="116" s="1"/>
  <c r="N7" i="116" s="1"/>
  <c r="O7" i="116" s="1"/>
  <c r="P7" i="116" s="1"/>
  <c r="Q7" i="116" s="1"/>
  <c r="R7" i="116" s="1"/>
  <c r="S7" i="116" s="1"/>
  <c r="T7" i="116" s="1"/>
  <c r="U7" i="116" s="1"/>
  <c r="V7" i="116" s="1"/>
  <c r="W7" i="116" s="1"/>
  <c r="X7" i="116" s="1"/>
  <c r="Y7" i="116" s="1"/>
  <c r="Z7" i="116" s="1"/>
  <c r="AA7" i="116" s="1"/>
  <c r="AB7" i="116" s="1"/>
  <c r="AC7" i="116" s="1"/>
  <c r="AD7" i="116" s="1"/>
  <c r="AE7" i="116" s="1"/>
  <c r="AF7" i="116" s="1"/>
  <c r="AG7" i="116" s="1"/>
  <c r="G4" i="116"/>
  <c r="L126" i="115"/>
  <c r="J126" i="115"/>
  <c r="L125" i="115"/>
  <c r="J125" i="115"/>
  <c r="L124" i="115"/>
  <c r="J124" i="115"/>
  <c r="L123" i="115"/>
  <c r="J123" i="115"/>
  <c r="L122" i="115"/>
  <c r="J122" i="115"/>
  <c r="L121" i="115"/>
  <c r="J121" i="115"/>
  <c r="L120" i="115"/>
  <c r="J120" i="115"/>
  <c r="L119" i="115"/>
  <c r="J119" i="115"/>
  <c r="L118" i="115"/>
  <c r="J118" i="115"/>
  <c r="L117" i="115"/>
  <c r="J117" i="115"/>
  <c r="L116" i="115"/>
  <c r="J116" i="115"/>
  <c r="L115" i="115"/>
  <c r="J115" i="115"/>
  <c r="L114" i="115"/>
  <c r="J114" i="115"/>
  <c r="L113" i="115"/>
  <c r="J113" i="115"/>
  <c r="L112" i="115"/>
  <c r="J112" i="115"/>
  <c r="L111" i="115"/>
  <c r="J111" i="115"/>
  <c r="L110" i="115"/>
  <c r="J110" i="115"/>
  <c r="L109" i="115"/>
  <c r="J109" i="115"/>
  <c r="L108" i="115"/>
  <c r="J108" i="115"/>
  <c r="L107" i="115"/>
  <c r="J107" i="115"/>
  <c r="L106" i="115"/>
  <c r="J106" i="115"/>
  <c r="L105" i="115"/>
  <c r="J105" i="115"/>
  <c r="L104" i="115"/>
  <c r="J104" i="115"/>
  <c r="L103" i="115"/>
  <c r="J103" i="115"/>
  <c r="L102" i="115"/>
  <c r="J102" i="115"/>
  <c r="L101" i="115"/>
  <c r="J101" i="115"/>
  <c r="J100" i="115"/>
  <c r="L99" i="115"/>
  <c r="J99" i="115"/>
  <c r="L98" i="115"/>
  <c r="J98" i="115"/>
  <c r="L97" i="115"/>
  <c r="J97" i="115"/>
  <c r="L96" i="115"/>
  <c r="J96" i="115"/>
  <c r="L95" i="115"/>
  <c r="J95" i="115"/>
  <c r="L94" i="115"/>
  <c r="J94" i="115"/>
  <c r="L93" i="115"/>
  <c r="J93" i="115"/>
  <c r="L92" i="115"/>
  <c r="J92" i="115"/>
  <c r="L91" i="115"/>
  <c r="J91" i="115"/>
  <c r="L90" i="115"/>
  <c r="J90" i="115"/>
  <c r="L89" i="115"/>
  <c r="J89" i="115"/>
  <c r="L88" i="115"/>
  <c r="J88" i="115"/>
  <c r="L87" i="115"/>
  <c r="J87" i="115"/>
  <c r="L86" i="115"/>
  <c r="J86" i="115"/>
  <c r="L85" i="115"/>
  <c r="J85" i="115"/>
  <c r="L84" i="115"/>
  <c r="J84" i="115"/>
  <c r="L83" i="115"/>
  <c r="J83" i="115"/>
  <c r="L82" i="115"/>
  <c r="J82" i="115"/>
  <c r="L81" i="115"/>
  <c r="J81" i="115"/>
  <c r="L80" i="115"/>
  <c r="J80" i="115"/>
  <c r="L79" i="115"/>
  <c r="J79" i="115"/>
  <c r="L78" i="115"/>
  <c r="J78" i="115"/>
  <c r="L77" i="115"/>
  <c r="J77" i="115"/>
  <c r="L76" i="115"/>
  <c r="J76" i="115"/>
  <c r="L75" i="115"/>
  <c r="J75" i="115"/>
  <c r="L74" i="115"/>
  <c r="J74" i="115"/>
  <c r="L73" i="115"/>
  <c r="J73" i="115"/>
  <c r="L72" i="115"/>
  <c r="J72" i="115"/>
  <c r="L71" i="115"/>
  <c r="J71" i="115"/>
  <c r="L70" i="115"/>
  <c r="J70" i="115"/>
  <c r="L69" i="115"/>
  <c r="J69" i="115"/>
  <c r="L68" i="115"/>
  <c r="J68" i="115"/>
  <c r="L67" i="115"/>
  <c r="J67" i="115"/>
  <c r="L66" i="115"/>
  <c r="J66" i="115"/>
  <c r="L65" i="115"/>
  <c r="J65" i="115"/>
  <c r="L64" i="115"/>
  <c r="J64" i="115"/>
  <c r="L63" i="115"/>
  <c r="J63" i="115"/>
  <c r="L62" i="115"/>
  <c r="J62" i="115"/>
  <c r="L61" i="115"/>
  <c r="J61" i="115"/>
  <c r="L60" i="115"/>
  <c r="J60" i="115"/>
  <c r="L59" i="115"/>
  <c r="J59" i="115"/>
  <c r="L58" i="115"/>
  <c r="J58" i="115"/>
  <c r="L57" i="115"/>
  <c r="J57" i="115"/>
  <c r="L56" i="115"/>
  <c r="J56" i="115"/>
  <c r="L55" i="115"/>
  <c r="J55" i="115"/>
  <c r="L54" i="115"/>
  <c r="J54" i="115"/>
  <c r="L53" i="115"/>
  <c r="J53" i="115"/>
  <c r="L52" i="115"/>
  <c r="J52" i="115"/>
  <c r="L51" i="115"/>
  <c r="J51" i="115"/>
  <c r="L50" i="115"/>
  <c r="J50" i="115"/>
  <c r="L49" i="115"/>
  <c r="J49" i="115"/>
  <c r="L48" i="115"/>
  <c r="J48" i="115"/>
  <c r="L47" i="115"/>
  <c r="J47" i="115"/>
  <c r="L46" i="115"/>
  <c r="J46" i="115"/>
  <c r="L45" i="115"/>
  <c r="J45" i="115"/>
  <c r="L44" i="115"/>
  <c r="J44" i="115"/>
  <c r="L43" i="115"/>
  <c r="J43" i="115"/>
  <c r="L42" i="115"/>
  <c r="J42" i="115"/>
  <c r="L41" i="115"/>
  <c r="J41" i="115"/>
  <c r="L40" i="115"/>
  <c r="J40" i="115"/>
  <c r="L39" i="115"/>
  <c r="J39" i="115"/>
  <c r="L38" i="115"/>
  <c r="J38" i="115"/>
  <c r="L37" i="115"/>
  <c r="J37" i="115"/>
  <c r="L36" i="115"/>
  <c r="J36" i="115"/>
  <c r="L35" i="115"/>
  <c r="J35" i="115"/>
  <c r="L34" i="115"/>
  <c r="J34" i="115"/>
  <c r="L33" i="115"/>
  <c r="J33" i="115"/>
  <c r="L32" i="115"/>
  <c r="J32" i="115"/>
  <c r="L31" i="115"/>
  <c r="J31" i="115"/>
  <c r="L30" i="115"/>
  <c r="J30" i="115"/>
  <c r="L29" i="115"/>
  <c r="J29" i="115"/>
  <c r="L28" i="115"/>
  <c r="J28" i="115"/>
  <c r="L27" i="115"/>
  <c r="J27" i="115"/>
  <c r="L26" i="115"/>
  <c r="J26" i="115"/>
  <c r="L25" i="115"/>
  <c r="J25" i="115"/>
  <c r="L24" i="115"/>
  <c r="J24" i="115"/>
  <c r="L23" i="115"/>
  <c r="J23" i="115"/>
  <c r="L22" i="115"/>
  <c r="J22" i="115"/>
  <c r="L21" i="115"/>
  <c r="J21" i="115"/>
  <c r="L20" i="115"/>
  <c r="J20" i="115"/>
  <c r="L19" i="115"/>
  <c r="J19" i="115"/>
  <c r="L18" i="115"/>
  <c r="J18" i="115"/>
  <c r="L17" i="115"/>
  <c r="J17" i="115"/>
  <c r="L16" i="115"/>
  <c r="J16" i="115"/>
  <c r="J15" i="115"/>
  <c r="J14" i="115"/>
  <c r="J13" i="115"/>
  <c r="J12" i="115"/>
  <c r="L11" i="115"/>
  <c r="J11" i="115"/>
  <c r="J10" i="115"/>
  <c r="J9" i="115"/>
  <c r="J8" i="115"/>
  <c r="J7" i="115"/>
  <c r="J6" i="115"/>
  <c r="D6" i="114"/>
  <c r="E6" i="114" s="1"/>
  <c r="F6" i="114" s="1"/>
  <c r="G6" i="114" s="1"/>
  <c r="H6" i="114" s="1"/>
  <c r="I6" i="114" s="1"/>
  <c r="J6" i="114" s="1"/>
  <c r="K6" i="114" s="1"/>
  <c r="L6" i="114" s="1"/>
  <c r="M6" i="114" s="1"/>
  <c r="N6" i="114" s="1"/>
  <c r="O6" i="114" s="1"/>
  <c r="P6" i="114" s="1"/>
  <c r="Q6" i="114" s="1"/>
  <c r="R6" i="114" s="1"/>
  <c r="S6" i="114" s="1"/>
  <c r="T6" i="114" s="1"/>
  <c r="U6" i="114" s="1"/>
  <c r="V6" i="114" s="1"/>
  <c r="W6" i="114" s="1"/>
  <c r="X6" i="114" s="1"/>
  <c r="Y6" i="114" s="1"/>
  <c r="Z6" i="114" s="1"/>
  <c r="AA6" i="114" s="1"/>
  <c r="AB6" i="114" s="1"/>
  <c r="AC6" i="114" s="1"/>
  <c r="AD6" i="114" s="1"/>
  <c r="AE6" i="114" s="1"/>
  <c r="AF6" i="114" s="1"/>
  <c r="G5" i="109"/>
  <c r="G4" i="98"/>
  <c r="G4" i="97"/>
  <c r="G5" i="73"/>
  <c r="G7" i="68"/>
  <c r="L124" i="6"/>
  <c r="L109" i="6"/>
  <c r="E56" i="113"/>
  <c r="F56" i="113" s="1"/>
  <c r="G56" i="113" s="1"/>
  <c r="H56" i="113" s="1"/>
  <c r="I56" i="113" s="1"/>
  <c r="J56" i="113" s="1"/>
  <c r="K56" i="113" s="1"/>
  <c r="L56" i="113" s="1"/>
  <c r="M56" i="113" s="1"/>
  <c r="N56" i="113" s="1"/>
  <c r="O56" i="113" s="1"/>
  <c r="P56" i="113" s="1"/>
  <c r="Q56" i="113" s="1"/>
  <c r="R56" i="113" s="1"/>
  <c r="S56" i="113" s="1"/>
  <c r="T56" i="113" s="1"/>
  <c r="U56" i="113" s="1"/>
  <c r="V56" i="113" s="1"/>
  <c r="W56" i="113" s="1"/>
  <c r="X56" i="113" s="1"/>
  <c r="Y56" i="113" s="1"/>
  <c r="Z56" i="113" s="1"/>
  <c r="AA56" i="113" s="1"/>
  <c r="AB56" i="113" s="1"/>
  <c r="AC56" i="113" s="1"/>
  <c r="AD56" i="113" s="1"/>
  <c r="AE56" i="113" s="1"/>
  <c r="AF56" i="113" s="1"/>
  <c r="AG56" i="113" s="1"/>
  <c r="E8" i="113"/>
  <c r="F8" i="113" s="1"/>
  <c r="G8" i="113" s="1"/>
  <c r="H8" i="113" s="1"/>
  <c r="I8" i="113" s="1"/>
  <c r="J8" i="113" s="1"/>
  <c r="K8" i="113" s="1"/>
  <c r="L8" i="113" s="1"/>
  <c r="M8" i="113" s="1"/>
  <c r="N8" i="113" s="1"/>
  <c r="O8" i="113" s="1"/>
  <c r="P8" i="113" s="1"/>
  <c r="Q8" i="113" s="1"/>
  <c r="R8" i="113" s="1"/>
  <c r="S8" i="113" s="1"/>
  <c r="T8" i="113" s="1"/>
  <c r="U8" i="113" s="1"/>
  <c r="V8" i="113" s="1"/>
  <c r="W8" i="113" s="1"/>
  <c r="X8" i="113" s="1"/>
  <c r="Y8" i="113" s="1"/>
  <c r="Z8" i="113" s="1"/>
  <c r="AA8" i="113" s="1"/>
  <c r="AB8" i="113" s="1"/>
  <c r="AC8" i="113" s="1"/>
  <c r="AD8" i="113" s="1"/>
  <c r="AE8" i="113" s="1"/>
  <c r="AF8" i="113" s="1"/>
  <c r="AG8" i="113" s="1"/>
  <c r="G5" i="113"/>
  <c r="G4" i="113"/>
  <c r="L50" i="6"/>
  <c r="L18" i="6"/>
  <c r="E56" i="112"/>
  <c r="F56" i="112" s="1"/>
  <c r="G56" i="112" s="1"/>
  <c r="H56" i="112" s="1"/>
  <c r="I56" i="112" s="1"/>
  <c r="J56" i="112" s="1"/>
  <c r="K56" i="112" s="1"/>
  <c r="L56" i="112" s="1"/>
  <c r="M56" i="112" s="1"/>
  <c r="N56" i="112" s="1"/>
  <c r="O56" i="112" s="1"/>
  <c r="P56" i="112" s="1"/>
  <c r="Q56" i="112" s="1"/>
  <c r="R56" i="112" s="1"/>
  <c r="S56" i="112" s="1"/>
  <c r="T56" i="112" s="1"/>
  <c r="U56" i="112" s="1"/>
  <c r="V56" i="112" s="1"/>
  <c r="W56" i="112" s="1"/>
  <c r="X56" i="112" s="1"/>
  <c r="Y56" i="112" s="1"/>
  <c r="Z56" i="112" s="1"/>
  <c r="AA56" i="112" s="1"/>
  <c r="AB56" i="112" s="1"/>
  <c r="AC56" i="112" s="1"/>
  <c r="AD56" i="112" s="1"/>
  <c r="AE56" i="112" s="1"/>
  <c r="AF56" i="112" s="1"/>
  <c r="AG56" i="112" s="1"/>
  <c r="E8" i="112"/>
  <c r="F8" i="112" s="1"/>
  <c r="G8" i="112" s="1"/>
  <c r="H8" i="112" s="1"/>
  <c r="I8" i="112" s="1"/>
  <c r="J8" i="112" s="1"/>
  <c r="K8" i="112" s="1"/>
  <c r="L8" i="112" s="1"/>
  <c r="M8" i="112" s="1"/>
  <c r="N8" i="112" s="1"/>
  <c r="O8" i="112" s="1"/>
  <c r="P8" i="112" s="1"/>
  <c r="Q8" i="112" s="1"/>
  <c r="R8" i="112" s="1"/>
  <c r="S8" i="112" s="1"/>
  <c r="T8" i="112" s="1"/>
  <c r="U8" i="112" s="1"/>
  <c r="V8" i="112" s="1"/>
  <c r="W8" i="112" s="1"/>
  <c r="X8" i="112" s="1"/>
  <c r="Y8" i="112" s="1"/>
  <c r="Z8" i="112" s="1"/>
  <c r="AA8" i="112" s="1"/>
  <c r="AB8" i="112" s="1"/>
  <c r="AC8" i="112" s="1"/>
  <c r="AD8" i="112" s="1"/>
  <c r="AE8" i="112" s="1"/>
  <c r="AF8" i="112" s="1"/>
  <c r="AG8" i="112" s="1"/>
  <c r="G5" i="112"/>
  <c r="G4" i="112"/>
  <c r="L118" i="6"/>
  <c r="E7" i="11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Z7" i="111" s="1"/>
  <c r="AA7" i="111" s="1"/>
  <c r="AB7" i="111" s="1"/>
  <c r="AC7" i="111" s="1"/>
  <c r="AD7" i="111" s="1"/>
  <c r="AE7" i="111" s="1"/>
  <c r="AF7" i="111" s="1"/>
  <c r="AG7" i="111" s="1"/>
  <c r="G4" i="111"/>
  <c r="L88" i="6"/>
  <c r="L86" i="6"/>
  <c r="L75" i="6"/>
  <c r="L65" i="6"/>
  <c r="L63" i="6"/>
  <c r="E203" i="110"/>
  <c r="F203" i="110" s="1"/>
  <c r="G203" i="110" s="1"/>
  <c r="H203" i="110" s="1"/>
  <c r="I203" i="110" s="1"/>
  <c r="J203" i="110" s="1"/>
  <c r="K203" i="110" s="1"/>
  <c r="L203" i="110" s="1"/>
  <c r="M203" i="110" s="1"/>
  <c r="N203" i="110" s="1"/>
  <c r="O203" i="110" s="1"/>
  <c r="P203" i="110" s="1"/>
  <c r="Q203" i="110" s="1"/>
  <c r="R203" i="110" s="1"/>
  <c r="S203" i="110" s="1"/>
  <c r="T203" i="110" s="1"/>
  <c r="U203" i="110" s="1"/>
  <c r="V203" i="110" s="1"/>
  <c r="W203" i="110" s="1"/>
  <c r="X203" i="110" s="1"/>
  <c r="Y203" i="110" s="1"/>
  <c r="Z203" i="110" s="1"/>
  <c r="AA203" i="110" s="1"/>
  <c r="AB203" i="110" s="1"/>
  <c r="AC203" i="110" s="1"/>
  <c r="AD203" i="110" s="1"/>
  <c r="AE203" i="110" s="1"/>
  <c r="AF203" i="110" s="1"/>
  <c r="AG203" i="110" s="1"/>
  <c r="E155" i="110"/>
  <c r="F155" i="110" s="1"/>
  <c r="G155" i="110" s="1"/>
  <c r="H155" i="110" s="1"/>
  <c r="I155" i="110" s="1"/>
  <c r="J155" i="110" s="1"/>
  <c r="K155" i="110" s="1"/>
  <c r="L155" i="110" s="1"/>
  <c r="M155" i="110" s="1"/>
  <c r="N155" i="110" s="1"/>
  <c r="O155" i="110" s="1"/>
  <c r="P155" i="110" s="1"/>
  <c r="Q155" i="110" s="1"/>
  <c r="R155" i="110" s="1"/>
  <c r="S155" i="110" s="1"/>
  <c r="T155" i="110" s="1"/>
  <c r="U155" i="110" s="1"/>
  <c r="V155" i="110" s="1"/>
  <c r="W155" i="110" s="1"/>
  <c r="X155" i="110" s="1"/>
  <c r="Y155" i="110" s="1"/>
  <c r="Z155" i="110" s="1"/>
  <c r="AA155" i="110" s="1"/>
  <c r="AB155" i="110" s="1"/>
  <c r="AC155" i="110" s="1"/>
  <c r="AD155" i="110" s="1"/>
  <c r="AE155" i="110" s="1"/>
  <c r="AF155" i="110" s="1"/>
  <c r="AG155" i="110" s="1"/>
  <c r="E107" i="110"/>
  <c r="F107" i="110" s="1"/>
  <c r="G107" i="110" s="1"/>
  <c r="H107" i="110" s="1"/>
  <c r="I107" i="110" s="1"/>
  <c r="J107" i="110" s="1"/>
  <c r="K107" i="110" s="1"/>
  <c r="L107" i="110" s="1"/>
  <c r="M107" i="110" s="1"/>
  <c r="N107" i="110" s="1"/>
  <c r="O107" i="110" s="1"/>
  <c r="P107" i="110" s="1"/>
  <c r="Q107" i="110" s="1"/>
  <c r="R107" i="110" s="1"/>
  <c r="S107" i="110" s="1"/>
  <c r="T107" i="110" s="1"/>
  <c r="U107" i="110" s="1"/>
  <c r="V107" i="110" s="1"/>
  <c r="W107" i="110" s="1"/>
  <c r="X107" i="110" s="1"/>
  <c r="Y107" i="110" s="1"/>
  <c r="Z107" i="110" s="1"/>
  <c r="AA107" i="110" s="1"/>
  <c r="AB107" i="110" s="1"/>
  <c r="AC107" i="110" s="1"/>
  <c r="AD107" i="110" s="1"/>
  <c r="AE107" i="110" s="1"/>
  <c r="AF107" i="110" s="1"/>
  <c r="AG107" i="110" s="1"/>
  <c r="E59" i="110"/>
  <c r="F59" i="110" s="1"/>
  <c r="G59" i="110" s="1"/>
  <c r="H59" i="110" s="1"/>
  <c r="I59" i="110" s="1"/>
  <c r="J59" i="110" s="1"/>
  <c r="K59" i="110" s="1"/>
  <c r="L59" i="110" s="1"/>
  <c r="M59" i="110" s="1"/>
  <c r="N59" i="110" s="1"/>
  <c r="O59" i="110" s="1"/>
  <c r="P59" i="110" s="1"/>
  <c r="Q59" i="110" s="1"/>
  <c r="R59" i="110" s="1"/>
  <c r="S59" i="110" s="1"/>
  <c r="T59" i="110" s="1"/>
  <c r="U59" i="110" s="1"/>
  <c r="V59" i="110" s="1"/>
  <c r="W59" i="110" s="1"/>
  <c r="X59" i="110" s="1"/>
  <c r="Y59" i="110" s="1"/>
  <c r="Z59" i="110" s="1"/>
  <c r="AA59" i="110" s="1"/>
  <c r="AB59" i="110" s="1"/>
  <c r="AC59" i="110" s="1"/>
  <c r="AD59" i="110" s="1"/>
  <c r="AE59" i="110" s="1"/>
  <c r="AF59" i="110" s="1"/>
  <c r="AG59" i="110" s="1"/>
  <c r="E11" i="110"/>
  <c r="F11" i="110" s="1"/>
  <c r="G11" i="110" s="1"/>
  <c r="H11" i="110" s="1"/>
  <c r="I11" i="110" s="1"/>
  <c r="J11" i="110" s="1"/>
  <c r="K11" i="110" s="1"/>
  <c r="L11" i="110" s="1"/>
  <c r="M11" i="110" s="1"/>
  <c r="N11" i="110" s="1"/>
  <c r="O11" i="110" s="1"/>
  <c r="P11" i="110" s="1"/>
  <c r="Q11" i="110" s="1"/>
  <c r="R11" i="110" s="1"/>
  <c r="S11" i="110" s="1"/>
  <c r="T11" i="110" s="1"/>
  <c r="U11" i="110" s="1"/>
  <c r="V11" i="110" s="1"/>
  <c r="W11" i="110" s="1"/>
  <c r="X11" i="110" s="1"/>
  <c r="Y11" i="110" s="1"/>
  <c r="Z11" i="110" s="1"/>
  <c r="AA11" i="110" s="1"/>
  <c r="AB11" i="110" s="1"/>
  <c r="AC11" i="110" s="1"/>
  <c r="AD11" i="110" s="1"/>
  <c r="AE11" i="110" s="1"/>
  <c r="AF11" i="110" s="1"/>
  <c r="AG11" i="110" s="1"/>
  <c r="G8" i="110"/>
  <c r="G7" i="110"/>
  <c r="G6" i="110"/>
  <c r="G5" i="110"/>
  <c r="G4" i="110"/>
  <c r="L69" i="6"/>
  <c r="L38" i="6"/>
  <c r="E56" i="109"/>
  <c r="F56" i="109" s="1"/>
  <c r="G56" i="109" s="1"/>
  <c r="H56" i="109" s="1"/>
  <c r="I56" i="109" s="1"/>
  <c r="J56" i="109" s="1"/>
  <c r="K56" i="109" s="1"/>
  <c r="L56" i="109" s="1"/>
  <c r="M56" i="109" s="1"/>
  <c r="N56" i="109" s="1"/>
  <c r="O56" i="109" s="1"/>
  <c r="P56" i="109" s="1"/>
  <c r="Q56" i="109" s="1"/>
  <c r="R56" i="109" s="1"/>
  <c r="S56" i="109" s="1"/>
  <c r="T56" i="109" s="1"/>
  <c r="U56" i="109" s="1"/>
  <c r="V56" i="109" s="1"/>
  <c r="W56" i="109" s="1"/>
  <c r="X56" i="109" s="1"/>
  <c r="Y56" i="109" s="1"/>
  <c r="Z56" i="109" s="1"/>
  <c r="AA56" i="109" s="1"/>
  <c r="AB56" i="109" s="1"/>
  <c r="AC56" i="109" s="1"/>
  <c r="AD56" i="109" s="1"/>
  <c r="AE56" i="109" s="1"/>
  <c r="AF56" i="109" s="1"/>
  <c r="AG56" i="109" s="1"/>
  <c r="F8" i="109"/>
  <c r="G8" i="109" s="1"/>
  <c r="H8" i="109" s="1"/>
  <c r="I8" i="109" s="1"/>
  <c r="J8" i="109" s="1"/>
  <c r="K8" i="109" s="1"/>
  <c r="L8" i="109" s="1"/>
  <c r="M8" i="109" s="1"/>
  <c r="N8" i="109" s="1"/>
  <c r="O8" i="109" s="1"/>
  <c r="P8" i="109" s="1"/>
  <c r="Q8" i="109" s="1"/>
  <c r="R8" i="109" s="1"/>
  <c r="S8" i="109" s="1"/>
  <c r="T8" i="109" s="1"/>
  <c r="U8" i="109" s="1"/>
  <c r="V8" i="109" s="1"/>
  <c r="W8" i="109" s="1"/>
  <c r="X8" i="109" s="1"/>
  <c r="Y8" i="109" s="1"/>
  <c r="Z8" i="109" s="1"/>
  <c r="AA8" i="109" s="1"/>
  <c r="AB8" i="109" s="1"/>
  <c r="AC8" i="109" s="1"/>
  <c r="AD8" i="109" s="1"/>
  <c r="AE8" i="109" s="1"/>
  <c r="AF8" i="109" s="1"/>
  <c r="AG8" i="109" s="1"/>
  <c r="E8" i="109"/>
  <c r="G4" i="109"/>
  <c r="L110" i="6"/>
  <c r="L108" i="6"/>
  <c r="L107" i="6"/>
  <c r="E105" i="108"/>
  <c r="F105" i="108" s="1"/>
  <c r="G105" i="108" s="1"/>
  <c r="H105" i="108" s="1"/>
  <c r="I105" i="108" s="1"/>
  <c r="J105" i="108" s="1"/>
  <c r="K105" i="108" s="1"/>
  <c r="L105" i="108" s="1"/>
  <c r="M105" i="108" s="1"/>
  <c r="N105" i="108" s="1"/>
  <c r="O105" i="108" s="1"/>
  <c r="P105" i="108" s="1"/>
  <c r="Q105" i="108" s="1"/>
  <c r="R105" i="108" s="1"/>
  <c r="S105" i="108" s="1"/>
  <c r="T105" i="108" s="1"/>
  <c r="U105" i="108" s="1"/>
  <c r="V105" i="108" s="1"/>
  <c r="W105" i="108" s="1"/>
  <c r="X105" i="108" s="1"/>
  <c r="Y105" i="108" s="1"/>
  <c r="Z105" i="108" s="1"/>
  <c r="AA105" i="108" s="1"/>
  <c r="AB105" i="108" s="1"/>
  <c r="AC105" i="108" s="1"/>
  <c r="AD105" i="108" s="1"/>
  <c r="AE105" i="108" s="1"/>
  <c r="AF105" i="108" s="1"/>
  <c r="AG105" i="108" s="1"/>
  <c r="E57" i="108"/>
  <c r="F57" i="108" s="1"/>
  <c r="G57" i="108" s="1"/>
  <c r="H57" i="108" s="1"/>
  <c r="I57" i="108" s="1"/>
  <c r="J57" i="108" s="1"/>
  <c r="K57" i="108" s="1"/>
  <c r="L57" i="108" s="1"/>
  <c r="M57" i="108" s="1"/>
  <c r="N57" i="108" s="1"/>
  <c r="O57" i="108" s="1"/>
  <c r="P57" i="108" s="1"/>
  <c r="Q57" i="108" s="1"/>
  <c r="R57" i="108" s="1"/>
  <c r="S57" i="108" s="1"/>
  <c r="T57" i="108" s="1"/>
  <c r="U57" i="108" s="1"/>
  <c r="V57" i="108" s="1"/>
  <c r="W57" i="108" s="1"/>
  <c r="X57" i="108" s="1"/>
  <c r="Y57" i="108" s="1"/>
  <c r="Z57" i="108" s="1"/>
  <c r="AA57" i="108" s="1"/>
  <c r="AB57" i="108" s="1"/>
  <c r="AC57" i="108" s="1"/>
  <c r="AD57" i="108" s="1"/>
  <c r="AE57" i="108" s="1"/>
  <c r="AF57" i="108" s="1"/>
  <c r="AG57" i="108" s="1"/>
  <c r="E9" i="108"/>
  <c r="F9" i="108" s="1"/>
  <c r="G9" i="108" s="1"/>
  <c r="H9" i="108" s="1"/>
  <c r="I9" i="108" s="1"/>
  <c r="J9" i="108" s="1"/>
  <c r="K9" i="108" s="1"/>
  <c r="L9" i="108" s="1"/>
  <c r="M9" i="108" s="1"/>
  <c r="N9" i="108" s="1"/>
  <c r="O9" i="108" s="1"/>
  <c r="P9" i="108" s="1"/>
  <c r="Q9" i="108" s="1"/>
  <c r="R9" i="108" s="1"/>
  <c r="S9" i="108" s="1"/>
  <c r="T9" i="108" s="1"/>
  <c r="U9" i="108" s="1"/>
  <c r="V9" i="108" s="1"/>
  <c r="W9" i="108" s="1"/>
  <c r="X9" i="108" s="1"/>
  <c r="Y9" i="108" s="1"/>
  <c r="Z9" i="108" s="1"/>
  <c r="AA9" i="108" s="1"/>
  <c r="AB9" i="108" s="1"/>
  <c r="AC9" i="108" s="1"/>
  <c r="AD9" i="108" s="1"/>
  <c r="AE9" i="108" s="1"/>
  <c r="AF9" i="108" s="1"/>
  <c r="AG9" i="108" s="1"/>
  <c r="G6" i="108"/>
  <c r="G5" i="108"/>
  <c r="G4" i="108"/>
  <c r="L105" i="6"/>
  <c r="L103" i="6"/>
  <c r="E56" i="107"/>
  <c r="F56" i="107" s="1"/>
  <c r="G56" i="107" s="1"/>
  <c r="H56" i="107" s="1"/>
  <c r="I56" i="107" s="1"/>
  <c r="J56" i="107" s="1"/>
  <c r="K56" i="107" s="1"/>
  <c r="L56" i="107" s="1"/>
  <c r="M56" i="107" s="1"/>
  <c r="N56" i="107" s="1"/>
  <c r="O56" i="107" s="1"/>
  <c r="P56" i="107" s="1"/>
  <c r="Q56" i="107" s="1"/>
  <c r="R56" i="107" s="1"/>
  <c r="S56" i="107" s="1"/>
  <c r="T56" i="107" s="1"/>
  <c r="U56" i="107" s="1"/>
  <c r="V56" i="107" s="1"/>
  <c r="W56" i="107" s="1"/>
  <c r="X56" i="107" s="1"/>
  <c r="Y56" i="107" s="1"/>
  <c r="Z56" i="107" s="1"/>
  <c r="AA56" i="107" s="1"/>
  <c r="AB56" i="107" s="1"/>
  <c r="AC56" i="107" s="1"/>
  <c r="AD56" i="107" s="1"/>
  <c r="AE56" i="107" s="1"/>
  <c r="AF56" i="107" s="1"/>
  <c r="AG56" i="107" s="1"/>
  <c r="E8" i="107"/>
  <c r="F8" i="107" s="1"/>
  <c r="G8" i="107" s="1"/>
  <c r="H8" i="107" s="1"/>
  <c r="I8" i="107" s="1"/>
  <c r="J8" i="107" s="1"/>
  <c r="K8" i="107" s="1"/>
  <c r="L8" i="107" s="1"/>
  <c r="M8" i="107" s="1"/>
  <c r="N8" i="107" s="1"/>
  <c r="O8" i="107" s="1"/>
  <c r="P8" i="107" s="1"/>
  <c r="Q8" i="107" s="1"/>
  <c r="R8" i="107" s="1"/>
  <c r="S8" i="107" s="1"/>
  <c r="T8" i="107" s="1"/>
  <c r="U8" i="107" s="1"/>
  <c r="V8" i="107" s="1"/>
  <c r="W8" i="107" s="1"/>
  <c r="X8" i="107" s="1"/>
  <c r="Y8" i="107" s="1"/>
  <c r="Z8" i="107" s="1"/>
  <c r="AA8" i="107" s="1"/>
  <c r="AB8" i="107" s="1"/>
  <c r="AC8" i="107" s="1"/>
  <c r="AD8" i="107" s="1"/>
  <c r="AE8" i="107" s="1"/>
  <c r="AF8" i="107" s="1"/>
  <c r="AG8" i="107" s="1"/>
  <c r="G5" i="107"/>
  <c r="G4" i="107"/>
  <c r="L92" i="6"/>
  <c r="L84" i="6"/>
  <c r="E56" i="106"/>
  <c r="F56" i="106" s="1"/>
  <c r="G56" i="106" s="1"/>
  <c r="H56" i="106" s="1"/>
  <c r="I56" i="106" s="1"/>
  <c r="J56" i="106" s="1"/>
  <c r="K56" i="106" s="1"/>
  <c r="L56" i="106" s="1"/>
  <c r="M56" i="106" s="1"/>
  <c r="N56" i="106" s="1"/>
  <c r="O56" i="106" s="1"/>
  <c r="P56" i="106" s="1"/>
  <c r="Q56" i="106" s="1"/>
  <c r="R56" i="106" s="1"/>
  <c r="S56" i="106" s="1"/>
  <c r="T56" i="106" s="1"/>
  <c r="U56" i="106" s="1"/>
  <c r="V56" i="106" s="1"/>
  <c r="W56" i="106" s="1"/>
  <c r="X56" i="106" s="1"/>
  <c r="Y56" i="106" s="1"/>
  <c r="Z56" i="106" s="1"/>
  <c r="AA56" i="106" s="1"/>
  <c r="AB56" i="106" s="1"/>
  <c r="AC56" i="106" s="1"/>
  <c r="AD56" i="106" s="1"/>
  <c r="AE56" i="106" s="1"/>
  <c r="AF56" i="106" s="1"/>
  <c r="AG56" i="106" s="1"/>
  <c r="E8" i="106"/>
  <c r="F8" i="106" s="1"/>
  <c r="G8" i="106" s="1"/>
  <c r="H8" i="106" s="1"/>
  <c r="I8" i="106" s="1"/>
  <c r="J8" i="106" s="1"/>
  <c r="K8" i="106" s="1"/>
  <c r="L8" i="106" s="1"/>
  <c r="M8" i="106" s="1"/>
  <c r="N8" i="106" s="1"/>
  <c r="O8" i="106" s="1"/>
  <c r="P8" i="106" s="1"/>
  <c r="Q8" i="106" s="1"/>
  <c r="R8" i="106" s="1"/>
  <c r="S8" i="106" s="1"/>
  <c r="T8" i="106" s="1"/>
  <c r="U8" i="106" s="1"/>
  <c r="V8" i="106" s="1"/>
  <c r="W8" i="106" s="1"/>
  <c r="X8" i="106" s="1"/>
  <c r="Y8" i="106" s="1"/>
  <c r="Z8" i="106" s="1"/>
  <c r="AA8" i="106" s="1"/>
  <c r="AB8" i="106" s="1"/>
  <c r="AC8" i="106" s="1"/>
  <c r="AD8" i="106" s="1"/>
  <c r="AE8" i="106" s="1"/>
  <c r="AF8" i="106" s="1"/>
  <c r="AG8" i="106" s="1"/>
  <c r="G5" i="106"/>
  <c r="G4" i="106"/>
  <c r="L104" i="6"/>
  <c r="E7" i="105"/>
  <c r="F7" i="105" s="1"/>
  <c r="G7" i="105" s="1"/>
  <c r="H7" i="105" s="1"/>
  <c r="I7" i="105" s="1"/>
  <c r="J7" i="105" s="1"/>
  <c r="K7" i="105" s="1"/>
  <c r="L7" i="105" s="1"/>
  <c r="M7" i="105" s="1"/>
  <c r="N7" i="105" s="1"/>
  <c r="O7" i="105" s="1"/>
  <c r="P7" i="105" s="1"/>
  <c r="Q7" i="105" s="1"/>
  <c r="R7" i="105" s="1"/>
  <c r="S7" i="105" s="1"/>
  <c r="T7" i="105" s="1"/>
  <c r="U7" i="105" s="1"/>
  <c r="V7" i="105" s="1"/>
  <c r="W7" i="105" s="1"/>
  <c r="X7" i="105" s="1"/>
  <c r="Y7" i="105" s="1"/>
  <c r="Z7" i="105" s="1"/>
  <c r="AA7" i="105" s="1"/>
  <c r="AB7" i="105" s="1"/>
  <c r="AC7" i="105" s="1"/>
  <c r="AD7" i="105" s="1"/>
  <c r="AE7" i="105" s="1"/>
  <c r="AF7" i="105" s="1"/>
  <c r="AG7" i="105" s="1"/>
  <c r="G4" i="105"/>
  <c r="L116" i="6"/>
  <c r="L113" i="6"/>
  <c r="L40" i="6"/>
  <c r="L28" i="6"/>
  <c r="L24" i="6"/>
  <c r="E203" i="104"/>
  <c r="F203" i="104" s="1"/>
  <c r="G203" i="104" s="1"/>
  <c r="H203" i="104" s="1"/>
  <c r="I203" i="104" s="1"/>
  <c r="J203" i="104" s="1"/>
  <c r="K203" i="104" s="1"/>
  <c r="L203" i="104" s="1"/>
  <c r="M203" i="104" s="1"/>
  <c r="N203" i="104" s="1"/>
  <c r="O203" i="104" s="1"/>
  <c r="P203" i="104" s="1"/>
  <c r="Q203" i="104" s="1"/>
  <c r="R203" i="104" s="1"/>
  <c r="S203" i="104" s="1"/>
  <c r="T203" i="104" s="1"/>
  <c r="U203" i="104" s="1"/>
  <c r="V203" i="104" s="1"/>
  <c r="W203" i="104" s="1"/>
  <c r="X203" i="104" s="1"/>
  <c r="Y203" i="104" s="1"/>
  <c r="Z203" i="104" s="1"/>
  <c r="AA203" i="104" s="1"/>
  <c r="AB203" i="104" s="1"/>
  <c r="AC203" i="104" s="1"/>
  <c r="AD203" i="104" s="1"/>
  <c r="AE203" i="104" s="1"/>
  <c r="AF203" i="104" s="1"/>
  <c r="AG203" i="104" s="1"/>
  <c r="E155" i="104"/>
  <c r="F155" i="104" s="1"/>
  <c r="G155" i="104" s="1"/>
  <c r="H155" i="104" s="1"/>
  <c r="I155" i="104" s="1"/>
  <c r="J155" i="104" s="1"/>
  <c r="K155" i="104" s="1"/>
  <c r="L155" i="104" s="1"/>
  <c r="M155" i="104" s="1"/>
  <c r="N155" i="104" s="1"/>
  <c r="O155" i="104" s="1"/>
  <c r="P155" i="104" s="1"/>
  <c r="Q155" i="104" s="1"/>
  <c r="R155" i="104" s="1"/>
  <c r="S155" i="104" s="1"/>
  <c r="T155" i="104" s="1"/>
  <c r="U155" i="104" s="1"/>
  <c r="V155" i="104" s="1"/>
  <c r="W155" i="104" s="1"/>
  <c r="X155" i="104" s="1"/>
  <c r="Y155" i="104" s="1"/>
  <c r="Z155" i="104" s="1"/>
  <c r="AA155" i="104" s="1"/>
  <c r="AB155" i="104" s="1"/>
  <c r="AC155" i="104" s="1"/>
  <c r="AD155" i="104" s="1"/>
  <c r="AE155" i="104" s="1"/>
  <c r="AF155" i="104" s="1"/>
  <c r="AG155" i="104" s="1"/>
  <c r="E107" i="104"/>
  <c r="F107" i="104" s="1"/>
  <c r="G107" i="104" s="1"/>
  <c r="H107" i="104" s="1"/>
  <c r="I107" i="104" s="1"/>
  <c r="J107" i="104" s="1"/>
  <c r="K107" i="104" s="1"/>
  <c r="L107" i="104" s="1"/>
  <c r="M107" i="104" s="1"/>
  <c r="N107" i="104" s="1"/>
  <c r="O107" i="104" s="1"/>
  <c r="P107" i="104" s="1"/>
  <c r="Q107" i="104" s="1"/>
  <c r="R107" i="104" s="1"/>
  <c r="S107" i="104" s="1"/>
  <c r="T107" i="104" s="1"/>
  <c r="U107" i="104" s="1"/>
  <c r="V107" i="104" s="1"/>
  <c r="W107" i="104" s="1"/>
  <c r="X107" i="104" s="1"/>
  <c r="Y107" i="104" s="1"/>
  <c r="Z107" i="104" s="1"/>
  <c r="AA107" i="104" s="1"/>
  <c r="AB107" i="104" s="1"/>
  <c r="AC107" i="104" s="1"/>
  <c r="AD107" i="104" s="1"/>
  <c r="AE107" i="104" s="1"/>
  <c r="AF107" i="104" s="1"/>
  <c r="AG107" i="104" s="1"/>
  <c r="E59" i="104"/>
  <c r="F59" i="104" s="1"/>
  <c r="G59" i="104" s="1"/>
  <c r="H59" i="104" s="1"/>
  <c r="I59" i="104" s="1"/>
  <c r="J59" i="104" s="1"/>
  <c r="K59" i="104" s="1"/>
  <c r="L59" i="104" s="1"/>
  <c r="M59" i="104" s="1"/>
  <c r="N59" i="104" s="1"/>
  <c r="O59" i="104" s="1"/>
  <c r="P59" i="104" s="1"/>
  <c r="Q59" i="104" s="1"/>
  <c r="R59" i="104" s="1"/>
  <c r="S59" i="104" s="1"/>
  <c r="T59" i="104" s="1"/>
  <c r="U59" i="104" s="1"/>
  <c r="V59" i="104" s="1"/>
  <c r="W59" i="104" s="1"/>
  <c r="X59" i="104" s="1"/>
  <c r="Y59" i="104" s="1"/>
  <c r="Z59" i="104" s="1"/>
  <c r="AA59" i="104" s="1"/>
  <c r="AB59" i="104" s="1"/>
  <c r="AC59" i="104" s="1"/>
  <c r="AD59" i="104" s="1"/>
  <c r="AE59" i="104" s="1"/>
  <c r="AF59" i="104" s="1"/>
  <c r="AG59" i="104" s="1"/>
  <c r="F11" i="104"/>
  <c r="G11" i="104" s="1"/>
  <c r="H11" i="104" s="1"/>
  <c r="I11" i="104" s="1"/>
  <c r="J11" i="104" s="1"/>
  <c r="K11" i="104" s="1"/>
  <c r="L11" i="104" s="1"/>
  <c r="M11" i="104" s="1"/>
  <c r="N11" i="104" s="1"/>
  <c r="O11" i="104" s="1"/>
  <c r="P11" i="104" s="1"/>
  <c r="Q11" i="104" s="1"/>
  <c r="R11" i="104" s="1"/>
  <c r="S11" i="104" s="1"/>
  <c r="T11" i="104" s="1"/>
  <c r="U11" i="104" s="1"/>
  <c r="V11" i="104" s="1"/>
  <c r="W11" i="104" s="1"/>
  <c r="X11" i="104" s="1"/>
  <c r="Y11" i="104" s="1"/>
  <c r="Z11" i="104" s="1"/>
  <c r="AA11" i="104" s="1"/>
  <c r="AB11" i="104" s="1"/>
  <c r="AC11" i="104" s="1"/>
  <c r="AD11" i="104" s="1"/>
  <c r="AE11" i="104" s="1"/>
  <c r="AF11" i="104" s="1"/>
  <c r="AG11" i="104" s="1"/>
  <c r="E11" i="104"/>
  <c r="G8" i="104"/>
  <c r="G7" i="104"/>
  <c r="G6" i="104"/>
  <c r="G5" i="104"/>
  <c r="G4" i="104"/>
  <c r="L94" i="6"/>
  <c r="L83" i="6"/>
  <c r="L64" i="6"/>
  <c r="L58" i="6"/>
  <c r="E154" i="103"/>
  <c r="F154" i="103" s="1"/>
  <c r="G154" i="103" s="1"/>
  <c r="H154" i="103" s="1"/>
  <c r="I154" i="103" s="1"/>
  <c r="J154" i="103" s="1"/>
  <c r="K154" i="103" s="1"/>
  <c r="L154" i="103" s="1"/>
  <c r="M154" i="103" s="1"/>
  <c r="N154" i="103" s="1"/>
  <c r="O154" i="103" s="1"/>
  <c r="P154" i="103" s="1"/>
  <c r="Q154" i="103" s="1"/>
  <c r="R154" i="103" s="1"/>
  <c r="S154" i="103" s="1"/>
  <c r="T154" i="103" s="1"/>
  <c r="U154" i="103" s="1"/>
  <c r="V154" i="103" s="1"/>
  <c r="W154" i="103" s="1"/>
  <c r="X154" i="103" s="1"/>
  <c r="Y154" i="103" s="1"/>
  <c r="Z154" i="103" s="1"/>
  <c r="AA154" i="103" s="1"/>
  <c r="AB154" i="103" s="1"/>
  <c r="AC154" i="103" s="1"/>
  <c r="AD154" i="103" s="1"/>
  <c r="AE154" i="103" s="1"/>
  <c r="AF154" i="103" s="1"/>
  <c r="AG154" i="103" s="1"/>
  <c r="E106" i="103"/>
  <c r="F106" i="103" s="1"/>
  <c r="G106" i="103" s="1"/>
  <c r="H106" i="103" s="1"/>
  <c r="I106" i="103" s="1"/>
  <c r="J106" i="103" s="1"/>
  <c r="K106" i="103" s="1"/>
  <c r="L106" i="103" s="1"/>
  <c r="M106" i="103" s="1"/>
  <c r="N106" i="103" s="1"/>
  <c r="O106" i="103" s="1"/>
  <c r="P106" i="103" s="1"/>
  <c r="Q106" i="103" s="1"/>
  <c r="R106" i="103" s="1"/>
  <c r="S106" i="103" s="1"/>
  <c r="T106" i="103" s="1"/>
  <c r="U106" i="103" s="1"/>
  <c r="V106" i="103" s="1"/>
  <c r="W106" i="103" s="1"/>
  <c r="X106" i="103" s="1"/>
  <c r="Y106" i="103" s="1"/>
  <c r="Z106" i="103" s="1"/>
  <c r="AA106" i="103" s="1"/>
  <c r="AB106" i="103" s="1"/>
  <c r="AC106" i="103" s="1"/>
  <c r="AD106" i="103" s="1"/>
  <c r="AE106" i="103" s="1"/>
  <c r="AF106" i="103" s="1"/>
  <c r="AG106" i="103" s="1"/>
  <c r="E58" i="103"/>
  <c r="F58" i="103" s="1"/>
  <c r="G58" i="103" s="1"/>
  <c r="H58" i="103" s="1"/>
  <c r="I58" i="103" s="1"/>
  <c r="J58" i="103" s="1"/>
  <c r="K58" i="103" s="1"/>
  <c r="L58" i="103" s="1"/>
  <c r="M58" i="103" s="1"/>
  <c r="N58" i="103" s="1"/>
  <c r="O58" i="103" s="1"/>
  <c r="P58" i="103" s="1"/>
  <c r="Q58" i="103" s="1"/>
  <c r="R58" i="103" s="1"/>
  <c r="S58" i="103" s="1"/>
  <c r="T58" i="103" s="1"/>
  <c r="U58" i="103" s="1"/>
  <c r="V58" i="103" s="1"/>
  <c r="W58" i="103" s="1"/>
  <c r="X58" i="103" s="1"/>
  <c r="Y58" i="103" s="1"/>
  <c r="Z58" i="103" s="1"/>
  <c r="AA58" i="103" s="1"/>
  <c r="AB58" i="103" s="1"/>
  <c r="AC58" i="103" s="1"/>
  <c r="AD58" i="103" s="1"/>
  <c r="AE58" i="103" s="1"/>
  <c r="AF58" i="103" s="1"/>
  <c r="AG58" i="103" s="1"/>
  <c r="E10" i="103"/>
  <c r="F10" i="103" s="1"/>
  <c r="G10" i="103" s="1"/>
  <c r="H10" i="103" s="1"/>
  <c r="I10" i="103" s="1"/>
  <c r="J10" i="103" s="1"/>
  <c r="K10" i="103" s="1"/>
  <c r="L10" i="103" s="1"/>
  <c r="M10" i="103" s="1"/>
  <c r="N10" i="103" s="1"/>
  <c r="O10" i="103" s="1"/>
  <c r="P10" i="103" s="1"/>
  <c r="Q10" i="103" s="1"/>
  <c r="R10" i="103" s="1"/>
  <c r="S10" i="103" s="1"/>
  <c r="T10" i="103" s="1"/>
  <c r="U10" i="103" s="1"/>
  <c r="V10" i="103" s="1"/>
  <c r="W10" i="103" s="1"/>
  <c r="X10" i="103" s="1"/>
  <c r="Y10" i="103" s="1"/>
  <c r="Z10" i="103" s="1"/>
  <c r="AA10" i="103" s="1"/>
  <c r="AB10" i="103" s="1"/>
  <c r="AC10" i="103" s="1"/>
  <c r="AD10" i="103" s="1"/>
  <c r="AE10" i="103" s="1"/>
  <c r="AF10" i="103" s="1"/>
  <c r="AG10" i="103" s="1"/>
  <c r="G7" i="103"/>
  <c r="G6" i="103"/>
  <c r="G5" i="103"/>
  <c r="G4" i="103"/>
  <c r="L34" i="6"/>
  <c r="L30" i="6"/>
  <c r="E56" i="102"/>
  <c r="F56" i="102" s="1"/>
  <c r="G56" i="102" s="1"/>
  <c r="H56" i="102" s="1"/>
  <c r="I56" i="102" s="1"/>
  <c r="J56" i="102" s="1"/>
  <c r="K56" i="102" s="1"/>
  <c r="L56" i="102" s="1"/>
  <c r="M56" i="102" s="1"/>
  <c r="N56" i="102" s="1"/>
  <c r="O56" i="102" s="1"/>
  <c r="P56" i="102" s="1"/>
  <c r="Q56" i="102" s="1"/>
  <c r="R56" i="102" s="1"/>
  <c r="S56" i="102" s="1"/>
  <c r="T56" i="102" s="1"/>
  <c r="U56" i="102" s="1"/>
  <c r="V56" i="102" s="1"/>
  <c r="W56" i="102" s="1"/>
  <c r="X56" i="102" s="1"/>
  <c r="Y56" i="102" s="1"/>
  <c r="Z56" i="102" s="1"/>
  <c r="AA56" i="102" s="1"/>
  <c r="AB56" i="102" s="1"/>
  <c r="AC56" i="102" s="1"/>
  <c r="AD56" i="102" s="1"/>
  <c r="AE56" i="102" s="1"/>
  <c r="AF56" i="102" s="1"/>
  <c r="AG56" i="102" s="1"/>
  <c r="E8" i="102"/>
  <c r="F8" i="102" s="1"/>
  <c r="G8" i="102" s="1"/>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AG8" i="102" s="1"/>
  <c r="G5" i="102"/>
  <c r="G4" i="102"/>
  <c r="L43" i="6"/>
  <c r="L29" i="6"/>
  <c r="E56" i="101"/>
  <c r="F56" i="101" s="1"/>
  <c r="G56" i="101" s="1"/>
  <c r="H56" i="101" s="1"/>
  <c r="I56" i="101" s="1"/>
  <c r="J56" i="101" s="1"/>
  <c r="K56" i="101" s="1"/>
  <c r="L56" i="101" s="1"/>
  <c r="M56" i="101" s="1"/>
  <c r="N56" i="101" s="1"/>
  <c r="O56" i="101" s="1"/>
  <c r="P56" i="101" s="1"/>
  <c r="Q56" i="101" s="1"/>
  <c r="R56" i="101" s="1"/>
  <c r="S56" i="101" s="1"/>
  <c r="T56" i="101" s="1"/>
  <c r="U56" i="101" s="1"/>
  <c r="V56" i="101" s="1"/>
  <c r="W56" i="101" s="1"/>
  <c r="X56" i="101" s="1"/>
  <c r="Y56" i="101" s="1"/>
  <c r="Z56" i="101" s="1"/>
  <c r="AA56" i="101" s="1"/>
  <c r="AB56" i="101" s="1"/>
  <c r="AC56" i="101" s="1"/>
  <c r="AD56" i="101" s="1"/>
  <c r="AE56" i="101" s="1"/>
  <c r="AF56" i="101" s="1"/>
  <c r="AG56" i="101" s="1"/>
  <c r="E8" i="101"/>
  <c r="F8" i="101" s="1"/>
  <c r="G8" i="101" s="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AG8" i="101" s="1"/>
  <c r="G5" i="101"/>
  <c r="G4" i="101"/>
  <c r="L98" i="6"/>
  <c r="E7" i="100"/>
  <c r="F7" i="100" s="1"/>
  <c r="G7" i="100" s="1"/>
  <c r="H7" i="100" s="1"/>
  <c r="I7" i="100" s="1"/>
  <c r="J7" i="100" s="1"/>
  <c r="K7" i="100" s="1"/>
  <c r="L7" i="100" s="1"/>
  <c r="M7" i="100" s="1"/>
  <c r="N7" i="100" s="1"/>
  <c r="O7" i="100" s="1"/>
  <c r="P7" i="100" s="1"/>
  <c r="Q7" i="100" s="1"/>
  <c r="R7" i="100" s="1"/>
  <c r="S7" i="100" s="1"/>
  <c r="T7" i="100" s="1"/>
  <c r="U7" i="100" s="1"/>
  <c r="V7" i="100" s="1"/>
  <c r="W7" i="100" s="1"/>
  <c r="X7" i="100" s="1"/>
  <c r="Y7" i="100" s="1"/>
  <c r="Z7" i="100" s="1"/>
  <c r="AA7" i="100" s="1"/>
  <c r="AB7" i="100" s="1"/>
  <c r="AC7" i="100" s="1"/>
  <c r="AD7" i="100" s="1"/>
  <c r="AE7" i="100" s="1"/>
  <c r="AF7" i="100" s="1"/>
  <c r="AG7" i="100" s="1"/>
  <c r="G4" i="100"/>
  <c r="L90" i="6"/>
  <c r="E7" i="99"/>
  <c r="F7" i="99" s="1"/>
  <c r="G7" i="99" s="1"/>
  <c r="H7" i="99" s="1"/>
  <c r="I7" i="99" s="1"/>
  <c r="J7" i="99" s="1"/>
  <c r="K7" i="99" s="1"/>
  <c r="L7" i="99" s="1"/>
  <c r="M7" i="99" s="1"/>
  <c r="N7" i="99" s="1"/>
  <c r="O7" i="99" s="1"/>
  <c r="P7" i="99" s="1"/>
  <c r="Q7" i="99" s="1"/>
  <c r="R7" i="99" s="1"/>
  <c r="S7" i="99" s="1"/>
  <c r="T7" i="99" s="1"/>
  <c r="U7" i="99" s="1"/>
  <c r="V7" i="99" s="1"/>
  <c r="W7" i="99" s="1"/>
  <c r="X7" i="99" s="1"/>
  <c r="Y7" i="99" s="1"/>
  <c r="Z7" i="99" s="1"/>
  <c r="AA7" i="99" s="1"/>
  <c r="AB7" i="99" s="1"/>
  <c r="AC7" i="99" s="1"/>
  <c r="AD7" i="99" s="1"/>
  <c r="AE7" i="99" s="1"/>
  <c r="AF7" i="99" s="1"/>
  <c r="AG7" i="99" s="1"/>
  <c r="G4" i="99"/>
  <c r="L123" i="6"/>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AD7" i="98" s="1"/>
  <c r="AE7" i="98" s="1"/>
  <c r="AF7" i="98" s="1"/>
  <c r="AG7" i="98" s="1"/>
  <c r="L126" i="6"/>
  <c r="L25" i="6"/>
  <c r="E56" i="97"/>
  <c r="F56" i="97" s="1"/>
  <c r="G56" i="97" s="1"/>
  <c r="H56" i="97" s="1"/>
  <c r="I56" i="97" s="1"/>
  <c r="J56" i="97" s="1"/>
  <c r="K56" i="97" s="1"/>
  <c r="L56" i="97" s="1"/>
  <c r="M56" i="97" s="1"/>
  <c r="N56" i="97" s="1"/>
  <c r="O56" i="97" s="1"/>
  <c r="P56" i="97" s="1"/>
  <c r="Q56" i="97" s="1"/>
  <c r="R56" i="97" s="1"/>
  <c r="S56" i="97" s="1"/>
  <c r="T56" i="97" s="1"/>
  <c r="U56" i="97" s="1"/>
  <c r="V56" i="97" s="1"/>
  <c r="W56" i="97" s="1"/>
  <c r="X56" i="97" s="1"/>
  <c r="Y56" i="97" s="1"/>
  <c r="Z56" i="97" s="1"/>
  <c r="AA56" i="97" s="1"/>
  <c r="AB56" i="97" s="1"/>
  <c r="AC56" i="97" s="1"/>
  <c r="AD56" i="97" s="1"/>
  <c r="AE56" i="97" s="1"/>
  <c r="AF56" i="97" s="1"/>
  <c r="AG56" i="97" s="1"/>
  <c r="E8" i="97"/>
  <c r="F8" i="97" s="1"/>
  <c r="G8" i="97" s="1"/>
  <c r="H8" i="97" s="1"/>
  <c r="I8" i="97" s="1"/>
  <c r="J8" i="97" s="1"/>
  <c r="K8" i="97" s="1"/>
  <c r="L8" i="97" s="1"/>
  <c r="M8" i="97" s="1"/>
  <c r="N8" i="97" s="1"/>
  <c r="O8" i="97" s="1"/>
  <c r="P8" i="97" s="1"/>
  <c r="Q8" i="97" s="1"/>
  <c r="R8" i="97" s="1"/>
  <c r="S8" i="97" s="1"/>
  <c r="T8" i="97" s="1"/>
  <c r="U8" i="97" s="1"/>
  <c r="V8" i="97" s="1"/>
  <c r="W8" i="97" s="1"/>
  <c r="X8" i="97" s="1"/>
  <c r="Y8" i="97" s="1"/>
  <c r="Z8" i="97" s="1"/>
  <c r="AA8" i="97" s="1"/>
  <c r="AB8" i="97" s="1"/>
  <c r="AC8" i="97" s="1"/>
  <c r="AD8" i="97" s="1"/>
  <c r="AE8" i="97" s="1"/>
  <c r="AF8" i="97" s="1"/>
  <c r="AG8" i="97" s="1"/>
  <c r="G5" i="97"/>
  <c r="L112" i="6"/>
  <c r="E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G4" i="96"/>
  <c r="L106" i="6"/>
  <c r="E7" i="95"/>
  <c r="F7" i="95" s="1"/>
  <c r="G7" i="95" s="1"/>
  <c r="H7" i="95" s="1"/>
  <c r="I7" i="95" s="1"/>
  <c r="J7" i="95" s="1"/>
  <c r="K7" i="95" s="1"/>
  <c r="L7" i="95" s="1"/>
  <c r="M7" i="95" s="1"/>
  <c r="N7" i="95" s="1"/>
  <c r="O7" i="95" s="1"/>
  <c r="P7" i="95" s="1"/>
  <c r="Q7" i="95" s="1"/>
  <c r="R7" i="95" s="1"/>
  <c r="S7" i="95" s="1"/>
  <c r="T7" i="95" s="1"/>
  <c r="U7" i="95" s="1"/>
  <c r="V7" i="95" s="1"/>
  <c r="W7" i="95" s="1"/>
  <c r="X7" i="95" s="1"/>
  <c r="Y7" i="95" s="1"/>
  <c r="Z7" i="95" s="1"/>
  <c r="AA7" i="95" s="1"/>
  <c r="AB7" i="95" s="1"/>
  <c r="AC7" i="95" s="1"/>
  <c r="AD7" i="95" s="1"/>
  <c r="AE7" i="95" s="1"/>
  <c r="AF7" i="95" s="1"/>
  <c r="AG7" i="95" s="1"/>
  <c r="G4" i="95"/>
  <c r="L78" i="6"/>
  <c r="L53" i="6"/>
  <c r="L32" i="6"/>
  <c r="E105" i="94"/>
  <c r="F105" i="94" s="1"/>
  <c r="G105" i="94" s="1"/>
  <c r="H105" i="94" s="1"/>
  <c r="I105" i="94" s="1"/>
  <c r="J105" i="94" s="1"/>
  <c r="K105" i="94" s="1"/>
  <c r="L105" i="94" s="1"/>
  <c r="M105" i="94" s="1"/>
  <c r="N105" i="94" s="1"/>
  <c r="O105" i="94" s="1"/>
  <c r="P105" i="94" s="1"/>
  <c r="Q105" i="94" s="1"/>
  <c r="R105" i="94" s="1"/>
  <c r="S105" i="94" s="1"/>
  <c r="T105" i="94" s="1"/>
  <c r="U105" i="94" s="1"/>
  <c r="V105" i="94" s="1"/>
  <c r="W105" i="94" s="1"/>
  <c r="X105" i="94" s="1"/>
  <c r="Y105" i="94" s="1"/>
  <c r="Z105" i="94" s="1"/>
  <c r="AA105" i="94" s="1"/>
  <c r="AB105" i="94" s="1"/>
  <c r="AC105" i="94" s="1"/>
  <c r="AD105" i="94" s="1"/>
  <c r="AE105" i="94" s="1"/>
  <c r="AF105" i="94" s="1"/>
  <c r="AG105" i="94" s="1"/>
  <c r="E57" i="94"/>
  <c r="F57" i="94" s="1"/>
  <c r="G57" i="94" s="1"/>
  <c r="H57" i="94" s="1"/>
  <c r="I57" i="94" s="1"/>
  <c r="J57" i="94" s="1"/>
  <c r="K57" i="94" s="1"/>
  <c r="L57" i="94" s="1"/>
  <c r="M57" i="94" s="1"/>
  <c r="N57" i="94" s="1"/>
  <c r="O57" i="94" s="1"/>
  <c r="P57" i="94" s="1"/>
  <c r="Q57" i="94" s="1"/>
  <c r="R57" i="94" s="1"/>
  <c r="S57" i="94" s="1"/>
  <c r="T57" i="94" s="1"/>
  <c r="U57" i="94" s="1"/>
  <c r="V57" i="94" s="1"/>
  <c r="W57" i="94" s="1"/>
  <c r="X57" i="94" s="1"/>
  <c r="Y57" i="94" s="1"/>
  <c r="Z57" i="94" s="1"/>
  <c r="AA57" i="94" s="1"/>
  <c r="AB57" i="94" s="1"/>
  <c r="AC57" i="94" s="1"/>
  <c r="AD57" i="94" s="1"/>
  <c r="AE57" i="94" s="1"/>
  <c r="AF57" i="94" s="1"/>
  <c r="AG57" i="94" s="1"/>
  <c r="E9" i="94"/>
  <c r="F9" i="94" s="1"/>
  <c r="G9" i="94" s="1"/>
  <c r="H9" i="94" s="1"/>
  <c r="I9" i="94" s="1"/>
  <c r="J9" i="94" s="1"/>
  <c r="K9" i="94" s="1"/>
  <c r="L9" i="94" s="1"/>
  <c r="M9" i="94" s="1"/>
  <c r="N9" i="94" s="1"/>
  <c r="O9" i="94" s="1"/>
  <c r="P9" i="94" s="1"/>
  <c r="Q9" i="94" s="1"/>
  <c r="R9" i="94" s="1"/>
  <c r="S9" i="94" s="1"/>
  <c r="T9" i="94" s="1"/>
  <c r="U9" i="94" s="1"/>
  <c r="V9" i="94" s="1"/>
  <c r="W9" i="94" s="1"/>
  <c r="X9" i="94" s="1"/>
  <c r="Y9" i="94" s="1"/>
  <c r="Z9" i="94" s="1"/>
  <c r="AA9" i="94" s="1"/>
  <c r="AB9" i="94" s="1"/>
  <c r="AC9" i="94" s="1"/>
  <c r="AD9" i="94" s="1"/>
  <c r="AE9" i="94" s="1"/>
  <c r="AF9" i="94" s="1"/>
  <c r="AG9" i="94" s="1"/>
  <c r="G6" i="94"/>
  <c r="G5" i="94"/>
  <c r="G4" i="94"/>
  <c r="L85" i="6"/>
  <c r="L72" i="6"/>
  <c r="L11" i="6"/>
  <c r="E105" i="93"/>
  <c r="F105" i="93" s="1"/>
  <c r="G105" i="93" s="1"/>
  <c r="H105" i="93" s="1"/>
  <c r="I105" i="93" s="1"/>
  <c r="J105" i="93" s="1"/>
  <c r="K105" i="93" s="1"/>
  <c r="L105" i="93" s="1"/>
  <c r="M105" i="93" s="1"/>
  <c r="N105" i="93" s="1"/>
  <c r="O105" i="93" s="1"/>
  <c r="P105" i="93" s="1"/>
  <c r="Q105" i="93" s="1"/>
  <c r="R105" i="93" s="1"/>
  <c r="S105" i="93" s="1"/>
  <c r="T105" i="93" s="1"/>
  <c r="U105" i="93" s="1"/>
  <c r="V105" i="93" s="1"/>
  <c r="W105" i="93" s="1"/>
  <c r="X105" i="93" s="1"/>
  <c r="Y105" i="93" s="1"/>
  <c r="Z105" i="93" s="1"/>
  <c r="AA105" i="93" s="1"/>
  <c r="AB105" i="93" s="1"/>
  <c r="AC105" i="93" s="1"/>
  <c r="AD105" i="93" s="1"/>
  <c r="AE105" i="93" s="1"/>
  <c r="AF105" i="93" s="1"/>
  <c r="AG105" i="93" s="1"/>
  <c r="F57" i="93"/>
  <c r="G57" i="93" s="1"/>
  <c r="H57" i="93" s="1"/>
  <c r="I57" i="93" s="1"/>
  <c r="J57" i="93" s="1"/>
  <c r="K57" i="93" s="1"/>
  <c r="L57" i="93" s="1"/>
  <c r="M57" i="93" s="1"/>
  <c r="N57" i="93" s="1"/>
  <c r="O57" i="93" s="1"/>
  <c r="P57" i="93" s="1"/>
  <c r="Q57" i="93" s="1"/>
  <c r="R57" i="93" s="1"/>
  <c r="S57" i="93" s="1"/>
  <c r="T57" i="93" s="1"/>
  <c r="U57" i="93" s="1"/>
  <c r="V57" i="93" s="1"/>
  <c r="W57" i="93" s="1"/>
  <c r="X57" i="93" s="1"/>
  <c r="Y57" i="93" s="1"/>
  <c r="Z57" i="93" s="1"/>
  <c r="AA57" i="93" s="1"/>
  <c r="AB57" i="93" s="1"/>
  <c r="AC57" i="93" s="1"/>
  <c r="AD57" i="93" s="1"/>
  <c r="AE57" i="93" s="1"/>
  <c r="AF57" i="93" s="1"/>
  <c r="AG57" i="93" s="1"/>
  <c r="E57" i="93"/>
  <c r="E9" i="93"/>
  <c r="F9" i="93" s="1"/>
  <c r="G9" i="93" s="1"/>
  <c r="H9" i="93" s="1"/>
  <c r="I9" i="93" s="1"/>
  <c r="J9" i="93" s="1"/>
  <c r="K9" i="93" s="1"/>
  <c r="L9" i="93" s="1"/>
  <c r="M9" i="93" s="1"/>
  <c r="N9" i="93" s="1"/>
  <c r="O9" i="93" s="1"/>
  <c r="P9" i="93" s="1"/>
  <c r="Q9" i="93" s="1"/>
  <c r="R9" i="93" s="1"/>
  <c r="S9" i="93" s="1"/>
  <c r="T9" i="93" s="1"/>
  <c r="U9" i="93" s="1"/>
  <c r="V9" i="93" s="1"/>
  <c r="W9" i="93" s="1"/>
  <c r="X9" i="93" s="1"/>
  <c r="Y9" i="93" s="1"/>
  <c r="Z9" i="93" s="1"/>
  <c r="AA9" i="93" s="1"/>
  <c r="AB9" i="93" s="1"/>
  <c r="AC9" i="93" s="1"/>
  <c r="AD9" i="93" s="1"/>
  <c r="AE9" i="93" s="1"/>
  <c r="AF9" i="93" s="1"/>
  <c r="AG9" i="93" s="1"/>
  <c r="G6" i="93"/>
  <c r="G5" i="93"/>
  <c r="G4" i="93"/>
  <c r="L62" i="6"/>
  <c r="E7" i="92"/>
  <c r="F7" i="92" s="1"/>
  <c r="G7" i="92" s="1"/>
  <c r="H7" i="92" s="1"/>
  <c r="I7" i="92" s="1"/>
  <c r="J7" i="92" s="1"/>
  <c r="K7" i="92" s="1"/>
  <c r="L7" i="92" s="1"/>
  <c r="M7" i="92" s="1"/>
  <c r="N7" i="92" s="1"/>
  <c r="O7" i="92" s="1"/>
  <c r="P7" i="92" s="1"/>
  <c r="Q7" i="92" s="1"/>
  <c r="R7" i="92" s="1"/>
  <c r="S7" i="92" s="1"/>
  <c r="T7" i="92" s="1"/>
  <c r="U7" i="92" s="1"/>
  <c r="V7" i="92" s="1"/>
  <c r="W7" i="92" s="1"/>
  <c r="X7" i="92" s="1"/>
  <c r="Y7" i="92" s="1"/>
  <c r="Z7" i="92" s="1"/>
  <c r="AA7" i="92" s="1"/>
  <c r="AB7" i="92" s="1"/>
  <c r="AC7" i="92" s="1"/>
  <c r="AD7" i="92" s="1"/>
  <c r="AE7" i="92" s="1"/>
  <c r="AF7" i="92" s="1"/>
  <c r="AG7" i="92" s="1"/>
  <c r="G4" i="92"/>
  <c r="L37" i="6"/>
  <c r="E7" i="91"/>
  <c r="F7" i="91" s="1"/>
  <c r="G7" i="91" s="1"/>
  <c r="H7" i="91" s="1"/>
  <c r="I7" i="91" s="1"/>
  <c r="J7" i="91" s="1"/>
  <c r="K7" i="91" s="1"/>
  <c r="L7" i="91" s="1"/>
  <c r="M7" i="91" s="1"/>
  <c r="N7" i="91" s="1"/>
  <c r="O7" i="91" s="1"/>
  <c r="P7" i="91" s="1"/>
  <c r="Q7" i="91" s="1"/>
  <c r="R7" i="91" s="1"/>
  <c r="S7" i="91" s="1"/>
  <c r="T7" i="91" s="1"/>
  <c r="U7" i="91" s="1"/>
  <c r="V7" i="91" s="1"/>
  <c r="W7" i="91" s="1"/>
  <c r="X7" i="91" s="1"/>
  <c r="Y7" i="91" s="1"/>
  <c r="Z7" i="91" s="1"/>
  <c r="AA7" i="91" s="1"/>
  <c r="AB7" i="91" s="1"/>
  <c r="AC7" i="91" s="1"/>
  <c r="AD7" i="91" s="1"/>
  <c r="AE7" i="91" s="1"/>
  <c r="AF7" i="91" s="1"/>
  <c r="AG7" i="91" s="1"/>
  <c r="G4" i="91"/>
  <c r="L121" i="6"/>
  <c r="L77" i="6"/>
  <c r="L68" i="6"/>
  <c r="L17" i="6"/>
  <c r="L16" i="6"/>
  <c r="G8" i="90"/>
  <c r="E203" i="90"/>
  <c r="F203" i="90" s="1"/>
  <c r="G203" i="90" s="1"/>
  <c r="H203" i="90" s="1"/>
  <c r="I203" i="90" s="1"/>
  <c r="J203" i="90" s="1"/>
  <c r="K203" i="90" s="1"/>
  <c r="L203" i="90" s="1"/>
  <c r="M203" i="90" s="1"/>
  <c r="N203" i="90" s="1"/>
  <c r="O203" i="90" s="1"/>
  <c r="P203" i="90" s="1"/>
  <c r="Q203" i="90" s="1"/>
  <c r="R203" i="90" s="1"/>
  <c r="S203" i="90" s="1"/>
  <c r="T203" i="90" s="1"/>
  <c r="U203" i="90" s="1"/>
  <c r="V203" i="90" s="1"/>
  <c r="W203" i="90" s="1"/>
  <c r="X203" i="90" s="1"/>
  <c r="Y203" i="90" s="1"/>
  <c r="Z203" i="90" s="1"/>
  <c r="AA203" i="90" s="1"/>
  <c r="AB203" i="90" s="1"/>
  <c r="AC203" i="90" s="1"/>
  <c r="AD203" i="90" s="1"/>
  <c r="AE203" i="90" s="1"/>
  <c r="AF203" i="90" s="1"/>
  <c r="AG203" i="90" s="1"/>
  <c r="G7" i="90"/>
  <c r="E155" i="90"/>
  <c r="F155" i="90" s="1"/>
  <c r="G155" i="90" s="1"/>
  <c r="H155" i="90" s="1"/>
  <c r="I155" i="90" s="1"/>
  <c r="J155" i="90" s="1"/>
  <c r="K155" i="90" s="1"/>
  <c r="L155" i="90" s="1"/>
  <c r="M155" i="90" s="1"/>
  <c r="N155" i="90" s="1"/>
  <c r="O155" i="90" s="1"/>
  <c r="P155" i="90" s="1"/>
  <c r="Q155" i="90" s="1"/>
  <c r="R155" i="90" s="1"/>
  <c r="S155" i="90" s="1"/>
  <c r="T155" i="90" s="1"/>
  <c r="U155" i="90" s="1"/>
  <c r="V155" i="90" s="1"/>
  <c r="W155" i="90" s="1"/>
  <c r="X155" i="90" s="1"/>
  <c r="Y155" i="90" s="1"/>
  <c r="Z155" i="90" s="1"/>
  <c r="AA155" i="90" s="1"/>
  <c r="AB155" i="90" s="1"/>
  <c r="AC155" i="90" s="1"/>
  <c r="AD155" i="90" s="1"/>
  <c r="AE155" i="90" s="1"/>
  <c r="AF155" i="90" s="1"/>
  <c r="AG155" i="90" s="1"/>
  <c r="F107" i="90"/>
  <c r="G107" i="90" s="1"/>
  <c r="H107" i="90" s="1"/>
  <c r="I107" i="90" s="1"/>
  <c r="J107" i="90" s="1"/>
  <c r="K107" i="90" s="1"/>
  <c r="L107" i="90" s="1"/>
  <c r="M107" i="90" s="1"/>
  <c r="N107" i="90" s="1"/>
  <c r="O107" i="90" s="1"/>
  <c r="P107" i="90" s="1"/>
  <c r="Q107" i="90" s="1"/>
  <c r="R107" i="90" s="1"/>
  <c r="S107" i="90" s="1"/>
  <c r="T107" i="90" s="1"/>
  <c r="U107" i="90" s="1"/>
  <c r="V107" i="90" s="1"/>
  <c r="W107" i="90" s="1"/>
  <c r="X107" i="90" s="1"/>
  <c r="Y107" i="90" s="1"/>
  <c r="Z107" i="90" s="1"/>
  <c r="AA107" i="90" s="1"/>
  <c r="AB107" i="90" s="1"/>
  <c r="AC107" i="90" s="1"/>
  <c r="AD107" i="90" s="1"/>
  <c r="AE107" i="90" s="1"/>
  <c r="AF107" i="90" s="1"/>
  <c r="AG107" i="90" s="1"/>
  <c r="E107" i="90"/>
  <c r="E59" i="90"/>
  <c r="F59" i="90" s="1"/>
  <c r="G59" i="90" s="1"/>
  <c r="H59" i="90" s="1"/>
  <c r="I59" i="90" s="1"/>
  <c r="J59" i="90" s="1"/>
  <c r="K59" i="90" s="1"/>
  <c r="L59" i="90" s="1"/>
  <c r="M59" i="90" s="1"/>
  <c r="N59" i="90" s="1"/>
  <c r="O59" i="90" s="1"/>
  <c r="P59" i="90" s="1"/>
  <c r="Q59" i="90" s="1"/>
  <c r="R59" i="90" s="1"/>
  <c r="S59" i="90" s="1"/>
  <c r="T59" i="90" s="1"/>
  <c r="U59" i="90" s="1"/>
  <c r="V59" i="90" s="1"/>
  <c r="W59" i="90" s="1"/>
  <c r="X59" i="90" s="1"/>
  <c r="Y59" i="90" s="1"/>
  <c r="Z59" i="90" s="1"/>
  <c r="AA59" i="90" s="1"/>
  <c r="AB59" i="90" s="1"/>
  <c r="AC59" i="90" s="1"/>
  <c r="AD59" i="90" s="1"/>
  <c r="AE59" i="90" s="1"/>
  <c r="AF59" i="90" s="1"/>
  <c r="AG59" i="90" s="1"/>
  <c r="F11" i="90"/>
  <c r="G11" i="90" s="1"/>
  <c r="H11" i="90" s="1"/>
  <c r="I11" i="90" s="1"/>
  <c r="J11" i="90" s="1"/>
  <c r="K11" i="90" s="1"/>
  <c r="L11" i="90" s="1"/>
  <c r="M11" i="90" s="1"/>
  <c r="N11" i="90" s="1"/>
  <c r="O11" i="90" s="1"/>
  <c r="P11" i="90" s="1"/>
  <c r="Q11" i="90" s="1"/>
  <c r="R11" i="90" s="1"/>
  <c r="S11" i="90" s="1"/>
  <c r="T11" i="90" s="1"/>
  <c r="U11" i="90" s="1"/>
  <c r="V11" i="90" s="1"/>
  <c r="W11" i="90" s="1"/>
  <c r="X11" i="90" s="1"/>
  <c r="Y11" i="90" s="1"/>
  <c r="Z11" i="90" s="1"/>
  <c r="AA11" i="90" s="1"/>
  <c r="AB11" i="90" s="1"/>
  <c r="AC11" i="90" s="1"/>
  <c r="AD11" i="90" s="1"/>
  <c r="AE11" i="90" s="1"/>
  <c r="AF11" i="90" s="1"/>
  <c r="AG11" i="90" s="1"/>
  <c r="E11" i="90"/>
  <c r="G6" i="90"/>
  <c r="G5" i="90"/>
  <c r="G4" i="90"/>
  <c r="L125" i="6"/>
  <c r="L122" i="6"/>
  <c r="L81" i="6"/>
  <c r="L67" i="6"/>
  <c r="L54" i="6"/>
  <c r="L52" i="6"/>
  <c r="L48" i="6"/>
  <c r="L33" i="6"/>
  <c r="L27" i="6"/>
  <c r="G12" i="89"/>
  <c r="G11" i="89"/>
  <c r="G10" i="89"/>
  <c r="G9" i="89"/>
  <c r="G8" i="89"/>
  <c r="E351" i="89"/>
  <c r="F351" i="89" s="1"/>
  <c r="G351" i="89" s="1"/>
  <c r="H351" i="89" s="1"/>
  <c r="I351" i="89" s="1"/>
  <c r="J351" i="89" s="1"/>
  <c r="K351" i="89" s="1"/>
  <c r="L351" i="89" s="1"/>
  <c r="M351" i="89" s="1"/>
  <c r="N351" i="89" s="1"/>
  <c r="O351" i="89" s="1"/>
  <c r="P351" i="89" s="1"/>
  <c r="Q351" i="89" s="1"/>
  <c r="R351" i="89" s="1"/>
  <c r="S351" i="89" s="1"/>
  <c r="T351" i="89" s="1"/>
  <c r="U351" i="89" s="1"/>
  <c r="V351" i="89" s="1"/>
  <c r="W351" i="89" s="1"/>
  <c r="X351" i="89" s="1"/>
  <c r="Y351" i="89" s="1"/>
  <c r="Z351" i="89" s="1"/>
  <c r="AA351" i="89" s="1"/>
  <c r="AB351" i="89" s="1"/>
  <c r="AC351" i="89" s="1"/>
  <c r="AD351" i="89" s="1"/>
  <c r="AE351" i="89" s="1"/>
  <c r="AF351" i="89" s="1"/>
  <c r="AG351" i="89" s="1"/>
  <c r="E303" i="89"/>
  <c r="F303" i="89" s="1"/>
  <c r="G303" i="89" s="1"/>
  <c r="H303" i="89" s="1"/>
  <c r="I303" i="89" s="1"/>
  <c r="J303" i="89" s="1"/>
  <c r="K303" i="89" s="1"/>
  <c r="L303" i="89" s="1"/>
  <c r="M303" i="89" s="1"/>
  <c r="N303" i="89" s="1"/>
  <c r="O303" i="89" s="1"/>
  <c r="P303" i="89" s="1"/>
  <c r="Q303" i="89" s="1"/>
  <c r="R303" i="89" s="1"/>
  <c r="S303" i="89" s="1"/>
  <c r="T303" i="89" s="1"/>
  <c r="U303" i="89" s="1"/>
  <c r="V303" i="89" s="1"/>
  <c r="W303" i="89" s="1"/>
  <c r="X303" i="89" s="1"/>
  <c r="Y303" i="89" s="1"/>
  <c r="Z303" i="89" s="1"/>
  <c r="AA303" i="89" s="1"/>
  <c r="AB303" i="89" s="1"/>
  <c r="AC303" i="89" s="1"/>
  <c r="AD303" i="89" s="1"/>
  <c r="AE303" i="89" s="1"/>
  <c r="AF303" i="89" s="1"/>
  <c r="AG303" i="89" s="1"/>
  <c r="G5" i="89"/>
  <c r="G4" i="89"/>
  <c r="E255" i="89"/>
  <c r="F255" i="89" s="1"/>
  <c r="G255" i="89" s="1"/>
  <c r="H255" i="89" s="1"/>
  <c r="I255" i="89" s="1"/>
  <c r="J255" i="89" s="1"/>
  <c r="K255" i="89" s="1"/>
  <c r="L255" i="89" s="1"/>
  <c r="M255" i="89" s="1"/>
  <c r="N255" i="89" s="1"/>
  <c r="O255" i="89" s="1"/>
  <c r="P255" i="89" s="1"/>
  <c r="Q255" i="89" s="1"/>
  <c r="R255" i="89" s="1"/>
  <c r="S255" i="89" s="1"/>
  <c r="T255" i="89" s="1"/>
  <c r="U255" i="89" s="1"/>
  <c r="V255" i="89" s="1"/>
  <c r="W255" i="89" s="1"/>
  <c r="X255" i="89" s="1"/>
  <c r="Y255" i="89" s="1"/>
  <c r="Z255" i="89" s="1"/>
  <c r="AA255" i="89" s="1"/>
  <c r="AB255" i="89" s="1"/>
  <c r="AC255" i="89" s="1"/>
  <c r="AD255" i="89" s="1"/>
  <c r="AE255" i="89" s="1"/>
  <c r="AF255" i="89" s="1"/>
  <c r="AG255" i="89" s="1"/>
  <c r="E207" i="89"/>
  <c r="F207" i="89" s="1"/>
  <c r="G207" i="89" s="1"/>
  <c r="H207" i="89" s="1"/>
  <c r="I207" i="89" s="1"/>
  <c r="J207" i="89" s="1"/>
  <c r="K207" i="89" s="1"/>
  <c r="L207" i="89" s="1"/>
  <c r="M207" i="89" s="1"/>
  <c r="N207" i="89" s="1"/>
  <c r="O207" i="89" s="1"/>
  <c r="P207" i="89" s="1"/>
  <c r="Q207" i="89" s="1"/>
  <c r="R207" i="89" s="1"/>
  <c r="S207" i="89" s="1"/>
  <c r="T207" i="89" s="1"/>
  <c r="U207" i="89" s="1"/>
  <c r="V207" i="89" s="1"/>
  <c r="W207" i="89" s="1"/>
  <c r="X207" i="89" s="1"/>
  <c r="Y207" i="89" s="1"/>
  <c r="Z207" i="89" s="1"/>
  <c r="AA207" i="89" s="1"/>
  <c r="AB207" i="89" s="1"/>
  <c r="AC207" i="89" s="1"/>
  <c r="AD207" i="89" s="1"/>
  <c r="AE207" i="89" s="1"/>
  <c r="AF207" i="89" s="1"/>
  <c r="AG207" i="89" s="1"/>
  <c r="E159" i="89"/>
  <c r="F159" i="89" s="1"/>
  <c r="G159" i="89" s="1"/>
  <c r="H159" i="89" s="1"/>
  <c r="I159" i="89" s="1"/>
  <c r="J159" i="89" s="1"/>
  <c r="K159" i="89" s="1"/>
  <c r="L159" i="89" s="1"/>
  <c r="M159" i="89" s="1"/>
  <c r="N159" i="89" s="1"/>
  <c r="O159" i="89" s="1"/>
  <c r="P159" i="89" s="1"/>
  <c r="Q159" i="89" s="1"/>
  <c r="R159" i="89" s="1"/>
  <c r="S159" i="89" s="1"/>
  <c r="T159" i="89" s="1"/>
  <c r="U159" i="89" s="1"/>
  <c r="V159" i="89" s="1"/>
  <c r="W159" i="89" s="1"/>
  <c r="X159" i="89" s="1"/>
  <c r="Y159" i="89" s="1"/>
  <c r="Z159" i="89" s="1"/>
  <c r="AA159" i="89" s="1"/>
  <c r="AB159" i="89" s="1"/>
  <c r="AC159" i="89" s="1"/>
  <c r="AD159" i="89" s="1"/>
  <c r="AE159" i="89" s="1"/>
  <c r="AF159" i="89" s="1"/>
  <c r="AG159" i="89" s="1"/>
  <c r="E111" i="89"/>
  <c r="F111" i="89" s="1"/>
  <c r="G111" i="89" s="1"/>
  <c r="H111" i="89" s="1"/>
  <c r="I111" i="89" s="1"/>
  <c r="J111" i="89" s="1"/>
  <c r="K111" i="89" s="1"/>
  <c r="L111" i="89" s="1"/>
  <c r="M111" i="89" s="1"/>
  <c r="N111" i="89" s="1"/>
  <c r="O111" i="89" s="1"/>
  <c r="P111" i="89" s="1"/>
  <c r="Q111" i="89" s="1"/>
  <c r="R111" i="89" s="1"/>
  <c r="S111" i="89" s="1"/>
  <c r="T111" i="89" s="1"/>
  <c r="U111" i="89" s="1"/>
  <c r="V111" i="89" s="1"/>
  <c r="W111" i="89" s="1"/>
  <c r="X111" i="89" s="1"/>
  <c r="Y111" i="89" s="1"/>
  <c r="Z111" i="89" s="1"/>
  <c r="AA111" i="89" s="1"/>
  <c r="AB111" i="89" s="1"/>
  <c r="AC111" i="89" s="1"/>
  <c r="AD111" i="89" s="1"/>
  <c r="AE111" i="89" s="1"/>
  <c r="AF111" i="89" s="1"/>
  <c r="AG111" i="89" s="1"/>
  <c r="E63" i="89"/>
  <c r="F63" i="89" s="1"/>
  <c r="G63" i="89" s="1"/>
  <c r="H63" i="89" s="1"/>
  <c r="I63" i="89" s="1"/>
  <c r="J63" i="89" s="1"/>
  <c r="K63" i="89" s="1"/>
  <c r="L63" i="89" s="1"/>
  <c r="M63" i="89" s="1"/>
  <c r="N63" i="89" s="1"/>
  <c r="O63" i="89" s="1"/>
  <c r="P63" i="89" s="1"/>
  <c r="Q63" i="89" s="1"/>
  <c r="R63" i="89" s="1"/>
  <c r="S63" i="89" s="1"/>
  <c r="T63" i="89" s="1"/>
  <c r="U63" i="89" s="1"/>
  <c r="V63" i="89" s="1"/>
  <c r="W63" i="89" s="1"/>
  <c r="X63" i="89" s="1"/>
  <c r="Y63" i="89" s="1"/>
  <c r="Z63" i="89" s="1"/>
  <c r="AA63" i="89" s="1"/>
  <c r="AB63" i="89" s="1"/>
  <c r="AC63" i="89" s="1"/>
  <c r="AD63" i="89" s="1"/>
  <c r="AE63" i="89" s="1"/>
  <c r="AF63" i="89" s="1"/>
  <c r="AG63" i="89" s="1"/>
  <c r="E15" i="89"/>
  <c r="F15" i="89" s="1"/>
  <c r="G15" i="89" s="1"/>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G7" i="89"/>
  <c r="G6" i="89"/>
  <c r="L61" i="6"/>
  <c r="L60" i="6"/>
  <c r="E56" i="88"/>
  <c r="F56" i="88" s="1"/>
  <c r="G56" i="88" s="1"/>
  <c r="H56" i="88" s="1"/>
  <c r="I56" i="88" s="1"/>
  <c r="J56" i="88" s="1"/>
  <c r="K56" i="88" s="1"/>
  <c r="L56" i="88" s="1"/>
  <c r="M56" i="88" s="1"/>
  <c r="N56" i="88" s="1"/>
  <c r="O56" i="88" s="1"/>
  <c r="P56" i="88" s="1"/>
  <c r="Q56" i="88" s="1"/>
  <c r="R56" i="88" s="1"/>
  <c r="S56" i="88" s="1"/>
  <c r="T56" i="88" s="1"/>
  <c r="U56" i="88" s="1"/>
  <c r="V56" i="88" s="1"/>
  <c r="W56" i="88" s="1"/>
  <c r="X56" i="88" s="1"/>
  <c r="Y56" i="88" s="1"/>
  <c r="Z56" i="88" s="1"/>
  <c r="AA56" i="88" s="1"/>
  <c r="AB56" i="88" s="1"/>
  <c r="AC56" i="88" s="1"/>
  <c r="AD56" i="88" s="1"/>
  <c r="AE56" i="88" s="1"/>
  <c r="AF56" i="88" s="1"/>
  <c r="AG56" i="88" s="1"/>
  <c r="E8" i="88"/>
  <c r="F8" i="88" s="1"/>
  <c r="G8" i="88" s="1"/>
  <c r="H8" i="88" s="1"/>
  <c r="I8" i="88" s="1"/>
  <c r="J8" i="88" s="1"/>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G5" i="88"/>
  <c r="G4" i="88"/>
  <c r="L95" i="6"/>
  <c r="E7" i="87"/>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AC7" i="87" s="1"/>
  <c r="AD7" i="87" s="1"/>
  <c r="AE7" i="87" s="1"/>
  <c r="AF7" i="87" s="1"/>
  <c r="AG7" i="87" s="1"/>
  <c r="G4" i="87"/>
  <c r="L89" i="6"/>
  <c r="L49" i="6"/>
  <c r="E56" i="86"/>
  <c r="F56" i="86" s="1"/>
  <c r="G56" i="86" s="1"/>
  <c r="H56" i="86" s="1"/>
  <c r="I56" i="86" s="1"/>
  <c r="J56" i="86" s="1"/>
  <c r="K56" i="86" s="1"/>
  <c r="L56" i="86" s="1"/>
  <c r="M56" i="86" s="1"/>
  <c r="N56" i="86" s="1"/>
  <c r="O56" i="86" s="1"/>
  <c r="P56" i="86" s="1"/>
  <c r="Q56" i="86" s="1"/>
  <c r="R56" i="86" s="1"/>
  <c r="S56" i="86" s="1"/>
  <c r="T56" i="86" s="1"/>
  <c r="U56" i="86" s="1"/>
  <c r="V56" i="86" s="1"/>
  <c r="W56" i="86" s="1"/>
  <c r="X56" i="86" s="1"/>
  <c r="Y56" i="86" s="1"/>
  <c r="Z56" i="86" s="1"/>
  <c r="AA56" i="86" s="1"/>
  <c r="AB56" i="86" s="1"/>
  <c r="AC56" i="86" s="1"/>
  <c r="AD56" i="86" s="1"/>
  <c r="AE56" i="86" s="1"/>
  <c r="AF56" i="86" s="1"/>
  <c r="AG56" i="86" s="1"/>
  <c r="E8" i="86"/>
  <c r="F8" i="86" s="1"/>
  <c r="G8" i="86" s="1"/>
  <c r="H8" i="86" s="1"/>
  <c r="I8" i="86" s="1"/>
  <c r="J8" i="86" s="1"/>
  <c r="K8" i="86" s="1"/>
  <c r="L8" i="86" s="1"/>
  <c r="M8" i="86" s="1"/>
  <c r="N8" i="86" s="1"/>
  <c r="O8" i="86" s="1"/>
  <c r="P8" i="86" s="1"/>
  <c r="Q8" i="86" s="1"/>
  <c r="R8" i="86" s="1"/>
  <c r="S8" i="86" s="1"/>
  <c r="T8" i="86" s="1"/>
  <c r="U8" i="86" s="1"/>
  <c r="V8" i="86" s="1"/>
  <c r="W8" i="86" s="1"/>
  <c r="X8" i="86" s="1"/>
  <c r="Y8" i="86" s="1"/>
  <c r="Z8" i="86" s="1"/>
  <c r="AA8" i="86" s="1"/>
  <c r="AB8" i="86" s="1"/>
  <c r="AC8" i="86" s="1"/>
  <c r="AD8" i="86" s="1"/>
  <c r="AE8" i="86" s="1"/>
  <c r="AF8" i="86" s="1"/>
  <c r="AG8" i="86" s="1"/>
  <c r="G5" i="86"/>
  <c r="G4" i="86"/>
  <c r="L111" i="6"/>
  <c r="E7" i="85"/>
  <c r="F7" i="85" s="1"/>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AC7" i="85" s="1"/>
  <c r="AD7" i="85" s="1"/>
  <c r="AE7" i="85" s="1"/>
  <c r="AF7" i="85" s="1"/>
  <c r="AG7" i="85" s="1"/>
  <c r="G4" i="85"/>
  <c r="G5" i="84"/>
  <c r="G6" i="82"/>
  <c r="G5" i="82"/>
  <c r="G4" i="82"/>
  <c r="G5" i="81"/>
  <c r="G4" i="81"/>
  <c r="G7" i="80"/>
  <c r="G6" i="80"/>
  <c r="G5" i="80"/>
  <c r="G4" i="80"/>
  <c r="G5" i="79"/>
  <c r="G4" i="79"/>
  <c r="G5" i="78"/>
  <c r="G4" i="78"/>
  <c r="G4" i="77"/>
  <c r="G4" i="76"/>
  <c r="G4" i="75"/>
  <c r="G5" i="75"/>
  <c r="G6" i="75"/>
  <c r="G7" i="75"/>
  <c r="G4" i="74"/>
  <c r="G4" i="73"/>
  <c r="G9" i="72"/>
  <c r="G8" i="72"/>
  <c r="G7" i="72"/>
  <c r="G6" i="72"/>
  <c r="G5" i="72"/>
  <c r="G4" i="72"/>
  <c r="G5" i="71"/>
  <c r="G4" i="71"/>
  <c r="G5" i="70"/>
  <c r="G4" i="70"/>
  <c r="G4" i="69"/>
  <c r="G8" i="68"/>
  <c r="G6" i="68"/>
  <c r="G5" i="68"/>
  <c r="G4" i="10"/>
  <c r="G5" i="10"/>
  <c r="L97" i="6"/>
  <c r="L31" i="6"/>
  <c r="E56" i="84"/>
  <c r="F56" i="84" s="1"/>
  <c r="G56" i="84" s="1"/>
  <c r="H56" i="84" s="1"/>
  <c r="I56" i="84" s="1"/>
  <c r="J56" i="84" s="1"/>
  <c r="K56" i="84" s="1"/>
  <c r="L56" i="84" s="1"/>
  <c r="M56" i="84" s="1"/>
  <c r="N56" i="84" s="1"/>
  <c r="O56" i="84" s="1"/>
  <c r="P56" i="84" s="1"/>
  <c r="Q56" i="84" s="1"/>
  <c r="R56" i="84" s="1"/>
  <c r="S56" i="84" s="1"/>
  <c r="T56" i="84" s="1"/>
  <c r="U56" i="84" s="1"/>
  <c r="V56" i="84" s="1"/>
  <c r="W56" i="84" s="1"/>
  <c r="X56" i="84" s="1"/>
  <c r="Y56" i="84" s="1"/>
  <c r="Z56" i="84" s="1"/>
  <c r="AA56" i="84" s="1"/>
  <c r="AB56" i="84" s="1"/>
  <c r="AC56" i="84" s="1"/>
  <c r="AD56" i="84" s="1"/>
  <c r="AE56" i="84" s="1"/>
  <c r="AF56" i="84" s="1"/>
  <c r="AG56" i="84" s="1"/>
  <c r="E8" i="84"/>
  <c r="F8" i="84" s="1"/>
  <c r="G8" i="84" s="1"/>
  <c r="H8" i="84" s="1"/>
  <c r="I8" i="84" s="1"/>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G4" i="84"/>
  <c r="L71" i="6"/>
  <c r="E7" i="83"/>
  <c r="F7" i="83" s="1"/>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AC7" i="83" s="1"/>
  <c r="AD7" i="83" s="1"/>
  <c r="AE7" i="83" s="1"/>
  <c r="AF7" i="83" s="1"/>
  <c r="AG7" i="83" s="1"/>
  <c r="G4" i="83"/>
  <c r="L45" i="6"/>
  <c r="L39" i="6"/>
  <c r="L19" i="6"/>
  <c r="E105" i="82"/>
  <c r="F105" i="82" s="1"/>
  <c r="G105" i="82" s="1"/>
  <c r="H105" i="82" s="1"/>
  <c r="I105" i="82" s="1"/>
  <c r="J105" i="82" s="1"/>
  <c r="K105" i="82" s="1"/>
  <c r="L105" i="82" s="1"/>
  <c r="M105" i="82" s="1"/>
  <c r="N105" i="82" s="1"/>
  <c r="O105" i="82" s="1"/>
  <c r="P105" i="82" s="1"/>
  <c r="Q105" i="82" s="1"/>
  <c r="R105" i="82" s="1"/>
  <c r="S105" i="82" s="1"/>
  <c r="T105" i="82" s="1"/>
  <c r="U105" i="82" s="1"/>
  <c r="V105" i="82" s="1"/>
  <c r="W105" i="82" s="1"/>
  <c r="X105" i="82" s="1"/>
  <c r="Y105" i="82" s="1"/>
  <c r="Z105" i="82" s="1"/>
  <c r="AA105" i="82" s="1"/>
  <c r="AB105" i="82" s="1"/>
  <c r="AC105" i="82" s="1"/>
  <c r="AD105" i="82" s="1"/>
  <c r="AE105" i="82" s="1"/>
  <c r="AF105" i="82" s="1"/>
  <c r="AG105" i="82" s="1"/>
  <c r="E57" i="82"/>
  <c r="F57" i="82" s="1"/>
  <c r="G57" i="82" s="1"/>
  <c r="H57" i="82" s="1"/>
  <c r="I57" i="82" s="1"/>
  <c r="J57" i="82" s="1"/>
  <c r="K57" i="82" s="1"/>
  <c r="L57" i="82" s="1"/>
  <c r="M57" i="82" s="1"/>
  <c r="N57" i="82" s="1"/>
  <c r="O57" i="82" s="1"/>
  <c r="P57" i="82" s="1"/>
  <c r="Q57" i="82" s="1"/>
  <c r="R57" i="82" s="1"/>
  <c r="S57" i="82" s="1"/>
  <c r="T57" i="82" s="1"/>
  <c r="U57" i="82" s="1"/>
  <c r="V57" i="82" s="1"/>
  <c r="W57" i="82" s="1"/>
  <c r="X57" i="82" s="1"/>
  <c r="Y57" i="82" s="1"/>
  <c r="Z57" i="82" s="1"/>
  <c r="AA57" i="82" s="1"/>
  <c r="AB57" i="82" s="1"/>
  <c r="AC57" i="82" s="1"/>
  <c r="AD57" i="82" s="1"/>
  <c r="AE57" i="82" s="1"/>
  <c r="AF57" i="82" s="1"/>
  <c r="AG57" i="82" s="1"/>
  <c r="E9" i="82"/>
  <c r="F9" i="82" s="1"/>
  <c r="G9" i="82" s="1"/>
  <c r="H9" i="82" s="1"/>
  <c r="I9" i="82" s="1"/>
  <c r="J9" i="82" s="1"/>
  <c r="K9" i="82" s="1"/>
  <c r="L9" i="82" s="1"/>
  <c r="M9" i="82" s="1"/>
  <c r="N9" i="82" s="1"/>
  <c r="O9" i="82" s="1"/>
  <c r="P9" i="82" s="1"/>
  <c r="Q9" i="82" s="1"/>
  <c r="R9" i="82" s="1"/>
  <c r="S9" i="82" s="1"/>
  <c r="T9" i="82" s="1"/>
  <c r="U9" i="82" s="1"/>
  <c r="V9" i="82" s="1"/>
  <c r="W9" i="82" s="1"/>
  <c r="X9" i="82" s="1"/>
  <c r="Y9" i="82" s="1"/>
  <c r="Z9" i="82" s="1"/>
  <c r="AA9" i="82" s="1"/>
  <c r="AB9" i="82" s="1"/>
  <c r="AC9" i="82" s="1"/>
  <c r="AD9" i="82" s="1"/>
  <c r="AE9" i="82" s="1"/>
  <c r="AF9" i="82" s="1"/>
  <c r="AG9" i="82" s="1"/>
  <c r="L99" i="6"/>
  <c r="L66" i="6"/>
  <c r="E56" i="81"/>
  <c r="F56" i="81" s="1"/>
  <c r="G56" i="81" s="1"/>
  <c r="H56" i="81" s="1"/>
  <c r="I56" i="81" s="1"/>
  <c r="J56" i="81" s="1"/>
  <c r="K56" i="81" s="1"/>
  <c r="L56" i="81" s="1"/>
  <c r="M56" i="81" s="1"/>
  <c r="N56" i="81" s="1"/>
  <c r="O56" i="81" s="1"/>
  <c r="P56" i="81" s="1"/>
  <c r="Q56" i="81" s="1"/>
  <c r="R56" i="81" s="1"/>
  <c r="S56" i="81" s="1"/>
  <c r="T56" i="81" s="1"/>
  <c r="U56" i="81" s="1"/>
  <c r="V56" i="81" s="1"/>
  <c r="W56" i="81" s="1"/>
  <c r="X56" i="81" s="1"/>
  <c r="Y56" i="81" s="1"/>
  <c r="Z56" i="81" s="1"/>
  <c r="AA56" i="81" s="1"/>
  <c r="AB56" i="81" s="1"/>
  <c r="AC56" i="81" s="1"/>
  <c r="AD56" i="81" s="1"/>
  <c r="AE56" i="81" s="1"/>
  <c r="AF56" i="81" s="1"/>
  <c r="AG56" i="81" s="1"/>
  <c r="E8" i="81"/>
  <c r="F8" i="81" s="1"/>
  <c r="G8" i="81" s="1"/>
  <c r="H8" i="81" s="1"/>
  <c r="I8" i="81" s="1"/>
  <c r="J8" i="81" s="1"/>
  <c r="K8" i="81" s="1"/>
  <c r="L8" i="81" s="1"/>
  <c r="M8" i="81" s="1"/>
  <c r="N8" i="81" s="1"/>
  <c r="O8" i="81" s="1"/>
  <c r="P8" i="81" s="1"/>
  <c r="Q8" i="81" s="1"/>
  <c r="R8" i="81" s="1"/>
  <c r="S8" i="81" s="1"/>
  <c r="T8" i="81" s="1"/>
  <c r="U8" i="81" s="1"/>
  <c r="V8" i="81" s="1"/>
  <c r="W8" i="81" s="1"/>
  <c r="X8" i="81" s="1"/>
  <c r="Y8" i="81" s="1"/>
  <c r="Z8" i="81" s="1"/>
  <c r="AA8" i="81" s="1"/>
  <c r="AB8" i="81" s="1"/>
  <c r="AC8" i="81" s="1"/>
  <c r="AD8" i="81" s="1"/>
  <c r="AE8" i="81" s="1"/>
  <c r="AF8" i="81" s="1"/>
  <c r="AG8" i="81" s="1"/>
  <c r="L55" i="6"/>
  <c r="L47" i="6"/>
  <c r="L46" i="6"/>
  <c r="L42" i="6"/>
  <c r="E154" i="80"/>
  <c r="F154" i="80" s="1"/>
  <c r="G154" i="80" s="1"/>
  <c r="H154" i="80" s="1"/>
  <c r="I154" i="80" s="1"/>
  <c r="J154" i="80" s="1"/>
  <c r="K154" i="80" s="1"/>
  <c r="L154" i="80" s="1"/>
  <c r="M154" i="80" s="1"/>
  <c r="N154" i="80" s="1"/>
  <c r="O154" i="80" s="1"/>
  <c r="P154" i="80" s="1"/>
  <c r="Q154" i="80" s="1"/>
  <c r="R154" i="80" s="1"/>
  <c r="S154" i="80" s="1"/>
  <c r="T154" i="80" s="1"/>
  <c r="U154" i="80" s="1"/>
  <c r="V154" i="80" s="1"/>
  <c r="W154" i="80" s="1"/>
  <c r="X154" i="80" s="1"/>
  <c r="Y154" i="80" s="1"/>
  <c r="Z154" i="80" s="1"/>
  <c r="AA154" i="80" s="1"/>
  <c r="AB154" i="80" s="1"/>
  <c r="AC154" i="80" s="1"/>
  <c r="AD154" i="80" s="1"/>
  <c r="AE154" i="80" s="1"/>
  <c r="AF154" i="80" s="1"/>
  <c r="AG154" i="80" s="1"/>
  <c r="E106" i="80"/>
  <c r="F106" i="80" s="1"/>
  <c r="G106" i="80" s="1"/>
  <c r="H106" i="80" s="1"/>
  <c r="I106" i="80" s="1"/>
  <c r="J106" i="80" s="1"/>
  <c r="K106" i="80" s="1"/>
  <c r="L106" i="80" s="1"/>
  <c r="M106" i="80" s="1"/>
  <c r="N106" i="80" s="1"/>
  <c r="O106" i="80" s="1"/>
  <c r="P106" i="80" s="1"/>
  <c r="Q106" i="80" s="1"/>
  <c r="R106" i="80" s="1"/>
  <c r="S106" i="80" s="1"/>
  <c r="T106" i="80" s="1"/>
  <c r="U106" i="80" s="1"/>
  <c r="V106" i="80" s="1"/>
  <c r="W106" i="80" s="1"/>
  <c r="X106" i="80" s="1"/>
  <c r="Y106" i="80" s="1"/>
  <c r="Z106" i="80" s="1"/>
  <c r="AA106" i="80" s="1"/>
  <c r="AB106" i="80" s="1"/>
  <c r="AC106" i="80" s="1"/>
  <c r="AD106" i="80" s="1"/>
  <c r="AE106" i="80" s="1"/>
  <c r="AF106" i="80" s="1"/>
  <c r="AG106" i="80" s="1"/>
  <c r="E58" i="80"/>
  <c r="F58" i="80" s="1"/>
  <c r="G58" i="80" s="1"/>
  <c r="H58" i="80" s="1"/>
  <c r="I58" i="80" s="1"/>
  <c r="J58" i="80" s="1"/>
  <c r="K58" i="80" s="1"/>
  <c r="L58" i="80" s="1"/>
  <c r="M58" i="80" s="1"/>
  <c r="N58" i="80" s="1"/>
  <c r="O58" i="80" s="1"/>
  <c r="P58" i="80" s="1"/>
  <c r="Q58" i="80" s="1"/>
  <c r="R58" i="80" s="1"/>
  <c r="S58" i="80" s="1"/>
  <c r="T58" i="80" s="1"/>
  <c r="U58" i="80" s="1"/>
  <c r="V58" i="80" s="1"/>
  <c r="W58" i="80" s="1"/>
  <c r="X58" i="80" s="1"/>
  <c r="Y58" i="80" s="1"/>
  <c r="Z58" i="80" s="1"/>
  <c r="AA58" i="80" s="1"/>
  <c r="AB58" i="80" s="1"/>
  <c r="AC58" i="80" s="1"/>
  <c r="AD58" i="80" s="1"/>
  <c r="AE58" i="80" s="1"/>
  <c r="AF58" i="80" s="1"/>
  <c r="AG58" i="80" s="1"/>
  <c r="E10" i="80"/>
  <c r="F10" i="80" s="1"/>
  <c r="G10" i="80" s="1"/>
  <c r="H10" i="80" s="1"/>
  <c r="I10" i="80" s="1"/>
  <c r="J10" i="80" s="1"/>
  <c r="K10" i="80" s="1"/>
  <c r="L10" i="80" s="1"/>
  <c r="M10" i="80" s="1"/>
  <c r="N10" i="80" s="1"/>
  <c r="O10" i="80" s="1"/>
  <c r="P10" i="80" s="1"/>
  <c r="Q10" i="80" s="1"/>
  <c r="R10" i="80" s="1"/>
  <c r="S10" i="80" s="1"/>
  <c r="T10" i="80" s="1"/>
  <c r="U10" i="80" s="1"/>
  <c r="V10" i="80" s="1"/>
  <c r="W10" i="80" s="1"/>
  <c r="X10" i="80" s="1"/>
  <c r="Y10" i="80" s="1"/>
  <c r="Z10" i="80" s="1"/>
  <c r="AA10" i="80" s="1"/>
  <c r="AB10" i="80" s="1"/>
  <c r="AC10" i="80" s="1"/>
  <c r="AD10" i="80" s="1"/>
  <c r="AE10" i="80" s="1"/>
  <c r="AF10" i="80" s="1"/>
  <c r="AG10" i="80" s="1"/>
  <c r="L80" i="6"/>
  <c r="L76" i="6"/>
  <c r="E56" i="79"/>
  <c r="F56" i="79" s="1"/>
  <c r="G56" i="79" s="1"/>
  <c r="H56" i="79" s="1"/>
  <c r="I56" i="79" s="1"/>
  <c r="J56" i="79" s="1"/>
  <c r="K56" i="79" s="1"/>
  <c r="L56" i="79" s="1"/>
  <c r="M56" i="79" s="1"/>
  <c r="N56" i="79" s="1"/>
  <c r="O56" i="79" s="1"/>
  <c r="P56" i="79" s="1"/>
  <c r="Q56" i="79" s="1"/>
  <c r="R56" i="79" s="1"/>
  <c r="S56" i="79" s="1"/>
  <c r="T56" i="79" s="1"/>
  <c r="U56" i="79" s="1"/>
  <c r="V56" i="79" s="1"/>
  <c r="W56" i="79" s="1"/>
  <c r="X56" i="79" s="1"/>
  <c r="Y56" i="79" s="1"/>
  <c r="Z56" i="79" s="1"/>
  <c r="AA56" i="79" s="1"/>
  <c r="AB56" i="79" s="1"/>
  <c r="AC56" i="79" s="1"/>
  <c r="AD56" i="79" s="1"/>
  <c r="AE56" i="79" s="1"/>
  <c r="AF56" i="79" s="1"/>
  <c r="AG56" i="79" s="1"/>
  <c r="E8" i="79"/>
  <c r="F8" i="79" s="1"/>
  <c r="G8" i="79" s="1"/>
  <c r="H8" i="79" s="1"/>
  <c r="I8" i="79" s="1"/>
  <c r="J8" i="79" s="1"/>
  <c r="K8" i="79" s="1"/>
  <c r="L8" i="79" s="1"/>
  <c r="M8" i="79" s="1"/>
  <c r="N8" i="79" s="1"/>
  <c r="O8" i="79" s="1"/>
  <c r="P8" i="79" s="1"/>
  <c r="Q8" i="79" s="1"/>
  <c r="R8" i="79" s="1"/>
  <c r="S8" i="79" s="1"/>
  <c r="T8" i="79" s="1"/>
  <c r="U8" i="79" s="1"/>
  <c r="V8" i="79" s="1"/>
  <c r="W8" i="79" s="1"/>
  <c r="X8" i="79" s="1"/>
  <c r="Y8" i="79" s="1"/>
  <c r="Z8" i="79" s="1"/>
  <c r="AA8" i="79" s="1"/>
  <c r="AB8" i="79" s="1"/>
  <c r="AC8" i="79" s="1"/>
  <c r="AD8" i="79" s="1"/>
  <c r="AE8" i="79" s="1"/>
  <c r="AF8" i="79" s="1"/>
  <c r="AG8" i="79" s="1"/>
  <c r="L120" i="6"/>
  <c r="L119" i="6"/>
  <c r="E56" i="78"/>
  <c r="F56" i="78" s="1"/>
  <c r="G56" i="78" s="1"/>
  <c r="H56" i="78" s="1"/>
  <c r="I56" i="78" s="1"/>
  <c r="J56" i="78" s="1"/>
  <c r="K56" i="78" s="1"/>
  <c r="L56" i="78" s="1"/>
  <c r="M56" i="78" s="1"/>
  <c r="N56" i="78" s="1"/>
  <c r="O56" i="78" s="1"/>
  <c r="P56" i="78" s="1"/>
  <c r="Q56" i="78" s="1"/>
  <c r="R56" i="78" s="1"/>
  <c r="S56" i="78" s="1"/>
  <c r="T56" i="78" s="1"/>
  <c r="U56" i="78" s="1"/>
  <c r="V56" i="78" s="1"/>
  <c r="W56" i="78" s="1"/>
  <c r="X56" i="78" s="1"/>
  <c r="Y56" i="78" s="1"/>
  <c r="Z56" i="78" s="1"/>
  <c r="AA56" i="78" s="1"/>
  <c r="AB56" i="78" s="1"/>
  <c r="AC56" i="78" s="1"/>
  <c r="AD56" i="78" s="1"/>
  <c r="AE56" i="78" s="1"/>
  <c r="AF56" i="78" s="1"/>
  <c r="AG56" i="78" s="1"/>
  <c r="E8" i="78"/>
  <c r="F8" i="78" s="1"/>
  <c r="G8" i="78" s="1"/>
  <c r="H8" i="78" s="1"/>
  <c r="I8" i="78" s="1"/>
  <c r="J8" i="78" s="1"/>
  <c r="K8" i="78" s="1"/>
  <c r="L8" i="78" s="1"/>
  <c r="M8" i="78" s="1"/>
  <c r="N8" i="78" s="1"/>
  <c r="O8" i="78" s="1"/>
  <c r="P8" i="78" s="1"/>
  <c r="Q8" i="78" s="1"/>
  <c r="R8" i="78" s="1"/>
  <c r="S8" i="78" s="1"/>
  <c r="T8" i="78" s="1"/>
  <c r="U8" i="78" s="1"/>
  <c r="V8" i="78" s="1"/>
  <c r="W8" i="78" s="1"/>
  <c r="X8" i="78" s="1"/>
  <c r="Y8" i="78" s="1"/>
  <c r="Z8" i="78" s="1"/>
  <c r="AA8" i="78" s="1"/>
  <c r="AB8" i="78" s="1"/>
  <c r="AC8" i="78" s="1"/>
  <c r="AD8" i="78" s="1"/>
  <c r="AE8" i="78" s="1"/>
  <c r="AF8" i="78" s="1"/>
  <c r="AG8" i="78" s="1"/>
  <c r="L93" i="6"/>
  <c r="E7" i="77"/>
  <c r="F7" i="77" s="1"/>
  <c r="G7" i="77" s="1"/>
  <c r="H7" i="77" s="1"/>
  <c r="I7" i="77" s="1"/>
  <c r="J7" i="77" s="1"/>
  <c r="K7" i="77" s="1"/>
  <c r="L7" i="77" s="1"/>
  <c r="M7" i="77" s="1"/>
  <c r="N7" i="77" s="1"/>
  <c r="O7" i="77" s="1"/>
  <c r="P7" i="77" s="1"/>
  <c r="Q7" i="77" s="1"/>
  <c r="R7" i="77" s="1"/>
  <c r="S7" i="77" s="1"/>
  <c r="T7" i="77" s="1"/>
  <c r="U7" i="77" s="1"/>
  <c r="V7" i="77" s="1"/>
  <c r="W7" i="77" s="1"/>
  <c r="X7" i="77" s="1"/>
  <c r="Y7" i="77" s="1"/>
  <c r="Z7" i="77" s="1"/>
  <c r="AA7" i="77" s="1"/>
  <c r="AB7" i="77" s="1"/>
  <c r="AC7" i="77" s="1"/>
  <c r="AD7" i="77" s="1"/>
  <c r="AE7" i="77" s="1"/>
  <c r="AF7" i="77" s="1"/>
  <c r="AG7" i="77" s="1"/>
  <c r="L91" i="6"/>
  <c r="E7" i="76"/>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AC7" i="76" s="1"/>
  <c r="AD7" i="76" s="1"/>
  <c r="AE7" i="76" s="1"/>
  <c r="AF7" i="76" s="1"/>
  <c r="AG7" i="76" s="1"/>
  <c r="L114" i="6"/>
  <c r="L96" i="6"/>
  <c r="L70" i="6"/>
  <c r="L57" i="6"/>
  <c r="E154" i="75"/>
  <c r="F154" i="75" s="1"/>
  <c r="G154" i="75" s="1"/>
  <c r="H154" i="75" s="1"/>
  <c r="I154" i="75" s="1"/>
  <c r="J154" i="75" s="1"/>
  <c r="K154" i="75" s="1"/>
  <c r="L154" i="75" s="1"/>
  <c r="M154" i="75" s="1"/>
  <c r="N154" i="75" s="1"/>
  <c r="O154" i="75" s="1"/>
  <c r="P154" i="75" s="1"/>
  <c r="Q154" i="75" s="1"/>
  <c r="R154" i="75" s="1"/>
  <c r="S154" i="75" s="1"/>
  <c r="T154" i="75" s="1"/>
  <c r="U154" i="75" s="1"/>
  <c r="V154" i="75" s="1"/>
  <c r="W154" i="75" s="1"/>
  <c r="X154" i="75" s="1"/>
  <c r="Y154" i="75" s="1"/>
  <c r="Z154" i="75" s="1"/>
  <c r="AA154" i="75" s="1"/>
  <c r="AB154" i="75" s="1"/>
  <c r="AC154" i="75" s="1"/>
  <c r="AD154" i="75" s="1"/>
  <c r="AE154" i="75" s="1"/>
  <c r="AF154" i="75" s="1"/>
  <c r="AG154" i="75" s="1"/>
  <c r="E106" i="75"/>
  <c r="F106" i="75" s="1"/>
  <c r="G106" i="75" s="1"/>
  <c r="H106" i="75" s="1"/>
  <c r="I106" i="75" s="1"/>
  <c r="J106" i="75" s="1"/>
  <c r="K106" i="75" s="1"/>
  <c r="L106" i="75" s="1"/>
  <c r="M106" i="75" s="1"/>
  <c r="N106" i="75" s="1"/>
  <c r="O106" i="75" s="1"/>
  <c r="P106" i="75" s="1"/>
  <c r="Q106" i="75" s="1"/>
  <c r="R106" i="75" s="1"/>
  <c r="S106" i="75" s="1"/>
  <c r="T106" i="75" s="1"/>
  <c r="U106" i="75" s="1"/>
  <c r="V106" i="75" s="1"/>
  <c r="W106" i="75" s="1"/>
  <c r="X106" i="75" s="1"/>
  <c r="Y106" i="75" s="1"/>
  <c r="Z106" i="75" s="1"/>
  <c r="AA106" i="75" s="1"/>
  <c r="AB106" i="75" s="1"/>
  <c r="AC106" i="75" s="1"/>
  <c r="AD106" i="75" s="1"/>
  <c r="AE106" i="75" s="1"/>
  <c r="AF106" i="75" s="1"/>
  <c r="AG106" i="75" s="1"/>
  <c r="E58" i="75"/>
  <c r="F58" i="75" s="1"/>
  <c r="G58" i="75" s="1"/>
  <c r="H58" i="75" s="1"/>
  <c r="I58" i="75" s="1"/>
  <c r="J58" i="75" s="1"/>
  <c r="K58" i="75" s="1"/>
  <c r="L58" i="75" s="1"/>
  <c r="M58" i="75" s="1"/>
  <c r="N58" i="75" s="1"/>
  <c r="O58" i="75" s="1"/>
  <c r="P58" i="75" s="1"/>
  <c r="Q58" i="75" s="1"/>
  <c r="R58" i="75" s="1"/>
  <c r="S58" i="75" s="1"/>
  <c r="T58" i="75" s="1"/>
  <c r="U58" i="75" s="1"/>
  <c r="V58" i="75" s="1"/>
  <c r="W58" i="75" s="1"/>
  <c r="X58" i="75" s="1"/>
  <c r="Y58" i="75" s="1"/>
  <c r="Z58" i="75" s="1"/>
  <c r="AA58" i="75" s="1"/>
  <c r="AB58" i="75" s="1"/>
  <c r="AC58" i="75" s="1"/>
  <c r="AD58" i="75" s="1"/>
  <c r="AE58" i="75" s="1"/>
  <c r="AF58" i="75" s="1"/>
  <c r="AG58" i="75" s="1"/>
  <c r="E10" i="75"/>
  <c r="F10" i="75" s="1"/>
  <c r="G10" i="75" s="1"/>
  <c r="H10" i="75" s="1"/>
  <c r="I10" i="75" s="1"/>
  <c r="J10" i="75" s="1"/>
  <c r="K10" i="75" s="1"/>
  <c r="L10" i="75" s="1"/>
  <c r="M10" i="75" s="1"/>
  <c r="N10" i="75" s="1"/>
  <c r="O10" i="75" s="1"/>
  <c r="P10" i="75" s="1"/>
  <c r="Q10" i="75" s="1"/>
  <c r="R10" i="75" s="1"/>
  <c r="S10" i="75" s="1"/>
  <c r="T10" i="75" s="1"/>
  <c r="U10" i="75" s="1"/>
  <c r="V10" i="75" s="1"/>
  <c r="W10" i="75" s="1"/>
  <c r="X10" i="75" s="1"/>
  <c r="Y10" i="75" s="1"/>
  <c r="Z10" i="75" s="1"/>
  <c r="AA10" i="75" s="1"/>
  <c r="AB10" i="75" s="1"/>
  <c r="AC10" i="75" s="1"/>
  <c r="AD10" i="75" s="1"/>
  <c r="AE10" i="75" s="1"/>
  <c r="AF10" i="75" s="1"/>
  <c r="AG10" i="75" s="1"/>
  <c r="L102" i="6"/>
  <c r="E7" i="74"/>
  <c r="F7" i="74" s="1"/>
  <c r="G7" i="74" s="1"/>
  <c r="H7" i="74" s="1"/>
  <c r="I7" i="74" s="1"/>
  <c r="J7" i="74" s="1"/>
  <c r="K7" i="74" s="1"/>
  <c r="L7" i="74" s="1"/>
  <c r="M7" i="74" s="1"/>
  <c r="N7" i="74" s="1"/>
  <c r="O7" i="74" s="1"/>
  <c r="P7" i="74" s="1"/>
  <c r="Q7" i="74" s="1"/>
  <c r="R7" i="74" s="1"/>
  <c r="S7" i="74" s="1"/>
  <c r="T7" i="74" s="1"/>
  <c r="U7" i="74" s="1"/>
  <c r="V7" i="74" s="1"/>
  <c r="W7" i="74" s="1"/>
  <c r="X7" i="74" s="1"/>
  <c r="Y7" i="74" s="1"/>
  <c r="Z7" i="74" s="1"/>
  <c r="AA7" i="74" s="1"/>
  <c r="AB7" i="74" s="1"/>
  <c r="AC7" i="74" s="1"/>
  <c r="AD7" i="74" s="1"/>
  <c r="AE7" i="74" s="1"/>
  <c r="AF7" i="74" s="1"/>
  <c r="AG7" i="74" s="1"/>
  <c r="L23" i="6"/>
  <c r="L21" i="6"/>
  <c r="E56" i="73"/>
  <c r="F56" i="73" s="1"/>
  <c r="G56" i="73" s="1"/>
  <c r="H56" i="73" s="1"/>
  <c r="I56" i="73" s="1"/>
  <c r="J56" i="73" s="1"/>
  <c r="K56" i="73" s="1"/>
  <c r="L56" i="73" s="1"/>
  <c r="M56" i="73" s="1"/>
  <c r="N56" i="73" s="1"/>
  <c r="O56" i="73" s="1"/>
  <c r="P56" i="73" s="1"/>
  <c r="Q56" i="73" s="1"/>
  <c r="R56" i="73" s="1"/>
  <c r="S56" i="73" s="1"/>
  <c r="T56" i="73" s="1"/>
  <c r="U56" i="73" s="1"/>
  <c r="V56" i="73" s="1"/>
  <c r="W56" i="73" s="1"/>
  <c r="X56" i="73" s="1"/>
  <c r="Y56" i="73" s="1"/>
  <c r="Z56" i="73" s="1"/>
  <c r="AA56" i="73" s="1"/>
  <c r="AB56" i="73" s="1"/>
  <c r="AC56" i="73" s="1"/>
  <c r="AD56" i="73" s="1"/>
  <c r="AE56" i="73" s="1"/>
  <c r="AF56" i="73" s="1"/>
  <c r="AG56" i="73" s="1"/>
  <c r="E8" i="73"/>
  <c r="F8" i="73" s="1"/>
  <c r="G8" i="73" s="1"/>
  <c r="H8" i="73" s="1"/>
  <c r="I8" i="73" s="1"/>
  <c r="J8" i="73" s="1"/>
  <c r="K8" i="73" s="1"/>
  <c r="L8" i="73" s="1"/>
  <c r="M8" i="73" s="1"/>
  <c r="N8" i="73" s="1"/>
  <c r="O8" i="73" s="1"/>
  <c r="P8" i="73" s="1"/>
  <c r="Q8" i="73" s="1"/>
  <c r="R8" i="73" s="1"/>
  <c r="S8" i="73" s="1"/>
  <c r="T8" i="73" s="1"/>
  <c r="U8" i="73" s="1"/>
  <c r="V8" i="73" s="1"/>
  <c r="W8" i="73" s="1"/>
  <c r="X8" i="73" s="1"/>
  <c r="Y8" i="73" s="1"/>
  <c r="Z8" i="73" s="1"/>
  <c r="AA8" i="73" s="1"/>
  <c r="AB8" i="73" s="1"/>
  <c r="AC8" i="73" s="1"/>
  <c r="AD8" i="73" s="1"/>
  <c r="AE8" i="73" s="1"/>
  <c r="AF8" i="73" s="1"/>
  <c r="AG8" i="73" s="1"/>
  <c r="L117" i="6"/>
  <c r="L115" i="6"/>
  <c r="L101" i="6"/>
  <c r="L87" i="6"/>
  <c r="L82" i="6"/>
  <c r="L26" i="6"/>
  <c r="E252" i="72"/>
  <c r="F252" i="72" s="1"/>
  <c r="G252" i="72" s="1"/>
  <c r="H252" i="72" s="1"/>
  <c r="I252" i="72" s="1"/>
  <c r="J252" i="72" s="1"/>
  <c r="K252" i="72" s="1"/>
  <c r="L252" i="72" s="1"/>
  <c r="M252" i="72" s="1"/>
  <c r="N252" i="72" s="1"/>
  <c r="O252" i="72" s="1"/>
  <c r="P252" i="72" s="1"/>
  <c r="Q252" i="72" s="1"/>
  <c r="R252" i="72" s="1"/>
  <c r="S252" i="72" s="1"/>
  <c r="T252" i="72" s="1"/>
  <c r="U252" i="72" s="1"/>
  <c r="V252" i="72" s="1"/>
  <c r="W252" i="72" s="1"/>
  <c r="X252" i="72" s="1"/>
  <c r="Y252" i="72" s="1"/>
  <c r="Z252" i="72" s="1"/>
  <c r="AA252" i="72" s="1"/>
  <c r="AB252" i="72" s="1"/>
  <c r="AC252" i="72" s="1"/>
  <c r="AD252" i="72" s="1"/>
  <c r="AE252" i="72" s="1"/>
  <c r="AF252" i="72" s="1"/>
  <c r="AG252" i="72" s="1"/>
  <c r="E204" i="72"/>
  <c r="F204" i="72" s="1"/>
  <c r="G204" i="72" s="1"/>
  <c r="H204" i="72" s="1"/>
  <c r="I204" i="72" s="1"/>
  <c r="J204" i="72" s="1"/>
  <c r="K204" i="72" s="1"/>
  <c r="L204" i="72" s="1"/>
  <c r="M204" i="72" s="1"/>
  <c r="N204" i="72" s="1"/>
  <c r="O204" i="72" s="1"/>
  <c r="P204" i="72" s="1"/>
  <c r="Q204" i="72" s="1"/>
  <c r="R204" i="72" s="1"/>
  <c r="S204" i="72" s="1"/>
  <c r="T204" i="72" s="1"/>
  <c r="U204" i="72" s="1"/>
  <c r="V204" i="72" s="1"/>
  <c r="W204" i="72" s="1"/>
  <c r="X204" i="72" s="1"/>
  <c r="Y204" i="72" s="1"/>
  <c r="Z204" i="72" s="1"/>
  <c r="AA204" i="72" s="1"/>
  <c r="AB204" i="72" s="1"/>
  <c r="AC204" i="72" s="1"/>
  <c r="AD204" i="72" s="1"/>
  <c r="AE204" i="72" s="1"/>
  <c r="AF204" i="72" s="1"/>
  <c r="AG204" i="72" s="1"/>
  <c r="E156" i="72"/>
  <c r="F156" i="72" s="1"/>
  <c r="G156" i="72" s="1"/>
  <c r="H156" i="72" s="1"/>
  <c r="I156" i="72" s="1"/>
  <c r="J156" i="72" s="1"/>
  <c r="K156" i="72" s="1"/>
  <c r="L156" i="72" s="1"/>
  <c r="M156" i="72" s="1"/>
  <c r="N156" i="72" s="1"/>
  <c r="O156" i="72" s="1"/>
  <c r="P156" i="72" s="1"/>
  <c r="Q156" i="72" s="1"/>
  <c r="R156" i="72" s="1"/>
  <c r="S156" i="72" s="1"/>
  <c r="T156" i="72" s="1"/>
  <c r="U156" i="72" s="1"/>
  <c r="V156" i="72" s="1"/>
  <c r="W156" i="72" s="1"/>
  <c r="X156" i="72" s="1"/>
  <c r="Y156" i="72" s="1"/>
  <c r="Z156" i="72" s="1"/>
  <c r="AA156" i="72" s="1"/>
  <c r="AB156" i="72" s="1"/>
  <c r="AC156" i="72" s="1"/>
  <c r="AD156" i="72" s="1"/>
  <c r="AE156" i="72" s="1"/>
  <c r="AF156" i="72" s="1"/>
  <c r="AG156" i="72" s="1"/>
  <c r="E108" i="72"/>
  <c r="F108" i="72" s="1"/>
  <c r="G108" i="72" s="1"/>
  <c r="H108" i="72" s="1"/>
  <c r="I108" i="72" s="1"/>
  <c r="J108" i="72" s="1"/>
  <c r="K108" i="72" s="1"/>
  <c r="L108" i="72" s="1"/>
  <c r="M108" i="72" s="1"/>
  <c r="N108" i="72" s="1"/>
  <c r="O108" i="72" s="1"/>
  <c r="P108" i="72" s="1"/>
  <c r="Q108" i="72" s="1"/>
  <c r="R108" i="72" s="1"/>
  <c r="S108" i="72" s="1"/>
  <c r="T108" i="72" s="1"/>
  <c r="U108" i="72" s="1"/>
  <c r="V108" i="72" s="1"/>
  <c r="W108" i="72" s="1"/>
  <c r="X108" i="72" s="1"/>
  <c r="Y108" i="72" s="1"/>
  <c r="Z108" i="72" s="1"/>
  <c r="AA108" i="72" s="1"/>
  <c r="AB108" i="72" s="1"/>
  <c r="AC108" i="72" s="1"/>
  <c r="AD108" i="72" s="1"/>
  <c r="AE108" i="72" s="1"/>
  <c r="AF108" i="72" s="1"/>
  <c r="AG108" i="72" s="1"/>
  <c r="E60" i="72"/>
  <c r="F60" i="72" s="1"/>
  <c r="G60" i="72" s="1"/>
  <c r="H60" i="72" s="1"/>
  <c r="I60" i="72" s="1"/>
  <c r="J60" i="72" s="1"/>
  <c r="K60" i="72" s="1"/>
  <c r="L60" i="72" s="1"/>
  <c r="M60" i="72" s="1"/>
  <c r="N60" i="72" s="1"/>
  <c r="O60" i="72" s="1"/>
  <c r="P60" i="72" s="1"/>
  <c r="Q60" i="72" s="1"/>
  <c r="R60" i="72" s="1"/>
  <c r="S60" i="72" s="1"/>
  <c r="T60" i="72" s="1"/>
  <c r="U60" i="72" s="1"/>
  <c r="V60" i="72" s="1"/>
  <c r="W60" i="72" s="1"/>
  <c r="X60" i="72" s="1"/>
  <c r="Y60" i="72" s="1"/>
  <c r="Z60" i="72" s="1"/>
  <c r="AA60" i="72" s="1"/>
  <c r="AB60" i="72" s="1"/>
  <c r="AC60" i="72" s="1"/>
  <c r="AD60" i="72" s="1"/>
  <c r="AE60" i="72" s="1"/>
  <c r="AF60" i="72" s="1"/>
  <c r="AG60" i="72" s="1"/>
  <c r="E12" i="72"/>
  <c r="F12" i="72" s="1"/>
  <c r="G12" i="72" s="1"/>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AD12" i="72" s="1"/>
  <c r="AE12" i="72" s="1"/>
  <c r="AF12" i="72" s="1"/>
  <c r="AG12" i="72" s="1"/>
  <c r="L79" i="6"/>
  <c r="L56" i="6"/>
  <c r="E56" i="71"/>
  <c r="F56" i="71" s="1"/>
  <c r="G56" i="71" s="1"/>
  <c r="H56" i="71" s="1"/>
  <c r="I56" i="71" s="1"/>
  <c r="J56" i="71" s="1"/>
  <c r="K56" i="71" s="1"/>
  <c r="L56" i="71" s="1"/>
  <c r="M56" i="71" s="1"/>
  <c r="N56" i="71" s="1"/>
  <c r="O56" i="71" s="1"/>
  <c r="P56" i="71" s="1"/>
  <c r="Q56" i="71" s="1"/>
  <c r="R56" i="71" s="1"/>
  <c r="S56" i="71" s="1"/>
  <c r="T56" i="71" s="1"/>
  <c r="U56" i="71" s="1"/>
  <c r="V56" i="71" s="1"/>
  <c r="W56" i="71" s="1"/>
  <c r="X56" i="71" s="1"/>
  <c r="Y56" i="71" s="1"/>
  <c r="Z56" i="71" s="1"/>
  <c r="AA56" i="71" s="1"/>
  <c r="AB56" i="71" s="1"/>
  <c r="AC56" i="71" s="1"/>
  <c r="AD56" i="71" s="1"/>
  <c r="AE56" i="71" s="1"/>
  <c r="AF56" i="71" s="1"/>
  <c r="AG56" i="71" s="1"/>
  <c r="E8" i="71"/>
  <c r="F8" i="71" s="1"/>
  <c r="G8" i="71" s="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AD8" i="71" s="1"/>
  <c r="AE8" i="71" s="1"/>
  <c r="AF8" i="71" s="1"/>
  <c r="AG8" i="71" s="1"/>
  <c r="L44" i="6"/>
  <c r="L22" i="6"/>
  <c r="E56" i="70"/>
  <c r="F56" i="70" s="1"/>
  <c r="G56" i="70" s="1"/>
  <c r="H56" i="70" s="1"/>
  <c r="I56" i="70" s="1"/>
  <c r="J56" i="70" s="1"/>
  <c r="K56" i="70" s="1"/>
  <c r="L56" i="70" s="1"/>
  <c r="M56" i="70" s="1"/>
  <c r="N56" i="70" s="1"/>
  <c r="O56" i="70" s="1"/>
  <c r="P56" i="70" s="1"/>
  <c r="Q56" i="70" s="1"/>
  <c r="R56" i="70" s="1"/>
  <c r="S56" i="70" s="1"/>
  <c r="T56" i="70" s="1"/>
  <c r="U56" i="70" s="1"/>
  <c r="V56" i="70" s="1"/>
  <c r="W56" i="70" s="1"/>
  <c r="X56" i="70" s="1"/>
  <c r="Y56" i="70" s="1"/>
  <c r="Z56" i="70" s="1"/>
  <c r="AA56" i="70" s="1"/>
  <c r="AB56" i="70" s="1"/>
  <c r="AC56" i="70" s="1"/>
  <c r="AD56" i="70" s="1"/>
  <c r="AE56" i="70" s="1"/>
  <c r="AF56" i="70" s="1"/>
  <c r="AG56" i="70" s="1"/>
  <c r="E8" i="70"/>
  <c r="F8" i="70" s="1"/>
  <c r="G8" i="70" s="1"/>
  <c r="H8" i="70" s="1"/>
  <c r="I8" i="70" s="1"/>
  <c r="J8" i="70" s="1"/>
  <c r="K8" i="70" s="1"/>
  <c r="L8" i="70" s="1"/>
  <c r="M8" i="70" s="1"/>
  <c r="N8" i="70" s="1"/>
  <c r="O8" i="70" s="1"/>
  <c r="P8" i="70" s="1"/>
  <c r="Q8" i="70" s="1"/>
  <c r="R8" i="70" s="1"/>
  <c r="S8" i="70" s="1"/>
  <c r="T8" i="70" s="1"/>
  <c r="U8" i="70" s="1"/>
  <c r="V8" i="70" s="1"/>
  <c r="W8" i="70" s="1"/>
  <c r="X8" i="70" s="1"/>
  <c r="Y8" i="70" s="1"/>
  <c r="Z8" i="70" s="1"/>
  <c r="AA8" i="70" s="1"/>
  <c r="AB8" i="70" s="1"/>
  <c r="AC8" i="70" s="1"/>
  <c r="AD8" i="70" s="1"/>
  <c r="AE8" i="70" s="1"/>
  <c r="AF8" i="70" s="1"/>
  <c r="AG8" i="70" s="1"/>
  <c r="L74" i="6"/>
  <c r="L73" i="6"/>
  <c r="L59" i="6"/>
  <c r="L51" i="6"/>
  <c r="L41" i="6"/>
  <c r="L36" i="6"/>
  <c r="L35" i="6"/>
  <c r="L20" i="6"/>
  <c r="E7" i="69"/>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AC7" i="69" s="1"/>
  <c r="AD7" i="69" s="1"/>
  <c r="AE7" i="69" s="1"/>
  <c r="AF7" i="69" s="1"/>
  <c r="AG7" i="69" s="1"/>
  <c r="G4" i="68"/>
  <c r="E203" i="68"/>
  <c r="F203" i="68" s="1"/>
  <c r="G203" i="68" s="1"/>
  <c r="H203" i="68" s="1"/>
  <c r="I203" i="68" s="1"/>
  <c r="J203" i="68" s="1"/>
  <c r="K203" i="68" s="1"/>
  <c r="L203" i="68" s="1"/>
  <c r="M203" i="68" s="1"/>
  <c r="N203" i="68" s="1"/>
  <c r="O203" i="68" s="1"/>
  <c r="P203" i="68" s="1"/>
  <c r="Q203" i="68" s="1"/>
  <c r="R203" i="68" s="1"/>
  <c r="S203" i="68" s="1"/>
  <c r="T203" i="68" s="1"/>
  <c r="U203" i="68" s="1"/>
  <c r="V203" i="68" s="1"/>
  <c r="W203" i="68" s="1"/>
  <c r="X203" i="68" s="1"/>
  <c r="Y203" i="68" s="1"/>
  <c r="Z203" i="68" s="1"/>
  <c r="AA203" i="68" s="1"/>
  <c r="AB203" i="68" s="1"/>
  <c r="AC203" i="68" s="1"/>
  <c r="AD203" i="68" s="1"/>
  <c r="AE203" i="68" s="1"/>
  <c r="AF203" i="68" s="1"/>
  <c r="AG203" i="68" s="1"/>
  <c r="E155" i="68"/>
  <c r="F155" i="68" s="1"/>
  <c r="G155" i="68" s="1"/>
  <c r="H155" i="68" s="1"/>
  <c r="I155" i="68" s="1"/>
  <c r="J155" i="68" s="1"/>
  <c r="K155" i="68" s="1"/>
  <c r="L155" i="68" s="1"/>
  <c r="M155" i="68" s="1"/>
  <c r="N155" i="68" s="1"/>
  <c r="O155" i="68" s="1"/>
  <c r="P155" i="68" s="1"/>
  <c r="Q155" i="68" s="1"/>
  <c r="R155" i="68" s="1"/>
  <c r="S155" i="68" s="1"/>
  <c r="T155" i="68" s="1"/>
  <c r="U155" i="68" s="1"/>
  <c r="V155" i="68" s="1"/>
  <c r="W155" i="68" s="1"/>
  <c r="X155" i="68" s="1"/>
  <c r="Y155" i="68" s="1"/>
  <c r="Z155" i="68" s="1"/>
  <c r="AA155" i="68" s="1"/>
  <c r="AB155" i="68" s="1"/>
  <c r="AC155" i="68" s="1"/>
  <c r="AD155" i="68" s="1"/>
  <c r="AE155" i="68" s="1"/>
  <c r="AF155" i="68" s="1"/>
  <c r="AG155" i="68" s="1"/>
  <c r="E107" i="68"/>
  <c r="F107" i="68" s="1"/>
  <c r="G107" i="68" s="1"/>
  <c r="H107" i="68" s="1"/>
  <c r="I107" i="68" s="1"/>
  <c r="J107" i="68" s="1"/>
  <c r="K107" i="68" s="1"/>
  <c r="L107" i="68" s="1"/>
  <c r="M107" i="68" s="1"/>
  <c r="N107" i="68" s="1"/>
  <c r="O107" i="68" s="1"/>
  <c r="P107" i="68" s="1"/>
  <c r="Q107" i="68" s="1"/>
  <c r="R107" i="68" s="1"/>
  <c r="S107" i="68" s="1"/>
  <c r="T107" i="68" s="1"/>
  <c r="U107" i="68" s="1"/>
  <c r="V107" i="68" s="1"/>
  <c r="W107" i="68" s="1"/>
  <c r="X107" i="68" s="1"/>
  <c r="Y107" i="68" s="1"/>
  <c r="Z107" i="68" s="1"/>
  <c r="AA107" i="68" s="1"/>
  <c r="AB107" i="68" s="1"/>
  <c r="AC107" i="68" s="1"/>
  <c r="AD107" i="68" s="1"/>
  <c r="AE107" i="68" s="1"/>
  <c r="AF107" i="68" s="1"/>
  <c r="AG107" i="68" s="1"/>
  <c r="E59" i="68"/>
  <c r="F59" i="68" s="1"/>
  <c r="G59" i="68" s="1"/>
  <c r="H59" i="68" s="1"/>
  <c r="I59" i="68" s="1"/>
  <c r="J59" i="68" s="1"/>
  <c r="K59" i="68" s="1"/>
  <c r="L59" i="68" s="1"/>
  <c r="M59" i="68" s="1"/>
  <c r="N59" i="68" s="1"/>
  <c r="O59" i="68" s="1"/>
  <c r="P59" i="68" s="1"/>
  <c r="Q59" i="68" s="1"/>
  <c r="R59" i="68" s="1"/>
  <c r="S59" i="68" s="1"/>
  <c r="T59" i="68" s="1"/>
  <c r="U59" i="68" s="1"/>
  <c r="V59" i="68" s="1"/>
  <c r="W59" i="68" s="1"/>
  <c r="X59" i="68" s="1"/>
  <c r="Y59" i="68" s="1"/>
  <c r="Z59" i="68" s="1"/>
  <c r="AA59" i="68" s="1"/>
  <c r="AB59" i="68" s="1"/>
  <c r="AC59" i="68" s="1"/>
  <c r="AD59" i="68" s="1"/>
  <c r="AE59" i="68" s="1"/>
  <c r="AF59" i="68" s="1"/>
  <c r="AG59" i="68" s="1"/>
  <c r="E11" i="68"/>
  <c r="F11" i="68" s="1"/>
  <c r="G11" i="68" s="1"/>
  <c r="H11" i="68" s="1"/>
  <c r="I11" i="68" s="1"/>
  <c r="J11" i="68" s="1"/>
  <c r="K11" i="68" s="1"/>
  <c r="L11" i="68" s="1"/>
  <c r="M11" i="68" s="1"/>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E56" i="10"/>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J15" i="6"/>
  <c r="J121" i="6"/>
  <c r="J68" i="6"/>
  <c r="J16" i="6"/>
  <c r="J13" i="6"/>
  <c r="J12" i="6"/>
  <c r="J50" i="6"/>
  <c r="J118" i="6"/>
  <c r="J14" i="6"/>
  <c r="J29" i="6"/>
  <c r="J63" i="6"/>
  <c r="J65" i="6"/>
  <c r="J75" i="6"/>
  <c r="J86" i="6"/>
  <c r="J88" i="6"/>
  <c r="J30" i="6"/>
  <c r="J18" i="6"/>
  <c r="J69" i="6"/>
  <c r="J38" i="6"/>
  <c r="J34" i="6"/>
  <c r="J43" i="6"/>
  <c r="J47" i="6"/>
  <c r="J37" i="6"/>
  <c r="J90" i="6"/>
  <c r="J123" i="6"/>
  <c r="J25" i="6"/>
  <c r="J78" i="6"/>
  <c r="J53" i="6"/>
  <c r="J32" i="6"/>
  <c r="J62" i="6"/>
  <c r="J7" i="6"/>
  <c r="J89" i="6"/>
  <c r="J49" i="6"/>
  <c r="J111" i="6"/>
  <c r="J71" i="6"/>
  <c r="J6" i="6"/>
  <c r="J8" i="6"/>
  <c r="J9" i="6"/>
  <c r="J10" i="6"/>
  <c r="J11" i="6"/>
  <c r="J17" i="6"/>
  <c r="J20" i="6"/>
  <c r="J19" i="6"/>
  <c r="J21" i="6"/>
  <c r="J22" i="6"/>
  <c r="J23" i="6"/>
  <c r="J24" i="6"/>
  <c r="J35" i="6"/>
  <c r="J26" i="6"/>
  <c r="J27" i="6"/>
  <c r="J28" i="6"/>
  <c r="J31" i="6"/>
  <c r="J33" i="6"/>
  <c r="J36" i="6"/>
  <c r="J39" i="6"/>
  <c r="J40" i="6"/>
  <c r="J41" i="6"/>
  <c r="J42" i="6"/>
  <c r="J44" i="6"/>
  <c r="J45" i="6"/>
  <c r="J46" i="6"/>
  <c r="J48" i="6"/>
  <c r="J51" i="6"/>
  <c r="J52" i="6"/>
  <c r="J54" i="6"/>
  <c r="J55" i="6"/>
  <c r="J56" i="6"/>
  <c r="J57" i="6"/>
  <c r="J58" i="6"/>
  <c r="J59" i="6"/>
  <c r="J60" i="6"/>
  <c r="J67" i="6"/>
  <c r="J61" i="6"/>
  <c r="J64" i="6"/>
  <c r="J66" i="6"/>
  <c r="J70" i="6"/>
  <c r="J72" i="6"/>
  <c r="J74" i="6"/>
  <c r="J73" i="6"/>
  <c r="J76" i="6"/>
  <c r="J77" i="6"/>
  <c r="J79" i="6"/>
  <c r="J80" i="6"/>
  <c r="J82" i="6"/>
  <c r="J81" i="6"/>
  <c r="J83" i="6"/>
  <c r="J84" i="6"/>
  <c r="J85" i="6"/>
  <c r="J87" i="6"/>
  <c r="J91" i="6"/>
  <c r="J92" i="6"/>
  <c r="J93" i="6"/>
  <c r="J94" i="6"/>
  <c r="J96" i="6"/>
  <c r="J95" i="6"/>
  <c r="J97" i="6"/>
  <c r="J98" i="6"/>
  <c r="J99" i="6"/>
  <c r="J100" i="6"/>
  <c r="J101" i="6"/>
  <c r="J102" i="6"/>
  <c r="J103" i="6"/>
  <c r="J104" i="6"/>
  <c r="J105" i="6"/>
  <c r="J106" i="6"/>
  <c r="J107" i="6"/>
  <c r="J108" i="6"/>
  <c r="J109" i="6"/>
  <c r="J110" i="6"/>
  <c r="J112" i="6"/>
  <c r="J113" i="6"/>
  <c r="J114" i="6"/>
  <c r="J115" i="6"/>
  <c r="J116" i="6"/>
  <c r="J117" i="6"/>
  <c r="J119" i="6"/>
  <c r="J122" i="6"/>
  <c r="J120" i="6"/>
  <c r="J124" i="6"/>
  <c r="J125" i="6"/>
  <c r="J126" i="6"/>
  <c r="E8" i="10"/>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alcChain>
</file>

<file path=xl/sharedStrings.xml><?xml version="1.0" encoding="utf-8"?>
<sst xmlns="http://schemas.openxmlformats.org/spreadsheetml/2006/main" count="13413" uniqueCount="2420">
  <si>
    <t>DATASET OVERVIEW</t>
  </si>
  <si>
    <t>ABOUT THE UNPMM-UI VERSION 1.0 DATASET</t>
  </si>
  <si>
    <t>MANDATES BY MISSION LOCATIONS (A-Z)</t>
  </si>
  <si>
    <t>AFGHANISTAN (2)</t>
  </si>
  <si>
    <t>ANGOLA (5)</t>
  </si>
  <si>
    <t>AOUZOU STRIP (1)</t>
  </si>
  <si>
    <t>BOSNIA &amp; HERZEGOVINA - "B&amp;H" (2)</t>
  </si>
  <si>
    <t>BOUGAINVILLE (2)</t>
  </si>
  <si>
    <t>BURUNDI (6)</t>
  </si>
  <si>
    <t>CAMBODIA (2)</t>
  </si>
  <si>
    <t>CENTRAL AFRICA (1)</t>
  </si>
  <si>
    <t>CENTRAL AFRICAN REPUBLIC - "CAR" (4)</t>
  </si>
  <si>
    <t>CENTRAL ASIA (1)</t>
  </si>
  <si>
    <t>CHAD/CENTRAL AFRICAN REPUBLIC - "CHAD CAR" (1)</t>
  </si>
  <si>
    <t>COLOMBIA (2)</t>
  </si>
  <si>
    <t>CÔTE D'IVOIRE (2)</t>
  </si>
  <si>
    <t>CROATIA (4)</t>
  </si>
  <si>
    <t>DEMOCRATIC REPUBLIC OF CONGO - "DRC" (2)</t>
  </si>
  <si>
    <t>EL SALVADOR (3)</t>
  </si>
  <si>
    <t>ETHIOPIA/ERITREA - "ETHIOPIA ERITREA" (1)</t>
  </si>
  <si>
    <t>GEORGIA (2)</t>
  </si>
  <si>
    <t>GREAT LAKES REGION - "GREAT LAKES" (1)</t>
  </si>
  <si>
    <t>GUATEMALA (2)</t>
  </si>
  <si>
    <t>GUINEA (1)</t>
  </si>
  <si>
    <t>GUINEA-BISSAU (2)</t>
  </si>
  <si>
    <t>HAITI (9)</t>
  </si>
  <si>
    <t>IRAQ (5)</t>
  </si>
  <si>
    <t>ISRAEL/PALESTINE - "ISRAEL PALESTINE" (1)</t>
  </si>
  <si>
    <t>KOSOVO (1)</t>
  </si>
  <si>
    <t>LEBANON (3)</t>
  </si>
  <si>
    <t>LIBERIA (3)</t>
  </si>
  <si>
    <t>LIBYA (1)</t>
  </si>
  <si>
    <t>MALI (1)</t>
  </si>
  <si>
    <t>MOZAMBIQUE (2)</t>
  </si>
  <si>
    <t>MYANMAR (1)</t>
  </si>
  <si>
    <t>NEPAL (1)</t>
  </si>
  <si>
    <t>PAKISTAN (1)</t>
  </si>
  <si>
    <t>REPUBLIC OF NORTH MACEDONIA - "NORTH MACEDONIA" (2)</t>
  </si>
  <si>
    <t>RWANDA (2)</t>
  </si>
  <si>
    <t>SIERRA LEONE (4)</t>
  </si>
  <si>
    <t>SOMALIA (5)</t>
  </si>
  <si>
    <t>SOUTH SUDAN (1)</t>
  </si>
  <si>
    <t>SUDAN (DARFUR) (2)</t>
  </si>
  <si>
    <t>SUDAN/SOUTH SUDAN - "SUDAN SOUTH SUDAN" (2)</t>
  </si>
  <si>
    <t>SYRIA (3)</t>
  </si>
  <si>
    <t>TAJIKISTAN (2)</t>
  </si>
  <si>
    <t>TIMOR-LESTE (5)</t>
  </si>
  <si>
    <t>WEST AFRICA/SAHEL - "WEST AFRICA SAHEL" (1)</t>
  </si>
  <si>
    <t>WESTERN SAHARA (2)</t>
  </si>
  <si>
    <t>YEMEN (2)</t>
  </si>
  <si>
    <t>PRIMARY SOURCES</t>
  </si>
  <si>
    <t>SECURITY COUNCIL REPORT</t>
  </si>
  <si>
    <t>https://www.securitycouncilreport.org</t>
  </si>
  <si>
    <t>UN CURRENT PEACE OPERATIONS</t>
  </si>
  <si>
    <t>https://www.unmissions.org</t>
  </si>
  <si>
    <t>UN PAST PEACE PEACEKEEPING OPERATIONS</t>
  </si>
  <si>
    <t>https://peacekeeping.un.org/en/past-peacekeeping-operations</t>
  </si>
  <si>
    <t>UN PAST POLITICAL MISSIONS</t>
  </si>
  <si>
    <t>https://dppa.un.org/en/past-missions</t>
  </si>
  <si>
    <t>TIME STAMPS</t>
  </si>
  <si>
    <t>CREATED</t>
  </si>
  <si>
    <t>LAST UPDATED</t>
  </si>
  <si>
    <t>LAST OPENED</t>
  </si>
  <si>
    <t>ADDITIONAL COMMENTS</t>
  </si>
  <si>
    <t>GRID KEY</t>
  </si>
  <si>
    <t>RETURN HOME</t>
  </si>
  <si>
    <t>ACTIVE</t>
  </si>
  <si>
    <t>COMPLETED</t>
  </si>
  <si>
    <t>RETURN TO MIN01</t>
  </si>
  <si>
    <t>MIN</t>
  </si>
  <si>
    <t>MOD</t>
  </si>
  <si>
    <t>MAX</t>
  </si>
  <si>
    <t>OCAT</t>
  </si>
  <si>
    <t>mission_id</t>
  </si>
  <si>
    <t>mission_abbrev</t>
  </si>
  <si>
    <t>mission_fullname</t>
  </si>
  <si>
    <t>mission_type</t>
  </si>
  <si>
    <t>mission_location</t>
  </si>
  <si>
    <t>mission_regionclass</t>
  </si>
  <si>
    <t>mission_startdate</t>
  </si>
  <si>
    <t>mission_enddate</t>
  </si>
  <si>
    <t>mission_duration</t>
  </si>
  <si>
    <t>mission_orgs</t>
  </si>
  <si>
    <t>mission_class</t>
  </si>
  <si>
    <t>interdata_link</t>
  </si>
  <si>
    <t>min01: co-ordination of donors, partners, and UN agencies</t>
  </si>
  <si>
    <t>min02: demilitarization</t>
  </si>
  <si>
    <t>min03: demining</t>
  </si>
  <si>
    <t>min04: elimination of chemical weapons program</t>
  </si>
  <si>
    <t>min05: good offices and mediation</t>
  </si>
  <si>
    <t>min06: humanitarian assistance</t>
  </si>
  <si>
    <t>min07: OMR military</t>
  </si>
  <si>
    <t>min08: OMR police</t>
  </si>
  <si>
    <t>min09: refugee / IDP assistance</t>
  </si>
  <si>
    <t>min10: SALW</t>
  </si>
  <si>
    <t>min11: secure environment for delivery of aid</t>
  </si>
  <si>
    <t>mod01: conflict assessment and early warning</t>
  </si>
  <si>
    <t>mod02: DDR</t>
  </si>
  <si>
    <t>mod03: electoral assistance</t>
  </si>
  <si>
    <t>mod04: electoral security</t>
  </si>
  <si>
    <t>mod05: information campaigns</t>
  </si>
  <si>
    <t>mod06: monitoring / investigating IHL/IHRL violations</t>
  </si>
  <si>
    <t>mod07: recovery, rehabilitation, and reconstruction</t>
  </si>
  <si>
    <t>mod08: support to international criminal justice</t>
  </si>
  <si>
    <t>mod09: POC children</t>
  </si>
  <si>
    <t>mod10: POC conflict-related sexual violence</t>
  </si>
  <si>
    <t>mod11: POC general</t>
  </si>
  <si>
    <t>max01: civil society capacity building</t>
  </si>
  <si>
    <t>max02: dialogue and reconciliation (local)</t>
  </si>
  <si>
    <t>max03: dialogue and reconciliation (national)</t>
  </si>
  <si>
    <t>max04: dialogue and reconciliation (regional)</t>
  </si>
  <si>
    <t>max05: economic reforms</t>
  </si>
  <si>
    <t>max06: good governance</t>
  </si>
  <si>
    <t>max07: human rights promotion</t>
  </si>
  <si>
    <t>max08: IB transitional state institutions</t>
  </si>
  <si>
    <t>max09: promotion of independent media</t>
  </si>
  <si>
    <t>max10: ROL judicial reform</t>
  </si>
  <si>
    <t>max11: ROL legal reform</t>
  </si>
  <si>
    <t>max12: ROL penal system reform</t>
  </si>
  <si>
    <t>max13: sexual- and gender-based violence</t>
  </si>
  <si>
    <t>max14: SSR military</t>
  </si>
  <si>
    <t>max15: SSR police</t>
  </si>
  <si>
    <t>max16: support to permanent state institutions</t>
  </si>
  <si>
    <t>max17: transitional justice</t>
  </si>
  <si>
    <t>max18: women's rights and participation</t>
  </si>
  <si>
    <t>ocat01: use of force</t>
  </si>
  <si>
    <t>UNTSO</t>
  </si>
  <si>
    <t>United Nations Truce Supervision Organization</t>
  </si>
  <si>
    <t>PKO</t>
  </si>
  <si>
    <t>Israel/Palestine</t>
  </si>
  <si>
    <t>Middle East</t>
  </si>
  <si>
    <t>UN</t>
  </si>
  <si>
    <t>-</t>
  </si>
  <si>
    <t>NOT INCLUDED</t>
  </si>
  <si>
    <t>UNMOGIP</t>
  </si>
  <si>
    <t>United Nations Military Observer Group in India and Pakistan</t>
  </si>
  <si>
    <t>Jammu and Kashmir</t>
  </si>
  <si>
    <t>Asia</t>
  </si>
  <si>
    <t>SPECIAL ADVISER CYPRUS</t>
  </si>
  <si>
    <t>Special Adviser on Cyprus</t>
  </si>
  <si>
    <t>SE/SA</t>
  </si>
  <si>
    <t>Cyprus</t>
  </si>
  <si>
    <t>Europe</t>
  </si>
  <si>
    <t>UNFICYP</t>
  </si>
  <si>
    <t>United Nations Peacekeeping Force in Cyprus</t>
  </si>
  <si>
    <t>UNDOF</t>
  </si>
  <si>
    <t>United Nations Disengagement Observer Force</t>
  </si>
  <si>
    <t>UNIFIL</t>
  </si>
  <si>
    <t>United Nations Interim Force in Lebanon</t>
  </si>
  <si>
    <t>Lebanon</t>
  </si>
  <si>
    <t>LEBANON</t>
  </si>
  <si>
    <t>UNIIMOG</t>
  </si>
  <si>
    <t>United Nations Iran-Iraq Military Observer Group</t>
  </si>
  <si>
    <t>Iran/Iraq</t>
  </si>
  <si>
    <t>ONUCA</t>
  </si>
  <si>
    <t>United Nations Observer Group in Central America</t>
  </si>
  <si>
    <t>Central America</t>
  </si>
  <si>
    <t>Americas</t>
  </si>
  <si>
    <t>PERSONAL REPRESENTATIVE GUYANA/VENEZUELA</t>
  </si>
  <si>
    <t>Personal Representative on the Border Controversy between Guyana and the Bolivarian Republic of Venezuela</t>
  </si>
  <si>
    <t>Guyana/Venezuela</t>
  </si>
  <si>
    <t>ONUVEH</t>
  </si>
  <si>
    <t>United Nations Observer Group for the Verification of Elections in Haiti</t>
  </si>
  <si>
    <t>SPM</t>
  </si>
  <si>
    <t>Haiti</t>
  </si>
  <si>
    <t>UNSCOM</t>
  </si>
  <si>
    <t>United Nations Special Commission</t>
  </si>
  <si>
    <t>Iraq</t>
  </si>
  <si>
    <t>IRAQ</t>
  </si>
  <si>
    <t>UNIKOM</t>
  </si>
  <si>
    <t>United Nations Iraq-Kuwait Observation Mission</t>
  </si>
  <si>
    <t>MINURSO</t>
  </si>
  <si>
    <t>United Nations Mission for the Referendum in Western Sahara</t>
  </si>
  <si>
    <t>Western Sahara</t>
  </si>
  <si>
    <t>Africa</t>
  </si>
  <si>
    <t>WESTERN SAHARA</t>
  </si>
  <si>
    <t>ONUSAL</t>
  </si>
  <si>
    <t>United Nations Observer Mission in El Salvador</t>
  </si>
  <si>
    <t>El Salvador</t>
  </si>
  <si>
    <t>EL SALVADOR</t>
  </si>
  <si>
    <t>UNAVEM II</t>
  </si>
  <si>
    <t>United Nations Angola Verification Mission II</t>
  </si>
  <si>
    <t>Angola</t>
  </si>
  <si>
    <t>ANGOLA</t>
  </si>
  <si>
    <t>UNAMIC</t>
  </si>
  <si>
    <t>United Nations Advance Mission in Cambodia</t>
  </si>
  <si>
    <t>Cambodia</t>
  </si>
  <si>
    <t>CAMBODIA</t>
  </si>
  <si>
    <t>UNPROFOR</t>
  </si>
  <si>
    <t>United Nations Protection Force</t>
  </si>
  <si>
    <t>Bosnia &amp; Herzegovina</t>
  </si>
  <si>
    <t>B&amp;H</t>
  </si>
  <si>
    <t>UNTAC</t>
  </si>
  <si>
    <t>United Nations Transitional Authority in Cambodia</t>
  </si>
  <si>
    <t>UNOSOM I</t>
  </si>
  <si>
    <t>United Nations Operation in Somalia I</t>
  </si>
  <si>
    <t>Somalia</t>
  </si>
  <si>
    <t>SOMALIA</t>
  </si>
  <si>
    <t>ONUMOZ</t>
  </si>
  <si>
    <t>United Nations Operation in Mozambique</t>
  </si>
  <si>
    <t>Mozambique</t>
  </si>
  <si>
    <t>MOZAMBIQUE</t>
  </si>
  <si>
    <t>UNOB</t>
  </si>
  <si>
    <t>United Nations Office in Burundi</t>
  </si>
  <si>
    <t>Burundi</t>
  </si>
  <si>
    <t>BURUNDI</t>
  </si>
  <si>
    <t>MICIVIH</t>
  </si>
  <si>
    <t>International Civilian Mission in Haiti</t>
  </si>
  <si>
    <t>OAS-UN</t>
  </si>
  <si>
    <t>HAITI</t>
  </si>
  <si>
    <t>UNOSOM II</t>
  </si>
  <si>
    <t>United Nations Operation in Somalia II</t>
  </si>
  <si>
    <t>PERSONAL ENVOY GREECE/MACEDONIA</t>
  </si>
  <si>
    <t>Personal Envoy Greece-Former Yugoslav Republic of Macedonia</t>
  </si>
  <si>
    <t>Greece/Former Yugoslav Republic of Macedonia</t>
  </si>
  <si>
    <t>NORTH MACEDONIA</t>
  </si>
  <si>
    <t>UNOMUR</t>
  </si>
  <si>
    <t>United Nations Observer Mission Uganda-Rwanda</t>
  </si>
  <si>
    <t>Uganda/Rwanda</t>
  </si>
  <si>
    <t>RWANDA</t>
  </si>
  <si>
    <t>UNOMIG</t>
  </si>
  <si>
    <t>United Nations Observer Mission in Georgia</t>
  </si>
  <si>
    <t>Georgia</t>
  </si>
  <si>
    <t>GEORGIA</t>
  </si>
  <si>
    <t>UNOMIL</t>
  </si>
  <si>
    <t>United Nations Observer Mission in Liberia</t>
  </si>
  <si>
    <t>Liberia</t>
  </si>
  <si>
    <t>LIBERIA</t>
  </si>
  <si>
    <t>UNMIH</t>
  </si>
  <si>
    <t>United Nations Mission in Haiti</t>
  </si>
  <si>
    <t>UNAMIR</t>
  </si>
  <si>
    <t>United Nations Assistance Mission for Rwanda</t>
  </si>
  <si>
    <t>Rwanda</t>
  </si>
  <si>
    <t>UNSMA</t>
  </si>
  <si>
    <t>United Nations Special Mission to Afghanistan</t>
  </si>
  <si>
    <t>Afghanistan</t>
  </si>
  <si>
    <t>AFGHANISTAN</t>
  </si>
  <si>
    <t>UNASOG</t>
  </si>
  <si>
    <t>United Nations Aouzou Strip Observer Group</t>
  </si>
  <si>
    <t>Aouzou Strip</t>
  </si>
  <si>
    <t>AOUZOU STRIP</t>
  </si>
  <si>
    <t>UNSCO</t>
  </si>
  <si>
    <t>Office of the United Nations Special Coordinator for the Middle East Peace Process</t>
  </si>
  <si>
    <t>ISRAEL PALESTINE</t>
  </si>
  <si>
    <t>UNMOT</t>
  </si>
  <si>
    <t>United Nations Mission of Observers in Tajikistan</t>
  </si>
  <si>
    <t>Tajikistan</t>
  </si>
  <si>
    <t>TAJIKISTAN</t>
  </si>
  <si>
    <t>MINUSAL</t>
  </si>
  <si>
    <t>United Nations Mission in El Salvador</t>
  </si>
  <si>
    <t>UNPOS</t>
  </si>
  <si>
    <t>United Nations Political Office for Somalia</t>
  </si>
  <si>
    <t>UNAVEM III</t>
  </si>
  <si>
    <t>United Nations Angola Verification Mission III</t>
  </si>
  <si>
    <t>UNCRO</t>
  </si>
  <si>
    <t>United Nations Confidence Restoration Operation</t>
  </si>
  <si>
    <t>Croatia</t>
  </si>
  <si>
    <t>CROATIA</t>
  </si>
  <si>
    <t>UNPREDEP</t>
  </si>
  <si>
    <t>United Nations Preventive Deployment Force</t>
  </si>
  <si>
    <t>Republic of North Macedonia</t>
  </si>
  <si>
    <t>UNMIBH</t>
  </si>
  <si>
    <t>United Nations Mission in Bosnia and Herzegovina</t>
  </si>
  <si>
    <t>ONUV</t>
  </si>
  <si>
    <t>United Nations Office of Verification in El Salvador</t>
  </si>
  <si>
    <t>UNTAES</t>
  </si>
  <si>
    <t>United Nations Transitional Authority in Eastern Slavonia, Baranja and Western Sirmium</t>
  </si>
  <si>
    <t>UNMOP</t>
  </si>
  <si>
    <t>United Nations Mission of Observers in Prevlaka</t>
  </si>
  <si>
    <t>UNSMIH</t>
  </si>
  <si>
    <t>United Nations Support Mission in Haiti</t>
  </si>
  <si>
    <t>MINUGUA</t>
  </si>
  <si>
    <t>United Nations Verification Mission in Guatemala</t>
  </si>
  <si>
    <t>Guatemala</t>
  </si>
  <si>
    <t>GUATEMALA</t>
  </si>
  <si>
    <t>PERSONAL ENVOY WESTERN SAHARA</t>
  </si>
  <si>
    <t>Personal Envoy Western Sahara</t>
  </si>
  <si>
    <t>MONUA</t>
  </si>
  <si>
    <t>United Nations Observer Mission in Angola</t>
  </si>
  <si>
    <t>UNTMIH</t>
  </si>
  <si>
    <t>United Nations Transition Mission in Haiti</t>
  </si>
  <si>
    <t>UNOL</t>
  </si>
  <si>
    <r>
      <rPr>
        <b/>
        <sz val="12"/>
        <color theme="1"/>
        <rFont val="Arial"/>
        <family val="2"/>
      </rPr>
      <t xml:space="preserve">United Nations </t>
    </r>
    <r>
      <rPr>
        <sz val="12"/>
        <color theme="1"/>
        <rFont val="Arial"/>
        <family val="2"/>
      </rPr>
      <t>Peacebuilding Support Office in Liberia</t>
    </r>
  </si>
  <si>
    <t>MIPONUH</t>
  </si>
  <si>
    <t>United Nations Civilian Police Mission in Haiti</t>
  </si>
  <si>
    <t>UNPSG</t>
  </si>
  <si>
    <t>United Nations Civilian Police Support Group</t>
  </si>
  <si>
    <t>UNPOB</t>
  </si>
  <si>
    <t>United Nations Political Office in Bougainville</t>
  </si>
  <si>
    <t>Bougainville</t>
  </si>
  <si>
    <t>BOUGAINVILLE</t>
  </si>
  <si>
    <t>MINURCA</t>
  </si>
  <si>
    <t>United Nations Mission in the Central African Republic</t>
  </si>
  <si>
    <t>Central African Republic</t>
  </si>
  <si>
    <t>CAR</t>
  </si>
  <si>
    <t>UNOMSIL</t>
  </si>
  <si>
    <t>United Nations Observer Mission in Sierra Leone</t>
  </si>
  <si>
    <t>Sierra Leone</t>
  </si>
  <si>
    <t>SIERRA LEONE</t>
  </si>
  <si>
    <t>UNOA</t>
  </si>
  <si>
    <t>United Nations Office in Angola</t>
  </si>
  <si>
    <t>UNOGBIS</t>
  </si>
  <si>
    <t>United Nations Peacebuilding Support Office in Guinea-Bissau</t>
  </si>
  <si>
    <t>Guinea-Bissau</t>
  </si>
  <si>
    <t>GUINEA-BISSAU</t>
  </si>
  <si>
    <t>UNIOGBIS</t>
  </si>
  <si>
    <r>
      <t>United Nations</t>
    </r>
    <r>
      <rPr>
        <b/>
        <sz val="12"/>
        <color theme="1"/>
        <rFont val="Arial"/>
        <family val="2"/>
      </rPr>
      <t xml:space="preserve"> </t>
    </r>
    <r>
      <rPr>
        <sz val="12"/>
        <color theme="1"/>
        <rFont val="Arial"/>
        <family val="2"/>
      </rPr>
      <t>Integrated Peacebuilding Office in Guinea-Bissau</t>
    </r>
  </si>
  <si>
    <t>UNMIK</t>
  </si>
  <si>
    <t>United Nations Mission in Kosovo</t>
  </si>
  <si>
    <t>Kosovo</t>
  </si>
  <si>
    <t>KOSOVO</t>
  </si>
  <si>
    <t>UNAMET</t>
  </si>
  <si>
    <t>United Nations Mission in East Timor</t>
  </si>
  <si>
    <t>Timor-Leste</t>
  </si>
  <si>
    <t>TIMOR-LESTE</t>
  </si>
  <si>
    <t>UNAMSIL</t>
  </si>
  <si>
    <t>United Nations Mission in Sierra Leone</t>
  </si>
  <si>
    <t>UNTAET</t>
  </si>
  <si>
    <t>United Nations Transitional Administration in East Timor</t>
  </si>
  <si>
    <t>MONUC</t>
  </si>
  <si>
    <t>United Nations Organization Mission in the Democratic Republic of Congo</t>
  </si>
  <si>
    <t>Democratic Republic of Congo</t>
  </si>
  <si>
    <t>DRC</t>
  </si>
  <si>
    <t>MICAH</t>
  </si>
  <si>
    <t>International Civilian Support Mission in Haiti</t>
  </si>
  <si>
    <t>UNMOVIC</t>
  </si>
  <si>
    <t>United Nations Monitoring, Verification and Inspection Commission</t>
  </si>
  <si>
    <t>UNTOP</t>
  </si>
  <si>
    <t>United Nations Tajikistan Office of Peacebuilding</t>
  </si>
  <si>
    <t>BONUCA</t>
  </si>
  <si>
    <t>United Nations Peacebuilding Support Office in the Central African Republic</t>
  </si>
  <si>
    <t>UNMEE</t>
  </si>
  <si>
    <t>United Nations Mission in Ethiopia and Eritrea</t>
  </si>
  <si>
    <t>Ethiopia/Eritrea</t>
  </si>
  <si>
    <t>ETHIOPIA ERITREA</t>
  </si>
  <si>
    <t>UNSCOL</t>
  </si>
  <si>
    <t>United Nations Special Coordinator for Lebanon</t>
  </si>
  <si>
    <t>UNMA</t>
  </si>
  <si>
    <t>United Nations Mission in Angola</t>
  </si>
  <si>
    <t>UNAMA</t>
  </si>
  <si>
    <t>United Nations Assistance Mission in Afghanistan</t>
  </si>
  <si>
    <t>UNMISET</t>
  </si>
  <si>
    <t>United Nations Mission of Support in East Timor</t>
  </si>
  <si>
    <t>MINUCI</t>
  </si>
  <si>
    <t>United Nations Mission in Côte d'Ivoire</t>
  </si>
  <si>
    <t>Côte d'Ivoire</t>
  </si>
  <si>
    <t>CÔTE D'IVOIRE</t>
  </si>
  <si>
    <t>UNAMI</t>
  </si>
  <si>
    <t>United Nations Assistance Mission for Iraq</t>
  </si>
  <si>
    <t>UNMIL</t>
  </si>
  <si>
    <t>United Nations Mission in Liberia</t>
  </si>
  <si>
    <t>UNOMB</t>
  </si>
  <si>
    <t>United Nations Observer Mission in Bougainville</t>
  </si>
  <si>
    <t>UNOCI</t>
  </si>
  <si>
    <t>United Nations Operation in Côte d'Ivoire</t>
  </si>
  <si>
    <t>MINUSTAH</t>
  </si>
  <si>
    <t>ONUB</t>
  </si>
  <si>
    <t>United Nations Operation in Burundi</t>
  </si>
  <si>
    <t>UNIOSIL</t>
  </si>
  <si>
    <t>United Nations Integrated Office in Sierra Leone</t>
  </si>
  <si>
    <t>UNMIS</t>
  </si>
  <si>
    <t>United Nations Mission in Sudan</t>
  </si>
  <si>
    <t>SUDAN (DARFUR)</t>
  </si>
  <si>
    <t>UNIIIC</t>
  </si>
  <si>
    <t>United Nations International Investigation Commission</t>
  </si>
  <si>
    <t>UNOTIL</t>
  </si>
  <si>
    <t>United Nations Office in Timor-Leste</t>
  </si>
  <si>
    <t>BINUB</t>
  </si>
  <si>
    <t>United Nations Integrated Office in Burundi</t>
  </si>
  <si>
    <t>UNMIT</t>
  </si>
  <si>
    <t>United Nations Integrated Mission in Timor-Leste</t>
  </si>
  <si>
    <t>CICIG</t>
  </si>
  <si>
    <t>International Commission Against Impunity in Guatemala</t>
  </si>
  <si>
    <t>UNMIN</t>
  </si>
  <si>
    <t>United Nations Mission in Nepal</t>
  </si>
  <si>
    <t>Nepal</t>
  </si>
  <si>
    <t>NEPAL</t>
  </si>
  <si>
    <t>UNRCCA</t>
  </si>
  <si>
    <t>United Nations Regional Centre for Preventive Diplomacy for Central Asia</t>
  </si>
  <si>
    <t>Central Asia</t>
  </si>
  <si>
    <t>CENTRAL ASIA</t>
  </si>
  <si>
    <t>UNAMID</t>
  </si>
  <si>
    <t>United Nations-African Union Hybrid Operation in Darfur</t>
  </si>
  <si>
    <t>Sudan (Darfur)</t>
  </si>
  <si>
    <t>AU-UN</t>
  </si>
  <si>
    <t>MINURCAT</t>
  </si>
  <si>
    <t>United Nations Mission in the Central African Republic and Chad</t>
  </si>
  <si>
    <t>Chad/Central African Republic</t>
  </si>
  <si>
    <t>CHAD CAR</t>
  </si>
  <si>
    <t>UNIPSIL</t>
  </si>
  <si>
    <t>United Nations Integrated Peacebuilding Office in Sierra Leone</t>
  </si>
  <si>
    <t>INTERNATIONAL COMMISSION OF INQUIRY</t>
  </si>
  <si>
    <t>International Commission of Inquiry mandated to establish the facts and circumstances of the events of 28 September 2009 in Guinea</t>
  </si>
  <si>
    <t>Guinea</t>
  </si>
  <si>
    <t>GUINEA</t>
  </si>
  <si>
    <t>BINUCA</t>
  </si>
  <si>
    <t>United Nations Integrated Peacebuilding Office in the Central African Republic</t>
  </si>
  <si>
    <t>UNRGID</t>
  </si>
  <si>
    <t>United Nations Representative to the Geneva International Discussions</t>
  </si>
  <si>
    <t>UN COMMISSION OF INQUIRY</t>
  </si>
  <si>
    <t xml:space="preserve">United Nations Commission of Inquiry into the facts and circumstances of the assassination of former Pakistani Prime Minister Mohtarma Benazir Bhutto </t>
  </si>
  <si>
    <t>Pakistan</t>
  </si>
  <si>
    <t>PAKISTAN</t>
  </si>
  <si>
    <t>MONUSCO</t>
  </si>
  <si>
    <t>United Nations Organization Stabilization Mission in the Democratic Republic of Congo</t>
  </si>
  <si>
    <t>UNOAU</t>
  </si>
  <si>
    <t>United Nations Office to the African Union</t>
  </si>
  <si>
    <t>African Union</t>
  </si>
  <si>
    <t>BNUB</t>
  </si>
  <si>
    <t>UNOCA</t>
  </si>
  <si>
    <t>United Nations Regional Office for Central Africa</t>
  </si>
  <si>
    <t>Central Africa</t>
  </si>
  <si>
    <t>CENTRAL AFRICA</t>
  </si>
  <si>
    <t>UNISFA</t>
  </si>
  <si>
    <t>United Nations Interim Security Force for Abyei</t>
  </si>
  <si>
    <t>SUDAN SOUTH SUDAN</t>
  </si>
  <si>
    <t>UNMISS</t>
  </si>
  <si>
    <t>United Nations Mission in South Sudan</t>
  </si>
  <si>
    <t>South Sudan</t>
  </si>
  <si>
    <t>SOUTH SUDAN</t>
  </si>
  <si>
    <t>SPECIAL ENVOY SUDAN/SOUTH SUDAN</t>
  </si>
  <si>
    <t>Special Envoy Sudan and South Sudan</t>
  </si>
  <si>
    <t>UNSMIL</t>
  </si>
  <si>
    <t>United Nations Support Mission in Libya</t>
  </si>
  <si>
    <t>Libya</t>
  </si>
  <si>
    <t>LIBYA</t>
  </si>
  <si>
    <t>SPECIAL ENVOY SYRIA</t>
  </si>
  <si>
    <t>Special Envoy Syria</t>
  </si>
  <si>
    <t>Syria</t>
  </si>
  <si>
    <t>SYRIA</t>
  </si>
  <si>
    <t>UNSMIS</t>
  </si>
  <si>
    <t>United Nations Supervision Mission in Syria</t>
  </si>
  <si>
    <t>OSESGY</t>
  </si>
  <si>
    <t>Office of the Special Envoy of the Secretary-General for Yemen</t>
  </si>
  <si>
    <t>Yemen</t>
  </si>
  <si>
    <t>YEMEN</t>
  </si>
  <si>
    <t>OPCW-UN JOINT MISSION</t>
  </si>
  <si>
    <t>Organisation for the Prohibition of Chemical Weapons - UN Joint Mission</t>
  </si>
  <si>
    <t>OSEGL</t>
  </si>
  <si>
    <t>Office of the Special Envoy for the Great Lakes</t>
  </si>
  <si>
    <t>Great Lakes Region</t>
  </si>
  <si>
    <t>GREAT LAKES</t>
  </si>
  <si>
    <t>MINUSMA</t>
  </si>
  <si>
    <t>United Nations Multidimensional Integrated Stabilization Mission in Mali</t>
  </si>
  <si>
    <t>Mali</t>
  </si>
  <si>
    <t>MALI</t>
  </si>
  <si>
    <t>UNSOM</t>
  </si>
  <si>
    <t>United Nations Assistance Mission in Somalia</t>
  </si>
  <si>
    <t>MINUSCA</t>
  </si>
  <si>
    <t>Multidimensional Integrated Stabilization</t>
  </si>
  <si>
    <t>MENUB</t>
  </si>
  <si>
    <t>United Nations Electoral Observation Mission in Burundi</t>
  </si>
  <si>
    <t>UNSOS</t>
  </si>
  <si>
    <t>United Nations Support Office in Somalia</t>
  </si>
  <si>
    <t>OSEB/OSESG-B</t>
  </si>
  <si>
    <t>United Nations Office of the Special Envoy for Burundi</t>
  </si>
  <si>
    <t>UNOWAS</t>
  </si>
  <si>
    <t>United Nations Office for West Africa and the Sahel</t>
  </si>
  <si>
    <t>West Africa/Sahel</t>
  </si>
  <si>
    <t>WEST AFRICA SAHEL</t>
  </si>
  <si>
    <t>UNMC</t>
  </si>
  <si>
    <t>United Nations Mission in Colombia</t>
  </si>
  <si>
    <t>Colombia</t>
  </si>
  <si>
    <t>COLOMBIA</t>
  </si>
  <si>
    <t>UN VERIFICATION MISSION COLOMBIA</t>
  </si>
  <si>
    <t>United Nations Verification Mission in Colombia</t>
  </si>
  <si>
    <t>UNITAD</t>
  </si>
  <si>
    <t>United Nations Investigative Team to Promote Accountability for Crimes Committed by Da'esh/ISIL</t>
  </si>
  <si>
    <t>MINUJUSTH</t>
  </si>
  <si>
    <t>United Nations Mission for Justice Support in Haiti</t>
  </si>
  <si>
    <t>SPECIAL ENVOY MYANMAR</t>
  </si>
  <si>
    <t>Special Envoy Myanmar</t>
  </si>
  <si>
    <t>Myanmar</t>
  </si>
  <si>
    <t>MYANMAR</t>
  </si>
  <si>
    <t>UNMHA</t>
  </si>
  <si>
    <t>United Nations Mission to support the Hudaydah Agreement</t>
  </si>
  <si>
    <t>BINUH</t>
  </si>
  <si>
    <t>United Nations Integrated Office in Haiti</t>
  </si>
  <si>
    <t>PERSONAL ENVOY MOZAMBIQUE</t>
  </si>
  <si>
    <t>Personal Envoy Mozambique</t>
  </si>
  <si>
    <r>
      <rPr>
        <sz val="28"/>
        <color theme="8" tint="-0.249977111117893"/>
        <rFont val="Arial"/>
        <family val="2"/>
      </rPr>
      <t xml:space="preserve">MISSION_LOCATION: </t>
    </r>
    <r>
      <rPr>
        <b/>
        <sz val="28"/>
        <color theme="8" tint="-0.249977111117893"/>
        <rFont val="Arial"/>
        <family val="2"/>
      </rPr>
      <t>AFGHANISTAN</t>
    </r>
  </si>
  <si>
    <t>mission_yearest</t>
  </si>
  <si>
    <t>mission_yearend</t>
  </si>
  <si>
    <t>mission_calc</t>
  </si>
  <si>
    <t xml:space="preserve"> </t>
  </si>
  <si>
    <t>RETURN TO MASTER SHEET</t>
  </si>
  <si>
    <t>REFERENCES</t>
  </si>
  <si>
    <t>mandate_tasks</t>
  </si>
  <si>
    <t>relevant_undocs</t>
  </si>
  <si>
    <t>undoc_date</t>
  </si>
  <si>
    <t>undoc_relsec</t>
  </si>
  <si>
    <t>return_key</t>
  </si>
  <si>
    <t>undoc_summary</t>
  </si>
  <si>
    <t>minimalist_tasks</t>
  </si>
  <si>
    <t>A/RES/48/208</t>
  </si>
  <si>
    <t>Clause 4(a)</t>
  </si>
  <si>
    <t>This General Assembly resolution requests the Secretary-General to dispatch UNSMA and sets out UNSMA's envisioned mandate.</t>
  </si>
  <si>
    <t>S/PRST/1994/4</t>
  </si>
  <si>
    <t>Paragraph 4</t>
  </si>
  <si>
    <t>This statement by the President of the Security Council welcomes the Secretary-General's reaffirmation of support for UNSMA and his intention to dispatch the mission.</t>
  </si>
  <si>
    <t>S/1994/766</t>
  </si>
  <si>
    <t>Section I(1)</t>
  </si>
  <si>
    <t>Progress report by Ambassador Mahmoud Mestiri, head of the special mission to Afghanistan, including details of mission establishment and start date.</t>
  </si>
  <si>
    <t>S/PRST/1994/43</t>
  </si>
  <si>
    <t>This statement by the President of the Security Council notes the  efforts of UNSMA and the acceptance by the warring parties and other Afghan representatives of a step-by-step process of national reconciliation.</t>
  </si>
  <si>
    <t>A/49/688</t>
  </si>
  <si>
    <t>Section I(1)(a)</t>
  </si>
  <si>
    <t>Progress report by Secretary-General on the progress made in the implementation of A/RES/48/208.</t>
  </si>
  <si>
    <t>S/PRST/1994/77</t>
  </si>
  <si>
    <t>This statement by the President of the Security Council welcomes the  acceptance by warring parties of establishment of Authoritative Council which would: (i) negotiate and oversee a cease-fire, (ii) establish a national security force to collect and safeguard heavy weapons and provide for security throughout the country, and (iii) form a transitional government to lay the groundwork for a democratically chosen government.</t>
  </si>
  <si>
    <t>S/PRST/1996/6</t>
  </si>
  <si>
    <t>This statement by the President of the Security Council calls on parties to allow for the distribution of humanitarian aid, and for parties to support UNSMA.</t>
  </si>
  <si>
    <t>S/RES/1076</t>
  </si>
  <si>
    <t>This Security Council resolution calls on parties to stop fighting and reaffirms support for UNSMA in facilitating the political process towards national reconciliation and lasting political settlement .</t>
  </si>
  <si>
    <t>A/RES/51/195 B</t>
  </si>
  <si>
    <t>Clause 8</t>
  </si>
  <si>
    <t>This General Assembly resolution contains a description of UNSMA objectives in facilitating national reconciliation and reconstruction.</t>
  </si>
  <si>
    <t>S/PRST/1997/20</t>
  </si>
  <si>
    <t>This statement by the President of the Security Council calls on parties to support UNSMA.</t>
  </si>
  <si>
    <t>S/1997/894</t>
  </si>
  <si>
    <t>This report from the Secretary-General described the appointment of a UN Special Envoy.</t>
  </si>
  <si>
    <t>S/PRST/1997/55</t>
  </si>
  <si>
    <t>This statement by the President of the Security Council reiterates support for UNSMA.</t>
  </si>
  <si>
    <t>moderate_tasks</t>
  </si>
  <si>
    <t>A/RES/52/211 B</t>
  </si>
  <si>
    <t>This General Assembly resolution calls on UNSMA to continue its efforts to facilitate national reconciliation and reconstruction.</t>
  </si>
  <si>
    <t>S/1998/222</t>
  </si>
  <si>
    <t>Section IV</t>
  </si>
  <si>
    <t>UNSMA expended time and effort in responding to allegations of mass killings in Northern Afghanistan.</t>
  </si>
  <si>
    <t>S/RES/1214</t>
  </si>
  <si>
    <t>Clause 7</t>
  </si>
  <si>
    <t>This Security Council resolution supports the Secretary-General's proposal to establish a civil affairs unit within UNSMA.</t>
  </si>
  <si>
    <t>S/2000/875</t>
  </si>
  <si>
    <t>This report by the Secretary-General confirms the permanent presence of the Civil Affairs unit in Fayzabad, Herat, Jalalabad and Kandahar, and Kabul.</t>
  </si>
  <si>
    <t>S/2000/1106</t>
  </si>
  <si>
    <t>Clauses 19-22</t>
  </si>
  <si>
    <t>This report by the Secretary-General contains details of the activities of UNSMA's Civil Affairs Unit.</t>
  </si>
  <si>
    <t>S/2001/384</t>
  </si>
  <si>
    <t>Clauses 15-16</t>
  </si>
  <si>
    <t>This report by the Secretary-General reiterates the details of the activities of UNSMA's Civil Affairs Unit.</t>
  </si>
  <si>
    <t>S/2001/1154</t>
  </si>
  <si>
    <t>Sections I-V; Annexes II &amp; III</t>
  </si>
  <si>
    <t>Letter from the Secretary-General addressed to the President of the Security Council containing the text of the Bonn Agreement.</t>
  </si>
  <si>
    <t>S/RES/1383</t>
  </si>
  <si>
    <t>Clause 1</t>
  </si>
  <si>
    <t>This resolution endorsed the provisional arrangements outlined in the Bonn Agreement.</t>
  </si>
  <si>
    <t>S/RES/1386</t>
  </si>
  <si>
    <t>Deployment of ISAF</t>
  </si>
  <si>
    <t>S/2002/278</t>
  </si>
  <si>
    <t>Section VI</t>
  </si>
  <si>
    <t>Secretary-General Report outlining UNAMA mandate and structure.</t>
  </si>
  <si>
    <t>S/RES/1401</t>
  </si>
  <si>
    <t>This resolution created UNAMA.</t>
  </si>
  <si>
    <t>S/RES/1413</t>
  </si>
  <si>
    <t>This resolution extended ISAF's mandate for six months until 20 December 2002.</t>
  </si>
  <si>
    <t>maximalist_tasks</t>
  </si>
  <si>
    <t>S/RES/1444</t>
  </si>
  <si>
    <t>This resolution extended ISAF's mandate for one year until 20 December 2003, and requested quarterly reports of its activities.</t>
  </si>
  <si>
    <t>S/2003/333</t>
  </si>
  <si>
    <t>Report from SG recommending electoral unit to be established within UNAMA</t>
  </si>
  <si>
    <t>S/RES/1471</t>
  </si>
  <si>
    <t>This resolution extended UNAMA for an additional year until 28 March 2004, and endorsed the Secretary-General's proposal to include an electoral unit within UNAMA.</t>
  </si>
  <si>
    <t>S/RES/1510</t>
  </si>
  <si>
    <t>This resolution expanded ISAF's mandate beyond Kabul.</t>
  </si>
  <si>
    <t>S/RES/1536</t>
  </si>
  <si>
    <t>This resolution extended UNAMA for an additional year until 26 March 2005.</t>
  </si>
  <si>
    <t>S/RES/1563</t>
  </si>
  <si>
    <t>This resolution extended ISAF for an additional year until 13 October 2005.</t>
  </si>
  <si>
    <t>S/RES/1589</t>
  </si>
  <si>
    <t>his resolution extended UNAMA's mandate until 24 March 2006.</t>
  </si>
  <si>
    <t>S/RES/1623</t>
  </si>
  <si>
    <t>This resolution extended ISAF's mandate until 13 October 2006.</t>
  </si>
  <si>
    <t>S/RES/1662</t>
  </si>
  <si>
    <t>This resolution extended UNAMA's mandate until 23 March 2007.</t>
  </si>
  <si>
    <t>S/RES/1707</t>
  </si>
  <si>
    <t>This resolution extended ISAF's mandate until 13 October 2007.</t>
  </si>
  <si>
    <t>S/RES/1746</t>
  </si>
  <si>
    <t>This resolution extended UNAMA's mandate until 23 March 2008.</t>
  </si>
  <si>
    <t>S/RES/1776</t>
  </si>
  <si>
    <t>This resolution extended ISAF's mandate until 13 October 2008 and encouraged ISAF and other partners to sustain their efforts, as resources permit, to train, mentor and empower the Afghan national security forces, in particular the Afghan National Police.</t>
  </si>
  <si>
    <t>S/RES/1806</t>
  </si>
  <si>
    <t>This resolution extended UNAMA's mandate for 12 months until 23 March 2009.</t>
  </si>
  <si>
    <t>S/RES/1833</t>
  </si>
  <si>
    <t>This resolution extended ISAF's authorisation until 13 October 2009.</t>
  </si>
  <si>
    <t>S/RES/1868</t>
  </si>
  <si>
    <t>This resolution extended the UNAMA mandate for 12 months and requested quarterly reports from the Secretary-General.</t>
  </si>
  <si>
    <t>S/RES/1890</t>
  </si>
  <si>
    <t>This resolution extended the mandate for ISAF to 13 October 2010.</t>
  </si>
  <si>
    <t>S/RES/1917</t>
  </si>
  <si>
    <t>This resolution extended UNAMA's mandate until 23 March 2011.</t>
  </si>
  <si>
    <t>S/RES/1943</t>
  </si>
  <si>
    <t>This resolution extended ISAF's mandate until 13 October 2011.</t>
  </si>
  <si>
    <t>S/RES/1974</t>
  </si>
  <si>
    <t>This resolution extended UNAMA's mandate until 23 March 2012.</t>
  </si>
  <si>
    <t>ocat_all</t>
  </si>
  <si>
    <t>S/RES/2011</t>
  </si>
  <si>
    <t>This resolution renewed ISAF's mandate for one year.</t>
  </si>
  <si>
    <t>S/RES/2041</t>
  </si>
  <si>
    <t>This resolution renewed UNAMA's mandate until 23 March 2013.</t>
  </si>
  <si>
    <t>S/RES/2069</t>
  </si>
  <si>
    <t>This resolution renewed the mandate of International Security Assistance Force (ISAF) in Afghanistan until 13 October 2013.</t>
  </si>
  <si>
    <t>BACK TO TOP</t>
  </si>
  <si>
    <t>S/RES/2096</t>
  </si>
  <si>
    <t>This resolution extended the mandate of UNAMA until 19 March 2014.</t>
  </si>
  <si>
    <t>S/RES/2120</t>
  </si>
  <si>
    <t>This resolution extended ISAF's authorisation until 31 December 2014.</t>
  </si>
  <si>
    <t>S/RES/2145</t>
  </si>
  <si>
    <t>This resolution renewed the mandate of UNAMA for a year.</t>
  </si>
  <si>
    <t>S/RES/2189</t>
  </si>
  <si>
    <t>This was a resolution welcoming the Afghanistan-NATO agreement to create the post-2014 Resolute Support Mission.</t>
  </si>
  <si>
    <t>S/RES/2210</t>
  </si>
  <si>
    <t>This was a resolution renewing the mandate of UNAMA until 17 March 2016.</t>
  </si>
  <si>
    <t>S/RES/2274</t>
  </si>
  <si>
    <t>This was a resolution renewing the mandate of UNAMA for one year.</t>
  </si>
  <si>
    <t>S/RES/2344</t>
  </si>
  <si>
    <t>The Council renewed the mandate of UNAMA until 17 March 2018.</t>
  </si>
  <si>
    <t>S/RES/2405</t>
  </si>
  <si>
    <t>This was a resolution, unanimously adopted, extending the mandate of UNAMA for another year, welcoming the strategic review of the mission, and calling for implementation of its recommendations.</t>
  </si>
  <si>
    <t>S/RES/2460</t>
  </si>
  <si>
    <t>This was a resolution in which a “technical rollover” was adopted, extending the mandate UNAMA for six months.</t>
  </si>
  <si>
    <t>S/RES/2489</t>
  </si>
  <si>
    <t>A unanimous adoption of resolution 2489, renewing the mandate of UNAMA until 17 September 2020.</t>
  </si>
  <si>
    <t>S/RES/2513</t>
  </si>
  <si>
    <t>This resolution welcomed the progress towards a political settlement of the war in Afghanistan facilitated by the 29 February “Agreement for Bringing Peace to Afghanistan” signed by the US and the Taliban, and the “Joint Declaration for Bringing Peace to Afghanistan” issued by the US and the Afghan government.</t>
  </si>
  <si>
    <t>other_unref</t>
  </si>
  <si>
    <t>UNSMA Resource</t>
  </si>
  <si>
    <t>UNAMA Official Website</t>
  </si>
  <si>
    <r>
      <rPr>
        <sz val="28"/>
        <color theme="8" tint="-0.249977111117893"/>
        <rFont val="Arial"/>
        <family val="2"/>
      </rPr>
      <t xml:space="preserve">MISSION_LOCATION: </t>
    </r>
    <r>
      <rPr>
        <b/>
        <sz val="28"/>
        <color theme="8" tint="-0.249977111117893"/>
        <rFont val="Arial"/>
        <family val="2"/>
      </rPr>
      <t>ANGOLA</t>
    </r>
  </si>
  <si>
    <t xml:space="preserve">UNAVEM II </t>
  </si>
  <si>
    <t>S/RES/696</t>
  </si>
  <si>
    <t>Clause 3</t>
  </si>
  <si>
    <t>This Security Council resolution renewed UNAVEM, henceafter known as UNAVEM II.</t>
  </si>
  <si>
    <t>S/23671</t>
  </si>
  <si>
    <t>Clause 22</t>
  </si>
  <si>
    <t>This report by the Secretary-General on UNAVEM II contains recommendations concerning the enlargement of the mission to include electoral supervision.</t>
  </si>
  <si>
    <t>S/RES/747</t>
  </si>
  <si>
    <t>Clause 4</t>
  </si>
  <si>
    <t>This Security Council resolution approves the Secretary-General's recommendations concerning the enlargement of the mission to include electoral supervision.</t>
  </si>
  <si>
    <t>S/RES/785</t>
  </si>
  <si>
    <t>This resolution extended UNAVEM II.</t>
  </si>
  <si>
    <t>S/RES/793</t>
  </si>
  <si>
    <t>S/RES/804</t>
  </si>
  <si>
    <t>S/RES/864</t>
  </si>
  <si>
    <t>S/RES/952</t>
  </si>
  <si>
    <t>S/1994/1395</t>
  </si>
  <si>
    <t>Para. 7</t>
  </si>
  <si>
    <t>This report by the Secretary-General expanded UNAVEM II's mandate to include the provision of good offices.</t>
  </si>
  <si>
    <t>S/RES/966</t>
  </si>
  <si>
    <t>S/RES/976</t>
  </si>
  <si>
    <t>Clauses 7 &amp; 8</t>
  </si>
  <si>
    <t>This resolution authorised the establishment of UNAVEM III.</t>
  </si>
  <si>
    <t>S/1995/177</t>
  </si>
  <si>
    <t>This is a report by the Secretary-General on UNAVEM III's progress.</t>
  </si>
  <si>
    <t>S/RES/1008</t>
  </si>
  <si>
    <t>This resolution extended UNAVEM III.</t>
  </si>
  <si>
    <t>S/RES/1045</t>
  </si>
  <si>
    <t>S/RES/1055</t>
  </si>
  <si>
    <t>S/1997/115</t>
  </si>
  <si>
    <t>Section VII</t>
  </si>
  <si>
    <t>This is a report by the Secretary-General that outlines the proposed mandate of a follow-on mission (MONUA).</t>
  </si>
  <si>
    <t>S/RES/1098</t>
  </si>
  <si>
    <t>S/RES/1102</t>
  </si>
  <si>
    <t>S/RES/1106</t>
  </si>
  <si>
    <t>S/1997/438</t>
  </si>
  <si>
    <t>Clauses 34-44</t>
  </si>
  <si>
    <t>This report by the Secretary-General outlines the mandate on MONUA.</t>
  </si>
  <si>
    <t>S/RES/1118</t>
  </si>
  <si>
    <t>This resolution declares the closure of UNAVEM III and the establishment of MONUA.</t>
  </si>
  <si>
    <t>S/RES/1213</t>
  </si>
  <si>
    <t>This resolution extended MONUA.</t>
  </si>
  <si>
    <t>S/RES/1229</t>
  </si>
  <si>
    <t>This resolution formalises the technical liquidation of MONUA.</t>
  </si>
  <si>
    <t>S/RES/1268</t>
  </si>
  <si>
    <t>Clauses 1 &amp; 3</t>
  </si>
  <si>
    <t>This resolution establishes UNOA and outlines its mandate.</t>
  </si>
  <si>
    <t>S/2001/956</t>
  </si>
  <si>
    <t>Section III; Clause 62</t>
  </si>
  <si>
    <t>This is a report by the Secretary-General that describes UNOA's activities.</t>
  </si>
  <si>
    <t>S/RES/1433</t>
  </si>
  <si>
    <t>Clauses 2 &amp; 3</t>
  </si>
  <si>
    <t>This resolution establishes UNMA and outlines its mandate.</t>
  </si>
  <si>
    <t xml:space="preserve">S/2003/158 </t>
  </si>
  <si>
    <t>This resolution declares the closure of UNMA.</t>
  </si>
  <si>
    <t>UNAVEM II Official Website</t>
  </si>
  <si>
    <t>UNAVEM III Official Website</t>
  </si>
  <si>
    <t>MONUA Official Website</t>
  </si>
  <si>
    <t>UNOA Official Website</t>
  </si>
  <si>
    <t>UNMA Official Website</t>
  </si>
  <si>
    <r>
      <rPr>
        <sz val="28"/>
        <color theme="8" tint="-0.249977111117893"/>
        <rFont val="Arial"/>
        <family val="2"/>
      </rPr>
      <t xml:space="preserve">MISSION_LOCATION: </t>
    </r>
    <r>
      <rPr>
        <b/>
        <sz val="28"/>
        <color theme="8" tint="-0.249977111117893"/>
        <rFont val="Arial"/>
        <family val="2"/>
      </rPr>
      <t>AOUZOU STRIP</t>
    </r>
  </si>
  <si>
    <t>S/RES/910</t>
  </si>
  <si>
    <t>This resolution endorses the deployment of a reconaissance mission.</t>
  </si>
  <si>
    <t>S/1994/512</t>
  </si>
  <si>
    <t>Clause 11</t>
  </si>
  <si>
    <t>This is a Secretary-General report recommending the deployment of UNASOG.</t>
  </si>
  <si>
    <t>S/RES/915</t>
  </si>
  <si>
    <t>Clause 2</t>
  </si>
  <si>
    <t>This resolution established UNASOG and its mandate.</t>
  </si>
  <si>
    <t>S/1994/672</t>
  </si>
  <si>
    <t>Report by the Secretary-General to the Security Council regarding successful completion of the UNASOG mission.</t>
  </si>
  <si>
    <t>S/RES/926</t>
  </si>
  <si>
    <t>This resolution commends the work of UNASOG.</t>
  </si>
  <si>
    <t>UNASOG Official Website</t>
  </si>
  <si>
    <r>
      <rPr>
        <sz val="28"/>
        <color theme="8" tint="-0.249977111117893"/>
        <rFont val="Arial"/>
        <family val="2"/>
      </rPr>
      <t xml:space="preserve">MISSION_LOCATION: </t>
    </r>
    <r>
      <rPr>
        <b/>
        <sz val="28"/>
        <color theme="8" tint="-0.249977111117893"/>
        <rFont val="Arial"/>
        <family val="2"/>
      </rPr>
      <t>BOSNIA &amp; HERZEGOVINA</t>
    </r>
  </si>
  <si>
    <t>S/RES/743</t>
  </si>
  <si>
    <t>This resolution established UNPROFOR in Croatia. Among other tasks, it mandated UNPROFOR to ensure that the local police forces carried out their duties without discriminating against persons of any nationality or abusing anyone's human rights.</t>
  </si>
  <si>
    <t>S/RES/758</t>
  </si>
  <si>
    <t xml:space="preserve">This resolution extended Croatia's UNPROFOR mandate to include the security of Sarajevo airport and the delivery of humanitarian assistance to Sarajevo. </t>
  </si>
  <si>
    <t>S/RES/762</t>
  </si>
  <si>
    <t>Clause 5</t>
  </si>
  <si>
    <t>This resolution further mandated UNPROFOR to reintroduce Croatian government authority in areas controlled by Serb forces and with substantial Serb populations.</t>
  </si>
  <si>
    <t>S/RES/769</t>
  </si>
  <si>
    <t>This resolution mandated UNPROFOR to control Croatian borders with Serbia and Bosnia and Herzegovina in the Protected Areas and "pink zones."</t>
  </si>
  <si>
    <t>S/RES/770</t>
  </si>
  <si>
    <t>Clauses 1 to 8</t>
  </si>
  <si>
    <t>This resolution acted under Chapter VII of the UN Charter, calling upon states "to take all measures necessary" to deliver humanitarian relief throughout Bosnia and Herzegovina.</t>
  </si>
  <si>
    <t>S/RES/776</t>
  </si>
  <si>
    <t>This resolution extended UNPROFOR's mandate and strength to "support UNHCR's efforts to deliver humanitarian relief throughout Bosnia and Herzegovina, and in particular to provide protection where and when UNHCR considered such protection necessary."</t>
  </si>
  <si>
    <t>S/24923</t>
  </si>
  <si>
    <t>Para. 3</t>
  </si>
  <si>
    <t>This report by the Secretary-General put forward recommendations for UNPROFOR's mandate in Macedonia.</t>
  </si>
  <si>
    <t>S/RES/795</t>
  </si>
  <si>
    <t>This resolution referred to the latest Secretary-General's report (S/24923) in establishing a preventive mandate of monitoring and reporting any developments on Macedonia's border areas which could "undermine confidence and stability."</t>
  </si>
  <si>
    <t>S/RES/819</t>
  </si>
  <si>
    <t>This resolution established safe areas in Bosnia and related UNPROFOR responsibilities.</t>
  </si>
  <si>
    <t>S/RES/824</t>
  </si>
  <si>
    <t>S/RES/844</t>
  </si>
  <si>
    <t>This resolution authorised the reinforcement of UNPROFOR.</t>
  </si>
  <si>
    <t>S/RES/908</t>
  </si>
  <si>
    <t>Clause 12</t>
  </si>
  <si>
    <t>This resolution encouraged the Special Representative of the Secretary-General (SRSG) to use his "good offices as appropriate to contribute to the maintenance of peace and stability" in Macedonia.</t>
  </si>
  <si>
    <t>S/1995/1031</t>
  </si>
  <si>
    <t>Section III</t>
  </si>
  <si>
    <t>This Secretary-General report outlines the mandate of the IPTF, the main component of UNMIBH. It is defined in Annex 11 of the General Framework Agreement for Peace in Bosnia and this report.</t>
  </si>
  <si>
    <t>S/RES/1031</t>
  </si>
  <si>
    <t>This resolution was on the implementation of the Peace Agreement for Bosnia and Herzegovina and transfer of authority from UNPROFOR to the NATO-led IFOR.</t>
  </si>
  <si>
    <t>S/RES/1035</t>
  </si>
  <si>
    <t>This resolution established the UN IPTF and a UN civilian office, which together came to be known as the UN mission in Bosnia and Herzegovina (UNMIBH).</t>
  </si>
  <si>
    <t>S/RES/1088</t>
  </si>
  <si>
    <t>Clause 28</t>
  </si>
  <si>
    <t>This resolution added the investigation of allegations of human rights abuses by law enforcement officials to UNMIBH's mandate.</t>
  </si>
  <si>
    <t>S/RES/1103</t>
  </si>
  <si>
    <t>This resolution increased the strength of UNMIBH civilian police personnel.</t>
  </si>
  <si>
    <t>S/RES/1107</t>
  </si>
  <si>
    <t>This resolution increased strength of UNMIBH civilian police personnel.</t>
  </si>
  <si>
    <t>S/RES/1144</t>
  </si>
  <si>
    <t>This resolution extended the UNMIBH mandate and added additional tasks.</t>
  </si>
  <si>
    <t>S/RES/1168</t>
  </si>
  <si>
    <t>S/RES/1184</t>
  </si>
  <si>
    <t>This resolution approved the programme to monitor and assess the  court system as part of an overall programme of judicial and legal reform.</t>
  </si>
  <si>
    <t>S/RES/1423</t>
  </si>
  <si>
    <t>This resolution terminated the UNMIBH mandate.</t>
  </si>
  <si>
    <t>UNPROFOR Official Website</t>
  </si>
  <si>
    <t>UNMIBH Official Website</t>
  </si>
  <si>
    <r>
      <rPr>
        <sz val="28"/>
        <color theme="8" tint="-0.249977111117893"/>
        <rFont val="Arial"/>
        <family val="2"/>
      </rPr>
      <t xml:space="preserve">MISSION_LOCATION: </t>
    </r>
    <r>
      <rPr>
        <b/>
        <sz val="28"/>
        <color theme="8" tint="-0.249977111117893"/>
        <rFont val="Arial"/>
        <family val="2"/>
      </rPr>
      <t>BOUGAINVILLE</t>
    </r>
  </si>
  <si>
    <t>S/1998/506</t>
  </si>
  <si>
    <t>Clauses (a) to (d)</t>
  </si>
  <si>
    <t>This letter from the Secretary-General to the UNSC contains the proposal to establish UNPOB and its mandate.</t>
  </si>
  <si>
    <t>S/1998/507</t>
  </si>
  <si>
    <t>This UNSC letter to the Secretary-General authorised the creation of UNPOB.</t>
  </si>
  <si>
    <t>S/2001/988</t>
  </si>
  <si>
    <t>Clauses (a) to (f)</t>
  </si>
  <si>
    <t>This letter from the Secretary-General to the UNSC requested that UNPOB's mandate be expanded to include, among other things, UNPOB's chairing of the Peace Process Consultative Committee (PPCC) sub-committee on weapons disposal.</t>
  </si>
  <si>
    <t>S/2001/1028</t>
  </si>
  <si>
    <t>This UNSC letter to the Secretary-General authorised the expansion of UNPOB's mandate.</t>
  </si>
  <si>
    <t>S/2003/1198</t>
  </si>
  <si>
    <t>Clauses (a) to (e)</t>
  </si>
  <si>
    <t>In this letter, the Secretary-General informed the UNSC of his intention to establish UNOMB for 6 months, as a follow-on from UNPOB.</t>
  </si>
  <si>
    <t>S/2003/1199</t>
  </si>
  <si>
    <t>In this letter, the UNSC took note of the Secretary-General's intention to establish UNOMB.</t>
  </si>
  <si>
    <r>
      <t xml:space="preserve">MISSION_LOCATION: </t>
    </r>
    <r>
      <rPr>
        <b/>
        <sz val="28"/>
        <color theme="8" tint="-0.249977111117893"/>
        <rFont val="Arial"/>
        <family val="2"/>
      </rPr>
      <t>BURUNDI</t>
    </r>
  </si>
  <si>
    <t>S/RES/1545</t>
  </si>
  <si>
    <t>Clauses 5-7</t>
  </si>
  <si>
    <t>This resolution established the UN Operation in Burundi (ONUB).</t>
  </si>
  <si>
    <t>S/RES/1577</t>
  </si>
  <si>
    <t>This resolution renewed ONUB's mandate until 1 June 2005.</t>
  </si>
  <si>
    <t>S/RES/1602</t>
  </si>
  <si>
    <t>This resolution extended the mandate of the ONUB until 1 December 2005.</t>
  </si>
  <si>
    <t>S/RES/1641</t>
  </si>
  <si>
    <t>This resolution is a short technical rollover of ONUB's mandate.</t>
  </si>
  <si>
    <t>S/RES/1650</t>
  </si>
  <si>
    <t>This resolution extended the UN Operation in Burundi (ONUB) until 1 July 2005 and authorised the sharing of troops between UN Mission in the Democratic Republic of Congo (MONUC) and the UN Operation in Burundi (ONUB).</t>
  </si>
  <si>
    <t>S/RES/1669</t>
  </si>
  <si>
    <t>This resolution authorised the temporary redeployment of military and civilian personnel from the UN Operation in Burundi (ONUB) to the UN Mission in the Democratic Republic of Congo (MONUC).</t>
  </si>
  <si>
    <t>S/RES/1692</t>
  </si>
  <si>
    <t>This resolution extended the UN Operation in Burundi's (ONUB) mandate until 31 December 2006.</t>
  </si>
  <si>
    <t>S/RES/1711</t>
  </si>
  <si>
    <t>This resolution extended until 31 December the temporary redeployment of UN Operation in Burundi (ONUB) personnel to the UN Mission in the Democratic Republic of Congo (MONUC).</t>
  </si>
  <si>
    <t>S/RES/1719</t>
  </si>
  <si>
    <t>This resolution requested the Secretary-General to establish a United Nations Integrated Office in Burundi (BINUB), which was requested to conduct its activities taking the role of the Peacebuilding Commission into account.</t>
  </si>
  <si>
    <t>S/RES/1858</t>
  </si>
  <si>
    <t>This resolution extended the mandate of BINUB until 31 December 2009.</t>
  </si>
  <si>
    <t>S/RES/1902</t>
  </si>
  <si>
    <t>This resolution extended the mandate of BINUB until 31 December 2010.</t>
  </si>
  <si>
    <t>S/RES/1959</t>
  </si>
  <si>
    <t>Clauses 3-5</t>
  </si>
  <si>
    <t>This resolution reconfigured BINUB into the new UN Office in Burundi (BNUB) with effect 1 Jan 2011.</t>
  </si>
  <si>
    <t>S/RES/2027</t>
  </si>
  <si>
    <t>This resolution extended BNUB mandate until 15 February 2013.</t>
  </si>
  <si>
    <t>S/RES/2090</t>
  </si>
  <si>
    <t>This was a resolution extending the mandate of BNUB until 15 February 2014.</t>
  </si>
  <si>
    <t>S/RES/2137</t>
  </si>
  <si>
    <t>Clauses 1, 2 &amp; 6</t>
  </si>
  <si>
    <t>This resolution extended the mandate of BNUB until 31 December 2014 and established the tasks of the UN Electoral Observation Mission in Burundi (MENUB).</t>
  </si>
  <si>
    <t>S/RES/2248</t>
  </si>
  <si>
    <t>This resolution appointed a Special Advisor on Conflict Prevention (OSEB/OSESG-B mandate).</t>
  </si>
  <si>
    <t>S/RES/2279</t>
  </si>
  <si>
    <t>This resolution stipulated that the Office of Special Adviser on Conflict Prevention provide technical and financial support to Inter-Burundi Dialogue (OSEB/OSESG-B mandate); it also requests for the Secretary-General to provide options for a police component to increase the UN's presence in Burundi.</t>
  </si>
  <si>
    <t>S/RES/2303</t>
  </si>
  <si>
    <t>Clauses 13-18</t>
  </si>
  <si>
    <t>This resolution established a UN police component to protect UN staff and activities in Burundi. It also requests that the Secretary-General establish a UN police officers component to monitor the security situation and human rights violations.</t>
  </si>
  <si>
    <t>UNOB Resource</t>
  </si>
  <si>
    <t>ONUB Official Website</t>
  </si>
  <si>
    <t>BINUB Resource</t>
  </si>
  <si>
    <t>BNUB Official Website</t>
  </si>
  <si>
    <t>MENUB Official Website</t>
  </si>
  <si>
    <t>OSEB/OSESG-B Official Website</t>
  </si>
  <si>
    <r>
      <rPr>
        <sz val="28"/>
        <color theme="8" tint="-0.249977111117893"/>
        <rFont val="Arial"/>
        <family val="2"/>
      </rPr>
      <t xml:space="preserve">MISSION_LOCATION: </t>
    </r>
    <r>
      <rPr>
        <b/>
        <sz val="28"/>
        <color theme="8" tint="-0.249977111117893"/>
        <rFont val="Arial"/>
        <family val="2"/>
      </rPr>
      <t>CAMBODIA</t>
    </r>
  </si>
  <si>
    <t>S/RES/717</t>
  </si>
  <si>
    <t>This resolution established UNAMIC and UNAMIC's mandate.</t>
  </si>
  <si>
    <t>Final Act of the Paris Conference on Cambodia (Framework for a Comprehensive Political Settlement of the Cambodia Conflict or Paris Accords)</t>
  </si>
  <si>
    <t>Pp. 21 to 46</t>
  </si>
  <si>
    <t>This peace agreement contains UNTAC's mandate, and is referred to in S/RES/745.</t>
  </si>
  <si>
    <t>S/RES/728</t>
  </si>
  <si>
    <t>Truncated</t>
  </si>
  <si>
    <t>This resolution enlarges UNAMIC's mandate to include a major training programme for Cambodians in mine-detection and mine-clearance.</t>
  </si>
  <si>
    <t>S/RES/745</t>
  </si>
  <si>
    <t>This resolution establishes UNTAC and refers  to UNTAC's mandate.</t>
  </si>
  <si>
    <t>UNAMIC Official Website</t>
  </si>
  <si>
    <t>UNTAC Official Website</t>
  </si>
  <si>
    <r>
      <rPr>
        <sz val="28"/>
        <color theme="8" tint="-0.249977111117893"/>
        <rFont val="Arial"/>
        <family val="2"/>
      </rPr>
      <t xml:space="preserve">MISSION_LOCATION: </t>
    </r>
    <r>
      <rPr>
        <b/>
        <sz val="28"/>
        <color theme="8" tint="-0.249977111117893"/>
        <rFont val="Arial"/>
        <family val="2"/>
      </rPr>
      <t>CENTRAL AFRICA</t>
    </r>
  </si>
  <si>
    <t xml:space="preserve">S/2009/697 </t>
  </si>
  <si>
    <t>Clauses (a)-(e)</t>
  </si>
  <si>
    <t>On 11 December 2009, the Secretary-General advised the Council of his intention to establish UNOCA. This letter contains a proposed mandate for the mission.</t>
  </si>
  <si>
    <t xml:space="preserve">S/2010/457 </t>
  </si>
  <si>
    <t>The President of the Council responded on 30 August 2010 that the mission should be established with a two-year mandate, to be reviewed after 18 months.</t>
  </si>
  <si>
    <t xml:space="preserve">S/RES/2039 </t>
  </si>
  <si>
    <t>On 29 February, the Council adopted S/RES/2039 on piracy in the Gulf of Guinea. The resolution requested that UNOCA, together with the UN Office for West Africa (UNOWA), keep the Council informed on this issue.</t>
  </si>
  <si>
    <t>S/2014/103</t>
  </si>
  <si>
    <t>On 10 February, the Secretary-General extended the mandate of UNOCA until 31 August 2015 in an exchange of letters with the Council. See also S/2014/104 below.</t>
  </si>
  <si>
    <t xml:space="preserve">S/2014/104 </t>
  </si>
  <si>
    <t>On 10 February, the Secretary-General extended the mandate of UNOCA until 31 August 2015 in an exchange of letters with the Council. See also S/2014/103 above.</t>
  </si>
  <si>
    <t xml:space="preserve">S/2019/625 </t>
  </si>
  <si>
    <t>On 14 August, Assistant Secretary-General for Africa Bintou Keita briefed Council members in consultations on the strategic review of the scope of the mandate and activities of UNOCA.</t>
  </si>
  <si>
    <t>S/PRST/2019/10</t>
  </si>
  <si>
    <t>On 12 September, the Council adopted a presidential statement on the Central African Region, expressing its full support for UNOCA and noting the recommendations of the Secretary General’s strategic review regarding the scope of UNOCA’s mandate and activities.</t>
  </si>
  <si>
    <t>UNOCA Official Website</t>
  </si>
  <si>
    <r>
      <rPr>
        <sz val="28"/>
        <color theme="8" tint="-0.249977111117893"/>
        <rFont val="Arial"/>
        <family val="2"/>
      </rPr>
      <t xml:space="preserve">MISSION_LOCATION: </t>
    </r>
    <r>
      <rPr>
        <b/>
        <sz val="28"/>
        <color theme="8" tint="-0.249977111117893"/>
        <rFont val="Arial"/>
        <family val="2"/>
      </rPr>
      <t>CENTRAL AFRICAN REPUBLIC</t>
    </r>
  </si>
  <si>
    <t>S/RES/1159</t>
  </si>
  <si>
    <t>Section C</t>
  </si>
  <si>
    <t>This resolution established MINURCA and its mandate.</t>
  </si>
  <si>
    <t>S/RES/1182</t>
  </si>
  <si>
    <t>This resolution extended the mandate of MINURCA until 25 October 1998 and requested that the Secretary-General report to the Council by 25 September on the progress of MINURCA and toward the implementation of commitments expressed in the letter of the President of CAR of 8 January 1998.</t>
  </si>
  <si>
    <t>S/RES/1201</t>
  </si>
  <si>
    <t>This resolution welcomed the announcement of elections and extended MINURCA's mandate.</t>
  </si>
  <si>
    <t>S/RES/1230</t>
  </si>
  <si>
    <t>This resolution extended MINURCA's mandate until 15 November 1999 and announced the Council's intention to close the mission by that date, and to review the mandate every 45 days on the basis of reports by the Secretary-General on the implementation of commitments made by the Central African Republic president.</t>
  </si>
  <si>
    <t>S/RES/1271</t>
  </si>
  <si>
    <t>This resolution noted elections and extended mandate of MINURCA for a final period until February 2000.</t>
  </si>
  <si>
    <t>S/PRST/2000/5</t>
  </si>
  <si>
    <t>Page 2, second last paragraph</t>
  </si>
  <si>
    <t>This resolution established BONUCA and its mandate.</t>
  </si>
  <si>
    <t>S/PRST/2009/5</t>
  </si>
  <si>
    <t>Page 2, (a)-(g)</t>
  </si>
  <si>
    <t>This statement from the President of the Security Council outlines the mandate of BINUCA, which was to succeed BONUCA.</t>
  </si>
  <si>
    <t>S/PRST/2009/35</t>
  </si>
  <si>
    <t>This statement from the President of the Security Council welcomes the establishment of BINUCA and refers to its mandate in an earlier statement.</t>
  </si>
  <si>
    <t>S/RES/2031</t>
  </si>
  <si>
    <t>This resolution extended the mandate of BINUCA for another 13 months.</t>
  </si>
  <si>
    <t>S/RES/2088</t>
  </si>
  <si>
    <t>This resolution extended BINUCA for twelve months and requested the Secretary-General to provide a report on the situation on the ground, as well as an assessment of the implementation of the mission’s priorities by 31 March, possibly allowing for an adjustment to the mandate.</t>
  </si>
  <si>
    <t>S/RES/2121</t>
  </si>
  <si>
    <t>Clause 10</t>
  </si>
  <si>
    <t>This resolution updated the BINUCA mandate in five areas.</t>
  </si>
  <si>
    <t>S/RES/2134</t>
  </si>
  <si>
    <t>This resolution renewed BINUCA's mandate, authorised an EU force to CAR and targeted sanctions.</t>
  </si>
  <si>
    <t>S/RES/2149</t>
  </si>
  <si>
    <t>Clauses 18-44</t>
  </si>
  <si>
    <t>This resolution established MINUSCA and its mandate. It also requested for the Secretary-General to subsume the presence of BINUCA into MINUSCA.</t>
  </si>
  <si>
    <t>S/RES/2212</t>
  </si>
  <si>
    <t>This resolution authorised an increase to MINUSCA's troop ceiling.</t>
  </si>
  <si>
    <t>S/RES/2217</t>
  </si>
  <si>
    <t>This was a resolution renewing MINUSCA’s mandate at current authorised troop levels until 30 April 2016 and mandated MINUSCA to support, as part of its human rights mandate, the implementation of the relevant recommendations of the Commission of Inquiry.</t>
  </si>
  <si>
    <t>S/RES/2264</t>
  </si>
  <si>
    <t>This was a resolution to increase the number of corrections officers in MINUSCA from 40 to 108.</t>
  </si>
  <si>
    <t>S/RES/2281</t>
  </si>
  <si>
    <t>This was a resolution that extended MINUSCA’s mandate until 31 July and requested the Secretary-General to conduct a strategic review of its mandate by 22 June.</t>
  </si>
  <si>
    <t>S/RES/2301</t>
  </si>
  <si>
    <t>The Council renewed the mandate of MINUSCA until 15 November 2017.</t>
  </si>
  <si>
    <t>S/RES/2387</t>
  </si>
  <si>
    <t>This resolution renewed the mandate of MINUSCA until 15 November 2018.</t>
  </si>
  <si>
    <t>S/RES/2446</t>
  </si>
  <si>
    <t>This resolution extended the mandate of MINUSCA until 15 December.</t>
  </si>
  <si>
    <t>S/RES/2448</t>
  </si>
  <si>
    <t>The Council extended the mandate of MINUSCA and the authorisation to use all the means to provide operational support to MINUSCA until 15 November 2019.</t>
  </si>
  <si>
    <t>S/RES/2499</t>
  </si>
  <si>
    <t>This extended the mandate of MINUSCA and the authorisation to use all means to provide operational support to MINUSCA until 15 November 2020.</t>
  </si>
  <si>
    <t>MINURCA Official Website</t>
  </si>
  <si>
    <t>BONUCA Resource</t>
  </si>
  <si>
    <t>BINUCA Official Website</t>
  </si>
  <si>
    <t>MINUSCA Official Website</t>
  </si>
  <si>
    <r>
      <rPr>
        <sz val="28"/>
        <color theme="8" tint="-0.249977111117893"/>
        <rFont val="Arial"/>
        <family val="2"/>
      </rPr>
      <t xml:space="preserve">MISSION_LOCATION: </t>
    </r>
    <r>
      <rPr>
        <b/>
        <sz val="28"/>
        <color theme="8" tint="-0.249977111117893"/>
        <rFont val="Arial"/>
        <family val="2"/>
      </rPr>
      <t>CENTRAL ASIA</t>
    </r>
  </si>
  <si>
    <t>S/2007/279</t>
  </si>
  <si>
    <t>Points 1-5</t>
  </si>
  <si>
    <t>This was a letter from the Secretary-General on the establishment of a United Nations Regional Centre for Preventive Diplomacy in Ashgabat.</t>
  </si>
  <si>
    <t xml:space="preserve">S/2007/280 </t>
  </si>
  <si>
    <t>This was a letter from the President of the Security Council on the Secretary-General's intention to establish a United Nations Regional Centre for Preventive Diplomacy in Ashgabat.</t>
  </si>
  <si>
    <t>UNRCCA Official Website</t>
  </si>
  <si>
    <r>
      <rPr>
        <sz val="28"/>
        <color theme="8" tint="-0.249977111117893"/>
        <rFont val="Arial"/>
        <family val="2"/>
      </rPr>
      <t xml:space="preserve">MISSION_LOCATION: </t>
    </r>
    <r>
      <rPr>
        <b/>
        <sz val="28"/>
        <color theme="8" tint="-0.249977111117893"/>
        <rFont val="Arial"/>
        <family val="2"/>
      </rPr>
      <t>CHAD/CENTRAL AFRICAN REPUBLIC</t>
    </r>
  </si>
  <si>
    <t>S/RES/1706</t>
  </si>
  <si>
    <t>This resolution set a mandate for UN Mission in Sudan (UNMIS) in Darfur; mandated a multidimensional UN presence in Chad and the Central African Republic; and requested recommendations.</t>
  </si>
  <si>
    <t>S/RES/1778</t>
  </si>
  <si>
    <t>This resolution established MINURCAT and its mandate.</t>
  </si>
  <si>
    <t>S/RES/1834</t>
  </si>
  <si>
    <t>This resolution renewed MINURCAT until 15 March 2009.</t>
  </si>
  <si>
    <t>S/RES/1861</t>
  </si>
  <si>
    <t>This resolution extended the mandate of MINURCAT until 15 March 2010.</t>
  </si>
  <si>
    <t>S/RES/1913</t>
  </si>
  <si>
    <t>This resolution rolled over MINURCAT's mandate to 15 May 2010.</t>
  </si>
  <si>
    <t>S/RES/1922</t>
  </si>
  <si>
    <t>This resolution rolled over MINURCAT's mandate to 26 May 2010.</t>
  </si>
  <si>
    <t>S/RES/1923</t>
  </si>
  <si>
    <t>This resolution renewed MINURCAT's mandate until 31 December 2010.</t>
  </si>
  <si>
    <t>MINURCAT Official Website</t>
  </si>
  <si>
    <r>
      <rPr>
        <sz val="28"/>
        <color theme="8" tint="-0.249977111117893"/>
        <rFont val="Arial"/>
        <family val="2"/>
      </rPr>
      <t xml:space="preserve">MISSION_LOCATION: </t>
    </r>
    <r>
      <rPr>
        <b/>
        <sz val="28"/>
        <color theme="8" tint="-0.249977111117893"/>
        <rFont val="Arial"/>
        <family val="2"/>
      </rPr>
      <t>COLOMBIA</t>
    </r>
  </si>
  <si>
    <t>S/2016/729</t>
  </si>
  <si>
    <t>Sections II &amp; IV</t>
  </si>
  <si>
    <t>This report by the Secretary-General contains recommendations on the size, operational aspects, and mandate of UNMC.</t>
  </si>
  <si>
    <t>S/RES/2307</t>
  </si>
  <si>
    <t>This was a resolution approving the Secretary-General’s recommendations on the size, operational aspects and mandate of the UN Mission in Colombia.</t>
  </si>
  <si>
    <t>S/RES/2366</t>
  </si>
  <si>
    <t>This was the resolution establishing the UN Verification Mission in Colombia, a successor mission to the UN Mission in Colombia.</t>
  </si>
  <si>
    <t>S/2017/745</t>
  </si>
  <si>
    <t>Sections II &amp; III</t>
  </si>
  <si>
    <t>This report by the Secretary-General contains recommendations on the size, operational aspects, and mandate of the UN Verification Mission.</t>
  </si>
  <si>
    <t>S/RES/2377</t>
  </si>
  <si>
    <t>UN VERIFICATION</t>
  </si>
  <si>
    <t>This was a resolution approving the Secretary-General’s recommendations on the size, operational aspects and mandate of the UN Verification Mission in Colombia.</t>
  </si>
  <si>
    <t>S/RES/2381</t>
  </si>
  <si>
    <t>This was a resolution expanding the mandate of the UN Verification Mission in Colombia.</t>
  </si>
  <si>
    <t>S/RES/2435</t>
  </si>
  <si>
    <t>This renewed the mandate of the UN Verification Mission in Colombia.</t>
  </si>
  <si>
    <t>S/RES/2487</t>
  </si>
  <si>
    <t>This resolution renewed the mandate of the UN Verification Mission in Colombia until 25 September 2020.</t>
  </si>
  <si>
    <t>UNMC Official Website</t>
  </si>
  <si>
    <t>UN Verification Mission in Colombia</t>
  </si>
  <si>
    <r>
      <rPr>
        <sz val="28"/>
        <color theme="8" tint="-0.249977111117893"/>
        <rFont val="Arial"/>
        <family val="2"/>
      </rPr>
      <t xml:space="preserve">MISSION_LOCATION: </t>
    </r>
    <r>
      <rPr>
        <b/>
        <sz val="28"/>
        <color theme="8" tint="-0.249977111117893"/>
        <rFont val="Arial"/>
        <family val="2"/>
      </rPr>
      <t>CÔTE D'IVOIRE</t>
    </r>
  </si>
  <si>
    <t>S/RES/1479</t>
  </si>
  <si>
    <t>Clauses 2 and 3</t>
  </si>
  <si>
    <t>This resolution established, for an initial period of six months, MINUCI, with a mandate to facilitate the implementation by the Ivorian parties of the Linas-Marcoussis Agreement. The Council decided that special attention be given to the gender component within the staff of MINUCI and to the situation of women and girls, consistent with resolution 1325.</t>
  </si>
  <si>
    <t>S/RES/1528</t>
  </si>
  <si>
    <t>Clauses 2 and 6</t>
  </si>
  <si>
    <t>This resolution authorised ECOWAS and French deployments in Côte d'Ivoire, and established UNOCI.</t>
  </si>
  <si>
    <t>S/RES/1584</t>
  </si>
  <si>
    <t>This resolution authorised the UNOCI to monitor the arms embargo and created a Group of Experts to provide information to the Sanctions Committee.</t>
  </si>
  <si>
    <t>S/RES/1594</t>
  </si>
  <si>
    <t>This resolution extended the mandate of the UNOCI.</t>
  </si>
  <si>
    <t>S/RES/1600</t>
  </si>
  <si>
    <t>This resolution welcomed the Pretoria Agreement and extended UNOCI's mandate by one month.</t>
  </si>
  <si>
    <t>S/RES/1603</t>
  </si>
  <si>
    <t>This resolution endorsed the Pretoria Agreements, established a High Representative for the Elections in Côte d'Ivoire and renewed UNOCI's mandate until 24 June.</t>
  </si>
  <si>
    <t>S/RES/1609</t>
  </si>
  <si>
    <t>This resolution extended the mandate of UNOCI for seven months, further detailed the mandate, increased the contingents, and authorised the temporary redeployment of military and civilian police personnel among the UN Mission in Liberia (UNMIL), the UN Mission in Sierra Leone (UNAMSIL) and UNOCI.</t>
  </si>
  <si>
    <t>S/RES/1652</t>
  </si>
  <si>
    <t>This resolution extended the mandate of UNOCI until 15 December and expressed the intention to review troop levels in March 2006.</t>
  </si>
  <si>
    <t>S/RES/1657</t>
  </si>
  <si>
    <t>This resolution authorised the deployment of an infantry company from the UNMIL to UNOCI until 31 March.</t>
  </si>
  <si>
    <t>S/RES/1667</t>
  </si>
  <si>
    <t>This resolution extended the mandate of UNMIL, reaffirmed its intention to deploy troops between UNMIL and UNOCI and to review the tasks and troop level of UNOCI.</t>
  </si>
  <si>
    <t>S/RES/1682</t>
  </si>
  <si>
    <t>This resolution authorised until 15 December 2006 an increase in the strength of UNOCI of up to 1,500 additional troops.</t>
  </si>
  <si>
    <t>S/RES/1726</t>
  </si>
  <si>
    <t>This resolution renewed the mandate of UNOCI until 10 January 2007.</t>
  </si>
  <si>
    <t>S/RES/1739</t>
  </si>
  <si>
    <t>This resolution extended UNOCI's mandate until 30 June 2007 with increased troop levels.</t>
  </si>
  <si>
    <t>S/RES/1763</t>
  </si>
  <si>
    <t>This resolution extended UNOCI's mandate until 16 July.</t>
  </si>
  <si>
    <t>S/RES/1765</t>
  </si>
  <si>
    <t>Clauses 1-4</t>
  </si>
  <si>
    <t>This resolution renewed UNOCI's mandate until 15 January 2008 to support elections and the full implementation of the Ouagadougou agreement.</t>
  </si>
  <si>
    <t>S/RES/1795</t>
  </si>
  <si>
    <t>This resolution renewed UNOCI and the French forces which support it until 30 July 2008.</t>
  </si>
  <si>
    <t>S/RES/1826</t>
  </si>
  <si>
    <t>This resolution renewed UNOCI and the French troops supporting it until 31 January 2009.</t>
  </si>
  <si>
    <t>S/RES/1865</t>
  </si>
  <si>
    <t>This resolution extended the mandate of UNOCI for six months. The resolution reduced the troop level in line with the Secretary-General's recommendations.</t>
  </si>
  <si>
    <t>S/RES/1880</t>
  </si>
  <si>
    <t>This resolution extended the mandate of UNOCI until 31 January 2010.</t>
  </si>
  <si>
    <t>S/RES/1911</t>
  </si>
  <si>
    <t>This resolution extended the mandate of UNOCI until 31 May 2010.</t>
  </si>
  <si>
    <t>S/RES/1924</t>
  </si>
  <si>
    <t>This resolution decided a one month technical rollover of UNOCI's mandate.</t>
  </si>
  <si>
    <t>S/RES/1933</t>
  </si>
  <si>
    <t>This resolution extended the mandate of UNOCI until the end of 2010.</t>
  </si>
  <si>
    <t>S/RES/1942</t>
  </si>
  <si>
    <t>This resolution authorised the deployment of 500 additional troops to UNOCI to help with security during the election period.</t>
  </si>
  <si>
    <t>S/RES/1951</t>
  </si>
  <si>
    <t>This resolution authorised the Secretary-General to temporarily redeploy troops and two utility helicopters from UNMIL to UNOCI for four weeks to cover the election period in Côte d'Ivoire.</t>
  </si>
  <si>
    <t>S/RES/1962</t>
  </si>
  <si>
    <t>This resolution renewed the mandate of UNOCI until 30 June 2011, authorised the temporary redeployment of up to four weeks of troops from the UNMIL to UNOCI, as well as the extension until 31 March 2011 of the temporary deployment of up to 500 additional military personnel to UNOCI, which was approved by resolution 1942. </t>
  </si>
  <si>
    <t>S/RES/1967</t>
  </si>
  <si>
    <t>This resolution authorised an increase of 2,000 troops in the overall strength of UNOCI military personnel and extended the mandate of troops temporarily deployed from the UNMIL to UNOCI.</t>
  </si>
  <si>
    <t>S/RES/1968</t>
  </si>
  <si>
    <t>This resolution extended the temporary redeployment of troops and helicopters from UNMIL to UNOCI for a further three months.</t>
  </si>
  <si>
    <t>S/RES/1981</t>
  </si>
  <si>
    <t>This resolution extended the mandate of UNOCI until 31 July and authorised the Secretary-General to extend until 30 June the temporary redeployment of UNMIL military assets to support UNOCI.</t>
  </si>
  <si>
    <t>S/RES/1992</t>
  </si>
  <si>
    <t>Extended the temporary redeployment of armed helicopters from UNMIL to UNOCI until 30 September 2011.</t>
  </si>
  <si>
    <t>S/RES/2000</t>
  </si>
  <si>
    <t>This resolution renewed the mandate of UNOCI at its current force levels (including the earlier ad hoc increases) until 31 July 2012.</t>
  </si>
  <si>
    <t>S/RES/2008</t>
  </si>
  <si>
    <t>This resolution extended the mandate of UNMIL until 30 September 2012 and called on UNOCI and UNMIL to coordinate strategies and operations in the Liberia-Côte d’Ivoire border regions.</t>
  </si>
  <si>
    <t>S/RES/2062</t>
  </si>
  <si>
    <t>This resolution renewed the mandate of UNOCI until 31 July 2013.</t>
  </si>
  <si>
    <t>S/RES/2112</t>
  </si>
  <si>
    <t>This resolution renewed the mandate of UNOCI until 30 June 2014.</t>
  </si>
  <si>
    <t>S/RES/2162</t>
  </si>
  <si>
    <t>This resolution renewed UNOCI for a year; reinforced the role of the Special Representative in supporting political processes underway in Côte d'Ivoire; reduced UNOCI military and police components by 30 June 2015; and called for the establishment of a quick reaction force within UNOCI.</t>
  </si>
  <si>
    <t>S/RES/2226</t>
  </si>
  <si>
    <t>This was a resolution extending the mandate of UNOCI for an additional year.</t>
  </si>
  <si>
    <t>S/RES/2260</t>
  </si>
  <si>
    <t>This resolution approved the proposed reduction of UNOCI's military component from 5,437 to 4,000 troops.</t>
  </si>
  <si>
    <t>S/RES/2284</t>
  </si>
  <si>
    <t>The Council extended the mandate of UNOCI for a final period until 30 June 2017, after which the mission would be terminated.</t>
  </si>
  <si>
    <t>MINUCI Official Website</t>
  </si>
  <si>
    <t>UNOCI Official Website</t>
  </si>
  <si>
    <r>
      <rPr>
        <sz val="28"/>
        <color theme="8" tint="-0.249977111117893"/>
        <rFont val="Arial"/>
        <family val="2"/>
      </rPr>
      <t xml:space="preserve">MISSION_LOCATION: </t>
    </r>
    <r>
      <rPr>
        <b/>
        <sz val="28"/>
        <color theme="8" tint="-0.249977111117893"/>
        <rFont val="Arial"/>
        <family val="2"/>
      </rPr>
      <t>CROATIA</t>
    </r>
  </si>
  <si>
    <t>S/RES/981</t>
  </si>
  <si>
    <t>This resolution established UNCRO and set out its mandate.</t>
  </si>
  <si>
    <t>S/RES/1037</t>
  </si>
  <si>
    <t>This resolution created UNTAES for an initial period of 12 months with an authorised strength of 5,000 troops.</t>
  </si>
  <si>
    <t>S/RES/1038</t>
  </si>
  <si>
    <t>This resolution created UNMOP to monitor the demilitarisation of the Prevlaka peninsula. United Nations military observers had been deployed in the disputed Prevlaka peninsula since October 1992, firstly as part of the United Nations Protection Force (UNPROFOR), and subsequently as part of the United Nations Confidence Restoration Operation (UNCRO).</t>
  </si>
  <si>
    <t>S/RES/1079</t>
  </si>
  <si>
    <t>This resolution extended UNTAES's mandate to June 15, 1997.</t>
  </si>
  <si>
    <t>S/RES/1120</t>
  </si>
  <si>
    <t>This resolution mandated UNTAES to conduct a phased drawdown and transfer of responsibilities in Eastern Slavonia to Croatian authorities.</t>
  </si>
  <si>
    <t>S/RES/1145</t>
  </si>
  <si>
    <t>Clause 13</t>
  </si>
  <si>
    <t>This resolution established a support group of 180 civilian police monitors to continue monitoring the performance of the Croatian police in the Danube region, particularly with respect to the return of displaced persons, for a single nine-month period beginning on 16 January 1998.</t>
  </si>
  <si>
    <t>S/RES/1437</t>
  </si>
  <si>
    <t>This resolution mandated UNMOP to complete its monitoring role and prepare for closure by December 31, 2002.</t>
  </si>
  <si>
    <t>UNCRO Official Website</t>
  </si>
  <si>
    <t>UNTAES Official Website</t>
  </si>
  <si>
    <t>UNMOP Official Website</t>
  </si>
  <si>
    <t>UNPSG Official Website</t>
  </si>
  <si>
    <r>
      <rPr>
        <sz val="28"/>
        <color theme="8" tint="-0.249977111117893"/>
        <rFont val="Arial"/>
        <family val="2"/>
      </rPr>
      <t xml:space="preserve">MISSION_LOCATION: </t>
    </r>
    <r>
      <rPr>
        <b/>
        <sz val="28"/>
        <color theme="8" tint="-0.249977111117893"/>
        <rFont val="Arial"/>
        <family val="2"/>
      </rPr>
      <t>DEMOCRATIC REPUBLIC OF CONGO</t>
    </r>
  </si>
  <si>
    <t>S/RES/1279</t>
  </si>
  <si>
    <t>This resolution established the UN Mission in the Democratic Republic of the Congo (MONUC).</t>
  </si>
  <si>
    <t>S/RES/1291</t>
  </si>
  <si>
    <t>This resolution authorised the expansion of MONUC to consist of up to 5,537 military personnel.</t>
  </si>
  <si>
    <t>S/RES/1460</t>
  </si>
  <si>
    <t>Whole Document</t>
  </si>
  <si>
    <t>This resolution reaffirms previous UNSC resolutions addressing the protection of children affected by armed conflict and emphasizes women's rights and participation.</t>
  </si>
  <si>
    <t>S/RES/1468</t>
  </si>
  <si>
    <t>Clauses 2, 5, &amp; 8</t>
  </si>
  <si>
    <t>This resolution condemns violations of International Humanitarian Law (IHL) and human rights and requests the Secretary-General to increase the number of personnel in MONUC's human rights component to enhance the capacity of Congolese parties to investigate violations of IHL and human rights.</t>
  </si>
  <si>
    <t>S/RES/1493</t>
  </si>
  <si>
    <t>Clauses 5, 7, 17, &amp; 25</t>
  </si>
  <si>
    <t>This resolution encourages MONUC to coordinate with other UN agencies, donors, and NGOs to assist in the reform of the security forces, and in other areas.</t>
  </si>
  <si>
    <t>S/RES/1565</t>
  </si>
  <si>
    <t>Clause 5 (f)</t>
  </si>
  <si>
    <t>This resolution renewed the MONUC mandate and requested the Secretary-General investigate allegations of sexual exploitation by UN peacekeeping personnel and to take preventive measures.</t>
  </si>
  <si>
    <t>S/RES/1592</t>
  </si>
  <si>
    <t>This resolution extended the mandate of MONUC until 1 October 2005.</t>
  </si>
  <si>
    <t>S/RES/1621</t>
  </si>
  <si>
    <t>Clauses 3 &amp; 4</t>
  </si>
  <si>
    <t>This resolution expanded the UN Mission in the Democratic Republic of the Congo and authorised support to the Independent Electoral Commission.</t>
  </si>
  <si>
    <t>S/RES/1635</t>
  </si>
  <si>
    <t>This resolution expanded the UN Mission in the Democratic Republic of the Congo for the elections.</t>
  </si>
  <si>
    <t>S/RES/1736</t>
  </si>
  <si>
    <t>This resolution re-hatted UN Operation in Burundi troops as UN Mission in the Democratic Republic of the Congo.</t>
  </si>
  <si>
    <t>S/RES/1742</t>
  </si>
  <si>
    <t>This resolution renewed the UN Mission in the Democratic Republic of the Congo until 15 April.</t>
  </si>
  <si>
    <t>S/RES/1751</t>
  </si>
  <si>
    <t>This resolution renewed the UN Mission in the Democratic Republic of the Congo (MONUC) until 15 May.</t>
  </si>
  <si>
    <t>S/RES/1756</t>
  </si>
  <si>
    <t>This resolution extended the deployment of MONUC till 31 December 2007 and set out its mandate.</t>
  </si>
  <si>
    <t>S/RES/1794</t>
  </si>
  <si>
    <t>This resolution renewed MONUC until 31 December 2008.</t>
  </si>
  <si>
    <t>S/RES/1797</t>
  </si>
  <si>
    <t>This resolution authorizes MONUC to provide assistance to the Congolese authorities in the organization, preparation and conduct of local elections.</t>
  </si>
  <si>
    <t>S/RES/1843</t>
  </si>
  <si>
    <t>This resolution authorised the temporary deployment of additional troops to reinforce MONUC’s capacity.</t>
  </si>
  <si>
    <t>S/RES/1856</t>
  </si>
  <si>
    <t>This resolution extends the deployment of MONUC until 31 December 2009.</t>
  </si>
  <si>
    <t>S/RES/1906</t>
  </si>
  <si>
    <t>This resolution extended MONUC's mandate until 31 May 2010.</t>
  </si>
  <si>
    <t>S/RES/1925</t>
  </si>
  <si>
    <t>This resolution extended the mandate of MONUC until 30 June 2010 and decided that from 1 July 2010, MONUC shall bear the title of the UN Organization Stabilization Mission in the DRC (MONUSCO) and that MONUSCO shall be deployed until 30 June 2011. S/RES/1925 also authorized the withdrawal of up to 2000 troops by 30 June 2010 and decided MONUSCO may provide logistical support for regional military operations conducted against the LRA in the DRC at the request of the DRC government.</t>
  </si>
  <si>
    <t>S/RES/1991</t>
  </si>
  <si>
    <t>This resolution extended the mandate of MONUSCO until 30 June 2012.</t>
  </si>
  <si>
    <t>S/RES/2053</t>
  </si>
  <si>
    <t>This resolution renewed MONUSCO’s mandate until 30 June 2013.</t>
  </si>
  <si>
    <t>S/RES/2098</t>
  </si>
  <si>
    <t>This resolution renewed MONUSCO’s mandate—including an intervention brigade to neutralise rebel groups in eastern DRC—until 31 March 2014.</t>
  </si>
  <si>
    <t>S/RES/2147</t>
  </si>
  <si>
    <t>This resolution renewed the mandate of MONUSCO—including its intervention brigade—until 31 March 2015.</t>
  </si>
  <si>
    <t>S/RES/2211</t>
  </si>
  <si>
    <t>This was a resolution renewing MONUSCO and its intervention brigade until 31 March 2016.</t>
  </si>
  <si>
    <t>S/RES/2277</t>
  </si>
  <si>
    <t>This was a resolution renewing the mandate of MONUSCO for a year.</t>
  </si>
  <si>
    <t>S/RES/2348</t>
  </si>
  <si>
    <t>The Council renewed MONUSCO’s mandate until 31 March 2018.</t>
  </si>
  <si>
    <t>S/RES/2409</t>
  </si>
  <si>
    <t>This was a resolution that renewed MONUSCO's mandate until 31 March 2019.</t>
  </si>
  <si>
    <t>S/RES/2463</t>
  </si>
  <si>
    <t>The MONUSCO mandate was renewed through this resolution until 20 December 2019. By that point, a strategic review will have taken place to determine the future of MONUSCO.</t>
  </si>
  <si>
    <t>S/RES/2502</t>
  </si>
  <si>
    <t>The Council extended MONUSCO's mandate until 20 December 2020.</t>
  </si>
  <si>
    <t>MONUC Official Website</t>
  </si>
  <si>
    <t>MONUSCO Official Website</t>
  </si>
  <si>
    <r>
      <rPr>
        <sz val="28"/>
        <color theme="8" tint="-0.249977111117893"/>
        <rFont val="Arial"/>
        <family val="2"/>
      </rPr>
      <t xml:space="preserve">MISSION_LOCATION: </t>
    </r>
    <r>
      <rPr>
        <b/>
        <sz val="28"/>
        <color theme="8" tint="-0.249977111117893"/>
        <rFont val="Arial"/>
        <family val="2"/>
      </rPr>
      <t>EL SALVADOR</t>
    </r>
  </si>
  <si>
    <t>S/RES/693</t>
  </si>
  <si>
    <t>This resolution established ONUSAL and ONUSAL's mandate.</t>
  </si>
  <si>
    <t>S/RES/729</t>
  </si>
  <si>
    <t>This resolution enlarged ONUSAL's mandate to include the verification and monitoring of the implementation of all the agreements between the Government of El Salvador and the Frente Farabundo Martí para la Liberación Nacional.</t>
  </si>
  <si>
    <t>S/RES/832</t>
  </si>
  <si>
    <t>This resolution expanded ONUSAL's mandate to include electoral process observation.</t>
  </si>
  <si>
    <t>A/RES/50/226</t>
  </si>
  <si>
    <t>ONUSAL Official Website</t>
  </si>
  <si>
    <t>MINUSAL Resource</t>
  </si>
  <si>
    <t>ONUV Resource</t>
  </si>
  <si>
    <r>
      <rPr>
        <sz val="28"/>
        <color theme="8" tint="-0.249977111117893"/>
        <rFont val="Arial"/>
        <family val="2"/>
      </rPr>
      <t xml:space="preserve">MISSION_LOCATION: </t>
    </r>
    <r>
      <rPr>
        <b/>
        <sz val="28"/>
        <color theme="8" tint="-0.249977111117893"/>
        <rFont val="Arial"/>
        <family val="2"/>
      </rPr>
      <t>ETHIOPIA/ERITREA</t>
    </r>
  </si>
  <si>
    <t>S/RES/1312</t>
  </si>
  <si>
    <t>This resolution established UNMEE.</t>
  </si>
  <si>
    <t>S/RES/1320</t>
  </si>
  <si>
    <t>This resolution increased UNMEE and authorised it to monitor the Temporary Security Zone. It contains UNMEE's mandate.</t>
  </si>
  <si>
    <t>S/RES/1344</t>
  </si>
  <si>
    <t>This resolution stressed the fact that the peace agreements link UNMEE's termination to the demarcation.</t>
  </si>
  <si>
    <t>S/RES/1430</t>
  </si>
  <si>
    <t>This resolution adjusted UNMEE's mandate to assist the Boundary Commission in the implementation of its Delimitation Decision.</t>
  </si>
  <si>
    <t>S/RES/1560</t>
  </si>
  <si>
    <t>This resolution adjusted UNMEE's presence and operations.</t>
  </si>
  <si>
    <t>S/RES/1622</t>
  </si>
  <si>
    <t>This resolution further adjusted UNMEE.</t>
  </si>
  <si>
    <t>S/RES/1640</t>
  </si>
  <si>
    <t>This resolution demanded border demarcation and the lifting of restrictions on UNMEE.</t>
  </si>
  <si>
    <t>S/RES/1661</t>
  </si>
  <si>
    <t>This resolution extended the mandate of UNMEE for a period of one month until 15 April 2006.</t>
  </si>
  <si>
    <t>S/RES/1670</t>
  </si>
  <si>
    <t>This resolution extended UNMEE until 15 May.</t>
  </si>
  <si>
    <t>S/RES/1678</t>
  </si>
  <si>
    <t>This resolution extended the mandate of UNMEE until 31 May 2006.</t>
  </si>
  <si>
    <t>S/RES/1681</t>
  </si>
  <si>
    <t>This resolution extended UNMEE until 30 September and downsized the mission to 2,300 troops.</t>
  </si>
  <si>
    <t>S/RES/1710</t>
  </si>
  <si>
    <t>This resolution extended UNMEE until 31 January.</t>
  </si>
  <si>
    <t>S/RES/1741</t>
  </si>
  <si>
    <t>This resolution extended UNMEE until 31 July and approved the drawdown.</t>
  </si>
  <si>
    <t>S/RES/1767</t>
  </si>
  <si>
    <t>This resolution extended UNMEE's mandate until 31 January 2008.</t>
  </si>
  <si>
    <t>S/RES/1798</t>
  </si>
  <si>
    <t>This resolution extended UNMEE's mandate until 31 July 2008.</t>
  </si>
  <si>
    <t>S/RES/1827</t>
  </si>
  <si>
    <t>This resolution terminated the mandate of UNMEE.</t>
  </si>
  <si>
    <t>UNMEE Official Website</t>
  </si>
  <si>
    <r>
      <rPr>
        <sz val="28"/>
        <color theme="8" tint="-0.249977111117893"/>
        <rFont val="Arial"/>
        <family val="2"/>
      </rPr>
      <t xml:space="preserve">MISSION_LOCATION: </t>
    </r>
    <r>
      <rPr>
        <b/>
        <sz val="28"/>
        <color theme="8" tint="-0.249977111117893"/>
        <rFont val="Arial"/>
        <family val="2"/>
      </rPr>
      <t>GEORGIA</t>
    </r>
  </si>
  <si>
    <t>S/RES/858</t>
  </si>
  <si>
    <t>This resolution established the UN Observer Mission in Georgia (UNOMIG).</t>
  </si>
  <si>
    <t>S/RES/881</t>
  </si>
  <si>
    <t>This resolution circumscribed the role of Russia as a facilitator assisting the UN in carrying the peace process forward towards a political settlement. UNOMIG was to maintain contact with the conflicting parties and the Russian military contingents, and to monitor the situation. .</t>
  </si>
  <si>
    <t>S/RES/937</t>
  </si>
  <si>
    <t>Clause 6</t>
  </si>
  <si>
    <t>This resolution expanded the UN Observer Mission in Georgia's mandate, mandating UNOMIG with nine core security tasks.</t>
  </si>
  <si>
    <t>S/1996/507</t>
  </si>
  <si>
    <t>Section B</t>
  </si>
  <si>
    <t>This is a report by the Secretary-General regarding UNHCHR involvement.</t>
  </si>
  <si>
    <t>S/1996/644</t>
  </si>
  <si>
    <t>Clauses 6 &amp; 7</t>
  </si>
  <si>
    <t>This is a report by the Secretary-General reiterating UNHCHR involvement.</t>
  </si>
  <si>
    <t>S/RES/1077</t>
  </si>
  <si>
    <t>This resolution created a UN human rights office.</t>
  </si>
  <si>
    <t>S/RES/1494</t>
  </si>
  <si>
    <t>Clause 17</t>
  </si>
  <si>
    <t>This resolution mandated the creation of a civilian component within UNOMIG with 20 officers to support the return of displaced persons.</t>
  </si>
  <si>
    <t>S/RES/1615</t>
  </si>
  <si>
    <t>This resolution extended the UN Observer Mission in Georgia's mandate</t>
  </si>
  <si>
    <t>S/RES/1656</t>
  </si>
  <si>
    <t>This resolution extended the UN Observer Mission in Georgia's mandate until 31 March 2006.</t>
  </si>
  <si>
    <t>S/RES/1666</t>
  </si>
  <si>
    <t>This resolution extended the UN Observer Mission in Georgia's mandate until 15 October 2006.</t>
  </si>
  <si>
    <t>S/RES/1716</t>
  </si>
  <si>
    <t>This resolution extended the UN Observer Mission in Georgia's mandate until 15 April 2007 and expressed concern about Georgian action in the Kodori Valley in July 2006.</t>
  </si>
  <si>
    <t>S/RES/1752</t>
  </si>
  <si>
    <t>This resolution extended the UN Observer Mission in Georgia's (UNOMIG) mandate until 15 October 2007.</t>
  </si>
  <si>
    <t>S/RES/1781</t>
  </si>
  <si>
    <t>This resolution extended the mandate of UNOMIG until 15 April 2008.</t>
  </si>
  <si>
    <t>S/RES/1808</t>
  </si>
  <si>
    <t>This resolution extended the mandate of UNOMIG until 15 October 2008.</t>
  </si>
  <si>
    <t>S/RES/1839</t>
  </si>
  <si>
    <t>This was the resolution extending UNOMIG’s mandate on a technical basis for four months until 15 February 2009 as recommended by the Secretary-General in his 3 October report.</t>
  </si>
  <si>
    <t>S/RES/1866</t>
  </si>
  <si>
    <t>This was the resolution extending the mandate of the UN Observer Mission in Georgia (UNOMIG) until 15 June.</t>
  </si>
  <si>
    <t>UNOMIG Official Website</t>
  </si>
  <si>
    <t>UNRGID Official Website</t>
  </si>
  <si>
    <r>
      <t xml:space="preserve">MISSION_LOCATION: </t>
    </r>
    <r>
      <rPr>
        <b/>
        <sz val="28"/>
        <color theme="8" tint="-0.249977111117893"/>
        <rFont val="Arial"/>
        <family val="2"/>
      </rPr>
      <t>GREAT LAKES REGION</t>
    </r>
  </si>
  <si>
    <t>OSEGL Official Website</t>
  </si>
  <si>
    <r>
      <t xml:space="preserve">MISSION_LOCATION: </t>
    </r>
    <r>
      <rPr>
        <b/>
        <sz val="28"/>
        <color theme="8" tint="-0.249977111117893"/>
        <rFont val="Arial"/>
        <family val="2"/>
      </rPr>
      <t>GUATEMALA</t>
    </r>
  </si>
  <si>
    <t>S/RES/1094</t>
  </si>
  <si>
    <t>Clauses 1 &amp; 2</t>
  </si>
  <si>
    <t>This resolution established MINUGUA and its mandate.</t>
  </si>
  <si>
    <t>S/1997/432</t>
  </si>
  <si>
    <t>This report of the Secretary-General states that MINUGUA carried out demining.</t>
  </si>
  <si>
    <t>MINUGUA Official Website</t>
  </si>
  <si>
    <t>CICIG Official Website</t>
  </si>
  <si>
    <r>
      <t xml:space="preserve">MISSION_LOCATION: </t>
    </r>
    <r>
      <rPr>
        <b/>
        <sz val="28"/>
        <color theme="8" tint="-0.249977111117893"/>
        <rFont val="Arial"/>
        <family val="2"/>
      </rPr>
      <t>GUINEA</t>
    </r>
  </si>
  <si>
    <t>UN INTERNATIONAL COMMISSION OF INQUIRY</t>
  </si>
  <si>
    <t>S/2009/556</t>
  </si>
  <si>
    <t>Paragraphs 1-3</t>
  </si>
  <si>
    <t>This letter from the Secretary-General contains his decision to establish an International Commission of Inquiry to investigate the killings and human rights violations in the Republic of Guinea on 28 September 2009.</t>
  </si>
  <si>
    <t>S/2009/693</t>
  </si>
  <si>
    <t>This letter from the Secretary-General conveys the report of the Commission of Inquiry.</t>
  </si>
  <si>
    <r>
      <t xml:space="preserve">MISSION_LOCATION: </t>
    </r>
    <r>
      <rPr>
        <b/>
        <sz val="28"/>
        <color theme="8" tint="-0.249977111117893"/>
        <rFont val="Arial"/>
        <family val="2"/>
      </rPr>
      <t>GUINEA-BISSAU</t>
    </r>
  </si>
  <si>
    <t>Abuja Peace Agreement</t>
  </si>
  <si>
    <t>This resource summarises the provisions in the Abuja Agreement.</t>
  </si>
  <si>
    <t>S/RES/1233</t>
  </si>
  <si>
    <t>This resolution supported the decision of the SG to establish UNOGBIS.</t>
  </si>
  <si>
    <t>S/RES/1580</t>
  </si>
  <si>
    <t>This resolution extended the UNOGBIS's mandate.</t>
  </si>
  <si>
    <t>S/RES/1876</t>
  </si>
  <si>
    <t>This resolution extended UNOGBIS's mandate and contains a request for the Secretary-General to establish UNIOGBIS to succeed UNOGBIS.</t>
  </si>
  <si>
    <t>S/RES/1949</t>
  </si>
  <si>
    <t>This resolution renewed UNIOGBIS's mandate.</t>
  </si>
  <si>
    <t>S/RES/2030</t>
  </si>
  <si>
    <t>S/RES/2092</t>
  </si>
  <si>
    <t>S/RES/2103</t>
  </si>
  <si>
    <t>This resolution revised UNIOGBIS's mandate and structure, and renewed UNIOGBIS for 1 year.</t>
  </si>
  <si>
    <t>S/RES/2157</t>
  </si>
  <si>
    <t>S/RES/2186</t>
  </si>
  <si>
    <t>S/RES/2203</t>
  </si>
  <si>
    <t>S/RES/2267</t>
  </si>
  <si>
    <t>S/RES/2343</t>
  </si>
  <si>
    <t>S/RES/2404</t>
  </si>
  <si>
    <t>S/RES/2458</t>
  </si>
  <si>
    <t>UNOGBIS Official Website - 2007 Mandate</t>
  </si>
  <si>
    <t>UNIOGBIS Official Website - 2010 Mandate</t>
  </si>
  <si>
    <r>
      <t xml:space="preserve">MISSION_LOCATION: </t>
    </r>
    <r>
      <rPr>
        <b/>
        <sz val="28"/>
        <color theme="8" tint="-0.249977111117893"/>
        <rFont val="Arial"/>
        <family val="2"/>
      </rPr>
      <t>HAITI</t>
    </r>
  </si>
  <si>
    <t>OAS-UN MICIVIH</t>
  </si>
  <si>
    <t>S/RES/867</t>
  </si>
  <si>
    <t>Clauses 3 and 4</t>
  </si>
  <si>
    <t>This mandate approved the dispatch of UNMIH, but it was not implemented due to the non-cooperation of the Haitian military authorities.</t>
  </si>
  <si>
    <t>S/1994/828</t>
  </si>
  <si>
    <t>Clause 23</t>
  </si>
  <si>
    <t>This Secretary-General report recommended the establishment of a group of UN military and police observers and the mandate of such an operation.</t>
  </si>
  <si>
    <t>S/RES/940</t>
  </si>
  <si>
    <t>This resolution revised UNMIH's mandate, confirming the recommendations in Clause 23 of the Secretary-General's report of 15 July 1994.</t>
  </si>
  <si>
    <t>S/RES/975</t>
  </si>
  <si>
    <t>This resolution contains a second revision to UNMIH's mandate which expanded its original mandate.</t>
  </si>
  <si>
    <t>S/1996/112</t>
  </si>
  <si>
    <t>Clauses 3 &amp; 31</t>
  </si>
  <si>
    <t>This is a report of the Secretary-General on the United Nations mission in Haiti published on February 14, 1996.</t>
  </si>
  <si>
    <t>S/RES/1048</t>
  </si>
  <si>
    <t>This resolution extended UNMIH's mandate for the final period until 30 June 1996.</t>
  </si>
  <si>
    <t>S/RES/1063</t>
  </si>
  <si>
    <t>This resolution established UNSMIH and its mandate.</t>
  </si>
  <si>
    <t>S/RES/1085</t>
  </si>
  <si>
    <t>This resolution extended UNSMIH's mandate.</t>
  </si>
  <si>
    <t>S/RES/1086</t>
  </si>
  <si>
    <t>S/RES/1123</t>
  </si>
  <si>
    <t>Clauses 2 to 5</t>
  </si>
  <si>
    <t>This resolution stipulated the closure of UNSMIH and the establishment of UNTMIH.</t>
  </si>
  <si>
    <t>S/1997/832</t>
  </si>
  <si>
    <t>Para.s 14 &amp; 17</t>
  </si>
  <si>
    <t>Thisis a report of the Secretary-General on UNTMIH published on October 31, 1997.</t>
  </si>
  <si>
    <t>S/RES/1141</t>
  </si>
  <si>
    <t>Clauses 2 to 6</t>
  </si>
  <si>
    <t xml:space="preserve">This resolution established MIPONUH and its mandate. </t>
  </si>
  <si>
    <t>S/RES/1212</t>
  </si>
  <si>
    <t>This resolution extended MIPONUH's mandate. It further mandated MIPONUH to strengthen the financial and administrative capacities of the central directorate of the police force.</t>
  </si>
  <si>
    <t>S/RES/1277</t>
  </si>
  <si>
    <t>This resolution stipulated for MIPONUH to become MICAH by 15 March 2000.</t>
  </si>
  <si>
    <t>A/RES/54/193</t>
  </si>
  <si>
    <t>Clauses 2 and 5</t>
  </si>
  <si>
    <t>This General Assembly resolution established MICAH and its mandate.</t>
  </si>
  <si>
    <t>S/PRST/2000/8</t>
  </si>
  <si>
    <t>This is a statement by the President of the Security Council commending MIPNOUH's achievements in the area of support to human rights.</t>
  </si>
  <si>
    <t>S/RES/1542</t>
  </si>
  <si>
    <t>Clauses 7 to 9</t>
  </si>
  <si>
    <t>This resolution established MINUSTAH and its mandate.</t>
  </si>
  <si>
    <t>S/RES/1576</t>
  </si>
  <si>
    <t>This resolution extended MINUSTAH's mandate.</t>
  </si>
  <si>
    <t>S/RES/1601</t>
  </si>
  <si>
    <t>S/RES/1608</t>
  </si>
  <si>
    <t>S/RES/1658</t>
  </si>
  <si>
    <t>S/RES/1702</t>
  </si>
  <si>
    <t>S/RES/1743</t>
  </si>
  <si>
    <t>S/RES/1780</t>
  </si>
  <si>
    <t>This resolution extended MINUSTAH's mandate and expressed condemnation of the grave violations against children affected by armed violence.</t>
  </si>
  <si>
    <t>S/RES/1840</t>
  </si>
  <si>
    <t>This resolution renewed MINUSTAH's mandate and adjusted the mandate of the mission and MINUSTAH's authorised strength to adapt to the changing circumstances on the ground.</t>
  </si>
  <si>
    <t>S/RES/1892</t>
  </si>
  <si>
    <t>S/RES/1908</t>
  </si>
  <si>
    <t>This resolution raised the force levels for MINUSTAH to support increased requirements in the aftermath of the 12 January earthquake.</t>
  </si>
  <si>
    <t>S/RES/1927</t>
  </si>
  <si>
    <t>This resolution authorised the deployment of additional officers for the police component of MINUSTAH as a temporary surge, with a particular focus on building the capacity of the Haitian National Police. It encouraged the mission to provide temporary logistical and technical support to the government of Haiti.</t>
  </si>
  <si>
    <t>S/RES/1944</t>
  </si>
  <si>
    <t>This resolution renewed MINUSTAH's mandate.</t>
  </si>
  <si>
    <t>S/RES/2012</t>
  </si>
  <si>
    <t>S/RES/2070</t>
  </si>
  <si>
    <t>S/RES/2119</t>
  </si>
  <si>
    <t>S/RES/2180</t>
  </si>
  <si>
    <t>S/RES/2243</t>
  </si>
  <si>
    <t>S/RES/2313</t>
  </si>
  <si>
    <t>S/RES/2350</t>
  </si>
  <si>
    <t>Clauses 6 and 7</t>
  </si>
  <si>
    <t>This resolution extended MINUSTAH's mandate and established a smaller successor peacekeeping mission, MINUJUSTH.</t>
  </si>
  <si>
    <t>S/RES/2410</t>
  </si>
  <si>
    <t>This resolution extended MINUJUSTH's mandate.</t>
  </si>
  <si>
    <t>S/RES/2466</t>
  </si>
  <si>
    <t>This resolution renewed MINUJUSTH's mandate.</t>
  </si>
  <si>
    <t>S/RES/2476</t>
  </si>
  <si>
    <t>Clauses 1 to 3</t>
  </si>
  <si>
    <t>This resolution established BINUH, a special political mission to continue UN presence in Haiti following conclusion of MINUJUSTH.</t>
  </si>
  <si>
    <t>S/2019/805</t>
  </si>
  <si>
    <t>Clauses 13, 15 &amp; 17</t>
  </si>
  <si>
    <t>Thie report of the Secretary-General on MINUJUSTH was published on October 9, 2019.</t>
  </si>
  <si>
    <t>S/2020/123</t>
  </si>
  <si>
    <t>Clauses 2 &amp; 21</t>
  </si>
  <si>
    <t>OAS-UN MICIVIH Official Website</t>
  </si>
  <si>
    <t>UNMIH Official Website</t>
  </si>
  <si>
    <t>UNSMIH Official Website</t>
  </si>
  <si>
    <t>UNTMIH Official Website</t>
  </si>
  <si>
    <t>MIPONUH Official Website</t>
  </si>
  <si>
    <t>MICAH Resource</t>
  </si>
  <si>
    <t>MINUSTAH Official Website</t>
  </si>
  <si>
    <t>MINUJUSTH Official Website</t>
  </si>
  <si>
    <t>BINUH Official Website</t>
  </si>
  <si>
    <r>
      <rPr>
        <sz val="28"/>
        <color theme="8" tint="-0.249977111117893"/>
        <rFont val="Arial"/>
        <family val="2"/>
      </rPr>
      <t xml:space="preserve">MISSION_LOCATION: </t>
    </r>
    <r>
      <rPr>
        <b/>
        <sz val="28"/>
        <color theme="8" tint="-0.249977111117893"/>
        <rFont val="Arial"/>
        <family val="2"/>
      </rPr>
      <t>IRAQ</t>
    </r>
  </si>
  <si>
    <t>S/RES/687</t>
  </si>
  <si>
    <t>Clauses 7 to 13</t>
  </si>
  <si>
    <t>By its resolution 687 of 3 April 1991, the United Nations Security Council established the terms and conditions for the formal cease-fire between Iraq and the coalition of Member States co-operating with Kuwait. Section C of this resolution called for the elimination, under international supervision, of Iraq's weapons of mass destruction and ballistic missiles with a range greater than 150 kilometres (km), together with related items and production facilities. It also called for measures to ensure that the acquisition and production of prohibited items were not resumed. The United Nations Special Commission (UNSCOM) was set up to implement the non-nuclear provisions of the resolution and to assist the International Atomic Energy Agency (IAEA) in the nuclear areas.</t>
  </si>
  <si>
    <t>S/RES/689</t>
  </si>
  <si>
    <t>This resolution established UNIKOM.</t>
  </si>
  <si>
    <t>S/RES/1284</t>
  </si>
  <si>
    <t>Section A</t>
  </si>
  <si>
    <t>This resolution established UNMOVIC to replace UNSCOM and to continue with the latter's mandate to disarm Iraq of its weapons of mass destruction (chemical, biological weapons and missiles with a range of more than 150km).</t>
  </si>
  <si>
    <t>S/RES/1483</t>
  </si>
  <si>
    <t>This resolution requested the Secretary-General to appoint a Special Representative for Iraq with a manade to coordinate humanitarian and reconstruction assistance, among other responsibilities.</t>
  </si>
  <si>
    <t>S/RES/1500</t>
  </si>
  <si>
    <t>This resolution welcomed the establishment of the "broadly representative" Governing Council of Iraq and created UNAMI.</t>
  </si>
  <si>
    <t>S/RES/1546</t>
  </si>
  <si>
    <t>This resolution endorsed the formation of the interim government and the holding of elections by January 2005, welcomed the end of occupation by 30 June 2004, endorsed the proposed timetable for the political transition, detailed the mandate of the SRSG, UNAMI and the MNF, and requested quarterly reports.</t>
  </si>
  <si>
    <t>S/RES/1557</t>
  </si>
  <si>
    <t>This resolution extended UNAMI until 12 August 2004.</t>
  </si>
  <si>
    <t>S/RES/1619</t>
  </si>
  <si>
    <t>This resolution extended UNAMI until 11 August 2006.</t>
  </si>
  <si>
    <t>S/RES/1700</t>
  </si>
  <si>
    <t>This resolution extended the UNAMI mandate until 10 August 2007.</t>
  </si>
  <si>
    <t>S/RES/1762</t>
  </si>
  <si>
    <t>This resolution terminated UNMOVIC's mandate.</t>
  </si>
  <si>
    <t>S/RES/1770</t>
  </si>
  <si>
    <t>This resolution extended UNAMI's mandate for twelve months and authorised an expanded role for the mission.</t>
  </si>
  <si>
    <t>S/RES/1830</t>
  </si>
  <si>
    <t>This resolution renewed the mandate of the United Nations Assistance Mission for Iraq (UNAMI) for a period of 12 months.</t>
  </si>
  <si>
    <t>S/RES/1883</t>
  </si>
  <si>
    <t>This resolution extended the mandate of UNAMI for another year.</t>
  </si>
  <si>
    <t>S/RES/1936</t>
  </si>
  <si>
    <t>This resolution extended UNAMI's mandate through 31 July 2011. The resolution reaffirmed the importance of Iraq's ratification of the Additional Protocol to the Comprehensive Safeguards Agreement with the IAEA and called on Iraqi leaders to form a government as quickly as possible.</t>
  </si>
  <si>
    <t>S/RES/2001</t>
  </si>
  <si>
    <t>This resolution extended UNAMI's mandate until 28 July 2012.</t>
  </si>
  <si>
    <t>S/RES/2061</t>
  </si>
  <si>
    <t>The Council unanimously adopted this resolution renewing UNAMI for a further year.</t>
  </si>
  <si>
    <t>S/RES/2107</t>
  </si>
  <si>
    <t>This resolution transferred Iraq/Kuwait issues to the UNAMI mandate.</t>
  </si>
  <si>
    <t>S/RES/2110</t>
  </si>
  <si>
    <t>This resolution extended the mandate of UNAMI until 31 July 2014.</t>
  </si>
  <si>
    <t>S/RES/2169</t>
  </si>
  <si>
    <t>This resolution renewed UNAMI for a year and increased the reporting period to every three months versus every four months.</t>
  </si>
  <si>
    <t>S/RES/2233</t>
  </si>
  <si>
    <t>This resolution renewed UNAMI for a year.</t>
  </si>
  <si>
    <t>S/RES/2299</t>
  </si>
  <si>
    <t>This was a resolution renewing UNAMI for a year.</t>
  </si>
  <si>
    <t>S/RES/2367</t>
  </si>
  <si>
    <t>This was a resolution extending the mandate of UNAMI for another year.</t>
  </si>
  <si>
    <t>S/RES/2379</t>
  </si>
  <si>
    <t>Clauses 1 to 17</t>
  </si>
  <si>
    <t>This resolution established UNITAD and its mandate.</t>
  </si>
  <si>
    <t>S/RES/2421</t>
  </si>
  <si>
    <t>This was a resolution extending the mandate of UNAMI until 31 May 2019.</t>
  </si>
  <si>
    <t>S/RES/2470</t>
  </si>
  <si>
    <t>This resolution renewed the mandate of UNAMI until 31 May 2020.</t>
  </si>
  <si>
    <t>UNSCOM Official Website</t>
  </si>
  <si>
    <t>UNIKOM Official Website</t>
  </si>
  <si>
    <t>UNMOVIC Official Website</t>
  </si>
  <si>
    <t>UNAMI Official Website</t>
  </si>
  <si>
    <t>UNITAD Official Website</t>
  </si>
  <si>
    <r>
      <t xml:space="preserve">MISSION_LOCATION: </t>
    </r>
    <r>
      <rPr>
        <b/>
        <sz val="28"/>
        <color theme="8" tint="-0.249977111117893"/>
        <rFont val="Arial"/>
        <family val="2"/>
      </rPr>
      <t>ISRAEL/PALESTINE</t>
    </r>
  </si>
  <si>
    <t>UNSCO Official Website</t>
  </si>
  <si>
    <t>UNSCO Resource</t>
  </si>
  <si>
    <r>
      <t xml:space="preserve">MISSION_LOCATION: </t>
    </r>
    <r>
      <rPr>
        <b/>
        <sz val="28"/>
        <color theme="8" tint="-0.249977111117893"/>
        <rFont val="Arial"/>
        <family val="2"/>
      </rPr>
      <t>KOSOVO</t>
    </r>
  </si>
  <si>
    <t>S/RES/1244</t>
  </si>
  <si>
    <t>Clause 9, 10 and 11</t>
  </si>
  <si>
    <t>This resolution authorised NATO to secure and enforce the withdrawal of Federal Republic of Yugoslavia forces from Kosovo and established UNMIK.</t>
  </si>
  <si>
    <t>UNMIK Official Website</t>
  </si>
  <si>
    <t>UNMIK Resource</t>
  </si>
  <si>
    <r>
      <t xml:space="preserve">MISSION_LOCATION: </t>
    </r>
    <r>
      <rPr>
        <b/>
        <sz val="28"/>
        <color theme="8" tint="-0.249977111117893"/>
        <rFont val="Arial"/>
        <family val="2"/>
      </rPr>
      <t>LEBANON</t>
    </r>
  </si>
  <si>
    <t>S/RES/426</t>
  </si>
  <si>
    <t>This resolution established UNIFIL.</t>
  </si>
  <si>
    <t>S/2000/718</t>
  </si>
  <si>
    <t>Establishment of Special Coordinator for Lebanon post - initially referred to as "senior official," then as Personal Representative of the SG for Lebanon, then finally Special Coordinator</t>
  </si>
  <si>
    <t>S/RES/1310</t>
  </si>
  <si>
    <t>This resolution extended the mandate of UNIFIL by six months and endorsed the understanding that the Force would redeploy in South Lebanon.</t>
  </si>
  <si>
    <t>S/RES/1337</t>
  </si>
  <si>
    <t>This resolution extended the mandate of UNIFIL by six months, reduced the level of its military personnel and endorsed the reconfiguration of UNIFIL.</t>
  </si>
  <si>
    <t>S/RES/1461</t>
  </si>
  <si>
    <t>This resolution extended the mandate of UNIFIL and took note of the completion of the reconfiguration of UNIFIL.</t>
  </si>
  <si>
    <t>S/RES/1496</t>
  </si>
  <si>
    <t>This resolution renewed UNIFIL’s mandate in Lebanon.</t>
  </si>
  <si>
    <t>S/RES/1583</t>
  </si>
  <si>
    <t>This resolution extended the mandate of UNIFIL until 31 July 2005 and expressed intention to review the mandate and structure of UNIFIL.</t>
  </si>
  <si>
    <t>S/RES/1595</t>
  </si>
  <si>
    <t>This resolution established UNIIIC to investigate the 14 February 2005 assassination of former Lebanese Prime Minister Rafiq Hariri.</t>
  </si>
  <si>
    <t>S/RES/1614</t>
  </si>
  <si>
    <t>This resolution extended the mandate of UNIFIL until 31 January 2006 with no change.</t>
  </si>
  <si>
    <t>S/RES/1644</t>
  </si>
  <si>
    <t>This resolution extended UNIIIC's mandate by six months, requested reports on the progress of the investigation every three months and requested the Secretary-General to identify the nature and scope of assistance needed by Lebanon.</t>
  </si>
  <si>
    <t>S/RES/1655</t>
  </si>
  <si>
    <t>This resolution extended the UNIFIL mandate to 31 July 2006 and urged Lebanon to take up the proposal to create a Joint Planning Cell.</t>
  </si>
  <si>
    <t>S/RES/1686</t>
  </si>
  <si>
    <t>This resolution extended UNIIIC's mandate by one year.</t>
  </si>
  <si>
    <t>S/RES/1697</t>
  </si>
  <si>
    <t>This resolution extended the UNIFIL mandate to 31 August 2006.</t>
  </si>
  <si>
    <t>S/RES/1701</t>
  </si>
  <si>
    <t>Clauses 8, 11 and 14</t>
  </si>
  <si>
    <t>This resolution expanded UNIFIL by 15,000 troops and expanded its mandate.</t>
  </si>
  <si>
    <t>S/RES/1748</t>
  </si>
  <si>
    <t>This resolution extended the mandate of UNIIIC until 15 June 2008.</t>
  </si>
  <si>
    <t>S/RES/1773</t>
  </si>
  <si>
    <t>This resolution renewed UNIFIL until 31 August 2008.</t>
  </si>
  <si>
    <t>S/RES/1815</t>
  </si>
  <si>
    <t>This resolution extended UNIIIC's mandate until 21 December 2008.</t>
  </si>
  <si>
    <t>S/RES/1832</t>
  </si>
  <si>
    <t>This resolution extended the mandate of UNIFIL until 31 August 2009.</t>
  </si>
  <si>
    <t>S/RES/1852</t>
  </si>
  <si>
    <t>This resolution extended UNIIIC’s mandate until 28 February.</t>
  </si>
  <si>
    <t>S/RES/1884</t>
  </si>
  <si>
    <t>This resolution extended the mandate of UNIFIL for another year.</t>
  </si>
  <si>
    <t>S/RES/1937</t>
  </si>
  <si>
    <t>S/RES/2004</t>
  </si>
  <si>
    <t>This resolution renewed UNIFIL until 31 August 2012.</t>
  </si>
  <si>
    <t>S/RES/2064</t>
  </si>
  <si>
    <t>This resolution extended the mandate of UNIFIL for 12 months.</t>
  </si>
  <si>
    <t>S/RES/2115</t>
  </si>
  <si>
    <t>This resolution renewed the mandate of UNIFIL for an additional year.</t>
  </si>
  <si>
    <t>S/RES/2172</t>
  </si>
  <si>
    <t>This resolution extended the mandate of UNIFIL for one year.</t>
  </si>
  <si>
    <t>S/RES/2236</t>
  </si>
  <si>
    <t>This was a resolution extending the mandate of UNIFIL for one year.</t>
  </si>
  <si>
    <t>S/RES/2305</t>
  </si>
  <si>
    <t>This was a resolution which renewed UNIFIL’s mandate for an additional year and requested the Secretary-General to conduct a strategic review of UNIFIL by February 2017.</t>
  </si>
  <si>
    <t>S/RES/2373</t>
  </si>
  <si>
    <t>This resolution renewed UNIFIL’s mandate for another year.</t>
  </si>
  <si>
    <t>S/RES/2433</t>
  </si>
  <si>
    <t>The Council unanimously adopted a resolution extending UNIFIL’s mandate for another year.</t>
  </si>
  <si>
    <t>S/RES/2485</t>
  </si>
  <si>
    <t>This resolution renewed UNIFIL’s mandate for another year and asked the Secretary-General to conduct UNIFIL’s assessment by 1 June 2020.</t>
  </si>
  <si>
    <t>UNIFIL Official Website</t>
  </si>
  <si>
    <t>UNSCOL Official Website</t>
  </si>
  <si>
    <t>UNIIIC Resource</t>
  </si>
  <si>
    <r>
      <t xml:space="preserve">MISSION_LOCATION: </t>
    </r>
    <r>
      <rPr>
        <b/>
        <sz val="28"/>
        <color theme="8" tint="-0.249977111117893"/>
        <rFont val="Arial"/>
        <family val="2"/>
      </rPr>
      <t>LIBERIA</t>
    </r>
  </si>
  <si>
    <t>S/RES/866</t>
  </si>
  <si>
    <t>This resolution established UNOMIL.</t>
  </si>
  <si>
    <t>S/RES/1020</t>
  </si>
  <si>
    <t>This resolution adjusted UNOMIL's mandate.</t>
  </si>
  <si>
    <t>S/2001/981</t>
  </si>
  <si>
    <t>Para. 2</t>
  </si>
  <si>
    <t>This letter from the Secretary-General to the President of the Security Council contained a description of UNOL's mandate.</t>
  </si>
  <si>
    <t>S/2003/899</t>
  </si>
  <si>
    <t>Para. 2 and 3</t>
  </si>
  <si>
    <t>This letter from the Secretary-General to the President of the Security Council contained a description of UNOL's original and revised mandate.</t>
  </si>
  <si>
    <t>S/RES/1509</t>
  </si>
  <si>
    <t>This resolution established UNMIL.</t>
  </si>
  <si>
    <t>S/RES/1626</t>
  </si>
  <si>
    <t>This resolution authorised a temporary redeployment in Sierra Leone of UNMIL troops.</t>
  </si>
  <si>
    <t>S/RES/1638</t>
  </si>
  <si>
    <t>This resolution mandated UNMIL to apprehend Charles Taylor.</t>
  </si>
  <si>
    <t>This resolution extended the mandate of UNMIL, reaffirmed its intention to deploy troops between the UNMIL and UN Operation in Côte d'Ivoire (UNOCI) and to review the tasks and troop level of UNOCI.</t>
  </si>
  <si>
    <t>S/RES/1694</t>
  </si>
  <si>
    <t>This resolution increased UNMIL's police component and decreased UNMIL's military component.</t>
  </si>
  <si>
    <t>S/RES/1712</t>
  </si>
  <si>
    <t>This resolution renewed UNMIL's mandate until 31 March 2007.</t>
  </si>
  <si>
    <t>S/RES/1750</t>
  </si>
  <si>
    <t>This resolution noted that UNMIL should continue to provide administrative and related support and security for activities in Liberia of the Special Court of Sierra Leone. It also renewed UNMIL until 30 September and requested detailed drawdown plans.</t>
  </si>
  <si>
    <t>S/RES/1777</t>
  </si>
  <si>
    <t>This resolution extended the mandate of UNMIL until 30 September 2008 and endorsed the recommendation of the Secretary-General to decrease the size of the military and police components.</t>
  </si>
  <si>
    <t>S/RES/1836</t>
  </si>
  <si>
    <t>This resolution renewed the mandate of UNMIL for 12 months and endorsed the Secretary-General's recommendations for the mission's drawdown. The Council also welcomed UNMIL's continuing efforts to promote and protect the rights of civilians, in particular children and women.</t>
  </si>
  <si>
    <t>S/RES/1885</t>
  </si>
  <si>
    <t>This resolution extended UNMIL's mandate until 30 September 2010.</t>
  </si>
  <si>
    <t>S/RES/1938</t>
  </si>
  <si>
    <t>With this resolution the Council extended the mandate of UNMIL for another year.</t>
  </si>
  <si>
    <t>S/RES/1971</t>
  </si>
  <si>
    <t>This resolution discontinued the authorisation for UNMIL to provide a military guard force to the Special Court for Sierra Leone in Freetown.</t>
  </si>
  <si>
    <t>S/RES/2066</t>
  </si>
  <si>
    <t>This resolution extended the UNMIL mandate for one year and authorised the reduction of the mission’s military strength in three phases between August 2012 and July 2015.</t>
  </si>
  <si>
    <t>S/RES/2116</t>
  </si>
  <si>
    <t>This resolution renewed the mandate of UNMIL until 30 September 2014.</t>
  </si>
  <si>
    <t>S/RES/2176</t>
  </si>
  <si>
    <t>This was a resolution which requested an update on the situation in Liberia by 15 November and renewed the mandate of UNMIL for a period of three months.</t>
  </si>
  <si>
    <t>S/RES/2190</t>
  </si>
  <si>
    <t>This was a resolution extending the mandate of UNMIL until 30 September 2015 and adding a good offices role for the Special Representative and a mandate for UNMIL to provide electoral assistance.</t>
  </si>
  <si>
    <t>S/RES/2215</t>
  </si>
  <si>
    <t>This resolution authorised a drawdown of UNMIL to 3,590 military personnel and 1,515 police by September 2015.</t>
  </si>
  <si>
    <t>S/RES/2239</t>
  </si>
  <si>
    <t>This was a resolution renewing the mandate of UNMIL until 30 September 2016 and continuing the drawdown of UNMIL, to 1,240 military personnel and 606 police personnel by 30 June.</t>
  </si>
  <si>
    <t>S/RES/2308</t>
  </si>
  <si>
    <t>This was a resolution which extended UNMIL's mandate, in its current configuration, for an additional three months.</t>
  </si>
  <si>
    <t>S/RES/2333</t>
  </si>
  <si>
    <t>This resolution renewed the mandate of UNMIL for a final period until 30 March 2018.</t>
  </si>
  <si>
    <t>UNOMIL Official Website</t>
  </si>
  <si>
    <t>UNOL Resource</t>
  </si>
  <si>
    <t>UNMIL Official Website</t>
  </si>
  <si>
    <t xml:space="preserve"> c</t>
  </si>
  <si>
    <r>
      <t xml:space="preserve">MISSION_LOCATION: </t>
    </r>
    <r>
      <rPr>
        <b/>
        <sz val="28"/>
        <color theme="8" tint="-0.249977111117893"/>
        <rFont val="Arial"/>
        <family val="2"/>
      </rPr>
      <t>LIBYA</t>
    </r>
  </si>
  <si>
    <t>S/RES/2009</t>
  </si>
  <si>
    <t>This resolution authorised the deployment of UNSMIL and partially lifted sanctions.</t>
  </si>
  <si>
    <t>S/RES/2022</t>
  </si>
  <si>
    <t>This resolution extended the mandate of UNSMIL until 16 March 2012 and asked UNSMIL to assist the Libyan authorities in addressing the threat of proliferation of arms, in particular MANPADS.</t>
  </si>
  <si>
    <t>S/RES/2040</t>
  </si>
  <si>
    <t>This resolution extended the mandate of UNSMIL and the Panel of Experts by 12 months, with a requirement to review and adjust the mandate within six months.</t>
  </si>
  <si>
    <t>S/RES/2095</t>
  </si>
  <si>
    <t>This resolution extended UNSMIL's mandate by 12 months and the mandate of the Panel of Experts assisting the 1970 Libya Sanctions Committee for 13 months.</t>
  </si>
  <si>
    <t>S/RES/2144</t>
  </si>
  <si>
    <t>This resolution extended the mandate of UNSMIL until 13 March 2015 and the mandate of the Panel assisting the 1970 Libya Sanctions Committee until 13 April 2015.</t>
  </si>
  <si>
    <t>S/RES/2208</t>
  </si>
  <si>
    <t>This was a resolution on a technical rollover of UNSMIL as well as on the measures on vessels transporting crude oil illicitly exported from Libya until 31 March.</t>
  </si>
  <si>
    <t>S/RES/2213</t>
  </si>
  <si>
    <t>This resolution renewed UNSMIL and the 1970 Libya Panel of Experts.</t>
  </si>
  <si>
    <t>S/RES/2238</t>
  </si>
  <si>
    <t>This was a resolution renewing the mandate of the UNSMIL until 15 March 2016.</t>
  </si>
  <si>
    <t>S/RES/2273</t>
  </si>
  <si>
    <t>This was a resolution renewing UNSMIL until 15 June 2016.</t>
  </si>
  <si>
    <t>S/RES/2291</t>
  </si>
  <si>
    <t>This was a resolution renewing the mandate of UNSMIL until 15 December 2016.</t>
  </si>
  <si>
    <t>S/RES/2323</t>
  </si>
  <si>
    <t>This was a resolution extending UNSMIL's mandate until 15 September 2017.</t>
  </si>
  <si>
    <t>S/RES/2376</t>
  </si>
  <si>
    <t>This extended UNSMIL’s mandate until 15 September 2018.</t>
  </si>
  <si>
    <t>S/RES/2434</t>
  </si>
  <si>
    <t>This was the resolution extending UNSMIL’s mandate until 15 September 2019.</t>
  </si>
  <si>
    <t>S/RES/2486</t>
  </si>
  <si>
    <t>This was a resolution extending UNSMIL’s mandate until 15 September 2020.</t>
  </si>
  <si>
    <t>UNSMIL Official Website</t>
  </si>
  <si>
    <r>
      <t xml:space="preserve">MISSION_LOCATION: </t>
    </r>
    <r>
      <rPr>
        <b/>
        <sz val="28"/>
        <color theme="8" tint="-0.249977111117893"/>
        <rFont val="Arial"/>
        <family val="2"/>
      </rPr>
      <t>MALI</t>
    </r>
  </si>
  <si>
    <t>S/RES/2100</t>
  </si>
  <si>
    <t>Clauses 16 and 17</t>
  </si>
  <si>
    <t>This resolution established the mandate for MINUSMA.</t>
  </si>
  <si>
    <t xml:space="preserve">S/RES/2164 </t>
  </si>
  <si>
    <t>This resolution established benchmarks for MINUSMA, renewed the mission for a year and granted the Special Representative greater political authority.</t>
  </si>
  <si>
    <t xml:space="preserve">S/RES/2227 </t>
  </si>
  <si>
    <t>This was a resolution renewing MINUSMA.</t>
  </si>
  <si>
    <t xml:space="preserve">S/RES/2295 </t>
  </si>
  <si>
    <t>This resolution renewed MINUSMA's mandate for a year.</t>
  </si>
  <si>
    <t xml:space="preserve">S/RES/2364 </t>
  </si>
  <si>
    <t>This was a resolution renewing MINUSMA's mandate for an additional year.</t>
  </si>
  <si>
    <t>S/RES/2391</t>
  </si>
  <si>
    <t>This was a resolution on MINUSMA support to the G5 Sahel joint force.</t>
  </si>
  <si>
    <t xml:space="preserve">S/RES/2423 </t>
  </si>
  <si>
    <t>This was a resolution renewing MINUSMA's mandate for one year.</t>
  </si>
  <si>
    <t>S/RES/2480</t>
  </si>
  <si>
    <t>This renewed the mandate of MINUSMA until 30 June 2020, and included establishing as a second strategic priority that MINUSMA support government efforts to stabilise central Mali, and expanded the provision of MINUSMA life support consumables to all contingents in the G5 Sahel joint force.</t>
  </si>
  <si>
    <t>MINUSMA Official Website</t>
  </si>
  <si>
    <r>
      <t xml:space="preserve">MISSION_LOCATION: </t>
    </r>
    <r>
      <rPr>
        <b/>
        <sz val="28"/>
        <color theme="8" tint="-0.249977111117893"/>
        <rFont val="Arial"/>
        <family val="2"/>
      </rPr>
      <t>MOZAMBIQUE</t>
    </r>
  </si>
  <si>
    <t>S/RES/797</t>
  </si>
  <si>
    <t>This resolution established ONUMOZ.</t>
  </si>
  <si>
    <t>S/RES/898</t>
  </si>
  <si>
    <t>This resolution authorized the establishment of a UN police component.</t>
  </si>
  <si>
    <t>ONUMOZ Official Website</t>
  </si>
  <si>
    <t>Personal Envoy Mozambique Official Website</t>
  </si>
  <si>
    <t>PERSONAL ENVOY</t>
  </si>
  <si>
    <r>
      <t xml:space="preserve">MISSION_LOCATION: </t>
    </r>
    <r>
      <rPr>
        <b/>
        <sz val="28"/>
        <color theme="8" tint="-0.249977111117893"/>
        <rFont val="Arial"/>
        <family val="2"/>
      </rPr>
      <t>MYANMAR</t>
    </r>
  </si>
  <si>
    <t>Special Envoy Myanmar Official Website</t>
  </si>
  <si>
    <r>
      <t xml:space="preserve">MISSION_LOCATION: </t>
    </r>
    <r>
      <rPr>
        <b/>
        <sz val="28"/>
        <color theme="8" tint="-0.249977111117893"/>
        <rFont val="Arial"/>
        <family val="2"/>
      </rPr>
      <t>NEPAL</t>
    </r>
  </si>
  <si>
    <t>S/RES/1740</t>
  </si>
  <si>
    <t>This was the resolution establishing UNMIN for twelve months.</t>
  </si>
  <si>
    <t>S/RES/1796</t>
  </si>
  <si>
    <t>This resolution extended UNMIN's mandate for six months.</t>
  </si>
  <si>
    <t>S/RES/1825</t>
  </si>
  <si>
    <t>This resolution extended UNMIN's mandate for six months and endorsed the Secretary-General's plan for a gradual drawdown and withdrawal of the mission.</t>
  </si>
  <si>
    <t>S/RES/1864</t>
  </si>
  <si>
    <t>This resolution extended the mandate of the UNMIN for another six months at the request of the Nepalese government.</t>
  </si>
  <si>
    <t>S/RES/1879</t>
  </si>
  <si>
    <t>This resolution extended the mandate for UNMIN till 23 January 2010.</t>
  </si>
  <si>
    <t>S/RES/1909</t>
  </si>
  <si>
    <t>This resolution renewed UNMIN until 15 May 2010.</t>
  </si>
  <si>
    <t>S/RES/1921</t>
  </si>
  <si>
    <t>This resolution extended UNMIN until 15 September 2010.</t>
  </si>
  <si>
    <t>S/RES/1939</t>
  </si>
  <si>
    <t>This resolution extended UNMIN until 15 January 2011.</t>
  </si>
  <si>
    <t>UNMIN Resource</t>
  </si>
  <si>
    <r>
      <t xml:space="preserve">MISSION_LOCATION: </t>
    </r>
    <r>
      <rPr>
        <b/>
        <sz val="28"/>
        <color theme="8" tint="-0.249977111117893"/>
        <rFont val="Arial"/>
        <family val="2"/>
      </rPr>
      <t>PAKISTAN</t>
    </r>
  </si>
  <si>
    <r>
      <t xml:space="preserve">MISSION_LOCATION: </t>
    </r>
    <r>
      <rPr>
        <b/>
        <sz val="28"/>
        <color theme="8" tint="-0.249977111117893"/>
        <rFont val="Arial"/>
        <family val="2"/>
      </rPr>
      <t>REPUBLIC OF NORTH MACEDONIA</t>
    </r>
  </si>
  <si>
    <t>PERSONAL ENVOY GREECE - THE FORMER YUGOSLAV REPUBLIC OF MACEDONIA</t>
  </si>
  <si>
    <t>S/RES/817</t>
  </si>
  <si>
    <t xml:space="preserve">The Co-Chairman of Steering Committee of International Conference on the Former Yugoslavia was appointed to perform good offices. </t>
  </si>
  <si>
    <t xml:space="preserve">S/RES/845 </t>
  </si>
  <si>
    <t>The UNSC urges Greece and FYRoM to continue to cooperate with the Co-Chairman to arrive at speedy settlement of their differences.</t>
  </si>
  <si>
    <t xml:space="preserve">S/RES/983 </t>
  </si>
  <si>
    <t>This resolution split UNPROFOR into three separate operations: UNPROFOR in Macedonia became UNPREDEP, and its mandate remained largely unchanged.</t>
  </si>
  <si>
    <t>S/RES/1082</t>
  </si>
  <si>
    <t>This resolution  extended the mandate of UNPREDEP for a six-month period.</t>
  </si>
  <si>
    <t xml:space="preserve">S/RES/1105 </t>
  </si>
  <si>
    <t>In view of the crisis in neighbouring Albania, the UNSC decided on suspending the previously planned reduction of UNPREDEP&amp;apos' military component.</t>
  </si>
  <si>
    <t xml:space="preserve">S/RES/1110 </t>
  </si>
  <si>
    <t>In this resolution, the UNSC extended the mandate of UNPREDEP for six months and decided to start, after 1 October 1997 and pending prevailing conditions, a two-month phased reduction of the military component by 300 all ranks.</t>
  </si>
  <si>
    <t xml:space="preserve">S/RES/1140 </t>
  </si>
  <si>
    <t>The UNSC extended the Force mandate of 28 November 1997 through 4 December 1997 and; again; on 4 December 1997.</t>
  </si>
  <si>
    <t>S/RES/1142</t>
  </si>
  <si>
    <t>This resolution extended the Force mandate of 28 November 1997 until 31 August 1998.</t>
  </si>
  <si>
    <t>S/RES/1186</t>
  </si>
  <si>
    <t>This resolution reaffirmed the UNSC commitment to the independence, sovereignty and territorial integrity of the former Yugoslav Republic of Macedonia and decided to authorize an increase in the troop strength of UNPREDEP up to 1,050 and to extend the mandate of UNPREDEP for a period of six months.</t>
  </si>
  <si>
    <t>Personal Envoy Greece - the former Yugoslav Republic of Macedonia Official Website</t>
  </si>
  <si>
    <t>UNPREDEP Official Website</t>
  </si>
  <si>
    <r>
      <t xml:space="preserve">MISSION_LOCATION: </t>
    </r>
    <r>
      <rPr>
        <b/>
        <sz val="28"/>
        <color theme="8" tint="-0.249977111117893"/>
        <rFont val="Arial"/>
        <family val="2"/>
      </rPr>
      <t>RWANDA</t>
    </r>
  </si>
  <si>
    <t>S/RES/846</t>
  </si>
  <si>
    <t>This resolution established UNOMUR on the Uganda side of the common border.</t>
  </si>
  <si>
    <t>S/RES/872</t>
  </si>
  <si>
    <t>This resolution established UNAMIR.</t>
  </si>
  <si>
    <t>S/RES/965</t>
  </si>
  <si>
    <t>This resolution extended and expanded the mission's mandate.</t>
  </si>
  <si>
    <t>S/RES/997</t>
  </si>
  <si>
    <t>This resolution extended and adjusted UNAMIR's mandate.</t>
  </si>
  <si>
    <t>S/RES/1050</t>
  </si>
  <si>
    <t>This resolution established the withdrawal of UNAMIR (to start on March 9, 1996).</t>
  </si>
  <si>
    <t>UNOMUR Official Website</t>
  </si>
  <si>
    <t>UNAMIR Official Website</t>
  </si>
  <si>
    <r>
      <rPr>
        <sz val="28"/>
        <color theme="8" tint="-0.249977111117893"/>
        <rFont val="Arial"/>
        <family val="2"/>
      </rPr>
      <t xml:space="preserve">MISSION_LOCATION: </t>
    </r>
    <r>
      <rPr>
        <b/>
        <sz val="28"/>
        <color theme="8" tint="-0.249977111117893"/>
        <rFont val="Arial"/>
        <family val="2"/>
      </rPr>
      <t>SIERRA LEONE</t>
    </r>
  </si>
  <si>
    <t>S/RES/1181</t>
  </si>
  <si>
    <t>This resolution established UNOMSIL and its mandate.</t>
  </si>
  <si>
    <t>Lomé Peace Agreement</t>
  </si>
  <si>
    <t>This resource summarises the key terms of the Lomé Peace Agreement.</t>
  </si>
  <si>
    <t>S/RES/1270</t>
  </si>
  <si>
    <t>This resolution established UNAMSIL and its mandate.</t>
  </si>
  <si>
    <t>S/RES/1289</t>
  </si>
  <si>
    <t>Clauses 10 to 13</t>
  </si>
  <si>
    <t>This resolution welcomed the intention of the Secretary-General to establish within UNAMSIL a landmine action office responsible for awareness training of UNAMSIL personnel and for the coordination of mine action activities of NGOs and humanitarian agencies operating in Sierra Leone.</t>
  </si>
  <si>
    <t>S/RES/1436</t>
  </si>
  <si>
    <t>This resolution authorised UNAMSIL's drawdown. It included a reference to the need for the prevention of sexual abuse and exploitation as part of the mandate renewal for peacekeeping in Sierra Leone.</t>
  </si>
  <si>
    <t>S/RES/1492</t>
  </si>
  <si>
    <t>This resolution authorised UNAMSIL's drawdown.</t>
  </si>
  <si>
    <t>S/RES/1508</t>
  </si>
  <si>
    <t>This resolution extended UNAMSIL's mandate.</t>
  </si>
  <si>
    <t>S/RES/1537</t>
  </si>
  <si>
    <t>S/RES/1562</t>
  </si>
  <si>
    <t>Clauses 2 to 4</t>
  </si>
  <si>
    <t>This resolution presents UNAMSIL's updated mandated.</t>
  </si>
  <si>
    <t>S/RES/1610</t>
  </si>
  <si>
    <t>S/RES/1620</t>
  </si>
  <si>
    <t>This resolution established UNIOSIL and its mandate.</t>
  </si>
  <si>
    <t>S/RES/1734</t>
  </si>
  <si>
    <t>This resolution extended UNIOSIL's mandate.</t>
  </si>
  <si>
    <t>S/RES/1793</t>
  </si>
  <si>
    <t>S/RES/1829</t>
  </si>
  <si>
    <t>This resolution authorised the creation of UNIPSIL to replace UNIOSIL.</t>
  </si>
  <si>
    <t>S/RES/1886</t>
  </si>
  <si>
    <t>This resolution extended UNIPSIL's mandate.</t>
  </si>
  <si>
    <t>S/RES/1941</t>
  </si>
  <si>
    <t xml:space="preserve">This resolution extended UNIPSIL's mandate. </t>
  </si>
  <si>
    <t>S/RES/2005</t>
  </si>
  <si>
    <t>This resolution renewed UNIPSIL's mandate.</t>
  </si>
  <si>
    <t>S/RES/2065</t>
  </si>
  <si>
    <t>S/RES/2097</t>
  </si>
  <si>
    <t>UNOMSIL Official Website</t>
  </si>
  <si>
    <t>UNAMSIL Official Website</t>
  </si>
  <si>
    <t>UNIOSIL Resource</t>
  </si>
  <si>
    <t>UNIPSIL Official Website</t>
  </si>
  <si>
    <r>
      <rPr>
        <sz val="28"/>
        <color theme="8" tint="-0.249977111117893"/>
        <rFont val="Arial"/>
        <family val="2"/>
      </rPr>
      <t xml:space="preserve">MISSION_LOCATION: </t>
    </r>
    <r>
      <rPr>
        <b/>
        <sz val="28"/>
        <color theme="8" tint="-0.249977111117893"/>
        <rFont val="Arial"/>
        <family val="2"/>
      </rPr>
      <t>SOMALIA</t>
    </r>
  </si>
  <si>
    <t>S/RES/751</t>
  </si>
  <si>
    <t>Clauses 3, 4 and 6</t>
  </si>
  <si>
    <t>This resolution established UNOSOM I and its mandate.</t>
  </si>
  <si>
    <t>S/24480</t>
  </si>
  <si>
    <t>Clauses 23 and 37</t>
  </si>
  <si>
    <t>This Secretary-General report contains the recommendation that UNOSOM I's mandate should include the protection of humanitarian convoys and distribution centres. It also authorised an increase in security forces.</t>
  </si>
  <si>
    <t>S/RES/775</t>
  </si>
  <si>
    <t>Clauses 3 and 6</t>
  </si>
  <si>
    <t>This resolution authorises the recommendations set forth in S/24480.</t>
  </si>
  <si>
    <t>S/RES/794</t>
  </si>
  <si>
    <t>This resolution authorised the use of force in Somalia (UNITAF).</t>
  </si>
  <si>
    <t>S/25354</t>
  </si>
  <si>
    <t>Clauses 56 to 88</t>
  </si>
  <si>
    <t>This Secretary-General report proposes UNOSOM II's mandate.</t>
  </si>
  <si>
    <t>S/RES/814</t>
  </si>
  <si>
    <t>Clauses 4 and  5</t>
  </si>
  <si>
    <t>This resolution established UNOSOM II and confirmed its mandate as set out in S/25354.</t>
  </si>
  <si>
    <t>S/RES/837</t>
  </si>
  <si>
    <t>This reolution approved an extended application of UNOSOM II's mandate under which persons responsible for attacks on UN forces and personnel would be held responsible.</t>
  </si>
  <si>
    <t>S/RES/885</t>
  </si>
  <si>
    <t>This resolution established the Commission of Inquiry to investigate the armed attacks on UNOSOM II personnel on 5 June 1993.</t>
  </si>
  <si>
    <t>S/RES/897</t>
  </si>
  <si>
    <t>This resolution renewed UNOSOM II's mandate.</t>
  </si>
  <si>
    <t>S/RES/954</t>
  </si>
  <si>
    <t>This resolution determined UNOSOM II's withdrawal.</t>
  </si>
  <si>
    <t>S/RES/1863</t>
  </si>
  <si>
    <t>This resolution established UNPOS and its mandate.</t>
  </si>
  <si>
    <t>S/RES/2102</t>
  </si>
  <si>
    <t>Clauses 1 and 2</t>
  </si>
  <si>
    <t>This resolution established UNSOM and its mandate.</t>
  </si>
  <si>
    <t>S/RES/2158</t>
  </si>
  <si>
    <t>This resolution renewed UNSOM's mandate.</t>
  </si>
  <si>
    <t xml:space="preserve">S/RES/2221 </t>
  </si>
  <si>
    <t xml:space="preserve">S/RES/2232 </t>
  </si>
  <si>
    <t>This resolution extended UNSOM's mandate.</t>
  </si>
  <si>
    <t xml:space="preserve">S/RES/2245 </t>
  </si>
  <si>
    <t>This restolution established UNSOS, which replaced the United Nations Support Office for AMISOM (UNSOA).</t>
  </si>
  <si>
    <t xml:space="preserve">S/RES/2275 </t>
  </si>
  <si>
    <t xml:space="preserve">S/RES/2346 </t>
  </si>
  <si>
    <t>This resolution was a technical rollover of UNSOM's mandate.</t>
  </si>
  <si>
    <t xml:space="preserve">S/RES/2358 </t>
  </si>
  <si>
    <t xml:space="preserve">S/RES/2408 </t>
  </si>
  <si>
    <t xml:space="preserve">S/RES/2461 </t>
  </si>
  <si>
    <t xml:space="preserve">S/RES/2516 </t>
  </si>
  <si>
    <t>UNOSOM I Official Website</t>
  </si>
  <si>
    <t>UNOSOM II Official Website</t>
  </si>
  <si>
    <t>UNPOS Official Website</t>
  </si>
  <si>
    <t>UNSOM Official Website</t>
  </si>
  <si>
    <t>UNSOS Official Website</t>
  </si>
  <si>
    <r>
      <t xml:space="preserve">MISSION_LOCATION: </t>
    </r>
    <r>
      <rPr>
        <b/>
        <sz val="28"/>
        <color theme="8" tint="-0.249977111117893"/>
        <rFont val="Arial"/>
        <family val="2"/>
      </rPr>
      <t>SOUTH SUDAN</t>
    </r>
  </si>
  <si>
    <t>S/RES/1996</t>
  </si>
  <si>
    <t>This resolution established UNMISS and its mandate.</t>
  </si>
  <si>
    <t>S/RES/2057</t>
  </si>
  <si>
    <t>S/RES/2109</t>
  </si>
  <si>
    <t>This resolution extended the mandate of UNMISS until 15 July 2014.</t>
  </si>
  <si>
    <t>S/RES/2132</t>
  </si>
  <si>
    <t>This was the resolution that increased the military and police capacity of UNMISS.</t>
  </si>
  <si>
    <t>S/RES/2187</t>
  </si>
  <si>
    <t>This was a resolution renewing the mandate of UNMISS for an additional six months.</t>
  </si>
  <si>
    <t>S/RES/2223</t>
  </si>
  <si>
    <t>This was a resolution renewing the mandate of UNMISS for six months.</t>
  </si>
  <si>
    <t>S/RES/2241</t>
  </si>
  <si>
    <t>This was a resolution adjusting the mandate of UNMISS to support implementation of the “Agreement on the Resolution of the Conflict in the Republic of South Sudan”. The vote was 13 in favour with two abstentions from Russia and Venezuela.</t>
  </si>
  <si>
    <t>S/RES/2252</t>
  </si>
  <si>
    <t>This resolution increased the force structure of UNMISS to a ceiling of 13,000 troops and 2,001 police, while adding additional tasks to the mandate.</t>
  </si>
  <si>
    <t>S/RES/2302</t>
  </si>
  <si>
    <t>This was a technical rollover, renewing the UNMISS mandate until 12 August 2016.</t>
  </si>
  <si>
    <t>S/RES/2304</t>
  </si>
  <si>
    <t>This resolution authorised the Regional Protection Force.</t>
  </si>
  <si>
    <t>S/RES/2326</t>
  </si>
  <si>
    <t>This was a one-day technical rollover of the UNMISS mandate.</t>
  </si>
  <si>
    <t>S/RES/2327</t>
  </si>
  <si>
    <t>This extended the mandate of UNMISS for one year and reauthorised the Regional Protection Force.</t>
  </si>
  <si>
    <t>S/RES/2392</t>
  </si>
  <si>
    <t>This resolution extended the mandate of UNMISS until 15 March 2018.</t>
  </si>
  <si>
    <t>S/RES/2406</t>
  </si>
  <si>
    <t>This was a resolution extending UNMISS's mandate for one year.</t>
  </si>
  <si>
    <t>S/RES/2459</t>
  </si>
  <si>
    <t>This was a resolution extending the mandate of UNMISS for an additional year.</t>
  </si>
  <si>
    <t>S/RES/2514</t>
  </si>
  <si>
    <t>This resolution renewed the mandate of UNMISS until 15 March 2021.</t>
  </si>
  <si>
    <t>UNMISS Official Website</t>
  </si>
  <si>
    <r>
      <t xml:space="preserve">MISSION_LOCATION: </t>
    </r>
    <r>
      <rPr>
        <b/>
        <sz val="28"/>
        <color theme="8" tint="-0.249977111117893"/>
        <rFont val="Arial"/>
        <family val="2"/>
      </rPr>
      <t>SUDAN (DARFUR)</t>
    </r>
  </si>
  <si>
    <t>AU-UN UNAMID</t>
  </si>
  <si>
    <t>S/RES/1590</t>
  </si>
  <si>
    <t>This resolution established UNMIS. This was the first resolution to affirm zero tolerance of sexual exploitation in all UN peacekeeping missions.</t>
  </si>
  <si>
    <t>S/RES/1627</t>
  </si>
  <si>
    <t>This resolution renewed UNMIS until 24 March 2006.</t>
  </si>
  <si>
    <t>S/RES/1663</t>
  </si>
  <si>
    <t>This resolution urged UNMIS to make use of its mandate and capabilities against the Ugandan rebel group LRA, specifying that the 1653 report should include recommendations on dealing with the LRA and be issued by 24 April.</t>
  </si>
  <si>
    <t>Clauses 8 and 9</t>
  </si>
  <si>
    <t>This resolution set a mandate for UNMIS in Darfur; mandated a multidimensional UN presence in Chad and the Central African Republic; and requested recommendations.</t>
  </si>
  <si>
    <t>S/RES/1709</t>
  </si>
  <si>
    <t>This resolution extended UNMIS until 8 October.</t>
  </si>
  <si>
    <t>S/RES/1714</t>
  </si>
  <si>
    <t>This resolution extended UNMIS until 30 April 2007.</t>
  </si>
  <si>
    <t>S/RES/1755</t>
  </si>
  <si>
    <t>This resolution extended UNMIS until 31 October 2007.</t>
  </si>
  <si>
    <t>S/2007/307</t>
  </si>
  <si>
    <t>This report by the Secretary-General outlined the proposed mandate for the African Union/UN hybrid peacekeeping mission UNAMID.</t>
  </si>
  <si>
    <t>S/RES/1769</t>
  </si>
  <si>
    <t>This resolution created UNAMID and confirms the mission mandate proposed by S/2007/307.</t>
  </si>
  <si>
    <t>S/RES/1784</t>
  </si>
  <si>
    <t>This resolution renewed the UNMIS mandate for six months until 30 April 2008.</t>
  </si>
  <si>
    <t>S/RES/1812</t>
  </si>
  <si>
    <t>This resolution renewed the UNMIS mandate for one year until 30 April 2009 and requested a report on LRA issues from the Secretariat.</t>
  </si>
  <si>
    <t>S/RES/1828</t>
  </si>
  <si>
    <t>This resolution renewed UNAMID for one year.</t>
  </si>
  <si>
    <t>S/RES/1870</t>
  </si>
  <si>
    <t>This resolution renewed UNMIS for one year.</t>
  </si>
  <si>
    <t>S/RES/1881</t>
  </si>
  <si>
    <t>S/RES/1919</t>
  </si>
  <si>
    <t>This resolution renewed UNMIS until 30 April 2011.</t>
  </si>
  <si>
    <t>S/RES/1935</t>
  </si>
  <si>
    <t>This resolution extended the mandate of UNAMID until 31 July 2011.</t>
  </si>
  <si>
    <t>S/RES/1978</t>
  </si>
  <si>
    <t>This resolution renewed UNMIS until 9 July 2011.</t>
  </si>
  <si>
    <t>S/RES/1997</t>
  </si>
  <si>
    <t>This resolution authorised the withdrawal of UNMIS.</t>
  </si>
  <si>
    <t>S/RES/2003</t>
  </si>
  <si>
    <t>This resolution renewed UNAMID’s mandate until 31 July 2012.</t>
  </si>
  <si>
    <t>S/RES/2063</t>
  </si>
  <si>
    <t>This resolution renewed the UNAMID mandate for a year and authorised a reconfiguration of the mission.</t>
  </si>
  <si>
    <t>S/RES/2113</t>
  </si>
  <si>
    <t>This resolution extended the mandate of UNAMID for an additional year.</t>
  </si>
  <si>
    <t>S/RES/2148</t>
  </si>
  <si>
    <t>This endorsed the revised priorities of UNAMID.</t>
  </si>
  <si>
    <t>S/RES/2173</t>
  </si>
  <si>
    <t>This was a resolution renewing the mandate of UNAMID for 10 months.</t>
  </si>
  <si>
    <t>S/RES/2228</t>
  </si>
  <si>
    <t>This was a resolution renewing the mandate of UNAMID for an additional year.</t>
  </si>
  <si>
    <t>S/RES/2296</t>
  </si>
  <si>
    <t>The was a resolution that renewed UNAMID's mandate for one year.</t>
  </si>
  <si>
    <t>S/RES/2363</t>
  </si>
  <si>
    <t>S/RES/2429</t>
  </si>
  <si>
    <t>This was a resolution, adopted unanimously, extending until 30 June 2019 the mandate of UNAMID. The resolution decided to reduce, over the course of the mandate renewal period, the troop ceiling to 4,050 personnel and authorised the deployment of the necessary police force, not exceeding 2,500 personnel.</t>
  </si>
  <si>
    <t>S/RES/2479</t>
  </si>
  <si>
    <t>This resolution extended the mandate of UNAMID until 31 October 2019.</t>
  </si>
  <si>
    <t>S/RES/2495</t>
  </si>
  <si>
    <t>This resolution renewed UNAMID’s mandate until 31 October 2020.</t>
  </si>
  <si>
    <t>S/RES/2517</t>
  </si>
  <si>
    <t>This resolution expressed the intention for the drawdown and exit of UNAMID and of establishing a follow-on presence in accordance with S/RES/2495.</t>
  </si>
  <si>
    <t>UNMIS Official Website</t>
  </si>
  <si>
    <t>AU-UN UNAMID Official Website</t>
  </si>
  <si>
    <r>
      <t xml:space="preserve">MISSION_LOCATION: </t>
    </r>
    <r>
      <rPr>
        <b/>
        <sz val="28"/>
        <color theme="8" tint="-0.249977111117893"/>
        <rFont val="Arial"/>
        <family val="2"/>
      </rPr>
      <t>SUDAN/SOUTH SUDAN</t>
    </r>
  </si>
  <si>
    <t>S/RES/1990</t>
  </si>
  <si>
    <t>This resolution established the UN Interim Security Force in Abyei (UNISFA), comprised of 4,200 Ethiopian troops, for six months.</t>
  </si>
  <si>
    <t>S/RES/2024</t>
  </si>
  <si>
    <t>This resolution added a border-monitoring support role to UNISFA’s mandate.</t>
  </si>
  <si>
    <t>S/RES/2032</t>
  </si>
  <si>
    <t>This resolution renewed UNISFA’s mandate.</t>
  </si>
  <si>
    <t>S/RES/2047</t>
  </si>
  <si>
    <t>S/RES/2075</t>
  </si>
  <si>
    <t>S/RES/2104</t>
  </si>
  <si>
    <t>This resolution extended UNISFA's mandate until 30 November 2013 and authorised a troop ceiling of 5,326 troops.</t>
  </si>
  <si>
    <t>S/RES/2126</t>
  </si>
  <si>
    <t>This resolution renewed the mandate of UNISFA.</t>
  </si>
  <si>
    <t>S/RES/2156</t>
  </si>
  <si>
    <t>This renewed the mandate of UNISFA until 15 October.</t>
  </si>
  <si>
    <t>S/RES/2179</t>
  </si>
  <si>
    <t>This was a resolution extending UNISFA’s mandate until 28 February 2015.</t>
  </si>
  <si>
    <t>S/RES/2205</t>
  </si>
  <si>
    <t>This resolution renewed the mandate of UNISFA until 15 July 2015.</t>
  </si>
  <si>
    <t>S/RES/2230</t>
  </si>
  <si>
    <t>This was a resolution renewing the mandate of UNISFA for an additional five months until 15 December 2015.</t>
  </si>
  <si>
    <t>S/RES/2251</t>
  </si>
  <si>
    <t>This resolution extended UNISFA's mandate until 15 May 2016.</t>
  </si>
  <si>
    <t>S/RES/2287</t>
  </si>
  <si>
    <t>This was a resolution renewing UNISFA's mandate until 15 November 2016.</t>
  </si>
  <si>
    <t>S/RES/2318</t>
  </si>
  <si>
    <t>This was a resolution renewing UNISFA's mandate for six months.</t>
  </si>
  <si>
    <t>S/RES/2352</t>
  </si>
  <si>
    <t>This was a resolution that extended UNISFA’s mandate until 15 November 2017.</t>
  </si>
  <si>
    <t>S/RES/2386</t>
  </si>
  <si>
    <t>This was a resolution extending UNISFA's mandate for six months.</t>
  </si>
  <si>
    <t>S/RES/2411</t>
  </si>
  <si>
    <t>This was a technical rollover of the mission's support for the Joint Border Verification and Monitoring Mechanism (JBVMM) until 23 April 2018.</t>
  </si>
  <si>
    <t>S/RES/2412</t>
  </si>
  <si>
    <t>This was a resolution extending UNISFA's support to the JBVMM until 15 October 2018 and imposed additional benchmarks.</t>
  </si>
  <si>
    <t>S/RES/2416</t>
  </si>
  <si>
    <t>This was a resolution renewing the mandate of UNISFA until 15 November 2018 and reduced the authorised troop ceiling of the mission from 4,791 to 4,500.</t>
  </si>
  <si>
    <t>S/RES/2438</t>
  </si>
  <si>
    <t>This was a resolution that extended UNISFA’s support for the JBVMM until 15 April 2019.</t>
  </si>
  <si>
    <t>S/RES/2445</t>
  </si>
  <si>
    <t>This was a resolution extending the mandate of UNISFA until 15 May 2019.</t>
  </si>
  <si>
    <t>S/RES/2465</t>
  </si>
  <si>
    <t>This resolution extended UNISFA’s support for the JBVMM until 15 October 2019.</t>
  </si>
  <si>
    <t>S/RES/2469</t>
  </si>
  <si>
    <t>This resolution renewed the mandate of UNISFA until 15 November 2019.</t>
  </si>
  <si>
    <t>S/RES/2492</t>
  </si>
  <si>
    <t>This resolution extended UNISFA’s support to the JBVMM until 15 November.</t>
  </si>
  <si>
    <t>S/RES/2497</t>
  </si>
  <si>
    <t>This resolution renewed the mandate of UNISFA until 15 May 2020.</t>
  </si>
  <si>
    <t>S/RES/2519</t>
  </si>
  <si>
    <t>This resolution extended the mandate of UNISFA, as well as its support to the JBVMM, until 15 November.</t>
  </si>
  <si>
    <t>UNISFA Official Website</t>
  </si>
  <si>
    <t>Special Envoy Sudan and South Sudan Official Website</t>
  </si>
  <si>
    <t>SPECIAL ENVOY</t>
  </si>
  <si>
    <r>
      <t xml:space="preserve">MISSION_LOCATION: </t>
    </r>
    <r>
      <rPr>
        <b/>
        <sz val="28"/>
        <color theme="8" tint="-0.249977111117893"/>
        <rFont val="Arial"/>
        <family val="2"/>
      </rPr>
      <t>SYRIA</t>
    </r>
  </si>
  <si>
    <t>A/RES/66/253</t>
  </si>
  <si>
    <t>This General Assembly resolution called  for the appointment of a Joint Special Envoy for the United Nations and the League of Arab States.</t>
  </si>
  <si>
    <t xml:space="preserve">S/PRST/2012/6 </t>
  </si>
  <si>
    <t>This statement by the President of the Security Council welcomes the appointment of Joint Special Envoy for the United Nations and the League of Arab States, Kofi Annan.</t>
  </si>
  <si>
    <t>S/RES/2042</t>
  </si>
  <si>
    <t>Annex; Clause 7</t>
  </si>
  <si>
    <t>The Annex of this Resolution sets out the Six-Point Proposal of the Joint Special Envoy of the United Nations and the League of Arab States. This resolution allowed for the deployment of 30 unarmed military observers to Syria.</t>
  </si>
  <si>
    <t>S/RES/2043</t>
  </si>
  <si>
    <t>This resolution established UNSMIS and its mandate, including support for the full implementation of the Joint Special Envoy's Six-Point Proposal.</t>
  </si>
  <si>
    <t xml:space="preserve">S/RES/2059 </t>
  </si>
  <si>
    <t>This resolution extended UNSMIS for a final period of 30 days.</t>
  </si>
  <si>
    <t xml:space="preserve">EC-M-33/DEC.1 </t>
  </si>
  <si>
    <t>This document is an OPCW Executive Council decision calling for the elimination of Syria's chemical weapons programme.</t>
  </si>
  <si>
    <t xml:space="preserve">S/RES/2118 </t>
  </si>
  <si>
    <t>This Security Council resolution confirmed the OPCW EC decision EC-M-33/Dec.1. The Security Council underlined the need to convene the international conference on Syria.</t>
  </si>
  <si>
    <t>S/RES/2139</t>
  </si>
  <si>
    <t>In this resolution, the Security Council demanded an immediate end to the violence.</t>
  </si>
  <si>
    <t>S/RES/2191</t>
  </si>
  <si>
    <t>In this resolution, the Security Council expressed its support for a political process.</t>
  </si>
  <si>
    <t>S/RES/2254</t>
  </si>
  <si>
    <t>In this resolution, the Security Council called for a Syrian-led political process.</t>
  </si>
  <si>
    <t>S/RES/2258</t>
  </si>
  <si>
    <t>In this resolution, the Security-Council underlined the need for a political solution.</t>
  </si>
  <si>
    <t>S/RES/2268</t>
  </si>
  <si>
    <t>In this resolution, the Security-Council endorsed a cessation of hostilities.</t>
  </si>
  <si>
    <t>S/RES/2332</t>
  </si>
  <si>
    <t>S/RES/2336</t>
  </si>
  <si>
    <t>S/RES/2401</t>
  </si>
  <si>
    <t>Special Envoy Syria Official Website</t>
  </si>
  <si>
    <t>UNSMIS Official Website</t>
  </si>
  <si>
    <t>OPCW-UN Joint Mission Official Website</t>
  </si>
  <si>
    <r>
      <t xml:space="preserve">MISSION_LOCATION: </t>
    </r>
    <r>
      <rPr>
        <b/>
        <sz val="28"/>
        <color theme="8" tint="-0.249977111117893"/>
        <rFont val="Arial"/>
        <family val="2"/>
      </rPr>
      <t>TAJIKISTAN</t>
    </r>
  </si>
  <si>
    <t>S/RES/968</t>
  </si>
  <si>
    <t>This resolution established UNMOT and its mandate.</t>
  </si>
  <si>
    <t>S/RES/999</t>
  </si>
  <si>
    <t>This resolution extended UNMOT's mandate by 6 months.</t>
  </si>
  <si>
    <t>S/RES/1030</t>
  </si>
  <si>
    <t>S/RES/1061</t>
  </si>
  <si>
    <t>S/RES/1089</t>
  </si>
  <si>
    <t>S/RES/1099</t>
  </si>
  <si>
    <t>S/RES/1113</t>
  </si>
  <si>
    <t>S/RES/1128</t>
  </si>
  <si>
    <t>S/RES/1138</t>
  </si>
  <si>
    <t>This resolution expanded the mandate of UNMOT.</t>
  </si>
  <si>
    <t>S/RES/1167</t>
  </si>
  <si>
    <t>S/RES/1206</t>
  </si>
  <si>
    <t>S/RES/1240</t>
  </si>
  <si>
    <t>S/RES/1274</t>
  </si>
  <si>
    <t>S/2002/501</t>
  </si>
  <si>
    <t>This is a letter from the Secretary-General to the President of the Security Council informing him of the Secretary-General's intention to continue the activities of UNTOP for a further period of one year.</t>
  </si>
  <si>
    <t>S/2003/542</t>
  </si>
  <si>
    <t>UNMOT Official Website</t>
  </si>
  <si>
    <t>UNTOP Resource</t>
  </si>
  <si>
    <r>
      <rPr>
        <sz val="28"/>
        <color theme="8" tint="-0.249977111117893"/>
        <rFont val="Arial"/>
        <family val="2"/>
      </rPr>
      <t xml:space="preserve">MISSION_LOCATION: </t>
    </r>
    <r>
      <rPr>
        <b/>
        <sz val="28"/>
        <color theme="8" tint="-0.249977111117893"/>
        <rFont val="Arial"/>
        <family val="2"/>
      </rPr>
      <t>TIMOR-LESTE</t>
    </r>
  </si>
  <si>
    <t>S/RES/1246</t>
  </si>
  <si>
    <t>Clauses 2-4</t>
  </si>
  <si>
    <t>This resolution established UNAMET.</t>
  </si>
  <si>
    <t>S/RES/1272</t>
  </si>
  <si>
    <t>This resolution established UNTAET.</t>
  </si>
  <si>
    <t>S/RES/1410</t>
  </si>
  <si>
    <t>This resolution established UNMISET and stressed the importance of ensuring that those who committed serious crimes should be brought to justice.</t>
  </si>
  <si>
    <t>S/RES/1573</t>
  </si>
  <si>
    <t>This resolution decided to extend UNMISET's mandate for 6 months.</t>
  </si>
  <si>
    <t>S/RES/1599</t>
  </si>
  <si>
    <t>This resolution established UNOTIL.</t>
  </si>
  <si>
    <t>S/RES/1677</t>
  </si>
  <si>
    <t>This resolution renewed UNOTIL until June 20, 2006.</t>
  </si>
  <si>
    <t>S/RES/1690</t>
  </si>
  <si>
    <t>This resolution extended UNOTIL until August 20, 2006 and requested a report with recommendations for a future UN presence by 7 August.</t>
  </si>
  <si>
    <t>S/RES/1703</t>
  </si>
  <si>
    <t>This resolution extended the mandate of UNOTIL until August 25, 2006.</t>
  </si>
  <si>
    <t>S/RES/1704</t>
  </si>
  <si>
    <t>This resolution established UNMIT, comprising 1,608 police and 34 military liaison officers.</t>
  </si>
  <si>
    <t>S/RES/1745</t>
  </si>
  <si>
    <t>This resolution extended UNMIT until 26 February 2008 and increased its size by up to 140 police personnel.</t>
  </si>
  <si>
    <t>S/RES/1802</t>
  </si>
  <si>
    <t>This resolution renewed UNMIT and added additional tasks to its mandate.</t>
  </si>
  <si>
    <t>S/RES/1867</t>
  </si>
  <si>
    <t>This resolution extended the mandate of UNMIT and added additional tasks.</t>
  </si>
  <si>
    <t>S/RES/1912</t>
  </si>
  <si>
    <t>The Council extended UNMIT until 26 February 2011 and requested UNMIT to fully take into account gender considerations as a cross-cutting issue throughout its mandate, stressing the importance of strengthening the responsiveness of the security sector to specific needs of women, and further requests the Secretary-General to include in his reporting to the Security Council progress on gender mainstreaming throughout UNMIT.</t>
  </si>
  <si>
    <t>S/RES/1969</t>
  </si>
  <si>
    <t>This resolution extended UNMIT until 26 February 2012.</t>
  </si>
  <si>
    <t>S/RES/2037</t>
  </si>
  <si>
    <t>This resolution extended the mandate of UNMIT until 31 December 2012.</t>
  </si>
  <si>
    <t>UNAMET Resource</t>
  </si>
  <si>
    <t>UNTAET Official Website</t>
  </si>
  <si>
    <t>UNMISET Official Website</t>
  </si>
  <si>
    <t>UNOTIL Resource</t>
  </si>
  <si>
    <t>UNMIT Official Website</t>
  </si>
  <si>
    <r>
      <t xml:space="preserve">MISSION_LOCATION: </t>
    </r>
    <r>
      <rPr>
        <b/>
        <sz val="28"/>
        <color theme="8" tint="-0.249977111117893"/>
        <rFont val="Arial"/>
        <family val="2"/>
      </rPr>
      <t>WEST AFRICA/SAHEL</t>
    </r>
  </si>
  <si>
    <t>S/2016/88</t>
  </si>
  <si>
    <t>In this letter to the UN Secretary-General, the Security Council requested the Office of the Special Envoy for the Sahel (OSES) and the United Nations Office for West Africa (UNOWA) to merge into a single entity, UNOWAS: the United Nations Office for West Africa and the Sahel.</t>
  </si>
  <si>
    <t xml:space="preserve">S/2016/1129 </t>
  </si>
  <si>
    <t>Annex</t>
  </si>
  <si>
    <t>This letter from the President of the Security Council confirms the proposed mandate for UNOWAS.</t>
  </si>
  <si>
    <t xml:space="preserve">S/2020/85 </t>
  </si>
  <si>
    <t>UNOWAS Official Website</t>
  </si>
  <si>
    <r>
      <t xml:space="preserve">MISSION_LOCATION: </t>
    </r>
    <r>
      <rPr>
        <b/>
        <sz val="28"/>
        <color theme="8" tint="-0.249977111117893"/>
        <rFont val="Arial"/>
        <family val="2"/>
      </rPr>
      <t>WESTERN SAHARA</t>
    </r>
  </si>
  <si>
    <t>S/RES/690</t>
  </si>
  <si>
    <t>S/RES/1541</t>
  </si>
  <si>
    <t>S/RES/1598</t>
  </si>
  <si>
    <t>This resolution extended MINURSO's mandate until 31 October 2005.</t>
  </si>
  <si>
    <t>S/RES/1634</t>
  </si>
  <si>
    <t>This resolution extended MINURSO's mandate until 30 April 2006.</t>
  </si>
  <si>
    <t>S/RES/1675</t>
  </si>
  <si>
    <t>This resolution extended MINURSO's mandate until 31 October 2006.</t>
  </si>
  <si>
    <t>S/RES/1720</t>
  </si>
  <si>
    <t>This resolution extended MINURSO's mandate until 30 April 2007.</t>
  </si>
  <si>
    <t>S/RES/1754</t>
  </si>
  <si>
    <t>This resolution called for negotiations without preconditions and extended MINURSO's mandate by six months.</t>
  </si>
  <si>
    <t>S/RES/1783</t>
  </si>
  <si>
    <t>This resolution renewed MINURSO's mandate until 30 April 2008 and called on the parties to continue to show political will and engage in substantive negotiations without preconditions and in good faith.</t>
  </si>
  <si>
    <t>S/RES/1813</t>
  </si>
  <si>
    <t>This resolution renewed the mandate of MINURSO until 30 April 2009 and endorsed the Secretary-General's recommendation that realism and a spirit of compromise by the parties were essential to maintain the momentum of the process of negotiations.</t>
  </si>
  <si>
    <t>S/RES/1871</t>
  </si>
  <si>
    <t>S/RES/1920</t>
  </si>
  <si>
    <t>S/RES/1979</t>
  </si>
  <si>
    <t>This resolution renewed the mandate of MINURSO until 30 April 2012.</t>
  </si>
  <si>
    <t>S/RES/2044</t>
  </si>
  <si>
    <t>This resolution extended the mandate of MINURSO for another year.</t>
  </si>
  <si>
    <t>S/RES/2099</t>
  </si>
  <si>
    <t>This resolution extended the mandate of MINURSO until 30 April 2014.</t>
  </si>
  <si>
    <t>S/RES/2152</t>
  </si>
  <si>
    <t>This resolution extended the mandate of MINURSO for a year and supported the Secretary-General's request for an additional 15 military observers, within existing resources.</t>
  </si>
  <si>
    <t>S/RES/2218</t>
  </si>
  <si>
    <t>This was a resolution extending the mandate of MINURSO until 30 April 2016.</t>
  </si>
  <si>
    <t>S/RES/2285</t>
  </si>
  <si>
    <t>This resolution renewed the MINURSO mandate.</t>
  </si>
  <si>
    <t>S/RES/2351</t>
  </si>
  <si>
    <t>The Council adopted a resolution renewing the mandate of MINURSO for one year.</t>
  </si>
  <si>
    <t>S/RES/2414</t>
  </si>
  <si>
    <t>This was a resolution renewing MINURSO for another six months, until 31 October 2018.</t>
  </si>
  <si>
    <t>S/RES/2440</t>
  </si>
  <si>
    <t>The Security Council extended the mandate of MINURSO for a further six months.</t>
  </si>
  <si>
    <t>S/RES/2468</t>
  </si>
  <si>
    <t>By adopting this resolution the Council renewed MINURSO’s mandate for six months. Two Council members abstained.</t>
  </si>
  <si>
    <t>S/RES/2494</t>
  </si>
  <si>
    <t>The Security Council renewed the mandate of MINURSO for 12 months until 31 October 2020.</t>
  </si>
  <si>
    <t>MINURSO Official Wesbite</t>
  </si>
  <si>
    <r>
      <t xml:space="preserve">MISSION_LOCATION: </t>
    </r>
    <r>
      <rPr>
        <b/>
        <sz val="28"/>
        <color theme="8" tint="-0.249977111117893"/>
        <rFont val="Arial"/>
        <family val="2"/>
      </rPr>
      <t>YEMEN</t>
    </r>
  </si>
  <si>
    <t>S/RES/2051</t>
  </si>
  <si>
    <t>Clause 16</t>
  </si>
  <si>
    <t>This resolution expresses grave concern at the political, security, economic, and humanitarian situation in Yemen.</t>
  </si>
  <si>
    <t>S/2012/469</t>
  </si>
  <si>
    <t>This letter from the Secretary-General expresses his intention to establish a small office of the Special Adviser for the initial period of 12 months.</t>
  </si>
  <si>
    <t>S/2012/470</t>
  </si>
  <si>
    <t>This letter from the President of the Council notes the receipt of the Secretary-General's 18 June letter.</t>
  </si>
  <si>
    <t>S/RES/2216</t>
  </si>
  <si>
    <t>This resolution requests for the Secretary-General to intensify his good offices.</t>
  </si>
  <si>
    <t>S/2015/283</t>
  </si>
  <si>
    <t>In this letter to the President of the Security Council, the Secretary-General informs him of his intention to appoint Ismail Ould Cheikh Ahmed of Mauritania as his new Special Envoy for Yemen.</t>
  </si>
  <si>
    <t>S/2015/284</t>
  </si>
  <si>
    <t>In this letter, the President of the Security Council confirms the appointment of Ismail Ould Cheikh Ahmed as Special Envoy for Yemen.</t>
  </si>
  <si>
    <t>S/2018/126</t>
  </si>
  <si>
    <t>This letter from the Secretary-General announced intention to appoint Martin Griffiths as new Special Envoy for Yemen.</t>
  </si>
  <si>
    <t>S/2018/127</t>
  </si>
  <si>
    <t>This letter from the President of the Council notes the receipt of the Secretary-General's 16 February letter.</t>
  </si>
  <si>
    <t>S/RES/2451</t>
  </si>
  <si>
    <t>This resolution endorsed the agreements reached by the parties during the consultations held in Sweden, and authorised the Secretary-General to establish and deploy, for an initial period of 30 days an advance team to begin monitoring and facilitate implementation of the Stockholm Agreement.</t>
  </si>
  <si>
    <t>S/RES/2452</t>
  </si>
  <si>
    <t>This resolution established the UN Mission to support the Hodeidah Agreement (UNMHA).</t>
  </si>
  <si>
    <t>S/RES/2481</t>
  </si>
  <si>
    <t>This resolution renewed the mandate of UNMHA.</t>
  </si>
  <si>
    <t>S/RES/2505</t>
  </si>
  <si>
    <t>This resolution extended the mandate of UNMHA.</t>
  </si>
  <si>
    <t>OSESGY Official Website</t>
  </si>
  <si>
    <t>UNMHA Official Website</t>
  </si>
  <si>
    <t>This resolution renewed UNMISS through 15 July 2013 and emphasized the protection of civilians as a main mandate task.</t>
  </si>
  <si>
    <t>S/2011/314</t>
  </si>
  <si>
    <t>S/2011/333</t>
  </si>
  <si>
    <t>This is a letter from the Secretary-General to the Security Council urging for an extension of UNMIS's mandate by 3 months.</t>
  </si>
  <si>
    <t>This document transmits the letter of the Government of Sudan that rejects the proposal to extend the mission for 3 months and ends in on July 9, 2011.</t>
  </si>
  <si>
    <t>Clauses 4 &amp; 16</t>
  </si>
  <si>
    <t>Sudan/South Sudan</t>
  </si>
  <si>
    <t>S/2011/474</t>
  </si>
  <si>
    <t>S/2011/475</t>
  </si>
  <si>
    <t>S/2016/259</t>
  </si>
  <si>
    <t>S/2016/258</t>
  </si>
  <si>
    <t>S/2018/955</t>
  </si>
  <si>
    <t>S/2018/979</t>
  </si>
  <si>
    <t xml:space="preserve">S/2019/227 </t>
  </si>
  <si>
    <t xml:space="preserve">S/2019/228 </t>
  </si>
  <si>
    <t>Sub-clause (d)</t>
  </si>
  <si>
    <t>Eastern Slavonia, Baranja and Western Sirmium</t>
  </si>
  <si>
    <t>Prevlaka</t>
  </si>
  <si>
    <t>Sudan/South Sudan (Abyei)</t>
  </si>
  <si>
    <t>Para. 9</t>
  </si>
  <si>
    <t>S/RES/918</t>
  </si>
  <si>
    <t>This resolution invoked Chapter VII in regard to UNAMIR.</t>
  </si>
  <si>
    <t>S/RES/1400</t>
  </si>
  <si>
    <t>Clauses 7 &amp; 9</t>
  </si>
  <si>
    <t>Clauses 2 &amp; 10</t>
  </si>
  <si>
    <t>UN INTERNATIONAL COMMISSION OF INQUIRY GUINEA</t>
  </si>
  <si>
    <t>UN International Commission of Inquiry Guinea Resource</t>
  </si>
  <si>
    <t>UN COMMISSION OF INQUIRY PAKISTAN</t>
  </si>
  <si>
    <t>UN Comission of Inquiry Pakistan Resource</t>
  </si>
  <si>
    <t>Personal Envoy Western Sahara Official Website</t>
  </si>
  <si>
    <t>LAS-UN/UN</t>
  </si>
  <si>
    <t>SEARCH BY TASK AND YEAR</t>
  </si>
  <si>
    <t xml:space="preserve">  </t>
  </si>
  <si>
    <t>DATASET TABS</t>
  </si>
  <si>
    <r>
      <t xml:space="preserve">The </t>
    </r>
    <r>
      <rPr>
        <u/>
        <sz val="12"/>
        <color theme="1"/>
        <rFont val="Arial"/>
        <family val="2"/>
      </rPr>
      <t>Quick Search By Task</t>
    </r>
    <r>
      <rPr>
        <sz val="12"/>
        <color theme="1"/>
        <rFont val="Arial"/>
        <family val="2"/>
      </rPr>
      <t xml:space="preserve"> Sheet contains all the missions and mission details listed in the Master Sheet, alongside a function to filter and search missions quickly by a single mandate task, or combinations thereof.</t>
    </r>
  </si>
  <si>
    <t>MASTER SHEET [LINKED]</t>
  </si>
  <si>
    <t>QUICK SEARCH BY TASK [LINKED]</t>
  </si>
  <si>
    <t>SEARCH BY TASK &amp; YEAR [LINKED]</t>
  </si>
  <si>
    <t xml:space="preserve">DATASET ON UN PEACE MISSION MANDATES - USER INTERFACEABLE VERSION	</t>
  </si>
  <si>
    <t>UNSCOM (Iraq)</t>
  </si>
  <si>
    <t>UNAVEM II (Angola), UNAMIC (Cambodia)</t>
  </si>
  <si>
    <t>UNAVEM II (Angola)</t>
  </si>
  <si>
    <t>ONUSAL (El Salvador)</t>
  </si>
  <si>
    <t>UNIKOM (Iraq)</t>
  </si>
  <si>
    <t>UNAMIC (Cambodia), UNTAC (Cambodia)</t>
  </si>
  <si>
    <t>UNPROFOR (B&amp;H), UNOSOM I (Somalia)</t>
  </si>
  <si>
    <t>UNPROFOR (B&amp;H), UNTAC (Cambodia), ONUSAL (El Salvador), ONUMOZ (Mozambique), UNOSOM I (Somalia)</t>
  </si>
  <si>
    <t>UNPROFOR (B&amp;H), UNTAC (Cambodia), ONUSAL (El Salvador)</t>
  </si>
  <si>
    <t>UNTAC (Cambodia), ONUMOZ (Mozambique)</t>
  </si>
  <si>
    <t>UNPROFOR (B&amp;H), ONUMOZ (Mozambique), UNOSOM I (Somalia)</t>
  </si>
  <si>
    <t>UNTAC (Cambodia), ONUSAL (El Salvador), ONUMOZ (Mozambique)</t>
  </si>
  <si>
    <t>UNAVEM II (Angola), UNTAC (Cambodia), ONUMOZ (Mozambique)</t>
  </si>
  <si>
    <t>UNTAC (Cambodia)</t>
  </si>
  <si>
    <t>UNAVEM II (Angola), UNTAC (Cambodia)</t>
  </si>
  <si>
    <t>UNTAC (Cambodia), ONUSAL (El Salvador)</t>
  </si>
  <si>
    <t>UNOMIL (Liberia), UNAMIR (Rwanda)</t>
  </si>
  <si>
    <t>UNAMIR (Rwanda)</t>
  </si>
  <si>
    <t>UNOMIL (Liberia), UNAMIR (Rwanda), UNOSOM II (Somalia)</t>
  </si>
  <si>
    <t>UNOB (Burundi), PERSONAL ENVOY GREECE-FYROM (North Macedonia), UNOSOM II (Somalia)</t>
  </si>
  <si>
    <t>UNAVEM II (Angola), UNOMIL (Liberia), UNAMIR (Rwanda)</t>
  </si>
  <si>
    <t>UNOMIG (Georgia), UNOMIL (Liberia), UNOMUR (Rwanda), UNAMIR (Rwanda), UNOSOM II (Somalia)</t>
  </si>
  <si>
    <t>UNOSOM II (Somalia)</t>
  </si>
  <si>
    <t>UNAMIR (Rwanda), UNOSOM II (Somalia)</t>
  </si>
  <si>
    <t>ONUSAL (El Salvador), UNOMIL (Liberia)</t>
  </si>
  <si>
    <t>OAS-UN MICIVIH (Haiti), UNOMIL (Liberia), UNOSOM II (Somalia)</t>
  </si>
  <si>
    <t>OAS-UN MICIVIH (Haiti)</t>
  </si>
  <si>
    <t>UNIKOM (Iraq), UNOSOM II (Somalia)</t>
  </si>
  <si>
    <t>UNSCO (Israel Palestine), UNMOT (Tajikistan)</t>
  </si>
  <si>
    <t>UNOMIG (Georgia)</t>
  </si>
  <si>
    <t>UNSMA (Afghanistan), UNAVEM II (Angola), UNPROFOR (B&amp;H), UNAMIR (Rwanda), UNMOT (Tajikistan)</t>
  </si>
  <si>
    <t>UNASOG (Aouzou Strip), UNMOT (Tajikistan)</t>
  </si>
  <si>
    <t>UNMIH (Haiti), ONUMOZ (Mozambique)</t>
  </si>
  <si>
    <t>UNOMIG (Georgia), UNAMIR (Rwanda)</t>
  </si>
  <si>
    <t>UNMIH (Haiti)</t>
  </si>
  <si>
    <t>OAS-UN MICIVIH (Haiti), UNMIH (Haiti)</t>
  </si>
  <si>
    <t>UNSMA (Afghanistan), UNAMIR (Rwanda)</t>
  </si>
  <si>
    <t>OAS-UN MICIVIH (Haiti), UNOSOM II (Somalia)</t>
  </si>
  <si>
    <t>ONUSAL (El Salvador), OAS-UN MICIVIH (Haiti)</t>
  </si>
  <si>
    <t>OAS-UN MICIVIH (Haiti), UNMIH (Haiti), UNAMIR (Rwanda)</t>
  </si>
  <si>
    <t>UNAVEM II (Angola), UNAMIR (Rwanda)</t>
  </si>
  <si>
    <t>UNAVEM III (Angola), UNMIBH (B&amp;H), UNCRO (Croatia)</t>
  </si>
  <si>
    <t>UNAVEM III (Angola), UNCRO (Croatia), MINURSO (Western Sahara)</t>
  </si>
  <si>
    <t>UNAVEM III (Angola), UNMIBH (B&amp;H), MINURSO (Western Sahara)</t>
  </si>
  <si>
    <t>UNAVEM III (Angola), MINUSAL (El Salvador), ONUV (El Salvador), UNOMIL (Liberia)</t>
  </si>
  <si>
    <t>UNAVEM III (Angola), UNCRO (Croatia)</t>
  </si>
  <si>
    <t>UNAVEM III (Angola), UNCRO (Croatia), UNPREDEP (North Macedonia), MINURSO (Western Sahara)</t>
  </si>
  <si>
    <t>UNAVEM III (Angola), UNMIBH (B&amp;H), MINUSAL (El Salvador)</t>
  </si>
  <si>
    <t>MINURSO (Western Sahara)</t>
  </si>
  <si>
    <t>UNMIBH (B&amp;H), MINURSO (Western Sahara)</t>
  </si>
  <si>
    <t>UNMIBH (B&amp;H), UNCRO (Croatia)</t>
  </si>
  <si>
    <t>UNAVEM III (Angola)</t>
  </si>
  <si>
    <t>UNMIBH (B&amp;H), UNOMIL (Liberia)</t>
  </si>
  <si>
    <t>MINUSAL (El Salvador)</t>
  </si>
  <si>
    <r>
      <t xml:space="preserve">The </t>
    </r>
    <r>
      <rPr>
        <u/>
        <sz val="12"/>
        <color theme="1"/>
        <rFont val="Arial"/>
        <family val="2"/>
      </rPr>
      <t>Search By Task &amp; Year</t>
    </r>
    <r>
      <rPr>
        <sz val="12"/>
        <color theme="1"/>
        <rFont val="Arial"/>
        <family val="2"/>
      </rPr>
      <t xml:space="preserve"> Sheet is an overview table that enables researchers to search mission mandate tasks according to the year they were established and the mission mandate to which they belong.</t>
    </r>
  </si>
  <si>
    <r>
      <t xml:space="preserve">Go directly to the </t>
    </r>
    <r>
      <rPr>
        <u/>
        <sz val="12"/>
        <color theme="1"/>
        <rFont val="Arial"/>
        <family val="2"/>
      </rPr>
      <t>Master Sheet</t>
    </r>
    <r>
      <rPr>
        <sz val="12"/>
        <color theme="1"/>
        <rFont val="Arial"/>
        <family val="2"/>
      </rPr>
      <t xml:space="preserve"> for an overview of the full set of UN Peace Operations analysed in this dataset. Go directly to the </t>
    </r>
    <r>
      <rPr>
        <u/>
        <sz val="12"/>
        <color theme="1"/>
        <rFont val="Arial"/>
        <family val="2"/>
      </rPr>
      <t>Quick Search By Task</t>
    </r>
    <r>
      <rPr>
        <sz val="12"/>
        <color theme="1"/>
        <rFont val="Arial"/>
        <family val="2"/>
      </rPr>
      <t xml:space="preserve"> Sheet to search missions by single mandate tasks or combinations thereof. Go directly to the </t>
    </r>
    <r>
      <rPr>
        <u/>
        <sz val="12"/>
        <color theme="1"/>
        <rFont val="Arial"/>
        <family val="2"/>
      </rPr>
      <t>Search By Task &amp; Year</t>
    </r>
    <r>
      <rPr>
        <sz val="12"/>
        <color theme="1"/>
        <rFont val="Arial"/>
        <family val="2"/>
      </rPr>
      <t xml:space="preserve"> Sheet for an overview of mission mandate tasks according to the year they were established and mission mandate to which they belong. You may also go directly to the relevant mission location from </t>
    </r>
    <r>
      <rPr>
        <u/>
        <sz val="12"/>
        <color theme="1"/>
        <rFont val="Arial"/>
        <family val="2"/>
      </rPr>
      <t>Home</t>
    </r>
    <r>
      <rPr>
        <sz val="12"/>
        <color theme="1"/>
        <rFont val="Arial"/>
        <family val="2"/>
      </rPr>
      <t xml:space="preserve">. </t>
    </r>
    <r>
      <rPr>
        <b/>
        <sz val="12"/>
        <color theme="1"/>
        <rFont val="Arial"/>
        <family val="2"/>
      </rPr>
      <t>Navigation-friendly design:</t>
    </r>
    <r>
      <rPr>
        <sz val="12"/>
        <color theme="1"/>
        <rFont val="Arial"/>
        <family val="2"/>
      </rPr>
      <t xml:space="preserve"> all mission location sheets contain RETURN TO HOME and RETURN TO MASTER SHEET navigation buttons. In general, internal links are designated in </t>
    </r>
    <r>
      <rPr>
        <b/>
        <u/>
        <sz val="12"/>
        <color theme="4" tint="-0.249977111117893"/>
        <rFont val="Arial"/>
        <family val="2"/>
      </rPr>
      <t>blue</t>
    </r>
    <r>
      <rPr>
        <sz val="12"/>
        <color theme="1"/>
        <rFont val="Arial"/>
        <family val="2"/>
      </rPr>
      <t xml:space="preserve">. External links are designated in </t>
    </r>
    <r>
      <rPr>
        <b/>
        <u/>
        <sz val="12"/>
        <color theme="1" tint="0.499984740745262"/>
        <rFont val="Arial"/>
        <family val="2"/>
      </rPr>
      <t>grey</t>
    </r>
    <r>
      <rPr>
        <sz val="12"/>
        <color theme="1"/>
        <rFont val="Arial"/>
        <family val="2"/>
      </rPr>
      <t xml:space="preserve">. Where this is not the case, the hyperlink is designated with the text: [Linked]. </t>
    </r>
    <r>
      <rPr>
        <b/>
        <sz val="12"/>
        <color theme="1"/>
        <rFont val="Arial"/>
        <family val="2"/>
      </rPr>
      <t xml:space="preserve">Troubleshooting: </t>
    </r>
    <r>
      <rPr>
        <sz val="12"/>
        <color theme="1"/>
        <rFont val="Arial"/>
        <family val="2"/>
      </rPr>
      <t>if you have problems clicking through links, ensure cursor is hovering over the centre of the hyperlinked text.</t>
    </r>
  </si>
  <si>
    <t>Overview Table</t>
  </si>
  <si>
    <t>UNSMIH (Haiti)</t>
  </si>
  <si>
    <t>UNTAES (Croatia), UNMOP (Croatia)</t>
  </si>
  <si>
    <t>UNTAES (Croatia)</t>
  </si>
  <si>
    <t>UNMOP (Croatia)</t>
  </si>
  <si>
    <t>UNMIBH (B&amp;H)</t>
  </si>
  <si>
    <t>UNTAES (Croatia), UNSMIH (Haiti)</t>
  </si>
  <si>
    <t>UNTAES (Croatia), UNOMIG (Georgia)</t>
  </si>
  <si>
    <t>UNMIBH (B&amp;H), UNSMIH (Haiti)</t>
  </si>
  <si>
    <t>MONUA (Angola), UNTMIH (Haiti), MIPONUH (Haiti), UNOL (Liberia)</t>
  </si>
  <si>
    <t>MINUGUA (Guatemala)</t>
  </si>
  <si>
    <t>MONUA (Angola), UNOL (Liberia), PERSONAL ENVOY WESTERN SAHARA (Western Sahara)</t>
  </si>
  <si>
    <t>MONUA (Angola)</t>
  </si>
  <si>
    <t>MONUA (Angola), MINUGUA (Guatemala)</t>
  </si>
  <si>
    <t>MONUA (Angola), UNPSG (Croatia), UNTMIH (Haiti), MIPONUH (Haiti)</t>
  </si>
  <si>
    <t>UNPSG (Croatia)</t>
  </si>
  <si>
    <t>UNTMIH (Haiti), MIPONUH (Haiti)</t>
  </si>
  <si>
    <t>MONUA (Angola), MINUGUA (Guatemala), UNMOT (Tajikistan)</t>
  </si>
  <si>
    <t>UNMOT (Tajikistan)</t>
  </si>
  <si>
    <t>UNOL (Liberia)</t>
  </si>
  <si>
    <t>MONUA (Angola), UNOL (Liberia)</t>
  </si>
  <si>
    <t>MONUA (Angola), MIPONUH (Haiti)</t>
  </si>
  <si>
    <t>MINURCA (CAR)</t>
  </si>
  <si>
    <t>UNPOB (Bougainville)</t>
  </si>
  <si>
    <t>UNPOB (Bougainville), UNOMSIL (Sierra Leone)</t>
  </si>
  <si>
    <t>MINURCA (CAR), UNOMSIL (Sierra Leone)</t>
  </si>
  <si>
    <t>MINURCA (CAR), UNOGBIS (Guinea-Bissau)</t>
  </si>
  <si>
    <t>UNSMA (Afghanistan), UNOMSIL (Sierra Leone)</t>
  </si>
  <si>
    <t>UNSMA (Afghanistan)</t>
  </si>
  <si>
    <t>UNOA (Angola), UNOGBIS (Guinea-Bissau), MICAH (Haiti), UNMIK (Kosovo), UNAMSIL (Sierra Leone), UNTAET (Timor-Leste)</t>
  </si>
  <si>
    <t>MONUC (DRC), UNMIK (Kosovo)</t>
  </si>
  <si>
    <t>UNMIK (Kosovo)</t>
  </si>
  <si>
    <t>UNMOVIC (Iraq)</t>
  </si>
  <si>
    <t>UNOA (Angola), MONUC (DRC), UNSCO (Israel Palestine), UNMIK (Kosovo)</t>
  </si>
  <si>
    <t>UNOA (Angola), MONUC (DRC), UNSCO (Israel Palestine), UNTAET (Timor-Leste)</t>
  </si>
  <si>
    <t>MONUC (DRC), UNMIK (Kosovo), UNAMSIL (Sierra Leone)</t>
  </si>
  <si>
    <t>UNMIK (Kosovo), UNAMET (Timor-Leste)</t>
  </si>
  <si>
    <t>MONUC (DRC), UNMIK (Kosovo), UNAMSIL (Sierra Leone), UNTAET (Timor-Leste)</t>
  </si>
  <si>
    <t>UNAMSIL (Sierra Leone)</t>
  </si>
  <si>
    <t>MICAH (Haiti), UNMIK (Kosovo), UNAMSIL (Sierra Leone), UNAMET (Timor-Leste)</t>
  </si>
  <si>
    <t>UNAMET (Timor-Leste)</t>
  </si>
  <si>
    <t>UNMIK (Kosovo), UNTAET (Timor-Leste)</t>
  </si>
  <si>
    <t>UNOA (Angola), UNMIK (Kosovo), UNTAET (Timor-Leste)</t>
  </si>
  <si>
    <t>UNTAET (Timor-Leste)</t>
  </si>
  <si>
    <t>UNOA (Angola), MONUC (DRC), MICAH (Haiti), UNMIK (Kosovo), UNAMSIL (Sierra Leone)</t>
  </si>
  <si>
    <t>MICAH (Haiti), UNMIK (Kosovo)</t>
  </si>
  <si>
    <t>UNOGBIS (Guinea-Bissau), MICAH (Haiti), UNMIK (Kosovo), UNTAET (Timor-Leste)</t>
  </si>
  <si>
    <t>UNMEE (Ethiopia Eritrea), UNSCOL (Lebanon), UNTOP (Tajikistan)</t>
  </si>
  <si>
    <t>MONUC (DRC), UNMEE (Ethiopia Eritrea), UNAMSIL (Sierra Leone)</t>
  </si>
  <si>
    <t>BONUCA (CAR), UNSCOL (Lebanon)</t>
  </si>
  <si>
    <t>UNMEE (Ethiopia Eritrea), UNTOP (Tajikistan)</t>
  </si>
  <si>
    <t>UNMEE (Ethiopia Eritrea)</t>
  </si>
  <si>
    <t>UNTOP (Tajikistan)</t>
  </si>
  <si>
    <t>UNMIBH (B&amp;H), BONUCA (CAR), UNMEE (Ethiopia Eritrea), UNTOP (Tajikistan)</t>
  </si>
  <si>
    <t>MONUC (DRC)</t>
  </si>
  <si>
    <t>BONUCA (CAR), UNTOP (Tajikistan)</t>
  </si>
  <si>
    <t>UNMIBH (B&amp;H), BONUCA (CAR), UNTOP (Tajikistan)</t>
  </si>
  <si>
    <t>UNAMA (Afghanistan), UNMA (Angola), UNMISET (Timor-Leste)</t>
  </si>
  <si>
    <t>UNMA (Angola)</t>
  </si>
  <si>
    <t>UNAMA (Afghanistan), UNMA (Angola)</t>
  </si>
  <si>
    <t>UNAMA (Afghanistan)</t>
  </si>
  <si>
    <t>UNMA (Angola), UNAMSIL (Sierra Leone)</t>
  </si>
  <si>
    <t>UNMISET (Timor-Leste)</t>
  </si>
  <si>
    <t>UNAMA (Afghanistan), UNMA (Angola), UNAMSIL (Sierra Leone), UNMISET (Timor-Leste)</t>
  </si>
  <si>
    <t>UNMA (Angola), UNMISET (Timor-Leste)</t>
  </si>
  <si>
    <t>MINUCI (Côte d'Ivoire), UNMIL (Liberia)</t>
  </si>
  <si>
    <t>UNOMB (Bougainville)</t>
  </si>
  <si>
    <t>UNOMB (Bougainville), UNMIL (Liberia)</t>
  </si>
  <si>
    <t>UNMIL (Liberia)</t>
  </si>
  <si>
    <t>MONUC (DRC), UNMIL (Liberia)</t>
  </si>
  <si>
    <t>MONUC (DRC), UNOL (Liberia), UNMIL (Liberia)</t>
  </si>
  <si>
    <t>UNOL (Liberia), UNMIL (Liberia)</t>
  </si>
  <si>
    <t>UNOCI (Côte d'Ivoire), MINUSTAH (Haiti), UNAMI (Iraq)</t>
  </si>
  <si>
    <t>MINUSTAH (Haiti)</t>
  </si>
  <si>
    <t>UNOCI (Côte d'Ivoire)</t>
  </si>
  <si>
    <t>ONUB (Burundi), UNOCI (Côte d'Ivoire)</t>
  </si>
  <si>
    <t>ONUB (Burundi), MINUSTAH (Haiti), UNAMSIL (Sierra Leone)</t>
  </si>
  <si>
    <t>ONUB (Burundi), UNOCI (Côte d'Ivoire), MINUSTAH (Haiti)</t>
  </si>
  <si>
    <t>ONUB (Burundi), UNOGBIS (Guinea-Bissau)</t>
  </si>
  <si>
    <t>ONUB (Burundi), UNOCI (Côte d'Ivoire), MINUSTAH (Haiti), UNAMI (Iraq)</t>
  </si>
  <si>
    <t>ONUB (Burundi), MINUSTAH (Haiti)</t>
  </si>
  <si>
    <t>UNOCI (Côte d'Ivoire), UNAMSIL (Sierra Leone)</t>
  </si>
  <si>
    <t>ONUB (Burundi), UNOCI (Côte d'Ivoire), MINUSTAH (Haiti), UNAMSIL (Sierra Leone)</t>
  </si>
  <si>
    <t>MONUC (DRC), UNAMI (Iraq)</t>
  </si>
  <si>
    <t>UNOCI (Côte d'Ivoire), UNOGBIS (Guinea-Bissau), MINUSTAH (Haiti), UNAMI (Iraq)</t>
  </si>
  <si>
    <t>UNOGBIS (Guinea-Bissau), MINUSTAH (Haiti)</t>
  </si>
  <si>
    <t>ONUB (Burundi), UNOCI (Côte d'Ivoire), UNOGBIS (Guinea-Bissau), MINUSTAH (Haiti), UNAMI (Iraq)</t>
  </si>
  <si>
    <t>MINUSTAH (Haiti), UNAMI (Iraq)</t>
  </si>
  <si>
    <t>ONUB (Burundi), UNOCI (Côte d'Ivoire), UNOGBIS (Guinea-Bissau), MINUSTAH (Haiti), UNAMI (Iraq), UNMISET (Timor-Leste)</t>
  </si>
  <si>
    <t>UNAMI (Iraq)</t>
  </si>
  <si>
    <t>ONUB (Burundi), UNOGBIS (Guinea-Bissau), UNAMSIL (Sierra Leone)</t>
  </si>
  <si>
    <t>ONUB (Burundi), UNOCI (Côte d'Ivoire), UNOGBIS (Guinea-Bissau), MINUSTAH (Haiti), UNAMSIL (Sierra Leone)</t>
  </si>
  <si>
    <t>MONUC (DRC), UNMIS (Sudan (Darfur)), UNOTIL (Timor-Leste)</t>
  </si>
  <si>
    <t>UNMIS (Sudan (Darfur))</t>
  </si>
  <si>
    <t>UNIIIC (Lebanon)</t>
  </si>
  <si>
    <t>UNOTIL (Timor-Leste)</t>
  </si>
  <si>
    <t>MONUC (DRC), UNOTIL (Timor-Leste)</t>
  </si>
  <si>
    <t>UNMIS (Sudan (Darfur)), UNOTIL (Timor-Leste)</t>
  </si>
  <si>
    <t>BINUB (Burundi), UNIOSIL (Sierra Leone), UNMIT (Timor-Leste)</t>
  </si>
  <si>
    <t>UNIFIL (Lebanon)</t>
  </si>
  <si>
    <t>UNIFIL (Lebanon), UNMIT (Timor-Leste)</t>
  </si>
  <si>
    <t>BINUB (Burundi), UNIFIL (Lebanon)</t>
  </si>
  <si>
    <t>UNMIT (Timor-Leste)</t>
  </si>
  <si>
    <t>UNIOSIL (Sierra Leone)</t>
  </si>
  <si>
    <t>BINUB (Burundi)</t>
  </si>
  <si>
    <t>UNIOSIL (Sierra Leone), UNMIT (Timor-Leste)</t>
  </si>
  <si>
    <t>MONUC (DRC), UNIOSIL (Sierra Leone), UNMIT (Timor-Leste)</t>
  </si>
  <si>
    <t>BINUB (Burundi), MONUC (DRC), UNIOSIL (Sierra Leone)</t>
  </si>
  <si>
    <t>BINUB (Burundi), UNIOSIL (Sierra Leone)</t>
  </si>
  <si>
    <t>BINUB (Burundi), CICIG (Guatemala), UNIOSIL (Sierra Leone)</t>
  </si>
  <si>
    <t>BINUB (Burundi), UNMIT (Timor-Leste)</t>
  </si>
  <si>
    <t>BINUB (Burundi), CICIG (Guatemala), UNIOSIL (Sierra Leone), UNMIT (Timor-Leste)</t>
  </si>
  <si>
    <t>UNRCCA (Central Asia), MINURCAT (Chad CAR), AU-UN UNAMID (Sudan (Darfur))</t>
  </si>
  <si>
    <t>AU-UN UNAMID (Sudan (Darfur))</t>
  </si>
  <si>
    <t>UNRCCA (Central Asia), UNOGBIS (Guinea-Bissau), AU-UN UNAMID (Sudan (Darfur))</t>
  </si>
  <si>
    <t>UNRCCA (Central Asia), AU-UN UNAMID (Sudan (Darfur))</t>
  </si>
  <si>
    <t>UNMIN (Nepal), AU-UN UNAMID (Sudan (Darfur))</t>
  </si>
  <si>
    <t>MINURCAT (Chad CAR), UNAMI (Iraq), AU-UN UNAMID (Sudan (Darfur))</t>
  </si>
  <si>
    <t>MINURCAT (Chad CAR), AU-UN UNAMID (Sudan (Darfur))</t>
  </si>
  <si>
    <t>UNRCCA (Central Asia)</t>
  </si>
  <si>
    <t>UNAMI (Iraq), AU-UN UNAMID (Sudan (Darfur))</t>
  </si>
  <si>
    <t>UNMIN (Nepal)</t>
  </si>
  <si>
    <t>UNOCI (Côte d'Ivoire), AU-UN UNAMID (Sudan (Darfur))</t>
  </si>
  <si>
    <t>MINURCAT (Chad CAR)</t>
  </si>
  <si>
    <t>UNAMA (Afghanistan), MINURCAT (Chad CAR), AU-UN UNAMID (Sudan (Darfur))</t>
  </si>
  <si>
    <t>UNOGBIS (Guinea-Bissau), AU-UN UNAMID (Sudan (Darfur))</t>
  </si>
  <si>
    <t>UNIPSIL (Sierra Leone)</t>
  </si>
  <si>
    <t>UNOCA (Central Africa), BINUCA (CAR), UNIOGBIS (Guinea-Bissau), UNPOS (Somalia)</t>
  </si>
  <si>
    <t>UNOCA (Central Africa), UNPOS (Somalia)</t>
  </si>
  <si>
    <t>UNPOS (Somalia)</t>
  </si>
  <si>
    <t>UNIOGBIS (Guinea-Bissau)</t>
  </si>
  <si>
    <t>BINUCA (CAR)</t>
  </si>
  <si>
    <t>UN INTERNATIONAL COMMISSION OF INQUIRY GUINEA (Guinea), UN COMMISSION OF INQUIRY PAKISTAN (Pakistan)</t>
  </si>
  <si>
    <t>BINUCA (CAR), MINURCAT (Chad CAR)</t>
  </si>
  <si>
    <t>BINUCA (CAR), UNIOGBIS (Guinea-Bissau)</t>
  </si>
  <si>
    <t>UNIOGBIS (Guinea-Bissau), UNPOS (Somalia)</t>
  </si>
  <si>
    <t>BINUCA (CAR), UNIOGBIS (Guinea-Bissau), UNPOS (Somalia)</t>
  </si>
  <si>
    <t>BNUB (Burundi), MONUC (DRC), UNRGID (Georgia), UNIPSIL (Sierra Leone)</t>
  </si>
  <si>
    <t>MONUC (DRC), UNIPSIL (Sierra Leone)</t>
  </si>
  <si>
    <t>MONUC (DRC), MINUSTAH (Haiti)</t>
  </si>
  <si>
    <t>BNUB (Burundi), MONUC (DRC)</t>
  </si>
  <si>
    <t>BNUB (Burundi)</t>
  </si>
  <si>
    <t>UNSMIL (Libya), UNMISS (South Sudan), SPECIAL ENVOY SUDAN/SOUTH SUDAN (Sudan South Sudan)</t>
  </si>
  <si>
    <t>UNSMIL (Libya), UNISFA (Sudan South Sudan)</t>
  </si>
  <si>
    <t>UNMISS (South Sudan), UNISFA (Sudan South Sudan)</t>
  </si>
  <si>
    <t>UNISFA (Sudan South Sudan)</t>
  </si>
  <si>
    <t>UNMISS (South Sudan)</t>
  </si>
  <si>
    <t>UNSMIL (Libya)</t>
  </si>
  <si>
    <t>UNSMIL (Libya), UNMISS (South Sudan)</t>
  </si>
  <si>
    <t>MONUC (DRC), UNMISS (South Sudan)</t>
  </si>
  <si>
    <t>OSESGY (Yemen)</t>
  </si>
  <si>
    <t>UNSMIS (Syria)</t>
  </si>
  <si>
    <t>SPECIAL ENVOY SYRIA (Syria), OSESGY (Yemen)</t>
  </si>
  <si>
    <t>OSEGL (Great Lakes), MINUSMA (Mali)</t>
  </si>
  <si>
    <t>BINUCA (CAR), MINUSMA (Mali), UNSOM (Somalia)</t>
  </si>
  <si>
    <t>OPCW-UN JOINT MISSION (Syria)</t>
  </si>
  <si>
    <t>BINUCA (CAR), OSEGL (Great Lakes), MINUSMA (Mali), UNSOM (Somalia)</t>
  </si>
  <si>
    <t>MINUSMA (Mali)</t>
  </si>
  <si>
    <t>BINUCA (CAR), MINUSMA (Mali)</t>
  </si>
  <si>
    <t>MINUSMA (Mali), UNSOM (Somalia)</t>
  </si>
  <si>
    <t>UNIOGBIS (Guinea-Bissau), MINUSMA (Mali), UNSOM (Somalia)</t>
  </si>
  <si>
    <t>BINUCA (CAR), UNIOGBIS (Guinea-Bissau), UNSOM (Somalia)</t>
  </si>
  <si>
    <t>UNSMIL (Libya), UNSOM (Somalia)</t>
  </si>
  <si>
    <t>UNSMIL (Libya), MINUSMA (Mali), UNSOM (Somalia)</t>
  </si>
  <si>
    <t>MINUSCA (CAR)</t>
  </si>
  <si>
    <t>MINUSCA (CAR), AU-UN UNAMID (Sudan (Darfur))</t>
  </si>
  <si>
    <t>BINUCA (CAR), MINUSCA (CAR)</t>
  </si>
  <si>
    <t>OSEB/OSESG-B (Burundi), UNSOS (Somalia)</t>
  </si>
  <si>
    <t>OSEB/OSESG-B (Burundi)</t>
  </si>
  <si>
    <t>UNSOS (Somalia), UNMISS (South Sudan)</t>
  </si>
  <si>
    <t>MENUB (Burundi)</t>
  </si>
  <si>
    <t>UNOWAS (West Africa Sahel)</t>
  </si>
  <si>
    <t>OSEB/OSESG-B (Burundi), UNOWAS (West Africa Sahel)</t>
  </si>
  <si>
    <t>UNMC (Colombia)</t>
  </si>
  <si>
    <t>MINUJUSTH (Haiti)</t>
  </si>
  <si>
    <t>UN VERIFICATION MISSION COLOMBIA (Colombia)</t>
  </si>
  <si>
    <t>MINUJUSTH (Haiti), UNITAD (Iraq)</t>
  </si>
  <si>
    <t>SPECIAL ENVOY MYANMAR (Myanmar)</t>
  </si>
  <si>
    <t>UNMHA (Yemen)</t>
  </si>
  <si>
    <t>BINUH (Haiti), PERSONAL ENVOY MOZAMBIQUE (Mozambique)</t>
  </si>
  <si>
    <t>MINUJUSTH (Haiti), BINUH (Haiti)</t>
  </si>
  <si>
    <t>BINUH (Haiti)</t>
  </si>
  <si>
    <t>This resolution established MINURSO.</t>
  </si>
  <si>
    <t>This resolution extended the mandate of MINURSO until 31 October 2004.</t>
  </si>
  <si>
    <t>This resolution renewed the mandate of the MINURSO until 30 April 2010, welcomed the parties' agreement to hold small, informal talks in preparation for a fifth round of negotiations and called on them to continue to show political will to enter into a "more intensive and substantive phase of negotiations".</t>
  </si>
  <si>
    <t>This resolution renewed the mandate of MINURSO until 30 April 2011, the Secretary-General urged both parties to the dispute, Morocco and Frente Polisario, to continue to negotiate in good faith and without any preconditions under the auspices of his personal envoy Christopher Ross.</t>
  </si>
  <si>
    <t>UNPROFOR (B&amp;H), UNTAC (Cambodia)</t>
  </si>
  <si>
    <t>United Nations Stabilization Mission in Haiti</t>
  </si>
  <si>
    <r>
      <t xml:space="preserve">The </t>
    </r>
    <r>
      <rPr>
        <u/>
        <sz val="12"/>
        <color theme="1"/>
        <rFont val="Arial"/>
        <family val="2"/>
      </rPr>
      <t>Master Sheet</t>
    </r>
    <r>
      <rPr>
        <sz val="12"/>
        <color theme="1"/>
        <rFont val="Arial"/>
        <family val="2"/>
      </rPr>
      <t xml:space="preserve"> contains the full list of UN peace operations from the period 1 January 1991 to 31 December 2020, including the operations that are not analysed in the dataset.</t>
    </r>
  </si>
  <si>
    <r>
      <t xml:space="preserve">UN PEACE MISSIONS (01 JAN 1991 - 31 DEC 2020) - </t>
    </r>
    <r>
      <rPr>
        <b/>
        <u/>
        <sz val="26"/>
        <color theme="8" tint="-0.249977111117893"/>
        <rFont val="Arial"/>
        <family val="2"/>
      </rPr>
      <t>MASTER SHEET</t>
    </r>
  </si>
  <si>
    <r>
      <t xml:space="preserve">UN PEACE MISSIONS (01 JAN 1991 - 31 DEC 2020) - </t>
    </r>
    <r>
      <rPr>
        <b/>
        <u/>
        <sz val="26"/>
        <color theme="8" tint="-0.249977111117893"/>
        <rFont val="Arial"/>
        <family val="2"/>
      </rPr>
      <t>QUICK SEARCH BY TASK</t>
    </r>
    <r>
      <rPr>
        <b/>
        <sz val="26"/>
        <color theme="8" tint="-0.249977111117893"/>
        <rFont val="Arial"/>
        <family val="2"/>
      </rPr>
      <t xml:space="preserve">			</t>
    </r>
  </si>
  <si>
    <t>CYPRUS (1)</t>
  </si>
  <si>
    <r>
      <t xml:space="preserve">MISSION_LOCATION: </t>
    </r>
    <r>
      <rPr>
        <b/>
        <sz val="28"/>
        <color theme="8" tint="-0.249977111117893"/>
        <rFont val="Arial"/>
        <family val="2"/>
      </rPr>
      <t>CYPRUS</t>
    </r>
  </si>
  <si>
    <t>CYPRUS</t>
  </si>
  <si>
    <t>This resolution established UNFICYP.</t>
  </si>
  <si>
    <t>S/RES/186</t>
  </si>
  <si>
    <t>This resolution changed the method of financing for UNFICYP and decided that UNFICYP’s costs not covered by voluntary contributions should be financed by member states through assessed contributions, and restructured the composition of the force.</t>
  </si>
  <si>
    <t>S/RES/831</t>
  </si>
  <si>
    <t>This resolution welcomed the establishment of a civil affairs branch for UNFICYP.</t>
  </si>
  <si>
    <t>S/RES/1217</t>
  </si>
  <si>
    <t>This resolution welcomed the Secretary-General's intention to conduct a review of the UNFICYP mandate.</t>
  </si>
  <si>
    <t>S/RES/1548</t>
  </si>
  <si>
    <t>This resolution endorsed the recommended changes to the concept of operations and force level of UNFICYP.</t>
  </si>
  <si>
    <t>S/RES/1568</t>
  </si>
  <si>
    <t>This resolution extended the mandate of UNFICYP until 15 December 2005.</t>
  </si>
  <si>
    <t>S/RES/1604</t>
  </si>
  <si>
    <t>This resolution extended the mandate of UNFICYP until 15 June 2006.</t>
  </si>
  <si>
    <t>S/RES/1642</t>
  </si>
  <si>
    <t>This resolution extended the mandate of UNFICYP until 15 December 2006.</t>
  </si>
  <si>
    <t>S/RES/1687</t>
  </si>
  <si>
    <t>This resolution extended the mandate of UNFICYP until 15 June 2007 and called for the completion of a preparatory phase for a good offices process.</t>
  </si>
  <si>
    <t>S/RES/1728</t>
  </si>
  <si>
    <t>This resolution extended the mandate of UNFICYP until 15 December 2007.</t>
  </si>
  <si>
    <t>S/RES/1758</t>
  </si>
  <si>
    <t>This resolution extended the mandate of UNFICYP until 15 June 2008.</t>
  </si>
  <si>
    <t>S/RES/1789</t>
  </si>
  <si>
    <t>This resolution welcomed the Secretary-General’s analysis of recent developments, urging the parties to continue to work so full fledged negotiations can begin expeditiously and renewing the UNFICYP mandate until 15 December 2008.</t>
  </si>
  <si>
    <t>S/RES/1818</t>
  </si>
  <si>
    <t>This resolution extended UNFICYP's mandate until 15 June 2009.</t>
  </si>
  <si>
    <t>S/RES/1847</t>
  </si>
  <si>
    <t>This renewed UNFICYP and noted the importance of contingency planning in relation to settlement.</t>
  </si>
  <si>
    <t>S/RES/1873</t>
  </si>
  <si>
    <t>This resolution renewed UNFICYP's mandate until 15 June 2010.</t>
  </si>
  <si>
    <t>S/RES/1898</t>
  </si>
  <si>
    <t>This resolution extended UNFICYP’s mandate for six months.</t>
  </si>
  <si>
    <t>S/RES/1930</t>
  </si>
  <si>
    <t>S/RES/1953</t>
  </si>
  <si>
    <t>This resolution renewed UNFICYP’s mandate until 15 December 2011.</t>
  </si>
  <si>
    <t>S/RES/1986</t>
  </si>
  <si>
    <t>This resolution extended the mandate of the peacekeeping force in Cyprus until 19 July 2012.</t>
  </si>
  <si>
    <t>S/RES/2026</t>
  </si>
  <si>
    <t>This resolution extended the mandate of UNFICYP until 31 January 2013.</t>
  </si>
  <si>
    <t>S/RES/2058</t>
  </si>
  <si>
    <t>This resolution renewed UNFICYP for six months, adopted with 14 votes in favour and one abstention by Azerbaijan.</t>
  </si>
  <si>
    <t>S/RES/2089</t>
  </si>
  <si>
    <t>This resolution extended the mandate of UNFICYP for six months.</t>
  </si>
  <si>
    <t>S/RES/2114</t>
  </si>
  <si>
    <t>This resolution extended the mandate of UNFICYP for another six months.</t>
  </si>
  <si>
    <t>S/RES/2135</t>
  </si>
  <si>
    <t>S/RES/2168</t>
  </si>
  <si>
    <t>This was a resolution extending the mandate of UNFICYP for six months.</t>
  </si>
  <si>
    <t>S/RES/2197</t>
  </si>
  <si>
    <t>This resolution extended UNFICYP's mandate for another six months.</t>
  </si>
  <si>
    <t>S/RES/2234</t>
  </si>
  <si>
    <t>The Council extended UNFICYP's mandate for six months.</t>
  </si>
  <si>
    <t>S/RES/2263</t>
  </si>
  <si>
    <t>This was a resolution extending UNFICYP’s mandate for six months.</t>
  </si>
  <si>
    <t>S/RES/2300</t>
  </si>
  <si>
    <t>The Council unanimously renewed UNFICYP's mandate for another six months.</t>
  </si>
  <si>
    <t>S/RES/2338</t>
  </si>
  <si>
    <t>This was a resolution which extended the mandate of UNFICYP for another six months.</t>
  </si>
  <si>
    <t>S/RES/2369</t>
  </si>
  <si>
    <t>This was a resolution renewing UNFICYP's mandate until 31 July 2018.</t>
  </si>
  <si>
    <t>S/RES/2398</t>
  </si>
  <si>
    <t>This was a resolution, adopted unanimously, extending the mandate of UNFICYP for another six months until 31 January 2019.</t>
  </si>
  <si>
    <t>S/RES/2430</t>
  </si>
  <si>
    <t>The Council extended the mandate of UNFICYP for another six months.</t>
  </si>
  <si>
    <t>S/RES/2453</t>
  </si>
  <si>
    <t>The Council unanimously adopted resolution 2483 which extended the mandate of UNFICYP in its current configuration until 31 January 2020.</t>
  </si>
  <si>
    <t>S/RES/2483</t>
  </si>
  <si>
    <t>S/RES/2506</t>
  </si>
  <si>
    <t>S/RES/2537</t>
  </si>
  <si>
    <t>UNFICYP Official Website</t>
  </si>
  <si>
    <r>
      <t>United Nations</t>
    </r>
    <r>
      <rPr>
        <b/>
        <sz val="12"/>
        <color theme="1"/>
        <rFont val="Arial"/>
        <family val="2"/>
      </rPr>
      <t xml:space="preserve"> </t>
    </r>
    <r>
      <rPr>
        <sz val="12"/>
        <color theme="1"/>
        <rFont val="Arial"/>
        <family val="2"/>
      </rPr>
      <t>Peacebuilding Support Office in Liberia</t>
    </r>
  </si>
  <si>
    <t>S/RES/2543</t>
  </si>
  <si>
    <t>This resolution called for UNAMA and the Secretary-General’s Special Representative for Afghanistan, within their mandate and in a manner consistent with Afghan sovereignty, leadership and ownership, to continue to lead and coordinate international civilian efforts in full cooperation with the Government of Afghanistan.</t>
  </si>
  <si>
    <t>Clauses 6(a)-(k)</t>
  </si>
  <si>
    <t>Clause 35</t>
  </si>
  <si>
    <t>S/RES/2542</t>
  </si>
  <si>
    <t>This resolution extended UNSMIL's mission as an integrated special political mission, until 15 September 2021.</t>
  </si>
  <si>
    <t>S/RES/2531</t>
  </si>
  <si>
    <t>This resolution extended the mandate of MINUSMA for an additional year, until 30 June 2021.</t>
  </si>
  <si>
    <t>S/RES/2527</t>
  </si>
  <si>
    <t>S/RES/2540</t>
  </si>
  <si>
    <t>This resolution extended UNSOM's mandate until 31 August 2021.</t>
  </si>
  <si>
    <t>S/RES/2536</t>
  </si>
  <si>
    <t>S/RES/2552</t>
  </si>
  <si>
    <t>This resolution extended the CAR sanctions regime until 31 July 2021, including an arms embargo with some exemptions, and renewed the mandate of the CAR Panel of Experts, who assist the Sanctions Committee to oversee the sanction measures, until 31 August 2021.</t>
  </si>
  <si>
    <t>This resolution extended the mandate of MINUSCA for one year until 15 November 2021.</t>
  </si>
  <si>
    <t>This letter from the Secretary-General contains the proposed mandate for UNOWAS.</t>
  </si>
  <si>
    <t>This letter from the President of the Security Council confirms the extension of UNOWAS and its proposed mandate in S/2019/1009.</t>
  </si>
  <si>
    <t>S/2019/1009</t>
  </si>
  <si>
    <t>Objectives 2 &amp; 3</t>
  </si>
  <si>
    <t>MINURCA (CAR), UNFICYP (Cyprus)</t>
  </si>
  <si>
    <t>UNPOB (Bougainville), MINURCA (CAR), UNFICYP (Cyprus)</t>
  </si>
  <si>
    <t>UNFICYP (Cyprus)</t>
  </si>
  <si>
    <t>MONUSCO (DRC)</t>
  </si>
  <si>
    <t>UNAMA (Afghanistan), UNOWAS (West Africa Sahel)</t>
  </si>
  <si>
    <t>UNPMM-UI VERSION 1.2</t>
  </si>
  <si>
    <r>
      <t xml:space="preserve">This dataset was created as part of the SNSF PRIMA Project "A child of its time: the impact of world politics on peacebuilding." It covers all UN peace missions (Peacekeeping Operations, Special Political Missions, and Special Envoy/Special Advisors) established after or active as of January 1, 1991.  It classifies the mandate tasks of these missions according to "minimalist," "moderate," and "maximalist" criteria as specified in the Codebook and charts their establishment across a yearly timeline. It also assigns missions as "Minmalist," "Moderate," or "Maximalist" according to a weighted mission classification formula. The UNPMM-UI V1.2 dataset includes two derived data tables enabling researchers to search missions by a single mandate task or combinations thereof (the </t>
    </r>
    <r>
      <rPr>
        <u/>
        <sz val="12"/>
        <color theme="1"/>
        <rFont val="Arial"/>
        <family val="2"/>
      </rPr>
      <t>Quick Search By Task</t>
    </r>
    <r>
      <rPr>
        <sz val="12"/>
        <color theme="1"/>
        <rFont val="Arial"/>
        <family val="2"/>
      </rPr>
      <t xml:space="preserve"> Sheet), and to search mission mandate tasks according to the year they were established and the mission mandate to which they belong (the </t>
    </r>
    <r>
      <rPr>
        <u/>
        <sz val="12"/>
        <color theme="1"/>
        <rFont val="Arial"/>
        <family val="2"/>
      </rPr>
      <t>Search By Task &amp; Year</t>
    </r>
    <r>
      <rPr>
        <sz val="12"/>
        <color theme="1"/>
        <rFont val="Arial"/>
        <family val="2"/>
      </rPr>
      <t xml:space="preserve"> Sheet).</t>
    </r>
  </si>
  <si>
    <t>USAGE OF VERSION 1.2 OF THE UNPMM-UI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</si>
</sst>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809]dd\ mmmm\ yyyy;@"/>
    <numFmt numFmtId="166" formatCode="[$-F800]dddd\,\ mmmm\ dd\,\ yyyy"/>
    <numFmt numFmtId="167" formatCode="[$-809]d\ mmmm\ yyyy;@"/>
    <numFmt numFmtId="168" formatCode="0.0"/>
  </numFmts>
  <fonts count="60">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sz val="11"/>
      <color theme="1" tint="0.34998626667073579"/>
      <name val="Arial"/>
      <family val="2"/>
    </font>
    <font>
      <sz val="12"/>
      <color theme="1" tint="0.34998626667073579"/>
      <name val="Arial"/>
      <family val="2"/>
    </font>
    <font>
      <sz val="12"/>
      <color theme="0"/>
      <name val="Calibri"/>
      <family val="2"/>
      <scheme val="minor"/>
    </font>
    <font>
      <sz val="12"/>
      <color theme="1"/>
      <name val="Century Gothic"/>
      <family val="1"/>
    </font>
    <font>
      <b/>
      <sz val="12"/>
      <color theme="1"/>
      <name val="Arial"/>
      <family val="2"/>
    </font>
    <font>
      <sz val="9"/>
      <color theme="1"/>
      <name val="Arial"/>
      <family val="2"/>
    </font>
    <font>
      <u/>
      <sz val="12"/>
      <color theme="10"/>
      <name val="Calibri"/>
      <family val="2"/>
      <scheme val="minor"/>
    </font>
    <font>
      <b/>
      <u/>
      <sz val="12"/>
      <color theme="4" tint="-0.249977111117893"/>
      <name val="Arial"/>
      <family val="2"/>
    </font>
    <font>
      <b/>
      <sz val="11"/>
      <color theme="1"/>
      <name val="Arial"/>
      <family val="2"/>
    </font>
    <font>
      <b/>
      <sz val="10"/>
      <color theme="0"/>
      <name val="Arial"/>
      <family val="2"/>
    </font>
    <font>
      <sz val="22"/>
      <color theme="1" tint="0.499984740745262"/>
      <name val="Century Gothic"/>
      <family val="1"/>
    </font>
    <font>
      <b/>
      <sz val="22"/>
      <color theme="8" tint="-0.499984740745262"/>
      <name val="Century Gothic"/>
      <family val="1"/>
    </font>
    <font>
      <b/>
      <u/>
      <sz val="12"/>
      <color theme="4" tint="-0.249977111117893"/>
      <name val="Calibri"/>
      <family val="2"/>
      <scheme val="minor"/>
    </font>
    <font>
      <sz val="11"/>
      <color rgb="FF000000"/>
      <name val="Arial"/>
      <family val="2"/>
    </font>
    <font>
      <b/>
      <sz val="20"/>
      <color theme="8" tint="-0.249977111117893"/>
      <name val="Arial"/>
      <family val="2"/>
    </font>
    <font>
      <b/>
      <sz val="24"/>
      <color theme="8" tint="-0.249977111117893"/>
      <name val="Arial"/>
      <family val="2"/>
    </font>
    <font>
      <b/>
      <sz val="20"/>
      <color rgb="FF002060"/>
      <name val="Arial"/>
      <family val="2"/>
    </font>
    <font>
      <b/>
      <u/>
      <sz val="12"/>
      <color theme="1" tint="0.499984740745262"/>
      <name val="Arial"/>
      <family val="2"/>
    </font>
    <font>
      <b/>
      <u/>
      <sz val="12"/>
      <color theme="1" tint="0.499984740745262"/>
      <name val="Calibri"/>
      <family val="2"/>
      <scheme val="minor"/>
    </font>
    <font>
      <u/>
      <sz val="12"/>
      <color theme="1"/>
      <name val="Arial"/>
      <family val="2"/>
    </font>
    <font>
      <sz val="12"/>
      <name val="Helvetica"/>
      <family val="2"/>
    </font>
    <font>
      <b/>
      <u/>
      <sz val="11"/>
      <color theme="4" tint="-0.249977111117893"/>
      <name val="Arial"/>
      <family val="2"/>
    </font>
    <font>
      <sz val="12"/>
      <name val="Arial"/>
      <family val="2"/>
    </font>
    <font>
      <sz val="12"/>
      <color rgb="FF000000"/>
      <name val="Arial"/>
      <family val="2"/>
    </font>
    <font>
      <b/>
      <sz val="10"/>
      <color rgb="FFFFFFFF"/>
      <name val="Arial"/>
      <family val="2"/>
    </font>
    <font>
      <b/>
      <sz val="10"/>
      <color theme="1"/>
      <name val="Arial"/>
      <family val="2"/>
    </font>
    <font>
      <sz val="12"/>
      <color rgb="FF222222"/>
      <name val="Arial"/>
      <family val="2"/>
    </font>
    <font>
      <b/>
      <sz val="12"/>
      <name val="Arial"/>
      <family val="2"/>
    </font>
    <font>
      <b/>
      <sz val="12"/>
      <color rgb="FF555555"/>
      <name val="Arial"/>
      <family val="2"/>
    </font>
    <font>
      <b/>
      <sz val="12"/>
      <color rgb="FF000000"/>
      <name val="Inherit"/>
    </font>
    <font>
      <sz val="8"/>
      <name val="Calibri"/>
      <family val="2"/>
      <scheme val="minor"/>
    </font>
    <font>
      <sz val="24"/>
      <color theme="8" tint="-0.249977111117893"/>
      <name val="Calibri"/>
      <family val="2"/>
      <scheme val="minor"/>
    </font>
    <font>
      <sz val="12"/>
      <color theme="8" tint="-0.249977111117893"/>
      <name val="Calibri"/>
      <family val="2"/>
      <scheme val="minor"/>
    </font>
    <font>
      <b/>
      <sz val="26"/>
      <color theme="8" tint="-0.249977111117893"/>
      <name val="Arial"/>
      <family val="2"/>
    </font>
    <font>
      <b/>
      <sz val="28"/>
      <color theme="8" tint="-0.249977111117893"/>
      <name val="Arial"/>
      <family val="2"/>
    </font>
    <font>
      <sz val="28"/>
      <color theme="8" tint="-0.249977111117893"/>
      <name val="Arial"/>
      <family val="2"/>
    </font>
    <font>
      <b/>
      <sz val="11"/>
      <color theme="0"/>
      <name val="Arial"/>
      <family val="2"/>
    </font>
    <font>
      <b/>
      <u/>
      <sz val="11"/>
      <color theme="4" tint="-0.249977111117893"/>
      <name val="Calibri"/>
      <family val="2"/>
      <scheme val="minor"/>
    </font>
    <font>
      <sz val="11"/>
      <color theme="1"/>
      <name val="Calibri"/>
      <family val="2"/>
      <scheme val="minor"/>
    </font>
    <font>
      <sz val="12"/>
      <color rgb="FF000000"/>
      <name val="Calibri"/>
      <family val="2"/>
      <scheme val="minor"/>
    </font>
    <font>
      <b/>
      <sz val="20"/>
      <color rgb="FF578278"/>
      <name val="Arial"/>
      <family val="2"/>
    </font>
    <font>
      <b/>
      <u/>
      <sz val="12"/>
      <color rgb="FF548BB8"/>
      <name val="Arial"/>
      <family val="2"/>
    </font>
    <font>
      <b/>
      <sz val="11"/>
      <color rgb="FF000000"/>
      <name val="Arial"/>
      <family val="2"/>
    </font>
    <font>
      <b/>
      <u/>
      <sz val="11"/>
      <color rgb="FF548BB8"/>
      <name val="Arial"/>
      <family val="2"/>
    </font>
    <font>
      <b/>
      <u/>
      <sz val="12"/>
      <color rgb="FF548BB8"/>
      <name val="Calibri"/>
      <family val="2"/>
      <scheme val="minor"/>
    </font>
    <font>
      <b/>
      <sz val="11"/>
      <color theme="4" tint="-0.249977111117893"/>
      <name val="Calibri"/>
      <family val="2"/>
      <scheme val="minor"/>
    </font>
    <font>
      <b/>
      <sz val="12"/>
      <color theme="4" tint="-0.249977111117893"/>
      <name val="Arial"/>
      <family val="2"/>
    </font>
    <font>
      <b/>
      <u/>
      <sz val="12"/>
      <color rgb="FF757171"/>
      <name val="Arial"/>
      <family val="2"/>
    </font>
    <font>
      <b/>
      <u/>
      <sz val="12"/>
      <color rgb="FF4472C4"/>
      <name val="Arial"/>
      <family val="2"/>
    </font>
    <font>
      <b/>
      <sz val="12"/>
      <name val="Calibri"/>
      <family val="2"/>
      <scheme val="minor"/>
    </font>
    <font>
      <b/>
      <u/>
      <sz val="12"/>
      <color theme="0"/>
      <name val="Arial"/>
      <family val="2"/>
    </font>
    <font>
      <b/>
      <u/>
      <sz val="12"/>
      <name val="Arial"/>
      <family val="2"/>
    </font>
    <font>
      <b/>
      <u/>
      <sz val="26"/>
      <color theme="8" tint="-0.249977111117893"/>
      <name val="Arial"/>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5"/>
      </patternFill>
    </fill>
    <fill>
      <patternFill patternType="solid">
        <fgColor theme="1" tint="0.34998626667073579"/>
        <bgColor indexed="64"/>
      </patternFill>
    </fill>
    <fill>
      <patternFill patternType="solid">
        <fgColor rgb="FF333F4F"/>
        <bgColor rgb="FF333F4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595959"/>
        <bgColor rgb="FF000000"/>
      </patternFill>
    </fill>
    <fill>
      <patternFill patternType="solid">
        <fgColor rgb="FFE4EDEB"/>
        <bgColor rgb="FF000000"/>
      </patternFill>
    </fill>
    <fill>
      <patternFill patternType="solid">
        <fgColor rgb="FFE9F0F5"/>
        <bgColor rgb="FF000000"/>
      </patternFill>
    </fill>
    <fill>
      <patternFill patternType="solid">
        <fgColor rgb="FFF8E6DA"/>
        <bgColor rgb="FF000000"/>
      </patternFill>
    </fill>
    <fill>
      <patternFill patternType="solid">
        <fgColor rgb="FFEAE8E8"/>
        <bgColor rgb="FF000000"/>
      </patternFill>
    </fill>
    <fill>
      <patternFill patternType="solid">
        <fgColor rgb="FFD9D9D9"/>
        <bgColor rgb="FF000000"/>
      </patternFill>
    </fill>
    <fill>
      <patternFill patternType="solid">
        <fgColor rgb="FFF2F2F2"/>
        <bgColor rgb="FF000000"/>
      </patternFill>
    </fill>
    <fill>
      <patternFill patternType="solid">
        <fgColor theme="8" tint="-0.24994659260841701"/>
        <bgColor indexed="64"/>
      </patternFill>
    </fill>
    <fill>
      <patternFill patternType="solid">
        <fgColor theme="0" tint="-0.249977111117893"/>
        <bgColor indexed="64"/>
      </patternFill>
    </fill>
    <fill>
      <patternFill patternType="solid">
        <fgColor rgb="FFEBE9E9"/>
        <bgColor indexed="64"/>
      </patternFill>
    </fill>
  </fills>
  <borders count="6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style="thin">
        <color theme="0" tint="-0.34998626667073579"/>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top/>
      <bottom style="thin">
        <color theme="8" tint="0.59999389629810485"/>
      </bottom>
      <diagonal/>
    </border>
    <border>
      <left style="thin">
        <color theme="8" tint="0.59999389629810485"/>
      </left>
      <right style="thin">
        <color theme="8" tint="0.59999389629810485"/>
      </right>
      <top style="medium">
        <color theme="8" tint="0.59996337778862885"/>
      </top>
      <bottom/>
      <diagonal/>
    </border>
    <border>
      <left style="thin">
        <color theme="8" tint="0.59999389629810485"/>
      </left>
      <right style="medium">
        <color theme="8" tint="0.59996337778862885"/>
      </right>
      <top style="medium">
        <color theme="8" tint="0.59996337778862885"/>
      </top>
      <bottom/>
      <diagonal/>
    </border>
    <border>
      <left style="medium">
        <color theme="8" tint="0.59996337778862885"/>
      </left>
      <right style="thin">
        <color theme="8" tint="0.59999389629810485"/>
      </right>
      <top style="medium">
        <color theme="8" tint="0.59996337778862885"/>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rgb="FFAEAAAA"/>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theme="0" tint="-0.24994659260841701"/>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right style="thin">
        <color rgb="FFBFBFBF"/>
      </right>
      <top style="thin">
        <color rgb="FFBFBFBF"/>
      </top>
      <bottom/>
      <diagonal/>
    </border>
    <border>
      <left/>
      <right style="thin">
        <color rgb="FFD0CECE"/>
      </right>
      <top style="thin">
        <color rgb="FFD0CECE"/>
      </top>
      <bottom style="thin">
        <color rgb="FFD0CECE"/>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theme="0" tint="-0.34998626667073579"/>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s>
  <cellStyleXfs count="5">
    <xf numFmtId="0" fontId="0" fillId="0" borderId="0"/>
    <xf numFmtId="0" fontId="9" fillId="4" borderId="0" applyNumberFormat="0" applyBorder="0" applyAlignment="0" applyProtection="0"/>
    <xf numFmtId="0" fontId="1" fillId="5" borderId="0" applyNumberFormat="0" applyBorder="0" applyAlignment="0" applyProtection="0"/>
    <xf numFmtId="0" fontId="13" fillId="0" borderId="0" applyNumberFormat="0" applyFill="0" applyBorder="0" applyAlignment="0" applyProtection="0"/>
    <xf numFmtId="0" fontId="1" fillId="7" borderId="0" applyNumberFormat="0" applyBorder="0" applyAlignment="0" applyProtection="0"/>
  </cellStyleXfs>
  <cellXfs count="39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horizontal="center"/>
    </xf>
    <xf numFmtId="0" fontId="2" fillId="0" borderId="0" xfId="0" applyFont="1" applyFill="1" applyAlignment="1">
      <alignment horizontal="center"/>
    </xf>
    <xf numFmtId="0" fontId="5" fillId="0" borderId="0" xfId="0" applyNumberFormat="1" applyFont="1" applyAlignment="1">
      <alignment horizontal="left" indent="1"/>
    </xf>
    <xf numFmtId="0" fontId="5" fillId="0" borderId="0" xfId="0" applyNumberFormat="1" applyFont="1" applyAlignment="1">
      <alignment vertical="center"/>
    </xf>
    <xf numFmtId="0" fontId="6" fillId="3" borderId="0" xfId="0" applyNumberFormat="1" applyFont="1" applyFill="1" applyBorder="1" applyAlignment="1">
      <alignment horizontal="right" indent="1"/>
    </xf>
    <xf numFmtId="0" fontId="8" fillId="3" borderId="1" xfId="0" applyFont="1" applyFill="1" applyBorder="1" applyAlignment="1">
      <alignment horizontal="center"/>
    </xf>
    <xf numFmtId="0" fontId="10" fillId="0" borderId="0" xfId="0" applyFont="1"/>
    <xf numFmtId="0" fontId="3" fillId="4" borderId="5" xfId="1" applyFont="1" applyBorder="1" applyAlignment="1">
      <alignment horizontal="center" vertical="center" wrapText="1"/>
    </xf>
    <xf numFmtId="0" fontId="3" fillId="4" borderId="4" xfId="1" applyFont="1" applyBorder="1" applyAlignment="1">
      <alignment horizontal="center" vertical="center" wrapText="1"/>
    </xf>
    <xf numFmtId="0" fontId="3" fillId="4" borderId="6" xfId="1" applyFont="1" applyBorder="1" applyAlignment="1">
      <alignment horizontal="center" vertical="center" wrapText="1"/>
    </xf>
    <xf numFmtId="0" fontId="14" fillId="3" borderId="0" xfId="3"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20" fillId="0" borderId="0" xfId="0" applyFont="1" applyBorder="1" applyAlignment="1">
      <alignment vertical="center"/>
    </xf>
    <xf numFmtId="0" fontId="14" fillId="3" borderId="0" xfId="3" applyNumberFormat="1" applyFont="1" applyFill="1" applyBorder="1" applyAlignment="1">
      <alignment horizontal="center" vertical="center"/>
    </xf>
    <xf numFmtId="0" fontId="21" fillId="0" borderId="0" xfId="0" applyFont="1" applyAlignment="1">
      <alignment vertical="center"/>
    </xf>
    <xf numFmtId="0" fontId="14" fillId="0" borderId="0" xfId="3" applyFont="1" applyAlignment="1">
      <alignment vertical="center"/>
    </xf>
    <xf numFmtId="0" fontId="23" fillId="0" borderId="0" xfId="0" applyFont="1" applyAlignment="1">
      <alignment vertical="center"/>
    </xf>
    <xf numFmtId="49" fontId="1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0" fillId="0" borderId="11" xfId="0" applyBorder="1"/>
    <xf numFmtId="0" fontId="28" fillId="12" borderId="8" xfId="0" applyFont="1" applyFill="1" applyBorder="1" applyAlignment="1">
      <alignment vertical="center"/>
    </xf>
    <xf numFmtId="0" fontId="19" fillId="0" borderId="8" xfId="3" applyFont="1" applyFill="1" applyBorder="1" applyAlignment="1">
      <alignment vertical="center"/>
    </xf>
    <xf numFmtId="0" fontId="14" fillId="0" borderId="8" xfId="3" applyFont="1" applyFill="1" applyBorder="1" applyAlignment="1">
      <alignment vertical="center"/>
    </xf>
    <xf numFmtId="15" fontId="0" fillId="0" borderId="11" xfId="0" applyNumberFormat="1" applyBorder="1" applyAlignment="1">
      <alignment horizontal="left" vertical="center"/>
    </xf>
    <xf numFmtId="0" fontId="0" fillId="0" borderId="0" xfId="0" applyAlignment="1">
      <alignment horizontal="center"/>
    </xf>
    <xf numFmtId="0" fontId="14" fillId="0" borderId="11" xfId="3" applyFont="1" applyBorder="1" applyAlignment="1">
      <alignment horizontal="center" vertical="center"/>
    </xf>
    <xf numFmtId="0" fontId="14" fillId="0" borderId="9" xfId="3" applyFont="1" applyBorder="1" applyAlignment="1">
      <alignment horizontal="center" vertical="center"/>
    </xf>
    <xf numFmtId="0" fontId="14" fillId="0" borderId="0" xfId="3" applyFont="1" applyAlignment="1">
      <alignment horizontal="center" vertical="center"/>
    </xf>
    <xf numFmtId="0" fontId="14" fillId="0" borderId="11" xfId="3" applyFont="1" applyBorder="1" applyAlignment="1">
      <alignment horizontal="center" vertical="center" wrapText="1"/>
    </xf>
    <xf numFmtId="0" fontId="2" fillId="13" borderId="11" xfId="0" applyFont="1" applyFill="1" applyBorder="1" applyAlignment="1">
      <alignment horizontal="center" vertical="center" wrapText="1"/>
    </xf>
    <xf numFmtId="0" fontId="2" fillId="0" borderId="11" xfId="0" applyFont="1" applyBorder="1" applyAlignment="1">
      <alignment vertical="center" wrapText="1"/>
    </xf>
    <xf numFmtId="15" fontId="30" fillId="0" borderId="11" xfId="0" applyNumberFormat="1" applyFont="1" applyBorder="1" applyAlignment="1">
      <alignment horizontal="left" vertical="center" wrapText="1"/>
    </xf>
    <xf numFmtId="0" fontId="14" fillId="0" borderId="9" xfId="3" applyFont="1" applyBorder="1" applyAlignment="1">
      <alignment horizontal="center" vertical="center" wrapText="1"/>
    </xf>
    <xf numFmtId="0" fontId="23" fillId="0" borderId="0" xfId="0" applyFont="1" applyAlignment="1">
      <alignment horizontal="left" vertical="center"/>
    </xf>
    <xf numFmtId="0" fontId="31" fillId="9" borderId="12" xfId="0" applyFont="1" applyFill="1" applyBorder="1" applyAlignment="1">
      <alignment horizontal="left" vertical="center"/>
    </xf>
    <xf numFmtId="0" fontId="31" fillId="9" borderId="9" xfId="0" applyFont="1" applyFill="1" applyBorder="1" applyAlignment="1">
      <alignment horizontal="left" vertical="center"/>
    </xf>
    <xf numFmtId="0" fontId="24" fillId="0" borderId="11" xfId="3" applyFont="1" applyBorder="1" applyAlignment="1">
      <alignment horizontal="left" vertical="center" wrapText="1"/>
    </xf>
    <xf numFmtId="15" fontId="2" fillId="0" borderId="11" xfId="0" applyNumberFormat="1" applyFont="1" applyBorder="1" applyAlignment="1">
      <alignment horizontal="left" vertical="center" wrapText="1"/>
    </xf>
    <xf numFmtId="14" fontId="30" fillId="0" borderId="11" xfId="0" applyNumberFormat="1" applyFont="1" applyBorder="1" applyAlignment="1">
      <alignment horizontal="left" vertical="center" wrapText="1"/>
    </xf>
    <xf numFmtId="0" fontId="2" fillId="0" borderId="11" xfId="0" applyFont="1" applyFill="1" applyBorder="1" applyAlignment="1">
      <alignment horizontal="left" vertical="center" wrapText="1"/>
    </xf>
    <xf numFmtId="14" fontId="30" fillId="13" borderId="11"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0" fontId="29" fillId="0" borderId="11" xfId="0" applyFont="1" applyFill="1" applyBorder="1" applyAlignment="1">
      <alignment horizontal="left" vertical="center" wrapText="1"/>
    </xf>
    <xf numFmtId="0" fontId="24" fillId="0" borderId="11" xfId="3" applyFont="1" applyFill="1" applyBorder="1" applyAlignment="1">
      <alignment horizontal="left" vertical="center" wrapText="1"/>
    </xf>
    <xf numFmtId="0" fontId="30" fillId="13" borderId="9" xfId="0" applyFont="1" applyFill="1" applyBorder="1" applyAlignment="1">
      <alignment horizontal="center" vertical="center" wrapText="1"/>
    </xf>
    <xf numFmtId="0" fontId="14" fillId="0" borderId="8" xfId="0" applyFont="1" applyFill="1" applyBorder="1" applyAlignment="1">
      <alignment vertical="center"/>
    </xf>
    <xf numFmtId="0" fontId="14" fillId="11" borderId="8" xfId="0" applyFont="1" applyFill="1" applyBorder="1" applyAlignment="1">
      <alignment vertical="center"/>
    </xf>
    <xf numFmtId="0" fontId="31" fillId="9" borderId="12" xfId="0" applyFont="1" applyFill="1" applyBorder="1" applyAlignment="1">
      <alignment vertical="center"/>
    </xf>
    <xf numFmtId="15" fontId="1" fillId="0" borderId="11"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13" borderId="11" xfId="0" applyFont="1" applyFill="1" applyBorder="1" applyAlignment="1">
      <alignment horizontal="center" vertical="center" wrapText="1"/>
    </xf>
    <xf numFmtId="0" fontId="31" fillId="9" borderId="9" xfId="0" applyFont="1" applyFill="1" applyBorder="1" applyAlignment="1">
      <alignment vertical="center"/>
    </xf>
    <xf numFmtId="0" fontId="2" fillId="13" borderId="9"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1" xfId="0" applyFont="1" applyBorder="1" applyAlignment="1">
      <alignment vertical="center" wrapText="1"/>
    </xf>
    <xf numFmtId="0" fontId="29" fillId="0" borderId="11" xfId="0" applyFont="1" applyFill="1" applyBorder="1" applyAlignment="1">
      <alignment vertical="center" wrapText="1"/>
    </xf>
    <xf numFmtId="15" fontId="29" fillId="0" borderId="11" xfId="0" applyNumberFormat="1" applyFont="1" applyBorder="1" applyAlignment="1">
      <alignment horizontal="left" vertical="center" wrapText="1"/>
    </xf>
    <xf numFmtId="0" fontId="33" fillId="0" borderId="11" xfId="0" applyFont="1" applyBorder="1" applyAlignment="1">
      <alignment horizontal="left" vertical="center" wrapText="1"/>
    </xf>
    <xf numFmtId="0" fontId="29" fillId="13" borderId="11" xfId="0" applyFont="1" applyFill="1" applyBorder="1" applyAlignment="1">
      <alignment horizontal="center" vertical="center" wrapText="1"/>
    </xf>
    <xf numFmtId="15" fontId="29" fillId="0" borderId="11" xfId="0" applyNumberFormat="1" applyFont="1" applyBorder="1" applyAlignment="1">
      <alignment horizontal="left" vertical="center"/>
    </xf>
    <xf numFmtId="0" fontId="29" fillId="13" borderId="9" xfId="0" applyFont="1" applyFill="1" applyBorder="1" applyAlignment="1">
      <alignment horizontal="center" vertical="center" wrapText="1"/>
    </xf>
    <xf numFmtId="15" fontId="29" fillId="0" borderId="11" xfId="0" applyNumberFormat="1" applyFont="1" applyBorder="1" applyAlignment="1">
      <alignment vertical="center" wrapText="1"/>
    </xf>
    <xf numFmtId="15" fontId="2" fillId="0" borderId="11" xfId="0" applyNumberFormat="1" applyFont="1" applyBorder="1" applyAlignment="1">
      <alignment vertical="center" wrapText="1"/>
    </xf>
    <xf numFmtId="0" fontId="27" fillId="0" borderId="11" xfId="0" applyFont="1" applyBorder="1" applyAlignment="1">
      <alignment horizontal="left" vertical="center" wrapText="1"/>
    </xf>
    <xf numFmtId="0" fontId="14" fillId="0" borderId="13" xfId="3" applyFont="1" applyBorder="1" applyAlignment="1">
      <alignment horizontal="center" vertical="center" wrapText="1"/>
    </xf>
    <xf numFmtId="0" fontId="29" fillId="13" borderId="13" xfId="0" applyFont="1" applyFill="1" applyBorder="1" applyAlignment="1">
      <alignment horizontal="center" vertical="center" wrapText="1"/>
    </xf>
    <xf numFmtId="0" fontId="30" fillId="0" borderId="11" xfId="0" applyFont="1" applyBorder="1" applyAlignment="1">
      <alignment horizontal="left" vertical="center" wrapText="1"/>
    </xf>
    <xf numFmtId="0" fontId="24" fillId="0" borderId="11" xfId="3" applyFont="1" applyBorder="1" applyAlignment="1">
      <alignment vertical="center" wrapText="1"/>
    </xf>
    <xf numFmtId="0" fontId="24" fillId="0" borderId="9" xfId="3" applyFont="1" applyBorder="1" applyAlignment="1">
      <alignment horizontal="center" vertical="center" wrapText="1"/>
    </xf>
    <xf numFmtId="0" fontId="24" fillId="0" borderId="9" xfId="3" applyFont="1" applyFill="1" applyBorder="1" applyAlignment="1">
      <alignment horizontal="center" vertical="center" wrapText="1"/>
    </xf>
    <xf numFmtId="0" fontId="24" fillId="0" borderId="11" xfId="3" applyFont="1" applyBorder="1" applyAlignment="1">
      <alignment vertical="center"/>
    </xf>
    <xf numFmtId="0" fontId="24" fillId="0" borderId="11" xfId="3" applyFont="1" applyBorder="1" applyAlignment="1">
      <alignment horizontal="left" vertical="center"/>
    </xf>
    <xf numFmtId="0" fontId="24" fillId="0" borderId="11" xfId="3" applyFont="1" applyFill="1" applyBorder="1" applyAlignment="1">
      <alignment horizontal="left" vertical="center"/>
    </xf>
    <xf numFmtId="0" fontId="29" fillId="13" borderId="15" xfId="0" applyFont="1" applyFill="1" applyBorder="1" applyAlignment="1">
      <alignment horizontal="center" vertical="center" wrapText="1"/>
    </xf>
    <xf numFmtId="0" fontId="34" fillId="0" borderId="11" xfId="0" applyFont="1" applyBorder="1" applyAlignment="1">
      <alignment horizontal="left" vertical="center" wrapText="1"/>
    </xf>
    <xf numFmtId="0" fontId="29" fillId="13" borderId="14" xfId="0" applyFont="1" applyFill="1" applyBorder="1" applyAlignment="1">
      <alignment horizontal="center" vertical="center" wrapText="1"/>
    </xf>
    <xf numFmtId="0" fontId="14" fillId="0" borderId="0" xfId="3" applyFont="1" applyAlignment="1">
      <alignment horizontal="center" vertical="center" wrapText="1"/>
    </xf>
    <xf numFmtId="0" fontId="24" fillId="0" borderId="9" xfId="3" applyFont="1" applyBorder="1" applyAlignment="1">
      <alignment horizontal="center" wrapText="1"/>
    </xf>
    <xf numFmtId="0" fontId="11" fillId="0" borderId="11" xfId="0" applyFont="1" applyBorder="1" applyAlignment="1">
      <alignment horizontal="left" vertical="center" wrapText="1"/>
    </xf>
    <xf numFmtId="0" fontId="29" fillId="13" borderId="11" xfId="0" applyFont="1" applyFill="1" applyBorder="1" applyAlignment="1">
      <alignment vertical="center" wrapText="1"/>
    </xf>
    <xf numFmtId="0" fontId="24" fillId="0" borderId="11" xfId="3" applyFont="1" applyBorder="1" applyAlignment="1">
      <alignment horizontal="center" vertical="center" wrapText="1"/>
    </xf>
    <xf numFmtId="15" fontId="2" fillId="0" borderId="11" xfId="0" applyNumberFormat="1" applyFont="1" applyFill="1" applyBorder="1" applyAlignment="1">
      <alignment horizontal="left" vertical="center" wrapText="1"/>
    </xf>
    <xf numFmtId="15" fontId="35" fillId="0" borderId="11" xfId="0" applyNumberFormat="1" applyFont="1" applyBorder="1" applyAlignment="1">
      <alignment horizontal="left" vertical="center" wrapText="1"/>
    </xf>
    <xf numFmtId="0" fontId="29" fillId="0" borderId="16" xfId="0" applyFont="1" applyBorder="1" applyAlignment="1">
      <alignment horizontal="left" vertical="center" wrapText="1"/>
    </xf>
    <xf numFmtId="0" fontId="2" fillId="0" borderId="11" xfId="0" applyFont="1" applyBorder="1" applyAlignment="1">
      <alignment horizontal="left" vertical="center"/>
    </xf>
    <xf numFmtId="15" fontId="2" fillId="0" borderId="11" xfId="0" applyNumberFormat="1" applyFont="1" applyBorder="1" applyAlignment="1">
      <alignment horizontal="left" vertical="center"/>
    </xf>
    <xf numFmtId="0" fontId="36" fillId="0" borderId="0" xfId="0" applyFont="1"/>
    <xf numFmtId="0" fontId="24" fillId="0" borderId="11" xfId="0" applyFont="1" applyBorder="1" applyAlignment="1">
      <alignment vertical="center"/>
    </xf>
    <xf numFmtId="15" fontId="29" fillId="0" borderId="15" xfId="0" applyNumberFormat="1" applyFont="1" applyBorder="1" applyAlignment="1">
      <alignment horizontal="left" vertical="center" wrapText="1"/>
    </xf>
    <xf numFmtId="0" fontId="29" fillId="0" borderId="15" xfId="0" applyFont="1" applyFill="1" applyBorder="1" applyAlignment="1">
      <alignment vertical="center" wrapText="1"/>
    </xf>
    <xf numFmtId="0" fontId="24" fillId="0" borderId="15" xfId="3" applyFont="1" applyBorder="1" applyAlignment="1">
      <alignment vertical="center" wrapText="1"/>
    </xf>
    <xf numFmtId="0" fontId="0" fillId="0" borderId="11" xfId="0" applyFont="1" applyBorder="1" applyAlignment="1">
      <alignment horizontal="left" vertical="center"/>
    </xf>
    <xf numFmtId="0" fontId="24" fillId="0" borderId="15" xfId="3" applyFont="1" applyBorder="1" applyAlignment="1">
      <alignment horizontal="left" vertical="center"/>
    </xf>
    <xf numFmtId="15" fontId="29" fillId="0" borderId="15" xfId="0" applyNumberFormat="1" applyFont="1" applyBorder="1" applyAlignment="1">
      <alignment horizontal="left" vertical="center"/>
    </xf>
    <xf numFmtId="0" fontId="2" fillId="0" borderId="15" xfId="0" applyFont="1" applyBorder="1" applyAlignment="1">
      <alignment horizontal="left" vertical="center" wrapText="1"/>
    </xf>
    <xf numFmtId="0" fontId="33" fillId="0" borderId="15" xfId="0" applyFont="1" applyBorder="1" applyAlignment="1">
      <alignment horizontal="left" vertical="center" wrapText="1"/>
    </xf>
    <xf numFmtId="0" fontId="29" fillId="13" borderId="17" xfId="0" applyFont="1" applyFill="1" applyBorder="1" applyAlignment="1">
      <alignment horizontal="center" vertical="center" wrapText="1"/>
    </xf>
    <xf numFmtId="0" fontId="29" fillId="13" borderId="18"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34" fillId="12" borderId="22" xfId="1" applyFont="1" applyFill="1" applyBorder="1" applyAlignment="1">
      <alignment horizontal="center" vertical="center" wrapText="1"/>
    </xf>
    <xf numFmtId="0" fontId="34" fillId="12" borderId="20" xfId="1" applyFont="1" applyFill="1" applyBorder="1" applyAlignment="1">
      <alignment horizontal="center" vertical="center" wrapText="1"/>
    </xf>
    <xf numFmtId="0" fontId="34" fillId="10" borderId="20" xfId="1" applyFont="1" applyFill="1" applyBorder="1" applyAlignment="1">
      <alignment horizontal="center" vertical="center" wrapText="1"/>
    </xf>
    <xf numFmtId="0" fontId="34" fillId="11" borderId="20" xfId="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8" fillId="10" borderId="1" xfId="0" applyFont="1" applyFill="1" applyBorder="1" applyAlignment="1">
      <alignment horizontal="center"/>
    </xf>
    <xf numFmtId="0" fontId="8" fillId="11" borderId="1" xfId="0" applyFont="1" applyFill="1" applyBorder="1" applyAlignment="1">
      <alignment horizontal="center"/>
    </xf>
    <xf numFmtId="0" fontId="29" fillId="0" borderId="11" xfId="0" applyFont="1" applyBorder="1" applyAlignment="1">
      <alignment wrapText="1"/>
    </xf>
    <xf numFmtId="0" fontId="30" fillId="0" borderId="9" xfId="0" applyFont="1" applyBorder="1" applyAlignment="1">
      <alignment horizontal="center" vertical="center" wrapText="1"/>
    </xf>
    <xf numFmtId="0" fontId="2" fillId="0" borderId="0" xfId="0" applyFont="1" applyFill="1"/>
    <xf numFmtId="1" fontId="2" fillId="0" borderId="0" xfId="0" applyNumberFormat="1" applyFont="1"/>
    <xf numFmtId="0" fontId="22" fillId="0" borderId="0" xfId="0" applyNumberFormat="1" applyFont="1" applyAlignment="1">
      <alignment horizontal="left" vertical="center" indent="1"/>
    </xf>
    <xf numFmtId="0" fontId="0" fillId="0" borderId="8" xfId="0" applyBorder="1"/>
    <xf numFmtId="0" fontId="14" fillId="14" borderId="8" xfId="0" applyFont="1" applyFill="1" applyBorder="1" applyAlignment="1">
      <alignment vertical="center"/>
    </xf>
    <xf numFmtId="0" fontId="34" fillId="14" borderId="21" xfId="1" applyFont="1" applyFill="1" applyBorder="1" applyAlignment="1">
      <alignment horizontal="center" vertical="center" wrapText="1"/>
    </xf>
    <xf numFmtId="0" fontId="8" fillId="14" borderId="1" xfId="0" applyFont="1" applyFill="1" applyBorder="1" applyAlignment="1">
      <alignment horizontal="center"/>
    </xf>
    <xf numFmtId="0" fontId="22" fillId="0" borderId="0" xfId="0" applyNumberFormat="1"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1" fontId="8" fillId="6" borderId="1" xfId="0" applyNumberFormat="1" applyFont="1" applyFill="1" applyBorder="1" applyAlignment="1">
      <alignment horizontal="center" vertical="center" wrapText="1"/>
    </xf>
    <xf numFmtId="0" fontId="21" fillId="0" borderId="0" xfId="0" applyFont="1" applyAlignment="1">
      <alignment horizontal="left" vertical="center"/>
    </xf>
    <xf numFmtId="0" fontId="2" fillId="0" borderId="0" xfId="0" applyFont="1" applyFill="1" applyBorder="1" applyAlignment="1">
      <alignment horizontal="left" vertical="center"/>
    </xf>
    <xf numFmtId="0" fontId="32" fillId="0" borderId="0" xfId="0" applyFont="1" applyFill="1" applyBorder="1" applyAlignment="1">
      <alignment horizontal="left" vertical="center"/>
    </xf>
    <xf numFmtId="0" fontId="14" fillId="10" borderId="23" xfId="0" applyFont="1" applyFill="1" applyBorder="1" applyAlignment="1">
      <alignment vertical="center"/>
    </xf>
    <xf numFmtId="0" fontId="16" fillId="8" borderId="8" xfId="0" applyNumberFormat="1" applyFont="1" applyFill="1" applyBorder="1" applyAlignment="1">
      <alignment horizontal="center" vertical="center"/>
    </xf>
    <xf numFmtId="0" fontId="4" fillId="0" borderId="8" xfId="0" applyFont="1" applyBorder="1" applyAlignment="1">
      <alignment horizontal="center" vertical="center"/>
    </xf>
    <xf numFmtId="0" fontId="19" fillId="0" borderId="8" xfId="0" applyFont="1" applyBorder="1"/>
    <xf numFmtId="0" fontId="43" fillId="8" borderId="8" xfId="0" applyNumberFormat="1" applyFont="1" applyFill="1" applyBorder="1" applyAlignment="1">
      <alignment horizontal="center" vertical="center"/>
    </xf>
    <xf numFmtId="0" fontId="28" fillId="0" borderId="8" xfId="0" applyFont="1" applyFill="1" applyBorder="1" applyAlignment="1">
      <alignment vertical="center"/>
    </xf>
    <xf numFmtId="0" fontId="44" fillId="0" borderId="8" xfId="3" applyFont="1" applyFill="1" applyBorder="1" applyAlignment="1">
      <alignment vertical="center"/>
    </xf>
    <xf numFmtId="0" fontId="28" fillId="0" borderId="8" xfId="3" applyFont="1" applyFill="1" applyBorder="1" applyAlignment="1">
      <alignment vertical="center"/>
    </xf>
    <xf numFmtId="0" fontId="28" fillId="10" borderId="23" xfId="0" applyFont="1" applyFill="1" applyBorder="1" applyAlignment="1">
      <alignment vertical="center"/>
    </xf>
    <xf numFmtId="0" fontId="28" fillId="11" borderId="8" xfId="0" applyFont="1" applyFill="1" applyBorder="1" applyAlignment="1">
      <alignment vertical="center"/>
    </xf>
    <xf numFmtId="0" fontId="44" fillId="0" borderId="8" xfId="0" applyFont="1" applyBorder="1"/>
    <xf numFmtId="0" fontId="28" fillId="14" borderId="8" xfId="0" applyFont="1" applyFill="1" applyBorder="1" applyAlignment="1">
      <alignment vertical="center"/>
    </xf>
    <xf numFmtId="0" fontId="45" fillId="0" borderId="8" xfId="0" applyFont="1" applyBorder="1"/>
    <xf numFmtId="0" fontId="43" fillId="8" borderId="8" xfId="0" applyFont="1" applyFill="1" applyBorder="1" applyAlignment="1">
      <alignment horizontal="left" vertical="center"/>
    </xf>
    <xf numFmtId="0" fontId="15" fillId="0" borderId="8" xfId="0" applyFont="1" applyBorder="1" applyAlignment="1">
      <alignment horizontal="center" vertical="center"/>
    </xf>
    <xf numFmtId="168" fontId="4" fillId="0" borderId="8" xfId="0" applyNumberFormat="1" applyFont="1" applyBorder="1" applyAlignment="1">
      <alignment horizontal="center" vertical="center"/>
    </xf>
    <xf numFmtId="0" fontId="4" fillId="6" borderId="8" xfId="0" applyFont="1" applyFill="1" applyBorder="1" applyAlignment="1">
      <alignment horizontal="center" vertical="center"/>
    </xf>
    <xf numFmtId="0" fontId="41" fillId="0" borderId="0" xfId="0" applyFont="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center" vertical="center"/>
    </xf>
    <xf numFmtId="0" fontId="11" fillId="0" borderId="8" xfId="0" applyNumberFormat="1" applyFont="1" applyFill="1" applyBorder="1" applyAlignment="1">
      <alignment horizontal="center" vertical="center" wrapText="1"/>
    </xf>
    <xf numFmtId="0" fontId="46" fillId="0" borderId="0" xfId="0" applyFont="1"/>
    <xf numFmtId="0" fontId="47" fillId="0" borderId="0" xfId="0" applyFont="1" applyAlignment="1">
      <alignment horizontal="left" vertical="center"/>
    </xf>
    <xf numFmtId="0" fontId="47" fillId="0" borderId="0" xfId="0" applyFont="1" applyAlignment="1">
      <alignment vertical="center"/>
    </xf>
    <xf numFmtId="0" fontId="20" fillId="0" borderId="0" xfId="0" applyFont="1" applyAlignment="1">
      <alignment vertical="center"/>
    </xf>
    <xf numFmtId="0" fontId="31" fillId="15" borderId="26" xfId="0" applyFont="1" applyFill="1" applyBorder="1" applyAlignment="1">
      <alignment horizontal="center" vertical="center"/>
    </xf>
    <xf numFmtId="0" fontId="50" fillId="16" borderId="26" xfId="0" applyFont="1" applyFill="1" applyBorder="1" applyAlignment="1">
      <alignment vertical="center"/>
    </xf>
    <xf numFmtId="0" fontId="48" fillId="0" borderId="23" xfId="0" applyFont="1" applyBorder="1" applyAlignment="1">
      <alignment vertical="center"/>
    </xf>
    <xf numFmtId="0" fontId="48" fillId="0" borderId="26" xfId="0" applyFont="1" applyBorder="1" applyAlignment="1">
      <alignment vertical="center"/>
    </xf>
    <xf numFmtId="0" fontId="51" fillId="0" borderId="26" xfId="0" applyFont="1" applyBorder="1" applyAlignment="1">
      <alignment vertical="center"/>
    </xf>
    <xf numFmtId="0" fontId="48" fillId="17" borderId="26" xfId="0" applyFont="1" applyFill="1" applyBorder="1" applyAlignment="1">
      <alignment vertical="center"/>
    </xf>
    <xf numFmtId="0" fontId="48" fillId="18" borderId="26" xfId="0" applyFont="1" applyFill="1" applyBorder="1" applyAlignment="1">
      <alignment vertical="center"/>
    </xf>
    <xf numFmtId="0" fontId="51" fillId="0" borderId="26" xfId="0" applyFont="1" applyBorder="1"/>
    <xf numFmtId="0" fontId="48" fillId="19" borderId="26" xfId="0" applyFont="1" applyFill="1" applyBorder="1" applyAlignment="1">
      <alignment vertical="center"/>
    </xf>
    <xf numFmtId="0" fontId="46" fillId="0" borderId="26" xfId="0" applyFont="1" applyBorder="1"/>
    <xf numFmtId="0" fontId="4" fillId="3" borderId="8" xfId="0" applyFont="1" applyFill="1" applyBorder="1" applyAlignment="1">
      <alignment horizontal="center" vertical="center"/>
    </xf>
    <xf numFmtId="0" fontId="4" fillId="0" borderId="8" xfId="0" applyFont="1" applyFill="1" applyBorder="1" applyAlignment="1">
      <alignment horizontal="center" vertical="center"/>
    </xf>
    <xf numFmtId="0" fontId="20" fillId="0" borderId="8" xfId="0" applyFont="1" applyBorder="1" applyAlignment="1">
      <alignment horizontal="center" vertical="center"/>
    </xf>
    <xf numFmtId="0" fontId="20" fillId="20" borderId="8" xfId="0" applyFont="1" applyFill="1" applyBorder="1" applyAlignment="1">
      <alignment horizontal="center" vertical="center"/>
    </xf>
    <xf numFmtId="0" fontId="15" fillId="0" borderId="8" xfId="0" applyNumberFormat="1" applyFont="1" applyFill="1" applyBorder="1" applyAlignment="1">
      <alignment horizontal="center" vertical="center" wrapText="1"/>
    </xf>
    <xf numFmtId="0" fontId="52" fillId="0" borderId="8" xfId="0" applyFont="1" applyBorder="1"/>
    <xf numFmtId="0" fontId="14" fillId="0" borderId="8" xfId="0" applyFont="1" applyBorder="1"/>
    <xf numFmtId="0" fontId="53" fillId="0" borderId="8" xfId="0" applyFont="1" applyBorder="1"/>
    <xf numFmtId="0" fontId="14" fillId="0" borderId="27" xfId="3" applyFont="1" applyBorder="1" applyAlignment="1">
      <alignment horizontal="center" vertical="center"/>
    </xf>
    <xf numFmtId="0" fontId="2" fillId="0" borderId="1" xfId="0" applyNumberFormat="1" applyFont="1" applyFill="1" applyBorder="1" applyAlignment="1">
      <alignment horizontal="center" vertical="center" wrapText="1"/>
    </xf>
    <xf numFmtId="0" fontId="14" fillId="0" borderId="8" xfId="3" applyFont="1" applyBorder="1" applyAlignment="1">
      <alignment horizontal="left" vertical="center"/>
    </xf>
    <xf numFmtId="0" fontId="24" fillId="0" borderId="29" xfId="3" applyFont="1" applyBorder="1" applyAlignment="1">
      <alignment horizontal="center" vertical="center" wrapText="1"/>
    </xf>
    <xf numFmtId="0" fontId="2" fillId="13" borderId="30" xfId="0" applyFont="1" applyFill="1" applyBorder="1" applyAlignment="1">
      <alignment horizontal="center" vertical="center" wrapText="1"/>
    </xf>
    <xf numFmtId="0" fontId="14" fillId="0" borderId="15" xfId="3" applyFont="1" applyBorder="1" applyAlignment="1">
      <alignment horizontal="center"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13" borderId="15"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14" fillId="0" borderId="8" xfId="3" applyFont="1" applyBorder="1" applyAlignment="1">
      <alignment horizontal="right" vertical="center"/>
    </xf>
    <xf numFmtId="0" fontId="31" fillId="9" borderId="11" xfId="0" applyFont="1" applyFill="1" applyBorder="1" applyAlignment="1">
      <alignment horizontal="left" vertical="center"/>
    </xf>
    <xf numFmtId="0" fontId="31" fillId="9" borderId="31" xfId="0" applyFont="1" applyFill="1" applyBorder="1" applyAlignment="1">
      <alignment horizontal="left" vertical="center"/>
    </xf>
    <xf numFmtId="0" fontId="29" fillId="0" borderId="13" xfId="0" applyFont="1" applyBorder="1" applyAlignment="1">
      <alignment horizontal="left" vertical="center" wrapText="1"/>
    </xf>
    <xf numFmtId="15" fontId="29" fillId="0" borderId="13" xfId="0" applyNumberFormat="1" applyFont="1" applyBorder="1" applyAlignment="1">
      <alignment horizontal="left" vertical="center" wrapText="1"/>
    </xf>
    <xf numFmtId="0" fontId="31" fillId="9" borderId="32" xfId="0" applyFont="1" applyFill="1" applyBorder="1" applyAlignment="1">
      <alignment horizontal="left" vertical="center"/>
    </xf>
    <xf numFmtId="0" fontId="29" fillId="0" borderId="16" xfId="0" applyFont="1" applyFill="1" applyBorder="1" applyAlignment="1">
      <alignment vertical="center" wrapText="1"/>
    </xf>
    <xf numFmtId="0" fontId="29" fillId="0" borderId="16" xfId="0" applyFont="1" applyFill="1" applyBorder="1" applyAlignment="1">
      <alignment horizontal="left" vertical="center" wrapText="1"/>
    </xf>
    <xf numFmtId="0" fontId="14" fillId="0" borderId="9" xfId="3" applyFont="1" applyFill="1" applyBorder="1" applyAlignment="1">
      <alignment horizontal="center" vertical="center" wrapText="1"/>
    </xf>
    <xf numFmtId="0" fontId="14" fillId="0" borderId="11" xfId="3" applyFont="1" applyFill="1" applyBorder="1" applyAlignment="1">
      <alignment horizontal="center" vertical="center"/>
    </xf>
    <xf numFmtId="0" fontId="14" fillId="0" borderId="11" xfId="3" applyFont="1" applyFill="1" applyBorder="1" applyAlignment="1">
      <alignment horizontal="center" vertical="center" wrapText="1"/>
    </xf>
    <xf numFmtId="0" fontId="28" fillId="0" borderId="8" xfId="0" applyFont="1" applyBorder="1"/>
    <xf numFmtId="0" fontId="27" fillId="0" borderId="16" xfId="0" applyFont="1" applyBorder="1" applyAlignment="1">
      <alignment horizontal="left" vertical="center" wrapText="1"/>
    </xf>
    <xf numFmtId="15" fontId="29" fillId="0" borderId="13" xfId="0" applyNumberFormat="1" applyFont="1" applyFill="1" applyBorder="1" applyAlignment="1">
      <alignment horizontal="left" vertical="center" wrapText="1"/>
    </xf>
    <xf numFmtId="0" fontId="14" fillId="0" borderId="8" xfId="3" applyFont="1" applyBorder="1" applyAlignment="1">
      <alignment vertical="center"/>
    </xf>
    <xf numFmtId="0" fontId="14" fillId="13" borderId="11" xfId="3" applyFont="1" applyFill="1" applyBorder="1" applyAlignment="1">
      <alignment horizontal="center" vertical="center" wrapText="1"/>
    </xf>
    <xf numFmtId="0" fontId="13" fillId="0" borderId="8" xfId="3" applyFill="1" applyBorder="1" applyAlignment="1">
      <alignment vertical="center"/>
    </xf>
    <xf numFmtId="0" fontId="54" fillId="0" borderId="11" xfId="3" applyFont="1" applyBorder="1" applyAlignment="1">
      <alignment vertical="center"/>
    </xf>
    <xf numFmtId="0" fontId="54" fillId="0" borderId="33" xfId="3" applyFont="1" applyFill="1" applyBorder="1"/>
    <xf numFmtId="0" fontId="24" fillId="0" borderId="15" xfId="3" applyFont="1" applyBorder="1" applyAlignment="1">
      <alignment vertical="center"/>
    </xf>
    <xf numFmtId="15" fontId="29" fillId="0" borderId="36" xfId="0" applyNumberFormat="1" applyFont="1" applyBorder="1" applyAlignment="1">
      <alignment horizontal="left" vertical="center" wrapText="1"/>
    </xf>
    <xf numFmtId="0" fontId="29" fillId="13" borderId="37" xfId="0" applyFont="1" applyFill="1" applyBorder="1" applyAlignment="1">
      <alignment horizontal="center" vertical="center" wrapText="1"/>
    </xf>
    <xf numFmtId="0" fontId="14" fillId="0" borderId="12" xfId="3" applyFont="1" applyBorder="1" applyAlignment="1">
      <alignment horizontal="center" vertical="center"/>
    </xf>
    <xf numFmtId="0" fontId="2" fillId="0" borderId="0" xfId="0" applyFont="1" applyFill="1" applyBorder="1" applyAlignment="1">
      <alignment horizontal="left" vertical="center" wrapText="1"/>
    </xf>
    <xf numFmtId="0" fontId="24" fillId="0" borderId="0" xfId="3" applyFont="1" applyFill="1" applyBorder="1" applyAlignment="1">
      <alignment horizontal="left" vertical="center" wrapText="1"/>
    </xf>
    <xf numFmtId="15" fontId="2"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ill="1" applyBorder="1"/>
    <xf numFmtId="0" fontId="29" fillId="0" borderId="0" xfId="0" applyFont="1" applyFill="1" applyBorder="1" applyAlignment="1">
      <alignment horizontal="center" vertical="center" wrapText="1"/>
    </xf>
    <xf numFmtId="0" fontId="14" fillId="0" borderId="26" xfId="3" applyFont="1" applyBorder="1" applyAlignment="1">
      <alignment vertical="center"/>
    </xf>
    <xf numFmtId="15" fontId="30" fillId="0" borderId="39" xfId="0" applyNumberFormat="1" applyFont="1" applyBorder="1" applyAlignment="1">
      <alignment vertical="center" wrapText="1"/>
    </xf>
    <xf numFmtId="0" fontId="29" fillId="13" borderId="13" xfId="0" applyFont="1" applyFill="1" applyBorder="1" applyAlignment="1">
      <alignment vertical="center" wrapText="1"/>
    </xf>
    <xf numFmtId="0" fontId="29" fillId="21" borderId="40" xfId="0" applyFont="1" applyFill="1" applyBorder="1" applyAlignment="1">
      <alignment vertical="center" wrapText="1"/>
    </xf>
    <xf numFmtId="0" fontId="29" fillId="0" borderId="41" xfId="0" applyFont="1" applyBorder="1" applyAlignment="1">
      <alignment vertical="center" wrapText="1"/>
    </xf>
    <xf numFmtId="0" fontId="29" fillId="0" borderId="42" xfId="0" applyFont="1" applyFill="1" applyBorder="1" applyAlignment="1">
      <alignment vertical="center" wrapText="1"/>
    </xf>
    <xf numFmtId="0" fontId="24" fillId="0" borderId="11" xfId="3" applyFont="1" applyFill="1" applyBorder="1" applyAlignment="1">
      <alignment vertical="center" wrapText="1"/>
    </xf>
    <xf numFmtId="0" fontId="24" fillId="0" borderId="38" xfId="3" applyFont="1" applyFill="1" applyBorder="1" applyAlignment="1">
      <alignment vertical="center" wrapText="1"/>
    </xf>
    <xf numFmtId="0" fontId="14" fillId="0" borderId="8" xfId="3" applyFont="1" applyFill="1" applyBorder="1" applyAlignment="1">
      <alignment horizontal="left" vertical="center"/>
    </xf>
    <xf numFmtId="0" fontId="31" fillId="0" borderId="0" xfId="0" applyFont="1" applyFill="1" applyBorder="1" applyAlignment="1">
      <alignment horizontal="left" vertical="center"/>
    </xf>
    <xf numFmtId="0" fontId="2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55" fillId="0" borderId="8" xfId="3" applyFont="1" applyFill="1" applyBorder="1" applyAlignment="1">
      <alignment vertical="center"/>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31" fillId="15" borderId="10" xfId="0" applyFont="1" applyFill="1" applyBorder="1" applyAlignment="1">
      <alignment horizontal="center" vertical="center"/>
    </xf>
    <xf numFmtId="0" fontId="2" fillId="0" borderId="13" xfId="0" applyFont="1" applyFill="1" applyBorder="1" applyAlignment="1">
      <alignment horizontal="left" vertical="center" wrapText="1"/>
    </xf>
    <xf numFmtId="0" fontId="14" fillId="0" borderId="43" xfId="3" applyFont="1" applyBorder="1" applyAlignment="1">
      <alignment horizontal="center" vertical="center" wrapText="1"/>
    </xf>
    <xf numFmtId="0" fontId="42" fillId="0" borderId="0" xfId="0" applyFont="1" applyAlignment="1">
      <alignment horizontal="left"/>
    </xf>
    <xf numFmtId="1" fontId="30" fillId="0" borderId="1"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2" fillId="0" borderId="28"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2" fillId="0" borderId="48" xfId="0" applyNumberFormat="1" applyFont="1" applyBorder="1" applyAlignment="1">
      <alignment horizontal="center" vertical="center"/>
    </xf>
    <xf numFmtId="1" fontId="2" fillId="0" borderId="49"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14"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 fontId="2" fillId="0" borderId="50" xfId="0" applyNumberFormat="1" applyFont="1" applyBorder="1" applyAlignment="1">
      <alignment horizontal="center" vertical="center"/>
    </xf>
    <xf numFmtId="1" fontId="30" fillId="0" borderId="46" xfId="0" applyNumberFormat="1" applyFont="1" applyBorder="1" applyAlignment="1">
      <alignment horizontal="center" vertical="center"/>
    </xf>
    <xf numFmtId="1" fontId="30" fillId="0" borderId="28" xfId="0" applyNumberFormat="1" applyFont="1" applyBorder="1" applyAlignment="1">
      <alignment horizontal="center" vertical="center"/>
    </xf>
    <xf numFmtId="0" fontId="14" fillId="0" borderId="8" xfId="3" applyFont="1" applyFill="1" applyBorder="1" applyAlignment="1">
      <alignment horizontal="right" vertical="center"/>
    </xf>
    <xf numFmtId="0" fontId="28" fillId="10" borderId="8" xfId="0" applyFont="1" applyFill="1" applyBorder="1" applyAlignment="1">
      <alignment vertical="center"/>
    </xf>
    <xf numFmtId="0" fontId="24" fillId="0" borderId="35" xfId="3" applyFont="1" applyFill="1" applyBorder="1" applyAlignment="1">
      <alignment vertical="center"/>
    </xf>
    <xf numFmtId="15" fontId="29" fillId="0" borderId="51" xfId="0" applyNumberFormat="1" applyFont="1" applyBorder="1" applyAlignment="1">
      <alignment horizontal="left" vertical="center" wrapText="1"/>
    </xf>
    <xf numFmtId="15" fontId="29" fillId="0" borderId="39" xfId="0" applyNumberFormat="1" applyFont="1" applyBorder="1" applyAlignment="1">
      <alignment horizontal="left" vertical="center" wrapText="1"/>
    </xf>
    <xf numFmtId="0" fontId="29" fillId="21" borderId="39" xfId="0" applyFont="1" applyFill="1" applyBorder="1" applyAlignment="1">
      <alignment horizontal="center" vertical="center" wrapText="1"/>
    </xf>
    <xf numFmtId="0" fontId="29" fillId="0" borderId="39" xfId="0" applyFont="1" applyBorder="1" applyAlignment="1">
      <alignment vertical="center" wrapText="1"/>
    </xf>
    <xf numFmtId="15" fontId="29" fillId="0" borderId="52" xfId="0" applyNumberFormat="1" applyFont="1" applyBorder="1" applyAlignment="1">
      <alignment horizontal="left" vertical="center" wrapText="1"/>
    </xf>
    <xf numFmtId="15" fontId="29" fillId="0" borderId="53" xfId="0" applyNumberFormat="1" applyFont="1" applyBorder="1" applyAlignment="1">
      <alignment horizontal="left" vertical="center" wrapText="1"/>
    </xf>
    <xf numFmtId="0" fontId="29" fillId="21" borderId="53" xfId="0" applyFont="1" applyFill="1" applyBorder="1" applyAlignment="1">
      <alignment horizontal="center" vertical="center" wrapText="1"/>
    </xf>
    <xf numFmtId="0" fontId="29" fillId="0" borderId="53" xfId="0" applyFont="1" applyBorder="1" applyAlignment="1">
      <alignment vertical="center" wrapText="1"/>
    </xf>
    <xf numFmtId="0" fontId="31" fillId="9" borderId="38" xfId="0" applyFont="1" applyFill="1" applyBorder="1" applyAlignment="1">
      <alignment horizontal="left" vertical="center"/>
    </xf>
    <xf numFmtId="0" fontId="31" fillId="9" borderId="51" xfId="0" applyFont="1" applyFill="1" applyBorder="1" applyAlignment="1">
      <alignment horizontal="left" vertical="center"/>
    </xf>
    <xf numFmtId="0" fontId="46" fillId="0" borderId="0" xfId="0" applyFont="1" applyAlignment="1">
      <alignment vertical="center"/>
    </xf>
    <xf numFmtId="0" fontId="24" fillId="0" borderId="35" xfId="3" applyFont="1" applyBorder="1" applyAlignment="1">
      <alignment vertical="center"/>
    </xf>
    <xf numFmtId="0" fontId="24" fillId="0" borderId="34" xfId="3" applyFont="1" applyBorder="1" applyAlignment="1">
      <alignment vertical="center"/>
    </xf>
    <xf numFmtId="0" fontId="24" fillId="0" borderId="54" xfId="3" applyFont="1" applyBorder="1" applyAlignment="1">
      <alignment vertical="center"/>
    </xf>
    <xf numFmtId="0" fontId="24" fillId="0" borderId="54" xfId="3" applyFont="1" applyBorder="1" applyAlignment="1">
      <alignment horizontal="center" vertical="center" wrapText="1"/>
    </xf>
    <xf numFmtId="0" fontId="14" fillId="0" borderId="38" xfId="3" applyFont="1" applyBorder="1" applyAlignment="1">
      <alignment horizontal="center" vertical="center"/>
    </xf>
    <xf numFmtId="0" fontId="14" fillId="0" borderId="0" xfId="3" applyFont="1" applyFill="1" applyAlignment="1">
      <alignment vertical="center"/>
    </xf>
    <xf numFmtId="0" fontId="14" fillId="0" borderId="0" xfId="0" applyFont="1"/>
    <xf numFmtId="0" fontId="40" fillId="0" borderId="0" xfId="0" applyNumberFormat="1" applyFont="1" applyAlignment="1">
      <alignment vertical="center"/>
    </xf>
    <xf numFmtId="0" fontId="20" fillId="0" borderId="8" xfId="0" applyFont="1" applyBorder="1" applyAlignment="1">
      <alignment horizontal="left" vertical="center" indent="2"/>
    </xf>
    <xf numFmtId="0" fontId="4" fillId="0" borderId="8" xfId="0" applyFont="1" applyBorder="1" applyAlignment="1">
      <alignment horizontal="left" vertical="center" indent="2"/>
    </xf>
    <xf numFmtId="0" fontId="15" fillId="10" borderId="8" xfId="0" applyFont="1" applyFill="1" applyBorder="1" applyAlignment="1">
      <alignment horizontal="left" vertical="center" indent="2"/>
    </xf>
    <xf numFmtId="0" fontId="4" fillId="0" borderId="24" xfId="0" applyFont="1" applyBorder="1" applyAlignment="1">
      <alignment horizontal="left" vertical="center" indent="2"/>
    </xf>
    <xf numFmtId="0" fontId="15" fillId="12" borderId="8" xfId="0" applyFont="1" applyFill="1" applyBorder="1" applyAlignment="1">
      <alignment horizontal="left" vertical="center" indent="2"/>
    </xf>
    <xf numFmtId="0" fontId="15" fillId="14" borderId="24" xfId="0" applyFont="1" applyFill="1" applyBorder="1" applyAlignment="1">
      <alignment horizontal="left" vertical="center" indent="2"/>
    </xf>
    <xf numFmtId="0" fontId="15" fillId="11" borderId="24" xfId="0" applyFont="1" applyFill="1" applyBorder="1" applyAlignment="1">
      <alignment horizontal="left" vertical="center" indent="2"/>
    </xf>
    <xf numFmtId="0" fontId="0" fillId="0" borderId="0" xfId="0" applyAlignment="1">
      <alignment vertical="center"/>
    </xf>
    <xf numFmtId="0" fontId="3" fillId="8" borderId="24" xfId="0" applyFont="1" applyFill="1" applyBorder="1" applyAlignment="1">
      <alignment horizontal="center" vertical="center"/>
    </xf>
    <xf numFmtId="0" fontId="3" fillId="8" borderId="8" xfId="0" applyFont="1" applyFill="1" applyBorder="1" applyAlignment="1">
      <alignment horizontal="center" vertical="center"/>
    </xf>
    <xf numFmtId="0" fontId="34" fillId="0" borderId="8" xfId="0" applyFont="1" applyBorder="1" applyAlignment="1">
      <alignment vertical="center"/>
    </xf>
    <xf numFmtId="0" fontId="34" fillId="10" borderId="23" xfId="0" applyFont="1" applyFill="1" applyBorder="1" applyAlignment="1">
      <alignment vertical="center"/>
    </xf>
    <xf numFmtId="0" fontId="34" fillId="11" borderId="8" xfId="0" applyFont="1" applyFill="1" applyBorder="1" applyAlignment="1">
      <alignment vertical="center"/>
    </xf>
    <xf numFmtId="0" fontId="56" fillId="0" borderId="8" xfId="3" applyFont="1" applyFill="1" applyBorder="1" applyAlignment="1">
      <alignment vertical="center"/>
    </xf>
    <xf numFmtId="0" fontId="34" fillId="13" borderId="8" xfId="0" applyFont="1" applyFill="1" applyBorder="1" applyAlignment="1">
      <alignment vertical="center"/>
    </xf>
    <xf numFmtId="0" fontId="56" fillId="0" borderId="8" xfId="0" applyFont="1" applyBorder="1"/>
    <xf numFmtId="0" fontId="14" fillId="12" borderId="8" xfId="0" applyFont="1" applyFill="1" applyBorder="1" applyAlignment="1">
      <alignment vertical="center"/>
    </xf>
    <xf numFmtId="0" fontId="0" fillId="0" borderId="25" xfId="0" applyBorder="1" applyAlignment="1">
      <alignment vertical="center"/>
    </xf>
    <xf numFmtId="0" fontId="40" fillId="0" borderId="0" xfId="0" applyNumberFormat="1" applyFont="1" applyBorder="1" applyAlignment="1">
      <alignment vertical="center"/>
    </xf>
    <xf numFmtId="0" fontId="14" fillId="3" borderId="0" xfId="3" applyNumberFormat="1" applyFont="1" applyFill="1" applyBorder="1" applyAlignment="1">
      <alignment horizontal="left" vertical="center"/>
    </xf>
    <xf numFmtId="0" fontId="34" fillId="0" borderId="8" xfId="0" applyFont="1" applyBorder="1" applyAlignment="1">
      <alignment horizontal="left" vertical="center"/>
    </xf>
    <xf numFmtId="0" fontId="11" fillId="7" borderId="55" xfId="4" applyFont="1" applyBorder="1" applyAlignment="1">
      <alignment horizontal="left" vertical="center" wrapText="1" indent="1"/>
    </xf>
    <xf numFmtId="0" fontId="11" fillId="5" borderId="57" xfId="2" applyFont="1" applyBorder="1" applyAlignment="1">
      <alignment horizontal="left" vertical="center" wrapText="1" indent="1"/>
    </xf>
    <xf numFmtId="0" fontId="14" fillId="0" borderId="57" xfId="3" applyFont="1" applyFill="1" applyBorder="1" applyAlignment="1">
      <alignment horizontal="left" vertical="center" wrapText="1" indent="1"/>
    </xf>
    <xf numFmtId="0" fontId="14" fillId="0" borderId="58" xfId="3" applyFont="1" applyFill="1" applyBorder="1" applyAlignment="1">
      <alignment horizontal="left" vertical="center" wrapText="1" indent="1"/>
    </xf>
    <xf numFmtId="0" fontId="14" fillId="0" borderId="58" xfId="3" applyFont="1" applyBorder="1" applyAlignment="1">
      <alignment horizontal="left" vertical="center" wrapText="1" indent="1"/>
    </xf>
    <xf numFmtId="0" fontId="14" fillId="0" borderId="59" xfId="3" applyFont="1" applyBorder="1" applyAlignment="1">
      <alignment horizontal="left" vertical="center" wrapText="1" indent="1"/>
    </xf>
    <xf numFmtId="0" fontId="2" fillId="0" borderId="55" xfId="0" applyFont="1" applyBorder="1" applyAlignment="1">
      <alignment horizontal="left" vertical="center" wrapText="1"/>
    </xf>
    <xf numFmtId="166" fontId="2" fillId="0" borderId="57" xfId="0" applyNumberFormat="1" applyFont="1" applyBorder="1" applyAlignment="1">
      <alignment horizontal="left" vertical="center" wrapText="1"/>
    </xf>
    <xf numFmtId="166" fontId="2" fillId="0" borderId="58" xfId="0" applyNumberFormat="1" applyFont="1" applyBorder="1" applyAlignment="1">
      <alignment horizontal="left" vertical="center" wrapText="1"/>
    </xf>
    <xf numFmtId="166" fontId="2" fillId="0" borderId="59" xfId="0" applyNumberFormat="1" applyFont="1" applyBorder="1" applyAlignment="1">
      <alignment horizontal="left" vertical="center" wrapText="1"/>
    </xf>
    <xf numFmtId="0" fontId="11" fillId="7" borderId="57" xfId="4" applyFont="1" applyBorder="1" applyAlignment="1">
      <alignment horizontal="left" vertical="center" wrapText="1" indent="1"/>
    </xf>
    <xf numFmtId="0" fontId="11" fillId="5" borderId="62" xfId="2" applyFont="1" applyBorder="1" applyAlignment="1">
      <alignment horizontal="left" vertical="center" wrapText="1" indent="1"/>
    </xf>
    <xf numFmtId="0" fontId="2" fillId="5" borderId="63" xfId="2" applyFont="1" applyBorder="1" applyAlignment="1">
      <alignment horizontal="left" vertical="center" wrapText="1" indent="1"/>
    </xf>
    <xf numFmtId="0" fontId="2" fillId="5" borderId="64" xfId="2" applyFont="1" applyBorder="1" applyAlignment="1">
      <alignment horizontal="left" vertical="center" wrapText="1" indent="1"/>
    </xf>
    <xf numFmtId="0" fontId="10" fillId="0" borderId="0" xfId="0" applyFont="1" applyBorder="1"/>
    <xf numFmtId="0" fontId="34" fillId="0" borderId="8" xfId="0" applyFont="1" applyFill="1" applyBorder="1" applyAlignment="1">
      <alignment vertical="center"/>
    </xf>
    <xf numFmtId="0" fontId="58" fillId="23" borderId="55" xfId="3" applyFont="1" applyFill="1" applyBorder="1" applyAlignment="1">
      <alignment horizontal="left" vertical="center" wrapText="1" indent="1"/>
    </xf>
    <xf numFmtId="165" fontId="2" fillId="24" borderId="1" xfId="0" applyNumberFormat="1" applyFont="1" applyFill="1" applyBorder="1" applyAlignment="1">
      <alignment horizontal="center" vertical="center" wrapText="1"/>
    </xf>
    <xf numFmtId="0" fontId="29" fillId="13" borderId="11" xfId="0" applyFont="1" applyFill="1" applyBorder="1" applyAlignment="1">
      <alignment horizontal="left" vertical="center" wrapText="1"/>
    </xf>
    <xf numFmtId="15" fontId="0" fillId="0" borderId="11" xfId="0" applyNumberFormat="1" applyBorder="1" applyAlignment="1">
      <alignment horizontal="left" vertical="center" wrapText="1"/>
    </xf>
    <xf numFmtId="0" fontId="22" fillId="0" borderId="0" xfId="0" applyFont="1" applyFill="1" applyBorder="1" applyAlignment="1">
      <alignment horizontal="left"/>
    </xf>
    <xf numFmtId="0" fontId="22" fillId="0" borderId="67" xfId="0" applyFont="1" applyFill="1" applyBorder="1" applyAlignment="1">
      <alignment horizontal="left" vertical="top"/>
    </xf>
    <xf numFmtId="0" fontId="11" fillId="5" borderId="55" xfId="2" applyFont="1" applyBorder="1" applyAlignment="1">
      <alignment horizontal="left" vertical="center" wrapText="1" indent="1"/>
    </xf>
    <xf numFmtId="0" fontId="11" fillId="7" borderId="55" xfId="4" applyFont="1" applyBorder="1" applyAlignment="1">
      <alignment horizontal="left" vertical="center" wrapText="1" indent="1"/>
    </xf>
    <xf numFmtId="0" fontId="0" fillId="0" borderId="55" xfId="0" applyBorder="1" applyAlignment="1">
      <alignment horizontal="left" vertical="center" wrapText="1" indent="1"/>
    </xf>
    <xf numFmtId="0" fontId="2" fillId="0" borderId="65" xfId="0" applyFont="1" applyBorder="1" applyAlignment="1">
      <alignment horizontal="left" vertical="top" wrapText="1" indent="1"/>
    </xf>
    <xf numFmtId="0" fontId="2" fillId="0" borderId="66" xfId="0" applyFont="1" applyBorder="1" applyAlignment="1">
      <alignment horizontal="left" vertical="top" wrapText="1" indent="1"/>
    </xf>
    <xf numFmtId="0" fontId="2" fillId="0" borderId="61" xfId="0" applyFont="1" applyBorder="1" applyAlignment="1">
      <alignment horizontal="left" vertical="top" wrapText="1" indent="1"/>
    </xf>
    <xf numFmtId="0" fontId="0" fillId="0" borderId="65" xfId="0" applyFont="1" applyBorder="1" applyAlignment="1">
      <alignment horizontal="left" vertical="top" wrapText="1" indent="1"/>
    </xf>
    <xf numFmtId="0" fontId="0" fillId="0" borderId="66" xfId="0" applyFont="1" applyBorder="1" applyAlignment="1">
      <alignment horizontal="left" vertical="top" wrapText="1" indent="1"/>
    </xf>
    <xf numFmtId="0" fontId="0" fillId="0" borderId="61" xfId="0" applyFont="1" applyBorder="1" applyAlignment="1">
      <alignment horizontal="left" vertical="top" wrapText="1" indent="1"/>
    </xf>
    <xf numFmtId="0" fontId="3" fillId="4" borderId="65" xfId="1" applyFont="1" applyBorder="1" applyAlignment="1">
      <alignment horizontal="center" vertical="center"/>
    </xf>
    <xf numFmtId="0" fontId="3" fillId="4" borderId="66" xfId="1" applyFont="1" applyBorder="1" applyAlignment="1">
      <alignment horizontal="center" vertical="center"/>
    </xf>
    <xf numFmtId="0" fontId="3" fillId="4" borderId="61" xfId="1" applyFont="1" applyBorder="1" applyAlignment="1">
      <alignment horizontal="center" vertical="center"/>
    </xf>
    <xf numFmtId="0" fontId="11" fillId="7" borderId="65" xfId="4" applyFont="1" applyBorder="1" applyAlignment="1">
      <alignment horizontal="center" vertical="center" wrapText="1"/>
    </xf>
    <xf numFmtId="0" fontId="11" fillId="7" borderId="66" xfId="4" applyFont="1" applyBorder="1" applyAlignment="1">
      <alignment horizontal="center" vertical="center" wrapText="1"/>
    </xf>
    <xf numFmtId="0" fontId="11" fillId="7" borderId="61" xfId="4" applyFont="1" applyBorder="1" applyAlignment="1">
      <alignment horizontal="center" vertical="center" wrapText="1"/>
    </xf>
    <xf numFmtId="0" fontId="24" fillId="0" borderId="61" xfId="3" applyFont="1" applyBorder="1" applyAlignment="1">
      <alignment horizontal="left" vertical="center" wrapText="1"/>
    </xf>
    <xf numFmtId="0" fontId="25" fillId="0" borderId="61" xfId="3" applyFont="1" applyBorder="1" applyAlignment="1">
      <alignment horizontal="left" vertical="center" wrapText="1"/>
    </xf>
    <xf numFmtId="0" fontId="11" fillId="7" borderId="58" xfId="4" applyFont="1" applyBorder="1" applyAlignment="1">
      <alignment horizontal="left" vertical="top" wrapText="1" indent="1"/>
    </xf>
    <xf numFmtId="0" fontId="0" fillId="0" borderId="59" xfId="0" applyBorder="1" applyAlignment="1">
      <alignment horizontal="left" vertical="top" wrapText="1" indent="1"/>
    </xf>
    <xf numFmtId="0" fontId="3" fillId="4" borderId="55" xfId="1" applyFont="1" applyBorder="1" applyAlignment="1">
      <alignment horizontal="center" vertical="center"/>
    </xf>
    <xf numFmtId="0" fontId="2" fillId="0" borderId="55" xfId="0" applyFont="1" applyBorder="1" applyAlignment="1">
      <alignment horizontal="left" vertical="center" wrapText="1"/>
    </xf>
    <xf numFmtId="0" fontId="11" fillId="0" borderId="55" xfId="0" applyFont="1" applyBorder="1" applyAlignment="1">
      <alignment horizontal="left" vertical="center" wrapText="1"/>
    </xf>
    <xf numFmtId="0" fontId="57" fillId="22" borderId="60" xfId="3" applyFont="1" applyFill="1" applyBorder="1" applyAlignment="1">
      <alignment horizontal="left" vertical="center" wrapText="1" indent="1"/>
    </xf>
    <xf numFmtId="0" fontId="57" fillId="22" borderId="56" xfId="3" applyFont="1" applyFill="1" applyBorder="1" applyAlignment="1">
      <alignment horizontal="left" vertical="center" wrapText="1" indent="1"/>
    </xf>
    <xf numFmtId="0" fontId="11" fillId="5" borderId="57" xfId="2" applyFont="1" applyBorder="1" applyAlignment="1">
      <alignment horizontal="left" vertical="center" wrapText="1" indent="1"/>
    </xf>
    <xf numFmtId="0" fontId="11" fillId="5" borderId="58" xfId="2" applyFont="1" applyBorder="1" applyAlignment="1">
      <alignment horizontal="left" vertical="center" wrapText="1" indent="1"/>
    </xf>
    <xf numFmtId="0" fontId="11" fillId="5" borderId="59" xfId="2" applyFont="1" applyBorder="1" applyAlignment="1">
      <alignment horizontal="left" vertical="center" wrapText="1" indent="1"/>
    </xf>
    <xf numFmtId="0" fontId="0" fillId="0" borderId="55" xfId="0" applyFont="1" applyBorder="1" applyAlignment="1">
      <alignment horizontal="left" wrapText="1"/>
    </xf>
    <xf numFmtId="0" fontId="12" fillId="5" borderId="58" xfId="2" applyFont="1" applyBorder="1" applyAlignment="1">
      <alignment horizontal="left" vertical="top" wrapText="1" indent="1"/>
    </xf>
    <xf numFmtId="0" fontId="0" fillId="0" borderId="58" xfId="0" applyBorder="1" applyAlignment="1">
      <alignment horizontal="left" vertical="top" wrapText="1" indent="1"/>
    </xf>
    <xf numFmtId="0" fontId="2" fillId="0" borderId="7" xfId="0" applyFont="1" applyBorder="1" applyAlignment="1">
      <alignment wrapText="1"/>
    </xf>
    <xf numFmtId="0" fontId="3" fillId="3" borderId="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0" fillId="0" borderId="0" xfId="0" applyNumberFormat="1" applyFont="1" applyAlignment="1">
      <alignment horizontal="left" vertical="center"/>
    </xf>
    <xf numFmtId="0" fontId="3" fillId="3" borderId="4" xfId="0" applyNumberFormat="1" applyFont="1" applyFill="1" applyBorder="1" applyAlignment="1">
      <alignment horizontal="center" vertical="center"/>
    </xf>
    <xf numFmtId="0" fontId="40" fillId="0" borderId="6" xfId="0" applyNumberFormat="1" applyFont="1" applyBorder="1" applyAlignment="1">
      <alignment horizontal="left" vertical="center"/>
    </xf>
    <xf numFmtId="0" fontId="40" fillId="0" borderId="0" xfId="0" applyNumberFormat="1" applyFont="1" applyBorder="1" applyAlignment="1">
      <alignment horizontal="left" vertical="center"/>
    </xf>
    <xf numFmtId="0" fontId="3" fillId="2" borderId="19" xfId="0" applyFont="1" applyFill="1" applyBorder="1" applyAlignment="1">
      <alignment horizontal="center" vertical="center"/>
    </xf>
    <xf numFmtId="0" fontId="59" fillId="0" borderId="0" xfId="0" applyNumberFormat="1" applyFont="1" applyBorder="1" applyAlignment="1">
      <alignment vertical="center"/>
    </xf>
    <xf numFmtId="0" fontId="15" fillId="14" borderId="8" xfId="0" applyFont="1" applyFill="1" applyBorder="1" applyAlignment="1">
      <alignment horizontal="left" vertical="center" indent="2"/>
    </xf>
    <xf numFmtId="0" fontId="20" fillId="0" borderId="8" xfId="0" applyFont="1" applyBorder="1" applyAlignment="1">
      <alignment horizontal="left" vertical="center" indent="2"/>
    </xf>
    <xf numFmtId="0" fontId="41" fillId="0" borderId="0" xfId="0" applyFont="1" applyAlignment="1">
      <alignment horizontal="left"/>
    </xf>
    <xf numFmtId="0" fontId="4" fillId="0" borderId="8" xfId="0" applyFont="1" applyBorder="1" applyAlignment="1">
      <alignment horizontal="left" vertical="center" indent="2"/>
    </xf>
    <xf numFmtId="0" fontId="15" fillId="11" borderId="8" xfId="0" applyFont="1" applyFill="1" applyBorder="1" applyAlignment="1">
      <alignment horizontal="left" vertical="center" indent="2"/>
    </xf>
    <xf numFmtId="0" fontId="15" fillId="10" borderId="8" xfId="0" applyFont="1" applyFill="1" applyBorder="1" applyAlignment="1">
      <alignment horizontal="left" vertical="center" indent="2"/>
    </xf>
    <xf numFmtId="0" fontId="4" fillId="0" borderId="24" xfId="0" applyFont="1" applyBorder="1" applyAlignment="1">
      <alignment horizontal="left" vertical="center" indent="2"/>
    </xf>
    <xf numFmtId="0" fontId="4" fillId="0" borderId="10" xfId="0" applyFont="1" applyBorder="1" applyAlignment="1">
      <alignment horizontal="left" vertical="center" indent="2"/>
    </xf>
    <xf numFmtId="0" fontId="15" fillId="12" borderId="8" xfId="0" applyFont="1" applyFill="1" applyBorder="1" applyAlignment="1">
      <alignment horizontal="left" vertical="center" indent="2"/>
    </xf>
    <xf numFmtId="0" fontId="15" fillId="14" borderId="24" xfId="0" applyFont="1" applyFill="1" applyBorder="1" applyAlignment="1">
      <alignment horizontal="left" vertical="center" indent="2"/>
    </xf>
    <xf numFmtId="0" fontId="15" fillId="14" borderId="10" xfId="0" applyFont="1" applyFill="1" applyBorder="1" applyAlignment="1">
      <alignment horizontal="left" vertical="center" indent="2"/>
    </xf>
    <xf numFmtId="0" fontId="16" fillId="8" borderId="8" xfId="0" applyFont="1" applyFill="1" applyBorder="1" applyAlignment="1">
      <alignment horizontal="center" vertical="center"/>
    </xf>
    <xf numFmtId="0" fontId="15" fillId="11" borderId="24" xfId="0" applyFont="1" applyFill="1" applyBorder="1" applyAlignment="1">
      <alignment horizontal="left" vertical="center" indent="2"/>
    </xf>
    <xf numFmtId="0" fontId="15" fillId="11" borderId="10" xfId="0" applyFont="1" applyFill="1" applyBorder="1" applyAlignment="1">
      <alignment horizontal="left" vertical="center" indent="2"/>
    </xf>
    <xf numFmtId="0" fontId="14" fillId="3" borderId="25" xfId="3" applyNumberFormat="1" applyFont="1" applyFill="1" applyBorder="1" applyAlignment="1">
      <alignment horizontal="center" vertical="center"/>
    </xf>
    <xf numFmtId="0" fontId="14" fillId="0" borderId="25" xfId="3" applyNumberFormat="1" applyFont="1" applyFill="1" applyBorder="1" applyAlignment="1">
      <alignment horizontal="center" vertical="center"/>
    </xf>
    <xf numFmtId="0" fontId="43" fillId="8" borderId="8" xfId="0" applyFont="1" applyFill="1" applyBorder="1" applyAlignment="1">
      <alignment horizontal="center" vertical="center"/>
    </xf>
    <xf numFmtId="0" fontId="42" fillId="0" borderId="0" xfId="0" applyFont="1" applyAlignment="1">
      <alignment horizontal="left"/>
    </xf>
    <xf numFmtId="0" fontId="41" fillId="0" borderId="0" xfId="0" applyFont="1" applyAlignment="1"/>
    <xf numFmtId="0" fontId="20" fillId="0" borderId="24" xfId="0" applyFont="1" applyBorder="1" applyAlignment="1">
      <alignment horizontal="left" vertical="center" indent="2"/>
    </xf>
    <xf numFmtId="0" fontId="20" fillId="0" borderId="10" xfId="0" applyFont="1" applyBorder="1" applyAlignment="1">
      <alignment horizontal="left" vertical="center" indent="2"/>
    </xf>
    <xf numFmtId="0" fontId="49" fillId="19" borderId="24" xfId="0" applyFont="1" applyFill="1" applyBorder="1" applyAlignment="1">
      <alignment horizontal="left" vertical="center" indent="2"/>
    </xf>
    <xf numFmtId="0" fontId="49" fillId="19" borderId="10" xfId="0" applyFont="1" applyFill="1" applyBorder="1" applyAlignment="1">
      <alignment horizontal="left" vertical="center" indent="2"/>
    </xf>
    <xf numFmtId="0" fontId="49" fillId="18" borderId="24" xfId="0" applyFont="1" applyFill="1" applyBorder="1" applyAlignment="1">
      <alignment horizontal="left" vertical="center" indent="2"/>
    </xf>
    <xf numFmtId="0" fontId="49" fillId="18" borderId="10" xfId="0" applyFont="1" applyFill="1" applyBorder="1" applyAlignment="1">
      <alignment horizontal="left" vertical="center" indent="2"/>
    </xf>
    <xf numFmtId="0" fontId="49" fillId="17" borderId="24" xfId="0" applyFont="1" applyFill="1" applyBorder="1" applyAlignment="1">
      <alignment horizontal="left" vertical="center" indent="2"/>
    </xf>
    <xf numFmtId="0" fontId="49" fillId="17" borderId="10" xfId="0" applyFont="1" applyFill="1" applyBorder="1" applyAlignment="1">
      <alignment horizontal="left" vertical="center" indent="2"/>
    </xf>
    <xf numFmtId="0" fontId="31" fillId="15" borderId="24" xfId="0" applyFont="1" applyFill="1" applyBorder="1" applyAlignment="1">
      <alignment horizontal="center" vertical="center"/>
    </xf>
    <xf numFmtId="0" fontId="31" fillId="15" borderId="10" xfId="0" applyFont="1" applyFill="1" applyBorder="1" applyAlignment="1">
      <alignment horizontal="center" vertical="center"/>
    </xf>
    <xf numFmtId="0" fontId="49" fillId="16" borderId="24" xfId="0" applyFont="1" applyFill="1" applyBorder="1" applyAlignment="1">
      <alignment horizontal="left" vertical="center" indent="2"/>
    </xf>
    <xf numFmtId="0" fontId="49" fillId="16" borderId="10" xfId="0" applyFont="1" applyFill="1" applyBorder="1" applyAlignment="1">
      <alignment horizontal="left" vertical="center" indent="2"/>
    </xf>
    <xf numFmtId="0" fontId="0" fillId="0" borderId="0" xfId="0" applyAlignment="1">
      <alignment horizontal="left"/>
    </xf>
  </cellXfs>
  <cellStyles count="5">
    <cellStyle name="20% - Accent5" xfId="2" builtinId="46"/>
    <cellStyle name="40% - Accent5" xfId="4" builtinId="47"/>
    <cellStyle name="Accent5" xfId="1" builtinId="45"/>
    <cellStyle name="Hyperlink" xfId="3" builtinId="8"/>
    <cellStyle name="Normal" xfId="0" builtinId="0"/>
  </cellStyles>
  <dxfs count="456">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medium">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medium">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ertAlign val="baseline"/>
        <sz val="12"/>
        <color theme="4" tint="-0.249977111117893"/>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diagonalUp="0" diagonalDown="0">
        <left style="medium">
          <color rgb="FFCADBD7"/>
        </left>
        <right style="medium">
          <color rgb="FFCADBD7"/>
        </right>
        <top style="medium">
          <color rgb="FFCADBD7"/>
        </top>
        <bottom style="medium">
          <color rgb="FFCADBD7"/>
        </bottom>
      </border>
    </dxf>
    <dxf>
      <font>
        <strike val="0"/>
        <outline val="0"/>
        <shadow val="0"/>
        <u val="none"/>
        <vertAlign val="baseline"/>
        <sz val="12"/>
        <color rgb="FF000000"/>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4"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diagonalUp="0" diagonalDown="0">
        <left style="medium">
          <color theme="8" tint="0.59996337778862885"/>
        </left>
        <right style="medium">
          <color theme="8" tint="0.59996337778862885"/>
        </right>
        <top style="medium">
          <color theme="8" tint="0.59996337778862885"/>
        </top>
        <bottom style="medium">
          <color theme="8" tint="0.59996337778862885"/>
        </bottom>
      </border>
    </dxf>
    <dxf>
      <font>
        <strike val="0"/>
        <outline val="0"/>
        <shadow val="0"/>
        <u val="none"/>
        <vertAlign val="baseline"/>
        <sz val="12"/>
        <color theme="1"/>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EBE9E9"/>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B2"/></Relationships>
</file>

<file path=xl/drawings/_rels/drawing3.xml.rels><?xml version="1.0" encoding="UTF-8" standalone="yes"?>
<Relationships xmlns="http://schemas.openxmlformats.org/package/2006/relationships"><Relationship Id="rId2" Type="http://schemas.openxmlformats.org/officeDocument/2006/relationships/hyperlink" Target="#'MASTER SHEET'!B2"/><Relationship Id="rId1" Type="http://schemas.openxmlformats.org/officeDocument/2006/relationships/hyperlink" Target="#HOME!B2"/></Relationships>
</file>

<file path=xl/drawings/drawing1.xml><?xml version="1.0" encoding="utf-8"?>
<xdr:wsDr xmlns:xdr="http://schemas.openxmlformats.org/drawingml/2006/spreadsheetDrawing" xmlns:a="http://schemas.openxmlformats.org/drawingml/2006/main">
  <xdr:twoCellAnchor>
    <xdr:from>
      <xdr:col>9</xdr:col>
      <xdr:colOff>920750</xdr:colOff>
      <xdr:row>0</xdr:row>
      <xdr:rowOff>95250</xdr:rowOff>
    </xdr:from>
    <xdr:to>
      <xdr:col>10</xdr:col>
      <xdr:colOff>1222375</xdr:colOff>
      <xdr:row>3</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61E540C-44B4-AC49-8F43-3F678C4BD08D}"/>
            </a:ext>
          </a:extLst>
        </xdr:cNvPr>
        <xdr:cNvSpPr txBox="1"/>
      </xdr:nvSpPr>
      <xdr:spPr>
        <a:xfrm>
          <a:off x="15001875" y="95250"/>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920750</xdr:colOff>
      <xdr:row>0</xdr:row>
      <xdr:rowOff>79375</xdr:rowOff>
    </xdr:from>
    <xdr:to>
      <xdr:col>10</xdr:col>
      <xdr:colOff>1222375</xdr:colOff>
      <xdr:row>3</xdr:row>
      <xdr:rowOff>79376</xdr:rowOff>
    </xdr:to>
    <xdr:sp macro="" textlink="">
      <xdr:nvSpPr>
        <xdr:cNvPr id="3" name="TextBox 2">
          <a:hlinkClick xmlns:r="http://schemas.openxmlformats.org/officeDocument/2006/relationships" r:id="rId1"/>
          <a:extLst>
            <a:ext uri="{FF2B5EF4-FFF2-40B4-BE49-F238E27FC236}">
              <a16:creationId xmlns:a16="http://schemas.microsoft.com/office/drawing/2014/main" id="{11EF8DFE-78E2-434D-9C00-47F85B776F52}"/>
            </a:ext>
          </a:extLst>
        </xdr:cNvPr>
        <xdr:cNvSpPr txBox="1"/>
      </xdr:nvSpPr>
      <xdr:spPr>
        <a:xfrm>
          <a:off x="15001875" y="79375"/>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1238250</xdr:colOff>
      <xdr:row>1</xdr:row>
      <xdr:rowOff>158749</xdr:rowOff>
    </xdr:from>
    <xdr:to>
      <xdr:col>31</xdr:col>
      <xdr:colOff>1492250</xdr:colOff>
      <xdr:row>4</xdr:row>
      <xdr:rowOff>0</xdr:rowOff>
    </xdr:to>
    <xdr:sp macro="" textlink="">
      <xdr:nvSpPr>
        <xdr:cNvPr id="6" name="TextBox 5">
          <a:hlinkClick xmlns:r="http://schemas.openxmlformats.org/officeDocument/2006/relationships" r:id="rId1"/>
          <a:extLst>
            <a:ext uri="{FF2B5EF4-FFF2-40B4-BE49-F238E27FC236}">
              <a16:creationId xmlns:a16="http://schemas.microsoft.com/office/drawing/2014/main" id="{12AD460A-9CBE-F245-B5E4-21CCA154EC78}"/>
            </a:ext>
          </a:extLst>
        </xdr:cNvPr>
        <xdr:cNvSpPr txBox="1"/>
      </xdr:nvSpPr>
      <xdr:spPr>
        <a:xfrm>
          <a:off x="49085500" y="333374"/>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twoCellAnchor>
    <xdr:from>
      <xdr:col>29</xdr:col>
      <xdr:colOff>587375</xdr:colOff>
      <xdr:row>1</xdr:row>
      <xdr:rowOff>158749</xdr:rowOff>
    </xdr:from>
    <xdr:to>
      <xdr:col>30</xdr:col>
      <xdr:colOff>1047750</xdr:colOff>
      <xdr:row>3</xdr:row>
      <xdr:rowOff>317500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ED682-E3EC-DB45-8F6C-9E175C25ED50}"/>
            </a:ext>
          </a:extLst>
        </xdr:cNvPr>
        <xdr:cNvSpPr txBox="1"/>
      </xdr:nvSpPr>
      <xdr:spPr>
        <a:xfrm>
          <a:off x="46910625" y="333374"/>
          <a:ext cx="1984375" cy="682626"/>
        </a:xfrm>
        <a:prstGeom prst="rect">
          <a:avLst/>
        </a:prstGeom>
        <a:solidFill>
          <a:schemeClr val="accent5">
            <a:lumMod val="7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a:t>
          </a:r>
        </a:p>
        <a:p>
          <a:pPr algn="ctr"/>
          <a:r>
            <a:rPr lang="en-GB" sz="1200" b="1" baseline="0">
              <a:solidFill>
                <a:schemeClr val="bg1"/>
              </a:solidFill>
            </a:rPr>
            <a:t>MASTER SHEET TAB</a:t>
          </a:r>
          <a:endParaRPr lang="en-GB" sz="12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M126" totalsRowShown="0" headerRowDxfId="439" dataDxfId="438" tableBorderDxfId="437" headerRowCellStyle="Accent5">
  <autoFilter ref="B5:M126" xr:uid="{00000000-0009-0000-0100-000003000000}"/>
  <sortState xmlns:xlrd2="http://schemas.microsoft.com/office/spreadsheetml/2017/richdata2" ref="B6:M126">
    <sortCondition ref="H5:H126"/>
  </sortState>
  <tableColumns count="12">
    <tableColumn id="12" xr3:uid="{00000000-0010-0000-0000-00000C000000}" name="mission_id" dataDxfId="436"/>
    <tableColumn id="1" xr3:uid="{00000000-0010-0000-0000-000001000000}" name="mission_abbrev" dataDxfId="435"/>
    <tableColumn id="15" xr3:uid="{00000000-0010-0000-0000-00000F000000}" name="mission_fullname" dataDxfId="434"/>
    <tableColumn id="8" xr3:uid="{00000000-0010-0000-0000-000008000000}" name="mission_type" dataDxfId="433"/>
    <tableColumn id="2" xr3:uid="{00000000-0010-0000-0000-000002000000}" name="mission_location" dataDxfId="432"/>
    <tableColumn id="3" xr3:uid="{00000000-0010-0000-0000-000003000000}" name="mission_regionclass" dataDxfId="431"/>
    <tableColumn id="14" xr3:uid="{00000000-0010-0000-0000-00000E000000}" name="mission_startdate" dataDxfId="430"/>
    <tableColumn id="4" xr3:uid="{00000000-0010-0000-0000-000004000000}" name="mission_enddate" dataDxfId="429"/>
    <tableColumn id="5" xr3:uid="{00000000-0010-0000-0000-000005000000}" name="mission_duration" dataDxfId="428">
      <calculatedColumnFormula>DATEDIF(Table14[[#This Row],[mission_startdate]],Table14[[#This Row],[mission_enddate]],"M")</calculatedColumnFormula>
    </tableColumn>
    <tableColumn id="6" xr3:uid="{00000000-0010-0000-0000-000006000000}" name="mission_orgs" dataDxfId="427"/>
    <tableColumn id="10" xr3:uid="{00000000-0010-0000-0000-00000A000000}" name="mission_class" dataDxfId="426"/>
    <tableColumn id="11" xr3:uid="{00000000-0010-0000-0000-00000B000000}" name="interdata_link" dataDxfId="4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23" displayName="Table1423" ref="B5:BB126" totalsRowShown="0" headerRowDxfId="366" dataDxfId="365" tableBorderDxfId="364" headerRowCellStyle="Accent5">
  <autoFilter ref="B5:BB126" xr:uid="{00000000-0009-0000-0100-000002000000}"/>
  <sortState xmlns:xlrd2="http://schemas.microsoft.com/office/spreadsheetml/2017/richdata2" ref="B6:BB126">
    <sortCondition ref="H5:H126"/>
  </sortState>
  <tableColumns count="53">
    <tableColumn id="12" xr3:uid="{00000000-0010-0000-0100-00000C000000}" name="mission_id" dataDxfId="363"/>
    <tableColumn id="1" xr3:uid="{00000000-0010-0000-0100-000001000000}" name="mission_abbrev" dataDxfId="362"/>
    <tableColumn id="15" xr3:uid="{00000000-0010-0000-0100-00000F000000}" name="mission_fullname" dataDxfId="361"/>
    <tableColumn id="8" xr3:uid="{00000000-0010-0000-0100-000008000000}" name="mission_type" dataDxfId="360"/>
    <tableColumn id="2" xr3:uid="{00000000-0010-0000-0100-000002000000}" name="mission_location" dataDxfId="359"/>
    <tableColumn id="3" xr3:uid="{00000000-0010-0000-0100-000003000000}" name="mission_regionclass" dataDxfId="358"/>
    <tableColumn id="14" xr3:uid="{00000000-0010-0000-0100-00000E000000}" name="mission_startdate" dataDxfId="357"/>
    <tableColumn id="4" xr3:uid="{00000000-0010-0000-0100-000004000000}" name="mission_enddate" dataDxfId="356"/>
    <tableColumn id="5" xr3:uid="{00000000-0010-0000-0100-000005000000}" name="mission_duration" dataDxfId="355">
      <calculatedColumnFormula>DATEDIF(Table14[[#This Row],[mission_startdate]],Table14[[#This Row],[mission_enddate]],"M")</calculatedColumnFormula>
    </tableColumn>
    <tableColumn id="6" xr3:uid="{00000000-0010-0000-0100-000006000000}" name="mission_orgs" dataDxfId="354"/>
    <tableColumn id="10" xr3:uid="{00000000-0010-0000-0100-00000A000000}" name="mission_class" dataDxfId="353"/>
    <tableColumn id="11" xr3:uid="{00000000-0010-0000-0100-00000B000000}" name="interdata_link" dataDxfId="352" dataCellStyle="Hyperlink"/>
    <tableColumn id="9" xr3:uid="{00000000-0010-0000-0100-000009000000}" name="min01: co-ordination of donors, partners, and UN agencies" dataDxfId="351"/>
    <tableColumn id="13" xr3:uid="{00000000-0010-0000-0100-00000D000000}" name="min02: demilitarization" dataDxfId="350"/>
    <tableColumn id="16" xr3:uid="{00000000-0010-0000-0100-000010000000}" name="min03: demining" dataDxfId="349"/>
    <tableColumn id="17" xr3:uid="{00000000-0010-0000-0100-000011000000}" name="min04: elimination of chemical weapons program" dataDxfId="348"/>
    <tableColumn id="18" xr3:uid="{00000000-0010-0000-0100-000012000000}" name="min05: good offices and mediation" dataDxfId="347"/>
    <tableColumn id="19" xr3:uid="{00000000-0010-0000-0100-000013000000}" name="min06: humanitarian assistance" dataDxfId="346"/>
    <tableColumn id="20" xr3:uid="{00000000-0010-0000-0100-000014000000}" name="min07: OMR military" dataDxfId="345"/>
    <tableColumn id="21" xr3:uid="{00000000-0010-0000-0100-000015000000}" name="min08: OMR police" dataDxfId="344"/>
    <tableColumn id="22" xr3:uid="{00000000-0010-0000-0100-000016000000}" name="min09: refugee / IDP assistance" dataDxfId="343"/>
    <tableColumn id="23" xr3:uid="{00000000-0010-0000-0100-000017000000}" name="min10: SALW" dataDxfId="342"/>
    <tableColumn id="24" xr3:uid="{00000000-0010-0000-0100-000018000000}" name="min11: secure environment for delivery of aid" dataDxfId="341"/>
    <tableColumn id="27" xr3:uid="{00000000-0010-0000-0100-00001B000000}" name="mod01: conflict assessment and early warning" dataDxfId="340"/>
    <tableColumn id="28" xr3:uid="{00000000-0010-0000-0100-00001C000000}" name="mod02: DDR" dataDxfId="339"/>
    <tableColumn id="29" xr3:uid="{00000000-0010-0000-0100-00001D000000}" name="mod03: electoral assistance" dataDxfId="338"/>
    <tableColumn id="30" xr3:uid="{00000000-0010-0000-0100-00001E000000}" name="mod04: electoral security" dataDxfId="337"/>
    <tableColumn id="31" xr3:uid="{00000000-0010-0000-0100-00001F000000}" name="mod05: information campaigns" dataDxfId="336"/>
    <tableColumn id="32" xr3:uid="{00000000-0010-0000-0100-000020000000}" name="mod06: monitoring / investigating IHL/IHRL violations" dataDxfId="335"/>
    <tableColumn id="33" xr3:uid="{00000000-0010-0000-0100-000021000000}" name="mod07: recovery, rehabilitation, and reconstruction" dataDxfId="334"/>
    <tableColumn id="34" xr3:uid="{00000000-0010-0000-0100-000022000000}" name="mod08: support to international criminal justice" dataDxfId="333"/>
    <tableColumn id="35" xr3:uid="{00000000-0010-0000-0100-000023000000}" name="mod09: POC children" dataDxfId="332"/>
    <tableColumn id="36" xr3:uid="{00000000-0010-0000-0100-000024000000}" name="mod10: POC conflict-related sexual violence" dataDxfId="331"/>
    <tableColumn id="37" xr3:uid="{00000000-0010-0000-0100-000025000000}" name="mod11: POC general" dataDxfId="330"/>
    <tableColumn id="39" xr3:uid="{00000000-0010-0000-0100-000027000000}" name="max01: civil society capacity building" dataDxfId="329"/>
    <tableColumn id="40" xr3:uid="{00000000-0010-0000-0100-000028000000}" name="max02: dialogue and reconciliation (local)" dataDxfId="328"/>
    <tableColumn id="41" xr3:uid="{00000000-0010-0000-0100-000029000000}" name="max03: dialogue and reconciliation (national)" dataDxfId="327"/>
    <tableColumn id="42" xr3:uid="{00000000-0010-0000-0100-00002A000000}" name="max04: dialogue and reconciliation (regional)" dataDxfId="326"/>
    <tableColumn id="43" xr3:uid="{00000000-0010-0000-0100-00002B000000}" name="max05: economic reforms" dataDxfId="325"/>
    <tableColumn id="44" xr3:uid="{00000000-0010-0000-0100-00002C000000}" name="max06: good governance" dataDxfId="324"/>
    <tableColumn id="45" xr3:uid="{00000000-0010-0000-0100-00002D000000}" name="max07: human rights promotion" dataDxfId="323"/>
    <tableColumn id="46" xr3:uid="{00000000-0010-0000-0100-00002E000000}" name="max08: IB transitional state institutions" dataDxfId="322"/>
    <tableColumn id="47" xr3:uid="{00000000-0010-0000-0100-00002F000000}" name="max09: promotion of independent media" dataDxfId="321"/>
    <tableColumn id="48" xr3:uid="{00000000-0010-0000-0100-000030000000}" name="max10: ROL judicial reform" dataDxfId="320"/>
    <tableColumn id="49" xr3:uid="{00000000-0010-0000-0100-000031000000}" name="max11: ROL legal reform" dataDxfId="319"/>
    <tableColumn id="50" xr3:uid="{00000000-0010-0000-0100-000032000000}" name="max12: ROL penal system reform" dataDxfId="318"/>
    <tableColumn id="51" xr3:uid="{00000000-0010-0000-0100-000033000000}" name="max13: sexual- and gender-based violence" dataDxfId="317"/>
    <tableColumn id="52" xr3:uid="{00000000-0010-0000-0100-000034000000}" name="max14: SSR military" dataDxfId="316"/>
    <tableColumn id="53" xr3:uid="{00000000-0010-0000-0100-000035000000}" name="max15: SSR police" dataDxfId="315"/>
    <tableColumn id="54" xr3:uid="{00000000-0010-0000-0100-000036000000}" name="max16: support to permanent state institutions" dataDxfId="314"/>
    <tableColumn id="55" xr3:uid="{00000000-0010-0000-0100-000037000000}" name="max17: transitional justice" dataDxfId="313"/>
    <tableColumn id="56" xr3:uid="{00000000-0010-0000-0100-000038000000}" name="max18: women's rights and participation" dataDxfId="312"/>
    <tableColumn id="57" xr3:uid="{00000000-0010-0000-0100-000039000000}" name="ocat01: use of force" dataDxfId="311"/>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acekeeping.un.org/en/past-peacekeeping-operations" TargetMode="External"/><Relationship Id="rId2" Type="http://schemas.openxmlformats.org/officeDocument/2006/relationships/hyperlink" Target="https://www.unmissions.org/" TargetMode="External"/><Relationship Id="rId1" Type="http://schemas.openxmlformats.org/officeDocument/2006/relationships/hyperlink" Target="https://www.securitycouncilreport.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hyperlink" Target="https://undocs.org/S/1998/222" TargetMode="External"/><Relationship Id="rId18" Type="http://schemas.openxmlformats.org/officeDocument/2006/relationships/hyperlink" Target="https://undocs.org/S/RES/1386(2001)" TargetMode="External"/><Relationship Id="rId26" Type="http://schemas.openxmlformats.org/officeDocument/2006/relationships/hyperlink" Target="https://undocs.org/en/S/RES/1563(2004)" TargetMode="External"/><Relationship Id="rId39" Type="http://schemas.openxmlformats.org/officeDocument/2006/relationships/hyperlink" Target="https://undocs.org/S/RES/1974(2011)" TargetMode="External"/><Relationship Id="rId21" Type="http://schemas.openxmlformats.org/officeDocument/2006/relationships/hyperlink" Target="https://undocs.org/en/S/RES/1444(2002)" TargetMode="External"/><Relationship Id="rId34" Type="http://schemas.openxmlformats.org/officeDocument/2006/relationships/hyperlink" Target="https://undocs.org/S/RES/1833(2008)" TargetMode="External"/><Relationship Id="rId42" Type="http://schemas.openxmlformats.org/officeDocument/2006/relationships/hyperlink" Target="https://undocs.org/S/RES/2096(2013)" TargetMode="External"/><Relationship Id="rId47" Type="http://schemas.openxmlformats.org/officeDocument/2006/relationships/hyperlink" Target="https://undocs.org/en/S/RES/2344(2017)" TargetMode="External"/><Relationship Id="rId50" Type="http://schemas.openxmlformats.org/officeDocument/2006/relationships/hyperlink" Target="https://undocs.org/en/S/RES/2489(2019)" TargetMode="External"/><Relationship Id="rId55" Type="http://schemas.openxmlformats.org/officeDocument/2006/relationships/hyperlink" Target="http://unscr.com/en/resolutions/doc/1383" TargetMode="External"/><Relationship Id="rId7" Type="http://schemas.openxmlformats.org/officeDocument/2006/relationships/hyperlink" Target="https://undocs.org/en/S/RES/1076(1996)" TargetMode="External"/><Relationship Id="rId2" Type="http://schemas.openxmlformats.org/officeDocument/2006/relationships/hyperlink" Target="https://digitallibrary.un.org/record/191660" TargetMode="External"/><Relationship Id="rId16" Type="http://schemas.openxmlformats.org/officeDocument/2006/relationships/hyperlink" Target="https://undocs.org/S/2000/1106" TargetMode="External"/><Relationship Id="rId29" Type="http://schemas.openxmlformats.org/officeDocument/2006/relationships/hyperlink" Target="https://undocs.org/S/RES/1662(2006)" TargetMode="External"/><Relationship Id="rId11" Type="http://schemas.openxmlformats.org/officeDocument/2006/relationships/hyperlink" Target="https://undocs.org/en/A/RES/51/195" TargetMode="External"/><Relationship Id="rId24" Type="http://schemas.openxmlformats.org/officeDocument/2006/relationships/hyperlink" Target="https://undocs.org/S/RES/1510(2003)" TargetMode="External"/><Relationship Id="rId32" Type="http://schemas.openxmlformats.org/officeDocument/2006/relationships/hyperlink" Target="https://undocs.org/en/S/RES/1776(2007)" TargetMode="External"/><Relationship Id="rId37" Type="http://schemas.openxmlformats.org/officeDocument/2006/relationships/hyperlink" Target="https://www.undocs.org/s/res/1917(2010)" TargetMode="External"/><Relationship Id="rId40" Type="http://schemas.openxmlformats.org/officeDocument/2006/relationships/hyperlink" Target="https://undocs.org/en/S/RES/2011(2011)" TargetMode="External"/><Relationship Id="rId45" Type="http://schemas.openxmlformats.org/officeDocument/2006/relationships/hyperlink" Target="https://undocs.org/S/RES/2210(2015)" TargetMode="External"/><Relationship Id="rId53" Type="http://schemas.openxmlformats.org/officeDocument/2006/relationships/hyperlink" Target="https://undocs.org/en/S/RES/2120(2013)" TargetMode="External"/><Relationship Id="rId58" Type="http://schemas.openxmlformats.org/officeDocument/2006/relationships/hyperlink" Target="https://undocs.org/Home/Mobile?FinalSymbol=S%2F2001%2F1154&amp;Language=E&amp;DeviceType=Desktop" TargetMode="External"/><Relationship Id="rId5" Type="http://schemas.openxmlformats.org/officeDocument/2006/relationships/hyperlink" Target="https://undocs.org/A/49/688" TargetMode="External"/><Relationship Id="rId19" Type="http://schemas.openxmlformats.org/officeDocument/2006/relationships/hyperlink" Target="https://undocs.org/S/2002/278" TargetMode="External"/><Relationship Id="rId4" Type="http://schemas.openxmlformats.org/officeDocument/2006/relationships/hyperlink" Target="https://undocs.org/S/PRST/1994/43" TargetMode="External"/><Relationship Id="rId9" Type="http://schemas.openxmlformats.org/officeDocument/2006/relationships/hyperlink" Target="https://undocs.org/S/PRST/1997/55" TargetMode="External"/><Relationship Id="rId14" Type="http://schemas.openxmlformats.org/officeDocument/2006/relationships/hyperlink" Target="https://undocs.org/en/S/RES/1214(1998)" TargetMode="External"/><Relationship Id="rId22" Type="http://schemas.openxmlformats.org/officeDocument/2006/relationships/hyperlink" Target="https://undocs.org/S/RES/1471(2003)" TargetMode="External"/><Relationship Id="rId27" Type="http://schemas.openxmlformats.org/officeDocument/2006/relationships/hyperlink" Target="https://undocs.org/S/RES/1589(2005)" TargetMode="External"/><Relationship Id="rId30" Type="http://schemas.openxmlformats.org/officeDocument/2006/relationships/hyperlink" Target="https://undocs.org/en/S/RES/1707(2006)" TargetMode="External"/><Relationship Id="rId35" Type="http://schemas.openxmlformats.org/officeDocument/2006/relationships/hyperlink" Target="https://undocs.org/S/RES/1868(2009)" TargetMode="External"/><Relationship Id="rId43" Type="http://schemas.openxmlformats.org/officeDocument/2006/relationships/hyperlink" Target="https://undocs.org/S/RES/2145(2014)" TargetMode="External"/><Relationship Id="rId48" Type="http://schemas.openxmlformats.org/officeDocument/2006/relationships/hyperlink" Target="https://undocs.org/S/RES/2405(2018)" TargetMode="External"/><Relationship Id="rId56" Type="http://schemas.openxmlformats.org/officeDocument/2006/relationships/hyperlink" Target="https://search.archives.un.org/united-nations-special-mission-to-afghanistan-unsma-code-cables-outgoing" TargetMode="External"/><Relationship Id="rId8" Type="http://schemas.openxmlformats.org/officeDocument/2006/relationships/hyperlink" Target="https://undocs.org/S/PRST/1997/20" TargetMode="External"/><Relationship Id="rId51" Type="http://schemas.openxmlformats.org/officeDocument/2006/relationships/hyperlink" Target="https://undocs.org/S/RES/2513%20(2020)" TargetMode="External"/><Relationship Id="rId3" Type="http://schemas.openxmlformats.org/officeDocument/2006/relationships/hyperlink" Target="https://undocs.org/S/PRST/1994/77" TargetMode="External"/><Relationship Id="rId12" Type="http://schemas.openxmlformats.org/officeDocument/2006/relationships/hyperlink" Target="https://digitallibrary.un.org/record/251584" TargetMode="External"/><Relationship Id="rId17" Type="http://schemas.openxmlformats.org/officeDocument/2006/relationships/hyperlink" Target="https://undocs.org/S/2001/384" TargetMode="External"/><Relationship Id="rId25" Type="http://schemas.openxmlformats.org/officeDocument/2006/relationships/hyperlink" Target="https://undocs.org/en/S/RES/1536(2004)" TargetMode="External"/><Relationship Id="rId33" Type="http://schemas.openxmlformats.org/officeDocument/2006/relationships/hyperlink" Target="https://undocs.org/en/S/RES/1806(2008)" TargetMode="External"/><Relationship Id="rId38" Type="http://schemas.openxmlformats.org/officeDocument/2006/relationships/hyperlink" Target="https://undocs.org/en/S/RES/1943%20(2010)" TargetMode="External"/><Relationship Id="rId46" Type="http://schemas.openxmlformats.org/officeDocument/2006/relationships/hyperlink" Target="https://undocs.org/S/RES/2274(2016)" TargetMode="External"/><Relationship Id="rId59" Type="http://schemas.openxmlformats.org/officeDocument/2006/relationships/hyperlink" Target="https://undocs.org/Home/Mobile?FinalSymbol=S%2FRES%2F1413(2002)&amp;Language=E&amp;DeviceType=Desktop" TargetMode="External"/><Relationship Id="rId20" Type="http://schemas.openxmlformats.org/officeDocument/2006/relationships/hyperlink" Target="https://undocs.org/S/RES/1401(2002)" TargetMode="External"/><Relationship Id="rId41" Type="http://schemas.openxmlformats.org/officeDocument/2006/relationships/hyperlink" Target="https://undocs.org/en/S/RES/2041(2012)" TargetMode="External"/><Relationship Id="rId54" Type="http://schemas.openxmlformats.org/officeDocument/2006/relationships/hyperlink" Target="https://unama.unmissions.org/" TargetMode="External"/><Relationship Id="rId1" Type="http://schemas.openxmlformats.org/officeDocument/2006/relationships/hyperlink" Target="https://undocs.org/S/PRST/1994/4" TargetMode="External"/><Relationship Id="rId6" Type="http://schemas.openxmlformats.org/officeDocument/2006/relationships/hyperlink" Target="https://undocs.org/en/S/PRST/1996/6" TargetMode="External"/><Relationship Id="rId15" Type="http://schemas.openxmlformats.org/officeDocument/2006/relationships/hyperlink" Target="https://undocs.org/S/2000/875" TargetMode="External"/><Relationship Id="rId23" Type="http://schemas.openxmlformats.org/officeDocument/2006/relationships/hyperlink" Target="https://undocs.org/en/S/2003/333" TargetMode="External"/><Relationship Id="rId28" Type="http://schemas.openxmlformats.org/officeDocument/2006/relationships/hyperlink" Target="https://undocs.org/en/S/RES/1623(2005)" TargetMode="External"/><Relationship Id="rId36" Type="http://schemas.openxmlformats.org/officeDocument/2006/relationships/hyperlink" Target="https://undocs.org/en/S/RES/1890(2009)" TargetMode="External"/><Relationship Id="rId49" Type="http://schemas.openxmlformats.org/officeDocument/2006/relationships/hyperlink" Target="https://undocs.org/en/S/RES/2460(2019)" TargetMode="External"/><Relationship Id="rId57" Type="http://schemas.openxmlformats.org/officeDocument/2006/relationships/hyperlink" Target="https://undocs.org/en/A/RES/48/208" TargetMode="External"/><Relationship Id="rId10" Type="http://schemas.openxmlformats.org/officeDocument/2006/relationships/hyperlink" Target="https://undocs.org/S/1997/894" TargetMode="External"/><Relationship Id="rId31" Type="http://schemas.openxmlformats.org/officeDocument/2006/relationships/hyperlink" Target="https://undocs.org/en/S/RES/1746(2007)" TargetMode="External"/><Relationship Id="rId44" Type="http://schemas.openxmlformats.org/officeDocument/2006/relationships/hyperlink" Target="https://undocs.org/S/RES/2189(2014)" TargetMode="External"/><Relationship Id="rId52" Type="http://schemas.openxmlformats.org/officeDocument/2006/relationships/hyperlink" Target="https://undocs.org/en/S/RES/2069(2012)" TargetMode="External"/><Relationship Id="rId60" Type="http://schemas.openxmlformats.org/officeDocument/2006/relationships/hyperlink" Target="https://unama.unmissions.org/sites/default/files/resolution_2543_2020_english.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ndocs.org/en/S/RES/966(1994)" TargetMode="External"/><Relationship Id="rId13" Type="http://schemas.openxmlformats.org/officeDocument/2006/relationships/hyperlink" Target="https://undocs.org/S/RES/1045(1996)" TargetMode="External"/><Relationship Id="rId18" Type="http://schemas.openxmlformats.org/officeDocument/2006/relationships/hyperlink" Target="https://undocs.org/S/1997/438" TargetMode="External"/><Relationship Id="rId26" Type="http://schemas.openxmlformats.org/officeDocument/2006/relationships/hyperlink" Target="https://peacekeeping.un.org/mission/past/unavem3.htm" TargetMode="External"/><Relationship Id="rId3" Type="http://schemas.openxmlformats.org/officeDocument/2006/relationships/hyperlink" Target="https://undocs.org/S/RES/785(1992)" TargetMode="External"/><Relationship Id="rId21" Type="http://schemas.openxmlformats.org/officeDocument/2006/relationships/hyperlink" Target="https://undocs.org/en/S/RES/1268(1999)" TargetMode="External"/><Relationship Id="rId7" Type="http://schemas.openxmlformats.org/officeDocument/2006/relationships/hyperlink" Target="https://undocs.org/en/S/RES/952(1994)" TargetMode="External"/><Relationship Id="rId12" Type="http://schemas.openxmlformats.org/officeDocument/2006/relationships/hyperlink" Target="https://undocs.org/en/S/RES/1008(1995)" TargetMode="External"/><Relationship Id="rId17" Type="http://schemas.openxmlformats.org/officeDocument/2006/relationships/hyperlink" Target="https://documents-dds-ny.un.org/doc/UNDOC/GEN/N97/103/41/PDF/N9710341.pdf?OpenElement" TargetMode="External"/><Relationship Id="rId25" Type="http://schemas.openxmlformats.org/officeDocument/2006/relationships/hyperlink" Target="https://peacekeeping.un.org/mission/past/Unavem2/UnavemIIB.htm" TargetMode="External"/><Relationship Id="rId2" Type="http://schemas.openxmlformats.org/officeDocument/2006/relationships/hyperlink" Target="https://undocs.org/en/S/RES/747(1992)" TargetMode="External"/><Relationship Id="rId16" Type="http://schemas.openxmlformats.org/officeDocument/2006/relationships/hyperlink" Target="https://documents-dds-ny.un.org/doc/UNDOC/GEN/N97/085/59/PDF/N9708559.pdf?OpenElement" TargetMode="External"/><Relationship Id="rId20" Type="http://schemas.openxmlformats.org/officeDocument/2006/relationships/hyperlink" Target="https://www.un.org/ga/search/view_doc.asp?symbol=S/RES/1213(1998)" TargetMode="External"/><Relationship Id="rId29" Type="http://schemas.openxmlformats.org/officeDocument/2006/relationships/hyperlink" Target="https://reliefweb.int/report/angola/report-secretary-general-un-office-angola-unoa-s2001956" TargetMode="External"/><Relationship Id="rId1" Type="http://schemas.openxmlformats.org/officeDocument/2006/relationships/hyperlink" Target="https://undocs.org/en/S/RES/696(1991)" TargetMode="External"/><Relationship Id="rId6" Type="http://schemas.openxmlformats.org/officeDocument/2006/relationships/hyperlink" Target="https://undocs.org/en/S/RES/864(1993)" TargetMode="External"/><Relationship Id="rId11" Type="http://schemas.openxmlformats.org/officeDocument/2006/relationships/hyperlink" Target="https://www.un.org/ga/search/view_doc.asp?symbol=S/RES/1118(1997)" TargetMode="External"/><Relationship Id="rId24" Type="http://schemas.openxmlformats.org/officeDocument/2006/relationships/hyperlink" Target="https://undocs.org/S/2003/158" TargetMode="External"/><Relationship Id="rId5" Type="http://schemas.openxmlformats.org/officeDocument/2006/relationships/hyperlink" Target="https://undocs.org/en/S/RES/804(1993)" TargetMode="External"/><Relationship Id="rId15" Type="http://schemas.openxmlformats.org/officeDocument/2006/relationships/hyperlink" Target="https://documents-dds-ny.un.org/doc/UNDOC/GEN/N97/051/59/PDF/N9705159.pdf?OpenElement" TargetMode="External"/><Relationship Id="rId23" Type="http://schemas.openxmlformats.org/officeDocument/2006/relationships/hyperlink" Target="https://undocs.org/S/RES/1433(2002)" TargetMode="External"/><Relationship Id="rId28" Type="http://schemas.openxmlformats.org/officeDocument/2006/relationships/hyperlink" Target="https://undocs.org/en/S/23671" TargetMode="External"/><Relationship Id="rId10" Type="http://schemas.openxmlformats.org/officeDocument/2006/relationships/hyperlink" Target="https://undocs.org/S/1995/177" TargetMode="External"/><Relationship Id="rId19" Type="http://schemas.openxmlformats.org/officeDocument/2006/relationships/hyperlink" Target="https://undocs.org/S/1997/115" TargetMode="External"/><Relationship Id="rId4" Type="http://schemas.openxmlformats.org/officeDocument/2006/relationships/hyperlink" Target="https://undocs.org/en/S/RES/793(1992)" TargetMode="External"/><Relationship Id="rId9" Type="http://schemas.openxmlformats.org/officeDocument/2006/relationships/hyperlink" Target="https://undocs.org/en/S/RES/976(1995)" TargetMode="External"/><Relationship Id="rId14" Type="http://schemas.openxmlformats.org/officeDocument/2006/relationships/hyperlink" Target="https://undocs.org/en/S/RES/1055(1996)" TargetMode="External"/><Relationship Id="rId22" Type="http://schemas.openxmlformats.org/officeDocument/2006/relationships/hyperlink" Target="https://digitallibrary.un.org/record/269043?ln=fr" TargetMode="External"/><Relationship Id="rId27" Type="http://schemas.openxmlformats.org/officeDocument/2006/relationships/hyperlink" Target="https://peacekeeping.un.org/sites/default/files/past/monua/monua.htm" TargetMode="External"/><Relationship Id="rId30" Type="http://schemas.openxmlformats.org/officeDocument/2006/relationships/hyperlink" Target="https://digitallibrary.un.org/record/16684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ndocs.org/en/S/RES/915(1994)" TargetMode="External"/><Relationship Id="rId2" Type="http://schemas.openxmlformats.org/officeDocument/2006/relationships/hyperlink" Target="https://documents-dds-ny.un.org/doc/UNDOC/GEN/N94/194/31/IMG/N9419431.pdf?OpenElement" TargetMode="External"/><Relationship Id="rId1" Type="http://schemas.openxmlformats.org/officeDocument/2006/relationships/hyperlink" Target="https://undocs.org/en/S/RES/910(1994)" TargetMode="External"/><Relationship Id="rId6" Type="http://schemas.openxmlformats.org/officeDocument/2006/relationships/hyperlink" Target="https://peacekeeping.un.org/sites/default/files/past/unasogB.htm" TargetMode="External"/><Relationship Id="rId5" Type="http://schemas.openxmlformats.org/officeDocument/2006/relationships/hyperlink" Target="https://undocs.org/en/S/RES/926(1994)" TargetMode="External"/><Relationship Id="rId4" Type="http://schemas.openxmlformats.org/officeDocument/2006/relationships/hyperlink" Target="https://documents-dds-ny.un.org/doc/UNDOC/GEN/N94/240/07/PDF/N9424007.pdf?OpenEleme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undocs.org/en/S/RES/1423(2002)" TargetMode="External"/><Relationship Id="rId13" Type="http://schemas.openxmlformats.org/officeDocument/2006/relationships/hyperlink" Target="http://www.securitycouncilreport.org/atf/cf/%7B65BFCF9B-6D27-4E9C-8CD3-CF6E4FF96FF9%7D/s_res_844.pdf" TargetMode="External"/><Relationship Id="rId18" Type="http://schemas.openxmlformats.org/officeDocument/2006/relationships/hyperlink" Target="https://undocs.org/Home/Mobile?FinalSymbol=S%2FRES%2F758(1992)&amp;Language=E&amp;DeviceType=Desktop" TargetMode="External"/><Relationship Id="rId3" Type="http://schemas.openxmlformats.org/officeDocument/2006/relationships/hyperlink" Target="https://undocs.org/en/S/RES/1103(1997)" TargetMode="External"/><Relationship Id="rId21" Type="http://schemas.openxmlformats.org/officeDocument/2006/relationships/hyperlink" Target="https://undocs.org/Home/Mobile?FinalSymbol=S%2F24923&amp;Language=R&amp;DeviceType=Desktop" TargetMode="External"/><Relationship Id="rId7" Type="http://schemas.openxmlformats.org/officeDocument/2006/relationships/hyperlink" Target="https://undocs.org/en/S/RES/1184(1998)" TargetMode="External"/><Relationship Id="rId12" Type="http://schemas.openxmlformats.org/officeDocument/2006/relationships/hyperlink" Target="http://www.securitycouncilreport.org/atf/cf/%7B65BFCF9B-6D27-4E9C-8CD3-CF6E4FF96FF9%7D/Chap%20VII%20SRES%20824.pdf" TargetMode="External"/><Relationship Id="rId17" Type="http://schemas.openxmlformats.org/officeDocument/2006/relationships/hyperlink" Target="https://undocs.org/Home/Mobile?FinalSymbol=S%2FRES%2F795(1992)&amp;Language=E&amp;DeviceType=Desktop" TargetMode="External"/><Relationship Id="rId2" Type="http://schemas.openxmlformats.org/officeDocument/2006/relationships/hyperlink" Target="https://undocs.org/en/S/RES/1088(1996)" TargetMode="External"/><Relationship Id="rId16" Type="http://schemas.openxmlformats.org/officeDocument/2006/relationships/hyperlink" Target="https://undocs.org/Home/Mobile?FinalSymbol=S%2FRES%2F769(1992)&amp;Language=E&amp;DeviceType=Desktop" TargetMode="External"/><Relationship Id="rId20" Type="http://schemas.openxmlformats.org/officeDocument/2006/relationships/hyperlink" Target="https://undocs.org/Home/Mobile?FinalSymbol=S%2FRES%2F776(1992)&amp;Language=E&amp;DeviceType=Desktop" TargetMode="External"/><Relationship Id="rId1" Type="http://schemas.openxmlformats.org/officeDocument/2006/relationships/hyperlink" Target="https://peacekeeping.un.org/mission/past/unprofor.htm" TargetMode="External"/><Relationship Id="rId6" Type="http://schemas.openxmlformats.org/officeDocument/2006/relationships/hyperlink" Target="https://undocs.org/S/RES/1168(1998)" TargetMode="External"/><Relationship Id="rId11" Type="http://schemas.openxmlformats.org/officeDocument/2006/relationships/hyperlink" Target="http://www.securitycouncilreport.org/atf/cf/%7B65BFCF9B-6D27-4E9C-8CD3-CF6E4FF96FF9%7D/Chap%20VII%20SRES%20819.pdf" TargetMode="External"/><Relationship Id="rId24" Type="http://schemas.openxmlformats.org/officeDocument/2006/relationships/hyperlink" Target="https://undocs.org/Home/Mobile?FinalSymbol=S%2F1995%2F1031&amp;Language=E&amp;DeviceType=Desktop" TargetMode="External"/><Relationship Id="rId5" Type="http://schemas.openxmlformats.org/officeDocument/2006/relationships/hyperlink" Target="https://undocs.org/en/S/RES/1144(1997)" TargetMode="External"/><Relationship Id="rId15" Type="http://schemas.openxmlformats.org/officeDocument/2006/relationships/hyperlink" Target="https://undocs.org/en/S/RES/743(1992)" TargetMode="External"/><Relationship Id="rId23" Type="http://schemas.openxmlformats.org/officeDocument/2006/relationships/hyperlink" Target="https://undocs.org/S/RES/1035(1995)" TargetMode="External"/><Relationship Id="rId10" Type="http://schemas.openxmlformats.org/officeDocument/2006/relationships/hyperlink" Target="https://undocs.org/en/S/RES/743(1992)" TargetMode="External"/><Relationship Id="rId19" Type="http://schemas.openxmlformats.org/officeDocument/2006/relationships/hyperlink" Target="https://undocs.org/Home/Mobile?FinalSymbol=S%2FRES%2F770(1992)&amp;Language=E&amp;DeviceType=Desktop" TargetMode="External"/><Relationship Id="rId4" Type="http://schemas.openxmlformats.org/officeDocument/2006/relationships/hyperlink" Target="https://undocs.org/en/S/RES/1107(1997)" TargetMode="External"/><Relationship Id="rId9" Type="http://schemas.openxmlformats.org/officeDocument/2006/relationships/hyperlink" Target="http://www.securitycouncilreport.org/atf/cf/%7B65BFCF9B-6D27-4E9C-8CD3-CF6E4FF96FF9%7D/Bosnia%20SRES%201031.pdf" TargetMode="External"/><Relationship Id="rId14" Type="http://schemas.openxmlformats.org/officeDocument/2006/relationships/hyperlink" Target="https://peacekeeping.un.org/en/mission/past/unmibh/" TargetMode="External"/><Relationship Id="rId22" Type="http://schemas.openxmlformats.org/officeDocument/2006/relationships/hyperlink" Target="https://undocs.org/Home/Mobile?FinalSymbol=S%2FRES%2F908(1994)&amp;Language=E&amp;DeviceType=Deskto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ocuments-dds-ny.un.org/doc/UNDOC/GEN/N03/670/97/PDF/N0367097.pdf?OpenElement" TargetMode="External"/><Relationship Id="rId2" Type="http://schemas.openxmlformats.org/officeDocument/2006/relationships/hyperlink" Target="https://undocs.org/Home/Mobile?FinalSymbol=S%2F2003%2F1198&amp;Language=E&amp;DeviceType=Desktop" TargetMode="External"/><Relationship Id="rId1" Type="http://schemas.openxmlformats.org/officeDocument/2006/relationships/hyperlink" Target="https://peacemaker.un.org/sites/peacemaker.un.org/files/PG_010830_BougainvillePeaceAgreement.pdf" TargetMode="External"/><Relationship Id="rId6" Type="http://schemas.openxmlformats.org/officeDocument/2006/relationships/hyperlink" Target="https://undocs.org/Home/Mobile?FinalSymbol=S%2F1998%2F507&amp;Language=E&amp;DeviceType=Desktop" TargetMode="External"/><Relationship Id="rId5" Type="http://schemas.openxmlformats.org/officeDocument/2006/relationships/hyperlink" Target="https://undocs.org/Home/Mobile?FinalSymbol=S%2F1998%2F506&amp;Language=E&amp;DeviceType=Desktop" TargetMode="External"/><Relationship Id="rId4" Type="http://schemas.openxmlformats.org/officeDocument/2006/relationships/hyperlink" Target="https://undocs.org/Home/Mobile?FinalSymbol=S%2F2001%2F1028&amp;Language=E&amp;DeviceType=Deskto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Burundi%20S%20Res%201711.pdf" TargetMode="External"/><Relationship Id="rId13" Type="http://schemas.openxmlformats.org/officeDocument/2006/relationships/hyperlink" Target="https://www.securitycouncilreport.org/atf/cf/%7B65BFCF9B-6D27-4E9C-8CD3-CF6E4FF96FF9%7D/Burundi%20SRES%202027.pdf" TargetMode="External"/><Relationship Id="rId18" Type="http://schemas.openxmlformats.org/officeDocument/2006/relationships/hyperlink" Target="https://www.securitycouncilreport.org/atf/cf/%7B65BFCF9B-6D27-4E9C-8CD3-CF6E4FF96FF9%7D/s_res_2248.pdf" TargetMode="External"/><Relationship Id="rId3" Type="http://schemas.openxmlformats.org/officeDocument/2006/relationships/hyperlink" Target="http://www.securitycouncilreport.org/atf/cf/%7B65BFCF9B-6D27-4E9C-8CD3-CF6E4FF96FF9%7D/Burundi%20SRES1602.pdf" TargetMode="External"/><Relationship Id="rId21" Type="http://schemas.openxmlformats.org/officeDocument/2006/relationships/hyperlink" Target="https://www.un.org/fr/peacekeeping/missions/past/onub/" TargetMode="External"/><Relationship Id="rId7" Type="http://schemas.openxmlformats.org/officeDocument/2006/relationships/hyperlink" Target="http://www.securitycouncilreport.org/atf/cf/%7B65BFCF9B-6D27-4E9C-8CD3-CF6E4FF96FF9%7D/Burundi%20SRES1692.pdf" TargetMode="External"/><Relationship Id="rId12" Type="http://schemas.openxmlformats.org/officeDocument/2006/relationships/hyperlink" Target="http://www.securitycouncilreport.org/atf/cf/%7B65BFCF9B-6D27-4E9C-8CD3-CF6E4FF96FF9%7D/Burundi%20SRES%201959.pdf" TargetMode="External"/><Relationship Id="rId17" Type="http://schemas.openxmlformats.org/officeDocument/2006/relationships/hyperlink" Target="http://www.securitycouncilreport.org/atf/cf/%7B65BFCF9B-6D27-4E9C-8CD3-CF6E4FF96FF9%7D/s_res_2303.pdf" TargetMode="External"/><Relationship Id="rId2" Type="http://schemas.openxmlformats.org/officeDocument/2006/relationships/hyperlink" Target="http://www.securitycouncilreport.org/atf/cf/%7B65BFCF9B-6D27-4E9C-8CD3-CF6E4FF96FF9%7D/POCSRES%201577.pdf" TargetMode="External"/><Relationship Id="rId16" Type="http://schemas.openxmlformats.org/officeDocument/2006/relationships/hyperlink" Target="http://www.securitycouncilreport.org/atf/cf/%7B65BFCF9B-6D27-4E9C-8CD3-CF6E4FF96FF9%7D/s_res_2279.pdf" TargetMode="External"/><Relationship Id="rId20" Type="http://schemas.openxmlformats.org/officeDocument/2006/relationships/hyperlink" Target="https://www.un.org/en/sc/repertoire/96-99/96-99_05.pdf" TargetMode="External"/><Relationship Id="rId1" Type="http://schemas.openxmlformats.org/officeDocument/2006/relationships/hyperlink" Target="http://www.securitycouncilreport.org/atf/cf/%7B65BFCF9B-6D27-4E9C-8CD3-CF6E4FF96FF9%7D/BurundiSRES1545.pdf" TargetMode="External"/><Relationship Id="rId6" Type="http://schemas.openxmlformats.org/officeDocument/2006/relationships/hyperlink" Target="http://www.securitycouncilreport.org/atf/cf/%7B65BFCF9B-6D27-4E9C-8CD3-CF6E4FF96FF9%7D/Burundi%20S%20RES%201669.pdf" TargetMode="External"/><Relationship Id="rId11" Type="http://schemas.openxmlformats.org/officeDocument/2006/relationships/hyperlink" Target="http://www.securitycouncilreport.org/atf/cf/%7B65BFCF9B-6D27-4E9C-8CD3-CF6E4FF96FF9%7D/Burundi%20SRES%201902.pdf" TargetMode="External"/><Relationship Id="rId24" Type="http://schemas.openxmlformats.org/officeDocument/2006/relationships/hyperlink" Target="https://oseb.unmissions.org/en" TargetMode="External"/><Relationship Id="rId5" Type="http://schemas.openxmlformats.org/officeDocument/2006/relationships/hyperlink" Target="http://www.securitycouncilreport.org/atf/cf/%7B65BFCF9B-6D27-4E9C-8CD3-CF6E4FF96FF9%7D/Burundi%20SRES1650.pdf" TargetMode="External"/><Relationship Id="rId15" Type="http://schemas.openxmlformats.org/officeDocument/2006/relationships/hyperlink" Target="http://www.securitycouncilreport.org/atf/cf/%7B65BFCF9B-6D27-4E9C-8CD3-CF6E4FF96FF9%7D/s_res_2137.pdf" TargetMode="External"/><Relationship Id="rId23" Type="http://schemas.openxmlformats.org/officeDocument/2006/relationships/hyperlink" Target="https://bnub.unmissions.org/" TargetMode="External"/><Relationship Id="rId10" Type="http://schemas.openxmlformats.org/officeDocument/2006/relationships/hyperlink" Target="http://www.securitycouncilreport.org/atf/cf/%7B65BFCF9B-6D27-4E9C-8CD3-CF6E4FF96FF9%7D/BURUNDI%20SRES1858.pdf" TargetMode="External"/><Relationship Id="rId19" Type="http://schemas.openxmlformats.org/officeDocument/2006/relationships/hyperlink" Target="https://menub.unmissions.org/en/about" TargetMode="External"/><Relationship Id="rId4" Type="http://schemas.openxmlformats.org/officeDocument/2006/relationships/hyperlink" Target="http://www.securitycouncilreport.org/atf/cf/%7B65BFCF9B-6D27-4E9C-8CD3-CF6E4FF96FF9%7D/Burundi%20SRES1641.pdf" TargetMode="External"/><Relationship Id="rId9" Type="http://schemas.openxmlformats.org/officeDocument/2006/relationships/hyperlink" Target="http://www.securitycouncilreport.org/atf/cf/%7B65BFCF9B-6D27-4E9C-8CD3-CF6E4FF96FF9%7D/CAC%20SRES%201719.pdf" TargetMode="External"/><Relationship Id="rId14" Type="http://schemas.openxmlformats.org/officeDocument/2006/relationships/hyperlink" Target="http://www.securitycouncilreport.org/atf/cf/%7B65BFCF9B-6D27-4E9C-8CD3-CF6E4FF96FF9%7D/s_res_2090.pdf" TargetMode="External"/><Relationship Id="rId22" Type="http://schemas.openxmlformats.org/officeDocument/2006/relationships/hyperlink" Target="https://www.un.org/en/sc/repertoire/2004-2007/04-07_0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undocs.org/S/RES/717(1991)" TargetMode="External"/><Relationship Id="rId2" Type="http://schemas.openxmlformats.org/officeDocument/2006/relationships/hyperlink" Target="https://undocs.org/en/S/RES/728(1992)" TargetMode="External"/><Relationship Id="rId1" Type="http://schemas.openxmlformats.org/officeDocument/2006/relationships/hyperlink" Target="https://www.securitycouncilreport.org/atf/cf/%7B65BFCF9B-6D27-4E9C-8CD3-CF6E4FF96FF9%7D/Chap%20VII%20SRES%20745.pdf" TargetMode="External"/><Relationship Id="rId6" Type="http://schemas.openxmlformats.org/officeDocument/2006/relationships/hyperlink" Target="https://peacekeeping.un.org/mission/past/unamicmandate.html" TargetMode="External"/><Relationship Id="rId5" Type="http://schemas.openxmlformats.org/officeDocument/2006/relationships/hyperlink" Target="https://peacekeeping.un.org/sites/default/files/past/untacmandate.html" TargetMode="External"/><Relationship Id="rId4" Type="http://schemas.openxmlformats.org/officeDocument/2006/relationships/hyperlink" Target="https://peacemaker.un.org/sites/peacemaker.un.org/files/KH_911023_FrameworkComprehensivePoliticalSettlementCambodi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docs.org/S/PRST/2019/10" TargetMode="External"/><Relationship Id="rId3" Type="http://schemas.openxmlformats.org/officeDocument/2006/relationships/hyperlink" Target="https://www.securitycouncilreport.org/atf/cf/%7B65BFCF9B-6D27-4E9C-8CD3-CF6E4FF96FF9%7D/CAR%20S2010%20457.pdf" TargetMode="External"/><Relationship Id="rId7" Type="http://schemas.openxmlformats.org/officeDocument/2006/relationships/hyperlink" Target="https://www.securitycouncilreport.org/atf/cf/%7B65BFCF9B-6D27-4E9C-8CD3-CF6E4FF96FF9%7D/s_2019_625.pdf" TargetMode="External"/><Relationship Id="rId2" Type="http://schemas.openxmlformats.org/officeDocument/2006/relationships/hyperlink" Target="https://www.securitycouncilreport.org/atf/cf/%7B65BFCF9B-6D27-4E9C-8CD3-CF6E4FF96FF9%7D/UNOCA%20S%202009%20697.pdf" TargetMode="External"/><Relationship Id="rId1" Type="http://schemas.openxmlformats.org/officeDocument/2006/relationships/hyperlink" Target="https://unoca.unmissions.org/" TargetMode="External"/><Relationship Id="rId6" Type="http://schemas.openxmlformats.org/officeDocument/2006/relationships/hyperlink" Target="http://www.securitycouncilreport.org/atf/cf/%7B65BFCF9B-6D27-4E9C-8CD3-CF6E4FF96FF9%7D/s_2014_104.pdf" TargetMode="External"/><Relationship Id="rId5" Type="http://schemas.openxmlformats.org/officeDocument/2006/relationships/hyperlink" Target="http://www.securitycouncilreport.org/atf/cf/%7B65BFCF9B-6D27-4E9C-8CD3-CF6E4FF96FF9%7D/s_2014_103.pdf" TargetMode="External"/><Relationship Id="rId4" Type="http://schemas.openxmlformats.org/officeDocument/2006/relationships/hyperlink" Target="https://www.securitycouncilreport.org/atf/cf/%7B65BFCF9B-6D27-4E9C-8CD3-CF6E4FF96FF9%7D/UNOCA%20SRES%202039.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undocs.org/S/PRST/2009/5" TargetMode="External"/><Relationship Id="rId13" Type="http://schemas.openxmlformats.org/officeDocument/2006/relationships/hyperlink" Target="http://www.securitycouncilreport.org/atf/cf/%7B65BFCF9B-6D27-4E9C-8CD3-CF6E4FF96FF9%7D/S_res_2212.pdf" TargetMode="External"/><Relationship Id="rId18" Type="http://schemas.openxmlformats.org/officeDocument/2006/relationships/hyperlink" Target="https://www.securitycouncilreport.org/atf/cf/%7B65BFCF9B-6D27-4E9C-8CD3-CF6E4FF96FF9%7D/s_res_2446.pdf" TargetMode="External"/><Relationship Id="rId26" Type="http://schemas.openxmlformats.org/officeDocument/2006/relationships/hyperlink" Target="https://binuca.unmissions.org/en/mandate" TargetMode="External"/><Relationship Id="rId3" Type="http://schemas.openxmlformats.org/officeDocument/2006/relationships/hyperlink" Target="http://www.securitycouncilreport.org/atf/cf/%7B65BFCF9B-6D27-4E9C-8CD3-CF6E4FF96FF9%7D/CAR%20SRES1201.pdf" TargetMode="External"/><Relationship Id="rId21" Type="http://schemas.openxmlformats.org/officeDocument/2006/relationships/hyperlink" Target="https://www.undocs.org/S/RES/2387(2017)" TargetMode="External"/><Relationship Id="rId7" Type="http://schemas.openxmlformats.org/officeDocument/2006/relationships/hyperlink" Target="https://www.un.org/en/ga/search/view_doc.asp?symbol=S/PRST/2009/35" TargetMode="External"/><Relationship Id="rId12" Type="http://schemas.openxmlformats.org/officeDocument/2006/relationships/hyperlink" Target="https://undocs.org/S/RES/2149(2014)" TargetMode="External"/><Relationship Id="rId17" Type="http://schemas.openxmlformats.org/officeDocument/2006/relationships/hyperlink" Target="http://www.securitycouncilreport.org/atf/cf/%7B65BFCF9B-6D27-4E9C-8CD3-CF6E4FF96FF9%7D/s_res_2301.pdf" TargetMode="External"/><Relationship Id="rId25" Type="http://schemas.openxmlformats.org/officeDocument/2006/relationships/hyperlink" Target="https://minusca.unmissions.org/en" TargetMode="External"/><Relationship Id="rId2" Type="http://schemas.openxmlformats.org/officeDocument/2006/relationships/hyperlink" Target="http://www.securitycouncilreport.org/atf/cf/%7B65BFCF9B-6D27-4E9C-8CD3-CF6E4FF96FF9%7D/CAR%20SRES1182.pdf" TargetMode="External"/><Relationship Id="rId16" Type="http://schemas.openxmlformats.org/officeDocument/2006/relationships/hyperlink" Target="http://www.securitycouncilreport.org/atf/cf/%7B65BFCF9B-6D27-4E9C-8CD3-CF6E4FF96FF9%7D/s_res_2281.pdf" TargetMode="External"/><Relationship Id="rId20" Type="http://schemas.openxmlformats.org/officeDocument/2006/relationships/hyperlink" Target="https://undocs.org/en/S/RES/2121(2013)" TargetMode="External"/><Relationship Id="rId1" Type="http://schemas.openxmlformats.org/officeDocument/2006/relationships/hyperlink" Target="http://www.securitycouncilreport.org/atf/cf/%7B65BFCF9B-6D27-4E9C-8CD3-CF6E4FF96FF9%7D/CAR%20SRES1159.pdf" TargetMode="External"/><Relationship Id="rId6" Type="http://schemas.openxmlformats.org/officeDocument/2006/relationships/hyperlink" Target="https://www.securitycouncilreport.org/atf/cf/%7B65BFCF9B-6D27-4E9C-8CD3-CF6E4FF96FF9%7D/CAR%20SPRST20005.pdf" TargetMode="External"/><Relationship Id="rId11" Type="http://schemas.openxmlformats.org/officeDocument/2006/relationships/hyperlink" Target="http://www.securitycouncilreport.org/atf/cf/%7B65BFCF9B-6D27-4E9C-8CD3-CF6E4FF96FF9%7D/s_res_2134.pdf" TargetMode="External"/><Relationship Id="rId24" Type="http://schemas.openxmlformats.org/officeDocument/2006/relationships/hyperlink" Target="https://documents-dds-ny.un.org/doc/UNDOC/GEN/N20/312/26/PDF/N2031226.pdf?OpenElement" TargetMode="External"/><Relationship Id="rId5" Type="http://schemas.openxmlformats.org/officeDocument/2006/relationships/hyperlink" Target="http://www.securitycouncilreport.org/atf/cf/%7B65BFCF9B-6D27-4E9C-8CD3-CF6E4FF96FF9%7D/CAR%20SRES1271.pdf" TargetMode="External"/><Relationship Id="rId15" Type="http://schemas.openxmlformats.org/officeDocument/2006/relationships/hyperlink" Target="http://www.securitycouncilreport.org/atf/cf/%7B65BFCF9B-6D27-4E9C-8CD3-CF6E4FF96FF9%7D/s_res_2264.pdf" TargetMode="External"/><Relationship Id="rId23" Type="http://schemas.openxmlformats.org/officeDocument/2006/relationships/hyperlink" Target="https://documents-dds-ny.un.org/doc/UNDOC/GEN/N20/198/86/PDF/N2019886.pdf?OpenElement" TargetMode="External"/><Relationship Id="rId28" Type="http://schemas.openxmlformats.org/officeDocument/2006/relationships/hyperlink" Target="https://www.un.org/fr/peacekeeping/missions/past/car_fp.htm" TargetMode="External"/><Relationship Id="rId10" Type="http://schemas.openxmlformats.org/officeDocument/2006/relationships/hyperlink" Target="http://www.securitycouncilreport.org/atf/cf/%7B65BFCF9B-6D27-4E9C-8CD3-CF6E4FF96FF9%7D/s_res_2088.pdf" TargetMode="External"/><Relationship Id="rId19" Type="http://schemas.openxmlformats.org/officeDocument/2006/relationships/hyperlink" Target="https://www.securitycouncilreport.org/atf/cf/%7B65BFCF9B-6D27-4E9C-8CD3-CF6E4FF96FF9%7D/S_RES_2499(2019)_E.pdf" TargetMode="External"/><Relationship Id="rId4" Type="http://schemas.openxmlformats.org/officeDocument/2006/relationships/hyperlink" Target="http://www.securitycouncilreport.org/atf/cf/%7B65BFCF9B-6D27-4E9C-8CD3-CF6E4FF96FF9%7D/CAR%20SRES1230.pdf" TargetMode="External"/><Relationship Id="rId9" Type="http://schemas.openxmlformats.org/officeDocument/2006/relationships/hyperlink" Target="https://www.securitycouncilreport.org/atf/cf/%7B65BFCF9B-6D27-4E9C-8CD3-CF6E4FF96FF9%7D/CAR%20SRES2031.pdf" TargetMode="External"/><Relationship Id="rId14" Type="http://schemas.openxmlformats.org/officeDocument/2006/relationships/hyperlink" Target="http://www.securitycouncilreport.org/atf/cf/%7B65BFCF9B-6D27-4E9C-8CD3-CF6E4FF96FF9%7D/s_res_2217.pdf" TargetMode="External"/><Relationship Id="rId22" Type="http://schemas.openxmlformats.org/officeDocument/2006/relationships/hyperlink" Target="https://undocs.org/S/RES/2448(2018)" TargetMode="External"/><Relationship Id="rId27" Type="http://schemas.openxmlformats.org/officeDocument/2006/relationships/hyperlink" Target="https://news.un.org/fr/tags/bonuc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unrcca.unmissions.org/" TargetMode="External"/><Relationship Id="rId2" Type="http://schemas.openxmlformats.org/officeDocument/2006/relationships/hyperlink" Target="http://www.securitycouncilreport.org/atf/cf/%7B65BFCF9B-6D27-4E9C-8CD3-CF6E4FF96FF9%7D/UNRCCA%20S%202007279.pdf" TargetMode="External"/><Relationship Id="rId1" Type="http://schemas.openxmlformats.org/officeDocument/2006/relationships/hyperlink" Target="http://www.securitycouncilreport.org/atf/cf/%7B65BFCF9B-6D27-4E9C-8CD3-CF6E4FF96FF9%7D/UNRCCA%20S%202007%2028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AR%20SRES1706.pdf" TargetMode="External"/><Relationship Id="rId3" Type="http://schemas.openxmlformats.org/officeDocument/2006/relationships/hyperlink" Target="http://www.securitycouncilreport.org/atf/cf/%7B65BFCF9B-6D27-4E9C-8CD3-CF6E4FF96FF9%7D/CAR%20SRES%201834.pdf" TargetMode="External"/><Relationship Id="rId7" Type="http://schemas.openxmlformats.org/officeDocument/2006/relationships/hyperlink" Target="http://www.securitycouncilreport.org/atf/cf/%7B65BFCF9B-6D27-4E9C-8CD3-CF6E4FF96FF9%7D/CAR%20SRES%201923.pdf" TargetMode="External"/><Relationship Id="rId2" Type="http://schemas.openxmlformats.org/officeDocument/2006/relationships/hyperlink" Target="http://www.securitycouncilreport.org/atf/cf/%7B65BFCF9B-6D27-4E9C-8CD3-CF6E4FF96FF9%7D/CAR%20SRES1778.pdf" TargetMode="External"/><Relationship Id="rId1" Type="http://schemas.openxmlformats.org/officeDocument/2006/relationships/hyperlink" Target="https://minurcat.unmissions.org/" TargetMode="External"/><Relationship Id="rId6" Type="http://schemas.openxmlformats.org/officeDocument/2006/relationships/hyperlink" Target="http://www.securitycouncilreport.org/atf/cf/%7B65BFCF9B-6D27-4E9C-8CD3-CF6E4FF96FF9%7D/CAR%20SRES%201922.pdf" TargetMode="External"/><Relationship Id="rId5" Type="http://schemas.openxmlformats.org/officeDocument/2006/relationships/hyperlink" Target="http://www.securitycouncilreport.org/atf/cf/%7B65BFCF9B-6D27-4E9C-8CD3-CF6E4FF96FF9%7D/CAR%20SRES%201913.pdf" TargetMode="External"/><Relationship Id="rId4" Type="http://schemas.openxmlformats.org/officeDocument/2006/relationships/hyperlink" Target="http://www.securitycouncilreport.org/atf/cf/%7B65BFCF9B-6D27-4E9C-8CD3-CF6E4FF96FF9%7D/CAR%20SRES1861.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unmc.unmissions.org/en" TargetMode="External"/><Relationship Id="rId3" Type="http://schemas.openxmlformats.org/officeDocument/2006/relationships/hyperlink" Target="http://www.securitycouncilreport.org/atf/cf/%7B65BFCF9B-6D27-4E9C-8CD3-CF6E4FF96FF9%7D/s_res_2377.pdf" TargetMode="External"/><Relationship Id="rId7" Type="http://schemas.openxmlformats.org/officeDocument/2006/relationships/hyperlink" Target="http://www.securitycouncilreport.org/atf/cf/%7B65BFCF9B-6D27-4E9C-8CD3-CF6E4FF96FF9%7D/s_res_2381.pdf" TargetMode="External"/><Relationship Id="rId2" Type="http://schemas.openxmlformats.org/officeDocument/2006/relationships/hyperlink" Target="http://www.securitycouncilreport.org/atf/cf/%7B65BFCF9B-6D27-4E9C-8CD3-CF6E4FF96FF9%7D/s_res_2307.pdf" TargetMode="External"/><Relationship Id="rId1" Type="http://schemas.openxmlformats.org/officeDocument/2006/relationships/hyperlink" Target="https://undocs.org/S/2016/729" TargetMode="External"/><Relationship Id="rId6" Type="http://schemas.openxmlformats.org/officeDocument/2006/relationships/hyperlink" Target="https://undocs.org/S/2017/745" TargetMode="External"/><Relationship Id="rId5" Type="http://schemas.openxmlformats.org/officeDocument/2006/relationships/hyperlink" Target="https://www.securitycouncilreport.org/atf/cf/%7B65BFCF9B-6D27-4E9C-8CD3-CF6E4FF96FF9%7D/s_res_2487.pdf" TargetMode="External"/><Relationship Id="rId10" Type="http://schemas.openxmlformats.org/officeDocument/2006/relationships/hyperlink" Target="https://undocs.org/Home/Mobile?FinalSymbol=S%2FRES%2F2366(2017)&amp;Language=E&amp;DeviceType=Desktop" TargetMode="External"/><Relationship Id="rId4" Type="http://schemas.openxmlformats.org/officeDocument/2006/relationships/hyperlink" Target="http://www.securitycouncilreport.org/atf/cf/%7B65BFCF9B-6D27-4E9C-8CD3-CF6E4FF96FF9%7D/s_res_2435.pdf" TargetMode="External"/><Relationship Id="rId9" Type="http://schemas.openxmlformats.org/officeDocument/2006/relationships/hyperlink" Target="https://colombia.unmissions.org/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ote%20SRES1682.pdf" TargetMode="External"/><Relationship Id="rId18" Type="http://schemas.openxmlformats.org/officeDocument/2006/relationships/hyperlink" Target="http://www.securitycouncilreport.org/atf/cf/%7B65BFCF9B-6D27-4E9C-8CD3-CF6E4FF96FF9%7D/Cote%20d'Ivoire%20SRES%201795.pdf" TargetMode="External"/><Relationship Id="rId26" Type="http://schemas.openxmlformats.org/officeDocument/2006/relationships/hyperlink" Target="http://www.securitycouncilreport.org/atf/cf/%7B65BFCF9B-6D27-4E9C-8CD3-CF6E4FF96FF9%7D/Liberia%20Sres1951.pdf" TargetMode="External"/><Relationship Id="rId39" Type="http://schemas.openxmlformats.org/officeDocument/2006/relationships/hyperlink" Target="http://www.securitycouncilreport.org/atf/cf/%7B65BFCF9B-6D27-4E9C-8CD3-CF6E4FF96FF9%7D/s_res_2284.pdf" TargetMode="External"/><Relationship Id="rId21" Type="http://schemas.openxmlformats.org/officeDocument/2006/relationships/hyperlink" Target="http://www.securitycouncilreport.org/atf/cf/%7B65BFCF9B-6D27-4E9C-8CD3-CF6E4FF96FF9%7D/Cote%20d'Ivoire%20SRES%201880.pdf" TargetMode="External"/><Relationship Id="rId34" Type="http://schemas.openxmlformats.org/officeDocument/2006/relationships/hyperlink" Target="http://www.securitycouncilreport.org/atf/cf/%7B65BFCF9B-6D27-4E9C-8CD3-CF6E4FF96FF9%7D/Cote%20d%27Ivoire%20SRES%202062.pdf" TargetMode="External"/><Relationship Id="rId7" Type="http://schemas.openxmlformats.org/officeDocument/2006/relationships/hyperlink" Target="http://www.securitycouncilreport.org/atf/cf/%7B65BFCF9B-6D27-4E9C-8CD3-CF6E4FF96FF9%7D/Cote%20d'Ivoire%20SRES1600.pdf" TargetMode="External"/><Relationship Id="rId12" Type="http://schemas.openxmlformats.org/officeDocument/2006/relationships/hyperlink" Target="http://www.securitycouncilreport.org/atf/cf/%7B65BFCF9B-6D27-4E9C-8CD3-CF6E4FF96FF9%7D/Cote%20SRES1667.pdf" TargetMode="External"/><Relationship Id="rId17" Type="http://schemas.openxmlformats.org/officeDocument/2006/relationships/hyperlink" Target="http://www.securitycouncilreport.org/atf/cf/%7B65BFCF9B-6D27-4E9C-8CD3-CF6E4FF96FF9%7D/Cote%20d'Ivoire%20SRES%201765.pdf" TargetMode="External"/><Relationship Id="rId25" Type="http://schemas.openxmlformats.org/officeDocument/2006/relationships/hyperlink" Target="http://www.securitycouncilreport.org/atf/cf/%7B65BFCF9B-6D27-4E9C-8CD3-CF6E4FF96FF9%7D/Cote%20d'Ivoire%20S%20RES%201942.pdf" TargetMode="External"/><Relationship Id="rId33" Type="http://schemas.openxmlformats.org/officeDocument/2006/relationships/hyperlink" Target="https://www.securitycouncilreport.org/atf/cf/%7B65BFCF9B-6D27-4E9C-8CD3-CF6E4FF96FF9%7D/Cote%20d'Ivoire%20SRES%202008.pdf" TargetMode="External"/><Relationship Id="rId38" Type="http://schemas.openxmlformats.org/officeDocument/2006/relationships/hyperlink" Target="http://www.securitycouncilreport.org/atf/cf/%7B65BFCF9B-6D27-4E9C-8CD3-CF6E4FF96FF9%7D/s_res_2260.pdf" TargetMode="External"/><Relationship Id="rId2" Type="http://schemas.openxmlformats.org/officeDocument/2006/relationships/hyperlink" Target="https://onuci.unmissions.org/en" TargetMode="External"/><Relationship Id="rId16" Type="http://schemas.openxmlformats.org/officeDocument/2006/relationships/hyperlink" Target="http://www.securitycouncilreport.org/atf/cf/%7B65BFCF9B-6D27-4E9C-8CD3-CF6E4FF96FF9%7D/Cote%20d'Ivoire%20SRES%201763.pdf" TargetMode="External"/><Relationship Id="rId20" Type="http://schemas.openxmlformats.org/officeDocument/2006/relationships/hyperlink" Target="http://www.securitycouncilreport.org/atf/cf/%7B65BFCF9B-6D27-4E9C-8CD3-CF6E4FF96FF9%7D/Cote%20d'Ivoire%20SRES1865.pdf" TargetMode="External"/><Relationship Id="rId29" Type="http://schemas.openxmlformats.org/officeDocument/2006/relationships/hyperlink" Target="http://www.securitycouncilreport.org/atf/cf/%7B65BFCF9B-6D27-4E9C-8CD3-CF6E4FF96FF9%7D/Liberia%20S%20RES%201968.pdf" TargetMode="External"/><Relationship Id="rId1" Type="http://schemas.openxmlformats.org/officeDocument/2006/relationships/hyperlink" Target="https://www.un.org/fr/peacekeeping/missions/past/minuci/" TargetMode="External"/><Relationship Id="rId6" Type="http://schemas.openxmlformats.org/officeDocument/2006/relationships/hyperlink" Target="http://www.securitycouncilreport.org/atf/cf/%7B65BFCF9B-6D27-4E9C-8CD3-CF6E4FF96FF9%7D/Cote%20d'Ivoire%20SRES1594.pdf" TargetMode="External"/><Relationship Id="rId11" Type="http://schemas.openxmlformats.org/officeDocument/2006/relationships/hyperlink" Target="http://www.securitycouncilreport.org/atf/cf/%7B65BFCF9B-6D27-4E9C-8CD3-CF6E4FF96FF9%7D/Cote%20d'Ivoire%20SRES1657.pdf" TargetMode="External"/><Relationship Id="rId24" Type="http://schemas.openxmlformats.org/officeDocument/2006/relationships/hyperlink" Target="http://www.securitycouncilreport.org/atf/cf/%7B65BFCF9B-6D27-4E9C-8CD3-CF6E4FF96FF9%7D/Cote%20d'Ivoire%20S%20RES%201933.pdf" TargetMode="External"/><Relationship Id="rId32" Type="http://schemas.openxmlformats.org/officeDocument/2006/relationships/hyperlink" Target="https://www.securitycouncilreport.org/atf/cf/%7B65BFCF9B-6D27-4E9C-8CD3-CF6E4FF96FF9%7D/Cote%20d'Ivoire%20SRES%202000.pdf" TargetMode="External"/><Relationship Id="rId37" Type="http://schemas.openxmlformats.org/officeDocument/2006/relationships/hyperlink" Target="http://www.securitycouncilreport.org/atf/cf/%7B65BFCF9B-6D27-4E9C-8CD3-CF6E4FF96FF9%7D/s_res_2226.pdf" TargetMode="External"/><Relationship Id="rId5" Type="http://schemas.openxmlformats.org/officeDocument/2006/relationships/hyperlink" Target="http://www.securitycouncilreport.org/atf/cf/%7B65BFCF9B-6D27-4E9C-8CD3-CF6E4FF96FF9%7D/Cote%20d'IVoire%20SRES1584.pdf" TargetMode="External"/><Relationship Id="rId15" Type="http://schemas.openxmlformats.org/officeDocument/2006/relationships/hyperlink" Target="http://www.securitycouncilreport.org/atf/cf/%7B65BFCF9B-6D27-4E9C-8CD3-CF6E4FF96FF9%7D/Cote%20d'Ivoire%20SRES1739.pdf" TargetMode="External"/><Relationship Id="rId23" Type="http://schemas.openxmlformats.org/officeDocument/2006/relationships/hyperlink" Target="http://www.securitycouncilreport.org/atf/cf/%7B65BFCF9B-6D27-4E9C-8CD3-CF6E4FF96FF9%7D/Cote%20d'Ivoire%20S%20RES%201924.pdf" TargetMode="External"/><Relationship Id="rId28" Type="http://schemas.openxmlformats.org/officeDocument/2006/relationships/hyperlink" Target="http://www.securitycouncilreport.org/atf/cf/%7B65BFCF9B-6D27-4E9C-8CD3-CF6E4FF96FF9%7D/Cote%20d'Ivoire%20S%20RES%201967.pdf" TargetMode="External"/><Relationship Id="rId36" Type="http://schemas.openxmlformats.org/officeDocument/2006/relationships/hyperlink" Target="http://www.securitycouncilreport.org/atf/cf/%7B65BFCF9B-6D27-4E9C-8CD3-CF6E4FF96FF9%7D/s_res_2162.pdf" TargetMode="External"/><Relationship Id="rId10" Type="http://schemas.openxmlformats.org/officeDocument/2006/relationships/hyperlink" Target="http://www.securitycouncilreport.org/atf/cf/%7B65BFCF9B-6D27-4E9C-8CD3-CF6E4FF96FF9%7D/Cote%20d'Ivoire%20SRES1652.pdf" TargetMode="External"/><Relationship Id="rId19" Type="http://schemas.openxmlformats.org/officeDocument/2006/relationships/hyperlink" Target="http://www.securitycouncilreport.org/atf/cf/%7B65BFCF9B-6D27-4E9C-8CD3-CF6E4FF96FF9%7D/Cote%20d'Ivoire%20S%20RES%201826.pdf" TargetMode="External"/><Relationship Id="rId31" Type="http://schemas.openxmlformats.org/officeDocument/2006/relationships/hyperlink" Target="https://www.securitycouncilreport.org/atf/cf/%7B65BFCF9B-6D27-4E9C-8CD3-CF6E4FF96FF9%7D/Cote%20d'Ivoire%20S%20RES%201992.pdf" TargetMode="External"/><Relationship Id="rId4" Type="http://schemas.openxmlformats.org/officeDocument/2006/relationships/hyperlink" Target="http://www.securitycouncilreport.org/atf/cf/%7B65BFCF9B-6D27-4E9C-8CD3-CF6E4FF96FF9%7D/Chap%20VII%20SRES%201528.pdf" TargetMode="External"/><Relationship Id="rId9" Type="http://schemas.openxmlformats.org/officeDocument/2006/relationships/hyperlink" Target="http://www.securitycouncilreport.org/atf/cf/%7B65BFCF9B-6D27-4E9C-8CD3-CF6E4FF96FF9%7D/Cote%20d'Ivoire%20SRES1609.pdf" TargetMode="External"/><Relationship Id="rId14" Type="http://schemas.openxmlformats.org/officeDocument/2006/relationships/hyperlink" Target="http://www.securitycouncilreport.org/atf/cf/%7B65BFCF9B-6D27-4E9C-8CD3-CF6E4FF96FF9%7D/Cote%20d'Ivoire%20SRES1726.pdf" TargetMode="External"/><Relationship Id="rId22" Type="http://schemas.openxmlformats.org/officeDocument/2006/relationships/hyperlink" Target="http://www.securitycouncilreport.org/atf/cf/%7B65BFCF9B-6D27-4E9C-8CD3-CF6E4FF96FF9%7D/Cote%20d'Ivoire%20SRES%201911.pdf" TargetMode="External"/><Relationship Id="rId27" Type="http://schemas.openxmlformats.org/officeDocument/2006/relationships/hyperlink" Target="http://www.securitycouncilreport.org/atf/cf/%7B65BFCF9B-6D27-4E9C-8CD3-CF6E4FF96FF9%7D/Cote%20d'Ivoire%20SRES%201962.pdf" TargetMode="External"/><Relationship Id="rId30" Type="http://schemas.openxmlformats.org/officeDocument/2006/relationships/hyperlink" Target="http://www.securitycouncilreport.org/atf/cf/%7B65BFCF9B-6D27-4E9C-8CD3-CF6E4FF96FF9%7D/Cote%20d'Ivoire%20S%20RES%201981.pdf" TargetMode="External"/><Relationship Id="rId35" Type="http://schemas.openxmlformats.org/officeDocument/2006/relationships/hyperlink" Target="http://www.securitycouncilreport.org/atf/cf/%7B65BFCF9B-6D27-4E9C-8CD3-CF6E4FF96FF9%7D/s_res_2112.pdf" TargetMode="External"/><Relationship Id="rId8" Type="http://schemas.openxmlformats.org/officeDocument/2006/relationships/hyperlink" Target="http://www.securitycouncilreport.org/atf/cf/%7B65BFCF9B-6D27-4E9C-8CD3-CF6E4FF96FF9%7D/Cote%20d'Ivoire%20SRES1603.pdf" TargetMode="External"/><Relationship Id="rId3" Type="http://schemas.openxmlformats.org/officeDocument/2006/relationships/hyperlink" Target="http://www.securitycouncilreport.org/atf/cf/%7B65BFCF9B-6D27-4E9C-8CD3-CF6E4FF96FF9%7D/Cote%20d'Ivoire%20SRES1479.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undocs.org/en/S/RES/1038(1996)" TargetMode="External"/><Relationship Id="rId3" Type="http://schemas.openxmlformats.org/officeDocument/2006/relationships/hyperlink" Target="https://peacekeeping.un.org/sites/default/files/past/untaes.htm" TargetMode="External"/><Relationship Id="rId7" Type="http://schemas.openxmlformats.org/officeDocument/2006/relationships/hyperlink" Target="https://peacekeeping.un.org/mission/past/unmop/index.html" TargetMode="External"/><Relationship Id="rId2" Type="http://schemas.openxmlformats.org/officeDocument/2006/relationships/hyperlink" Target="https://undocs.org/S/RES/981(1995)" TargetMode="External"/><Relationship Id="rId1" Type="http://schemas.openxmlformats.org/officeDocument/2006/relationships/hyperlink" Target="https://peacekeeping.un.org/sites/default/files/past/uncro.htm" TargetMode="External"/><Relationship Id="rId6" Type="http://schemas.openxmlformats.org/officeDocument/2006/relationships/hyperlink" Target="https://undocs.org/S/RES/1145(1997)" TargetMode="External"/><Relationship Id="rId11" Type="http://schemas.openxmlformats.org/officeDocument/2006/relationships/hyperlink" Target="https://undocs.org/Home/Mobile?FinalSymbol=S%2FRES%2F1437(2002)&amp;Language=E&amp;DeviceType=Desktop" TargetMode="External"/><Relationship Id="rId5" Type="http://schemas.openxmlformats.org/officeDocument/2006/relationships/hyperlink" Target="https://undocs.org/S/RES/1037(1996)" TargetMode="External"/><Relationship Id="rId10" Type="http://schemas.openxmlformats.org/officeDocument/2006/relationships/hyperlink" Target="https://undocs.org/Home/Mobile?FinalSymbol=S%2FRES%2F1120(1997)&amp;Language=E&amp;DeviceType=Desktop" TargetMode="External"/><Relationship Id="rId4" Type="http://schemas.openxmlformats.org/officeDocument/2006/relationships/hyperlink" Target="https://peacekeeping.un.org/mission/past/cropol.htm" TargetMode="External"/><Relationship Id="rId9" Type="http://schemas.openxmlformats.org/officeDocument/2006/relationships/hyperlink" Target="https://undocs.org/Home/Mobile?FinalSymbol=S%2FRES%2F1079(1996)&amp;Language=E&amp;DeviceType=Desktop"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YPRUS%20SRES1847.pdf" TargetMode="External"/><Relationship Id="rId18" Type="http://schemas.openxmlformats.org/officeDocument/2006/relationships/hyperlink" Target="https://www.securitycouncilreport.org/atf/cf/%7B65BFCF9B-6D27-4E9C-8CD3-CF6E4FF96FF9%7D/Cyprus%20SRES%201986.pdf" TargetMode="External"/><Relationship Id="rId26" Type="http://schemas.openxmlformats.org/officeDocument/2006/relationships/hyperlink" Target="http://www.securitycouncilreport.org/atf/cf/%7B65BFCF9B-6D27-4E9C-8CD3-CF6E4FF96FF9%7D/s_res_2234.pdf" TargetMode="External"/><Relationship Id="rId21" Type="http://schemas.openxmlformats.org/officeDocument/2006/relationships/hyperlink" Target="http://www.securitycouncilreport.org/atf/cf/%7B65BFCF9B-6D27-4E9C-8CD3-CF6E4FF96FF9%7D/s_res_2089.pdf" TargetMode="External"/><Relationship Id="rId34" Type="http://schemas.openxmlformats.org/officeDocument/2006/relationships/hyperlink" Target="https://www.securitycouncilreport.org/atf/cf/%7B65BFCF9B-6D27-4E9C-8CD3-CF6E4FF96FF9%7D/s_res_2483.pdf" TargetMode="External"/><Relationship Id="rId7" Type="http://schemas.openxmlformats.org/officeDocument/2006/relationships/hyperlink" Target="http://www.securitycouncilreport.org/atf/cf/%7B65BFCF9B-6D27-4E9C-8CD3-CF6E4FF96FF9%7D/Cyprus%20SRES1642.pdf" TargetMode="External"/><Relationship Id="rId12" Type="http://schemas.openxmlformats.org/officeDocument/2006/relationships/hyperlink" Target="http://www.securitycouncilreport.org/atf/cf/%7B65BFCF9B-6D27-4E9C-8CD3-CF6E4FF96FF9%7D/Cyprus%20SRES%201818.pdf" TargetMode="External"/><Relationship Id="rId17" Type="http://schemas.openxmlformats.org/officeDocument/2006/relationships/hyperlink" Target="http://www.securitycouncilreport.org/atf/cf/%7B65BFCF9B-6D27-4E9C-8CD3-CF6E4FF96FF9%7D/Cyprus%20SRES%201953.pdf" TargetMode="External"/><Relationship Id="rId25" Type="http://schemas.openxmlformats.org/officeDocument/2006/relationships/hyperlink" Target="http://www.securitycouncilreport.org/atf/cf/%7B65BFCF9B-6D27-4E9C-8CD3-CF6E4FF96FF9%7D/s_res_2197.pdf" TargetMode="External"/><Relationship Id="rId33" Type="http://schemas.openxmlformats.org/officeDocument/2006/relationships/hyperlink" Target="https://www.securitycouncilreport.org/atf/cf/%7B65BFCF9B-6D27-4E9C-8CD3-CF6E4FF96FF9%7D/s_res_2453.pdf" TargetMode="External"/><Relationship Id="rId38" Type="http://schemas.openxmlformats.org/officeDocument/2006/relationships/printerSettings" Target="../printerSettings/printerSettings2.bin"/><Relationship Id="rId2" Type="http://schemas.openxmlformats.org/officeDocument/2006/relationships/hyperlink" Target="http://www.securitycouncilreport.org/atf/cf/%7B65BFCF9B-6D27-4E9C-8CD3-CF6E4FF96FF9%7D/Cyprus%20SRES%20831.pdf" TargetMode="External"/><Relationship Id="rId16" Type="http://schemas.openxmlformats.org/officeDocument/2006/relationships/hyperlink" Target="http://www.securitycouncilreport.org/atf/cf/%7B65BFCF9B-6D27-4E9C-8CD3-CF6E4FF96FF9%7D/CYPRUS%20SRES%201930.pdf" TargetMode="External"/><Relationship Id="rId20" Type="http://schemas.openxmlformats.org/officeDocument/2006/relationships/hyperlink" Target="http://www.securitycouncilreport.org/atf/cf/%7B65BFCF9B-6D27-4E9C-8CD3-CF6E4FF96FF9%7D/Cyprus%20SRES%202058.pdf" TargetMode="External"/><Relationship Id="rId29" Type="http://schemas.openxmlformats.org/officeDocument/2006/relationships/hyperlink" Target="http://www.securitycouncilreport.org/atf/cf/%7B65BFCF9B-6D27-4E9C-8CD3-CF6E4FF96FF9%7D/s_res_2338.pdf" TargetMode="External"/><Relationship Id="rId1" Type="http://schemas.openxmlformats.org/officeDocument/2006/relationships/hyperlink" Target="http://www.securitycouncilreport.org/atf/cf/%7B65BFCF9B-6D27-4E9C-8CD3-CF6E4FF96FF9%7D/Chap%20VII%20SRES%20186.pdf" TargetMode="External"/><Relationship Id="rId6" Type="http://schemas.openxmlformats.org/officeDocument/2006/relationships/hyperlink" Target="http://www.securitycouncilreport.org/atf/cf/%7B65BFCF9B-6D27-4E9C-8CD3-CF6E4FF96FF9%7D/Cyprus%20SRES1604.pdf" TargetMode="External"/><Relationship Id="rId11" Type="http://schemas.openxmlformats.org/officeDocument/2006/relationships/hyperlink" Target="http://www.securitycouncilreport.org/atf/cf/%7B65BFCF9B-6D27-4E9C-8CD3-CF6E4FF96FF9%7D/Cyprus%20SRES%201789.pdf" TargetMode="External"/><Relationship Id="rId24" Type="http://schemas.openxmlformats.org/officeDocument/2006/relationships/hyperlink" Target="http://www.securitycouncilreport.org/atf/cf/%7B65BFCF9B-6D27-4E9C-8CD3-CF6E4FF96FF9%7D/s_res_2168.pdf" TargetMode="External"/><Relationship Id="rId32" Type="http://schemas.openxmlformats.org/officeDocument/2006/relationships/hyperlink" Target="http://www.securitycouncilreport.org/atf/cf/%7B65BFCF9B-6D27-4E9C-8CD3-CF6E4FF96FF9%7D/s_res_2430.pdf" TargetMode="External"/><Relationship Id="rId37" Type="http://schemas.openxmlformats.org/officeDocument/2006/relationships/hyperlink" Target="https://unficyp.unmissions.org/" TargetMode="External"/><Relationship Id="rId5" Type="http://schemas.openxmlformats.org/officeDocument/2006/relationships/hyperlink" Target="http://www.securitycouncilreport.org/atf/cf/%7B65BFCF9B-6D27-4E9C-8CD3-CF6E4FF96FF9%7D/Cyprus%20SRES1568.pdf" TargetMode="External"/><Relationship Id="rId15" Type="http://schemas.openxmlformats.org/officeDocument/2006/relationships/hyperlink" Target="http://www.securitycouncilreport.org/atf/cf/%7B65BFCF9B-6D27-4E9C-8CD3-CF6E4FF96FF9%7D/Cyprus%20SRES%201898.pdf" TargetMode="External"/><Relationship Id="rId23" Type="http://schemas.openxmlformats.org/officeDocument/2006/relationships/hyperlink" Target="http://www.securitycouncilreport.org/atf/cf/%7B65BFCF9B-6D27-4E9C-8CD3-CF6E4FF96FF9%7D/s_res_2135.pdf" TargetMode="External"/><Relationship Id="rId28" Type="http://schemas.openxmlformats.org/officeDocument/2006/relationships/hyperlink" Target="http://www.securitycouncilreport.org/atf/cf/%7B65BFCF9B-6D27-4E9C-8CD3-CF6E4FF96FF9%7D/s_res_2300.pdf" TargetMode="External"/><Relationship Id="rId36" Type="http://schemas.openxmlformats.org/officeDocument/2006/relationships/hyperlink" Target="https://www.securitycouncilreport.org/atf/cf/%7B65BFCF9B-6D27-4E9C-8CD3-CF6E4FF96FF9%7D/s_res_2537.pdf" TargetMode="External"/><Relationship Id="rId10" Type="http://schemas.openxmlformats.org/officeDocument/2006/relationships/hyperlink" Target="http://www.securitycouncilreport.org/atf/cf/%7B65BFCF9B-6D27-4E9C-8CD3-CF6E4FF96FF9%7D/Cyprus%20SRES%201758.pdf" TargetMode="External"/><Relationship Id="rId19" Type="http://schemas.openxmlformats.org/officeDocument/2006/relationships/hyperlink" Target="https://www.securitycouncilreport.org/atf/cf/%7B65BFCF9B-6D27-4E9C-8CD3-CF6E4FF96FF9%7D/Cyprus%20SRES2026.pdf" TargetMode="External"/><Relationship Id="rId31" Type="http://schemas.openxmlformats.org/officeDocument/2006/relationships/hyperlink" Target="http://www.securitycouncilreport.org/atf/cf/%7B65BFCF9B-6D27-4E9C-8CD3-CF6E4FF96FF9%7D/s_res_2398.pdf" TargetMode="External"/><Relationship Id="rId4" Type="http://schemas.openxmlformats.org/officeDocument/2006/relationships/hyperlink" Target="http://www.securitycouncilreport.org/atf/cf/%7B65BFCF9B-6D27-4E9C-8CD3-CF6E4FF96FF9%7D/Cyprus%20SRES1548.pdf" TargetMode="External"/><Relationship Id="rId9" Type="http://schemas.openxmlformats.org/officeDocument/2006/relationships/hyperlink" Target="http://www.securitycouncilreport.org/atf/cf/%7B65BFCF9B-6D27-4E9C-8CD3-CF6E4FF96FF9%7D/Cyprus%20SRES%201728.pdf" TargetMode="External"/><Relationship Id="rId14" Type="http://schemas.openxmlformats.org/officeDocument/2006/relationships/hyperlink" Target="http://www.securitycouncilreport.org/atf/cf/%7B65BFCF9B-6D27-4E9C-8CD3-CF6E4FF96FF9%7D/PKO%20SRES%201873.pdf" TargetMode="External"/><Relationship Id="rId22" Type="http://schemas.openxmlformats.org/officeDocument/2006/relationships/hyperlink" Target="http://www.securitycouncilreport.org/atf/cf/%7B65BFCF9B-6D27-4E9C-8CD3-CF6E4FF96FF9%7D/s_res_2114.pdf" TargetMode="External"/><Relationship Id="rId27" Type="http://schemas.openxmlformats.org/officeDocument/2006/relationships/hyperlink" Target="http://www.securitycouncilreport.org/atf/cf/%7B65BFCF9B-6D27-4E9C-8CD3-CF6E4FF96FF9%7D/s_res_2263.pdf" TargetMode="External"/><Relationship Id="rId30" Type="http://schemas.openxmlformats.org/officeDocument/2006/relationships/hyperlink" Target="http://www.securitycouncilreport.org/atf/cf/%7B65BFCF9B-6D27-4E9C-8CD3-CF6E4FF96FF9%7D/s_res_2369.pdf" TargetMode="External"/><Relationship Id="rId35" Type="http://schemas.openxmlformats.org/officeDocument/2006/relationships/hyperlink" Target="https://www.securitycouncilreport.org/atf/cf/%7B65BFCF9B-6D27-4E9C-8CD3-CF6E4FF96FF9%7D/s_res_2506.pdf" TargetMode="External"/><Relationship Id="rId8" Type="http://schemas.openxmlformats.org/officeDocument/2006/relationships/hyperlink" Target="http://www.securitycouncilreport.org/atf/cf/%7B65BFCF9B-6D27-4E9C-8CD3-CF6E4FF96FF9%7D/Cyprus%20SRES1687.pdf" TargetMode="External"/><Relationship Id="rId3" Type="http://schemas.openxmlformats.org/officeDocument/2006/relationships/hyperlink" Target="http://www.securitycouncilreport.org/atf/cf/%7B65BFCF9B-6D27-4E9C-8CD3-CF6E4FF96FF9%7D/Cyprus%20SRES%201217.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Burundi%20S%20Res%201711.pdf" TargetMode="External"/><Relationship Id="rId18" Type="http://schemas.openxmlformats.org/officeDocument/2006/relationships/hyperlink" Target="https://undocs.org/S/RES/1906(2009)" TargetMode="External"/><Relationship Id="rId26" Type="http://schemas.openxmlformats.org/officeDocument/2006/relationships/hyperlink" Target="https://undocs.org/S/RES/2348(2017)" TargetMode="External"/><Relationship Id="rId3" Type="http://schemas.openxmlformats.org/officeDocument/2006/relationships/hyperlink" Target="http://www.securitycouncilreport.org/atf/cf/%7B65BFCF9B-6D27-4E9C-8CD3-CF6E4FF96FF9%7D/SE%20SRES%201565.pdf" TargetMode="External"/><Relationship Id="rId21" Type="http://schemas.openxmlformats.org/officeDocument/2006/relationships/hyperlink" Target="https://undocs.org/en/S/RES/2053(2012)" TargetMode="External"/><Relationship Id="rId34" Type="http://schemas.openxmlformats.org/officeDocument/2006/relationships/hyperlink" Target="http://monusco.unmissions.org/" TargetMode="External"/><Relationship Id="rId7" Type="http://schemas.openxmlformats.org/officeDocument/2006/relationships/hyperlink" Target="http://www.securitycouncilreport.org/atf/cf/%7B65BFCF9B-6D27-4E9C-8CD3-CF6E4FF96FF9%7D/Burundi%20SRES1650.pdf" TargetMode="External"/><Relationship Id="rId12" Type="http://schemas.openxmlformats.org/officeDocument/2006/relationships/hyperlink" Target="http://www.securitycouncilreport.org/atf/cf/%7B65BFCF9B-6D27-4E9C-8CD3-CF6E4FF96FF9%7D/Burundi%20S%20RES%201669.pdf" TargetMode="External"/><Relationship Id="rId17" Type="http://schemas.openxmlformats.org/officeDocument/2006/relationships/hyperlink" Target="https://undocs.org/S/RES/1856(2008)" TargetMode="External"/><Relationship Id="rId25" Type="http://schemas.openxmlformats.org/officeDocument/2006/relationships/hyperlink" Target="https://undocs.org/S/RES/2277(2016)" TargetMode="External"/><Relationship Id="rId33" Type="http://schemas.openxmlformats.org/officeDocument/2006/relationships/hyperlink" Target="https://monuc.unmissions.org/" TargetMode="External"/><Relationship Id="rId2" Type="http://schemas.openxmlformats.org/officeDocument/2006/relationships/hyperlink" Target="http://www.securitycouncilreport.org/atf/cf/%7B65BFCF9B-6D27-4E9C-8CD3-CF6E4FF96FF9%7D/DRC%20SRES1291.pdf" TargetMode="External"/><Relationship Id="rId16" Type="http://schemas.openxmlformats.org/officeDocument/2006/relationships/hyperlink" Target="https://undocs.org/en/S/RES/1843(2008)" TargetMode="External"/><Relationship Id="rId20" Type="http://schemas.openxmlformats.org/officeDocument/2006/relationships/hyperlink" Target="https://undocs.org/en/S/RES/1991(2011)" TargetMode="External"/><Relationship Id="rId29" Type="http://schemas.openxmlformats.org/officeDocument/2006/relationships/hyperlink" Target="https://undocs.org/en/S/RES/2502(2019)" TargetMode="External"/><Relationship Id="rId1" Type="http://schemas.openxmlformats.org/officeDocument/2006/relationships/hyperlink" Target="http://www.securitycouncilreport.org/atf/cf/%7B65BFCF9B-6D27-4E9C-8CD3-CF6E4FF96FF9%7D/DRC%20SRES1279.pdf" TargetMode="External"/><Relationship Id="rId6" Type="http://schemas.openxmlformats.org/officeDocument/2006/relationships/hyperlink" Target="http://www.securitycouncilreport.org/atf/cf/%7B65BFCF9B-6D27-4E9C-8CD3-CF6E4FF96FF9%7D/DRC%20SRES1635.pdf" TargetMode="External"/><Relationship Id="rId11" Type="http://schemas.openxmlformats.org/officeDocument/2006/relationships/hyperlink" Target="https://undocs.org/en/S/RES/1794(2007)" TargetMode="External"/><Relationship Id="rId24" Type="http://schemas.openxmlformats.org/officeDocument/2006/relationships/hyperlink" Target="https://undocs.org/S/RES/2211(2015)" TargetMode="External"/><Relationship Id="rId32" Type="http://schemas.openxmlformats.org/officeDocument/2006/relationships/hyperlink" Target="https://undocs.org/Home/Mobile?FinalSymbol=S%2FRES%2F1460(2003)&amp;Language=F&amp;DeviceType=Desktop" TargetMode="External"/><Relationship Id="rId5" Type="http://schemas.openxmlformats.org/officeDocument/2006/relationships/hyperlink" Target="http://www.securitycouncilreport.org/atf/cf/%7B65BFCF9B-6D27-4E9C-8CD3-CF6E4FF96FF9%7D/DRC%20SRES1621.pdf" TargetMode="External"/><Relationship Id="rId15" Type="http://schemas.openxmlformats.org/officeDocument/2006/relationships/hyperlink" Target="https://undocs.org/S/RES/1797(2008)" TargetMode="External"/><Relationship Id="rId23" Type="http://schemas.openxmlformats.org/officeDocument/2006/relationships/hyperlink" Target="https://undocs.org/S/RES/2147(2014)" TargetMode="External"/><Relationship Id="rId28" Type="http://schemas.openxmlformats.org/officeDocument/2006/relationships/hyperlink" Target="https://undocs.org/S/RES/2463(2019)" TargetMode="External"/><Relationship Id="rId10" Type="http://schemas.openxmlformats.org/officeDocument/2006/relationships/hyperlink" Target="https://undocs.org/S/RES/1756(2007)" TargetMode="External"/><Relationship Id="rId19" Type="http://schemas.openxmlformats.org/officeDocument/2006/relationships/hyperlink" Target="https://undocs.org/en/S/RES/1925(2010)" TargetMode="External"/><Relationship Id="rId31" Type="http://schemas.openxmlformats.org/officeDocument/2006/relationships/hyperlink" Target="https://undocs.org/Home/Mobile?FinalSymbol=S%2FRES%2F1468(2003)&amp;Language=E&amp;DeviceType=Desktop" TargetMode="External"/><Relationship Id="rId4" Type="http://schemas.openxmlformats.org/officeDocument/2006/relationships/hyperlink" Target="http://www.securitycouncilreport.org/atf/cf/%7B65BFCF9B-6D27-4E9C-8CD3-CF6E4FF96FF9%7D/DRC%20SRES%201592.pdf" TargetMode="External"/><Relationship Id="rId9" Type="http://schemas.openxmlformats.org/officeDocument/2006/relationships/hyperlink" Target="https://undocs.org/S/RES/1751(2007)" TargetMode="External"/><Relationship Id="rId14" Type="http://schemas.openxmlformats.org/officeDocument/2006/relationships/hyperlink" Target="http://www.securitycouncilreport.org/atf/cf/%7B65BFCF9B-6D27-4E9C-8CD3-CF6E4FF96FF9%7D/DRC%20SRES%201736.pdf" TargetMode="External"/><Relationship Id="rId22" Type="http://schemas.openxmlformats.org/officeDocument/2006/relationships/hyperlink" Target="https://undocs.org/S/RES/2098(2013)" TargetMode="External"/><Relationship Id="rId27" Type="http://schemas.openxmlformats.org/officeDocument/2006/relationships/hyperlink" Target="https://undocs.org/S/RES/2409(2018)" TargetMode="External"/><Relationship Id="rId30" Type="http://schemas.openxmlformats.org/officeDocument/2006/relationships/hyperlink" Target="https://www.undocs.org/Home/Mobile?FinalSymbol=S%2FRES%2F1493(2003)&amp;Language=E&amp;DeviceType=Desktop" TargetMode="External"/><Relationship Id="rId8" Type="http://schemas.openxmlformats.org/officeDocument/2006/relationships/hyperlink" Target="http://www.securitycouncilreport.org/atf/cf/%7B65BFCF9B-6D27-4E9C-8CD3-CF6E4FF96FF9%7D/DRC%20S%20RES%20174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un.org/press/en/1996/19960510.ga9073.html" TargetMode="External"/><Relationship Id="rId7" Type="http://schemas.openxmlformats.org/officeDocument/2006/relationships/hyperlink" Target="https://undocs.org/Home/Mobile?FinalSymbol=A%2FRES%2F50%2F226&amp;Language=F&amp;DeviceType=Desktop" TargetMode="External"/><Relationship Id="rId2" Type="http://schemas.openxmlformats.org/officeDocument/2006/relationships/hyperlink" Target="https://www.refworld.org/docid/3ae6aca044.html" TargetMode="External"/><Relationship Id="rId1" Type="http://schemas.openxmlformats.org/officeDocument/2006/relationships/hyperlink" Target="https://peacekeeping.un.org/en/mission/past/onusalbackgr2.html" TargetMode="External"/><Relationship Id="rId6" Type="http://schemas.openxmlformats.org/officeDocument/2006/relationships/hyperlink" Target="https://undocs.org/S/RES/832(1993)" TargetMode="External"/><Relationship Id="rId5" Type="http://schemas.openxmlformats.org/officeDocument/2006/relationships/hyperlink" Target="https://undocs.org/S/RES/729(1992)" TargetMode="External"/><Relationship Id="rId4" Type="http://schemas.openxmlformats.org/officeDocument/2006/relationships/hyperlink" Target="https://undocs.org/Home/Mobile?FinalSymbol=S%2FRES%2F693(1991)&amp;Language=E&amp;DeviceType=Deskto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EE%20SRES1661.pdf" TargetMode="External"/><Relationship Id="rId13" Type="http://schemas.openxmlformats.org/officeDocument/2006/relationships/hyperlink" Target="http://www.securitycouncilreport.org/atf/cf/%7B65BFCF9B-6D27-4E9C-8CD3-CF6E4FF96FF9%7D/EE%20SRES%201741.pdf" TargetMode="External"/><Relationship Id="rId3" Type="http://schemas.openxmlformats.org/officeDocument/2006/relationships/hyperlink" Target="http://www.securitycouncilreport.org/atf/cf/%7B65BFCF9B-6D27-4E9C-8CD3-CF6E4FF96FF9%7D/EE%20SRES1344.pdf" TargetMode="External"/><Relationship Id="rId7" Type="http://schemas.openxmlformats.org/officeDocument/2006/relationships/hyperlink" Target="http://www.securitycouncilreport.org/atf/cf/%7B65BFCF9B-6D27-4E9C-8CD3-CF6E4FF96FF9%7D/EE%20SRES1640.pdf" TargetMode="External"/><Relationship Id="rId12" Type="http://schemas.openxmlformats.org/officeDocument/2006/relationships/hyperlink" Target="http://www.securitycouncilreport.org/atf/cf/%7B65BFCF9B-6D27-4E9C-8CD3-CF6E4FF96FF9%7D/EE%20SRES%201710.pdf" TargetMode="External"/><Relationship Id="rId17" Type="http://schemas.openxmlformats.org/officeDocument/2006/relationships/hyperlink" Target="https://unmee.unmissions.org/" TargetMode="External"/><Relationship Id="rId2" Type="http://schemas.openxmlformats.org/officeDocument/2006/relationships/hyperlink" Target="http://www.securitycouncilreport.org/atf/cf/%7B65BFCF9B-6D27-4E9C-8CD3-CF6E4FF96FF9%7D/EE%20SRES1320.pdf" TargetMode="External"/><Relationship Id="rId16" Type="http://schemas.openxmlformats.org/officeDocument/2006/relationships/hyperlink" Target="http://www.securitycouncilreport.org/atf/cf/%7B65BFCF9B-6D27-4E9C-8CD3-CF6E4FF96FF9%7D/EE%20S%20RES%201827.pdf" TargetMode="External"/><Relationship Id="rId1" Type="http://schemas.openxmlformats.org/officeDocument/2006/relationships/hyperlink" Target="http://www.securitycouncilreport.org/atf/cf/%7B65BFCF9B-6D27-4E9C-8CD3-CF6E4FF96FF9%7D/EE%20SRES1312.pdf" TargetMode="External"/><Relationship Id="rId6" Type="http://schemas.openxmlformats.org/officeDocument/2006/relationships/hyperlink" Target="http://www.securitycouncilreport.org/atf/cf/%7B65BFCF9B-6D27-4E9C-8CD3-CF6E4FF96FF9%7D/EE%20SRES1622.pdf" TargetMode="External"/><Relationship Id="rId11" Type="http://schemas.openxmlformats.org/officeDocument/2006/relationships/hyperlink" Target="http://www.securitycouncilreport.org/atf/cf/%7B65BFCF9B-6D27-4E9C-8CD3-CF6E4FF96FF9%7D/EE%20SRES%201681.pdf" TargetMode="External"/><Relationship Id="rId5" Type="http://schemas.openxmlformats.org/officeDocument/2006/relationships/hyperlink" Target="http://www.securitycouncilreport.org/atf/cf/%7B65BFCF9B-6D27-4E9C-8CD3-CF6E4FF96FF9%7D/EE%20SRES1560.pdf" TargetMode="External"/><Relationship Id="rId15" Type="http://schemas.openxmlformats.org/officeDocument/2006/relationships/hyperlink" Target="http://www.securitycouncilreport.org/atf/cf/%7B65BFCF9B-6D27-4E9C-8CD3-CF6E4FF96FF9%7D/Chap%20VII%20SRES%201798.pdf" TargetMode="External"/><Relationship Id="rId10" Type="http://schemas.openxmlformats.org/officeDocument/2006/relationships/hyperlink" Target="http://www.securitycouncilreport.org/atf/cf/%7B65BFCF9B-6D27-4E9C-8CD3-CF6E4FF96FF9%7D/EE%20SRES%201678.pdf" TargetMode="External"/><Relationship Id="rId4" Type="http://schemas.openxmlformats.org/officeDocument/2006/relationships/hyperlink" Target="http://www.securitycouncilreport.org/atf/cf/%7B65BFCF9B-6D27-4E9C-8CD3-CF6E4FF96FF9%7D/EE%20SRES1430.pdf" TargetMode="External"/><Relationship Id="rId9" Type="http://schemas.openxmlformats.org/officeDocument/2006/relationships/hyperlink" Target="http://www.securitycouncilreport.org/atf/cf/%7B65BFCF9B-6D27-4E9C-8CD3-CF6E4FF96FF9%7D/EE%20SRES%201670.pdf" TargetMode="External"/><Relationship Id="rId14" Type="http://schemas.openxmlformats.org/officeDocument/2006/relationships/hyperlink" Target="http://www.securitycouncilreport.org/atf/cf/%7B65BFCF9B-6D27-4E9C-8CD3-CF6E4FF96FF9%7D/EE%20S%20RES%201767.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Georgia%20S%20RES%201716.pdf" TargetMode="External"/><Relationship Id="rId13" Type="http://schemas.openxmlformats.org/officeDocument/2006/relationships/hyperlink" Target="http://www.securitycouncilreport.org/atf/cf/%7B65BFCF9B-6D27-4E9C-8CD3-CF6E4FF96FF9%7D/Georgia%20SRES1866.pdf" TargetMode="External"/><Relationship Id="rId18" Type="http://schemas.openxmlformats.org/officeDocument/2006/relationships/hyperlink" Target="https://undocs.org/Home/Mobile?FinalSymbol=S%2FRES%2F1494(2003)&amp;Language=E&amp;DeviceType=Desktop" TargetMode="External"/><Relationship Id="rId3" Type="http://schemas.openxmlformats.org/officeDocument/2006/relationships/hyperlink" Target="http://www.securitycouncilreport.org/atf/cf/%7B65BFCF9B-6D27-4E9C-8CD3-CF6E4FF96FF9%7D/Georgia%20SRES937.pdf" TargetMode="External"/><Relationship Id="rId7" Type="http://schemas.openxmlformats.org/officeDocument/2006/relationships/hyperlink" Target="http://www.securitycouncilreport.org/atf/cf/%7B65BFCF9B-6D27-4E9C-8CD3-CF6E4FF96FF9%7D/Georgia%20sres1666.pdf" TargetMode="External"/><Relationship Id="rId12" Type="http://schemas.openxmlformats.org/officeDocument/2006/relationships/hyperlink" Target="http://www.securitycouncilreport.org/atf/cf/%7B65BFCF9B-6D27-4E9C-8CD3-CF6E4FF96FF9%7D/Georgia%20S%20RES%201839.pdf" TargetMode="External"/><Relationship Id="rId17" Type="http://schemas.openxmlformats.org/officeDocument/2006/relationships/hyperlink" Target="https://dppa.un.org/en/mission/unrgid" TargetMode="External"/><Relationship Id="rId2" Type="http://schemas.openxmlformats.org/officeDocument/2006/relationships/hyperlink" Target="http://www.securitycouncilreport.org/atf/cf/%7B65BFCF9B-6D27-4E9C-8CD3-CF6E4FF96FF9%7D/Georgia%20SRES858.pdf" TargetMode="External"/><Relationship Id="rId16" Type="http://schemas.openxmlformats.org/officeDocument/2006/relationships/hyperlink" Target="https://undocs.org/S/1996/644" TargetMode="External"/><Relationship Id="rId1" Type="http://schemas.openxmlformats.org/officeDocument/2006/relationships/hyperlink" Target="https://peacekeeping.un.org/mission/past/unomig/index.html" TargetMode="External"/><Relationship Id="rId6" Type="http://schemas.openxmlformats.org/officeDocument/2006/relationships/hyperlink" Target="http://www.securitycouncilreport.org/atf/cf/%7B65BFCF9B-6D27-4E9C-8CD3-CF6E4FF96FF9%7D/Georgia%20SRES%201656.pdf" TargetMode="External"/><Relationship Id="rId11" Type="http://schemas.openxmlformats.org/officeDocument/2006/relationships/hyperlink" Target="https://www.securitycouncilreport.org/atf/cf/%7B65BFCF9B-6D27-4E9C-8CD3-CF6E4FF96FF9%7D/Georgia%20SRES1808.pdf" TargetMode="External"/><Relationship Id="rId5" Type="http://schemas.openxmlformats.org/officeDocument/2006/relationships/hyperlink" Target="http://www.securitycouncilreport.org/atf/cf/%7B65BFCF9B-6D27-4E9C-8CD3-CF6E4FF96FF9%7D/Georgia%20S%20Res%201615.pdf" TargetMode="External"/><Relationship Id="rId15" Type="http://schemas.openxmlformats.org/officeDocument/2006/relationships/hyperlink" Target="https://digitallibrary.un.org/record/216702?ln=fr" TargetMode="External"/><Relationship Id="rId10" Type="http://schemas.openxmlformats.org/officeDocument/2006/relationships/hyperlink" Target="http://www.securitycouncilreport.org/atf/cf/%7B65BFCF9B-6D27-4E9C-8CD3-CF6E4FF96FF9%7D/Georgia%20SRES%201781.pdf" TargetMode="External"/><Relationship Id="rId19" Type="http://schemas.openxmlformats.org/officeDocument/2006/relationships/hyperlink" Target="C7" TargetMode="External"/><Relationship Id="rId4" Type="http://schemas.openxmlformats.org/officeDocument/2006/relationships/hyperlink" Target="http://www.securitycouncilreport.org/atf/cf/%7B65BFCF9B-6D27-4E9C-8CD3-CF6E4FF96FF9%7D/Georgia%20SRES1077.pdf" TargetMode="External"/><Relationship Id="rId9" Type="http://schemas.openxmlformats.org/officeDocument/2006/relationships/hyperlink" Target="http://www.securitycouncilreport.org/atf/cf/%7B65BFCF9B-6D27-4E9C-8CD3-CF6E4FF96FF9%7D/Georgia%20S%20RES%201752.pdf" TargetMode="External"/><Relationship Id="rId14" Type="http://schemas.openxmlformats.org/officeDocument/2006/relationships/hyperlink" Target="http://www.securitycouncilreport.org/atf/cf/%7B65BFCF9B-6D27-4E9C-8CD3-CF6E4FF96FF9%7D/Georgia%20SRES88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ungreatlakes.unmissions.or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docs.org/en/S/RES/1094(1997)" TargetMode="External"/><Relationship Id="rId2" Type="http://schemas.openxmlformats.org/officeDocument/2006/relationships/hyperlink" Target="https://dppa.un.org/en/mission/cicig" TargetMode="External"/><Relationship Id="rId1" Type="http://schemas.openxmlformats.org/officeDocument/2006/relationships/hyperlink" Target="https://peacekeeping.un.org/en/mission/past/minugua.htm" TargetMode="External"/><Relationship Id="rId4" Type="http://schemas.openxmlformats.org/officeDocument/2006/relationships/hyperlink" Target="https://undocs.org/Home/Mobile?FinalSymbol=S%2F1997%2F432&amp;Language=E&amp;DeviceType=Deskto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securitycouncilreport.org/atf/cf/%7B65BFCF9B-6D27-4E9C-8CD3-CF6E4FF96FF9%7D/Georgia%20SRES1866.pdf" TargetMode="External"/><Relationship Id="rId2" Type="http://schemas.openxmlformats.org/officeDocument/2006/relationships/hyperlink" Target="http://www.securitycouncilreport.org/atf/cf/%7B65BFCF9B-6D27-4E9C-8CD3-CF6E4FF96FF9%7D/Georgia%20S%20RES%201839.pdf" TargetMode="External"/><Relationship Id="rId1" Type="http://schemas.openxmlformats.org/officeDocument/2006/relationships/hyperlink" Target="https://www.refworld.org/docid/4b4f49ea2.html" TargetMode="External"/><Relationship Id="rId5" Type="http://schemas.openxmlformats.org/officeDocument/2006/relationships/hyperlink" Target="http://www.securitycouncilreport.org/atf/cf/%7B65BFCF9B-6D27-4E9C-8CD3-CF6E4FF96FF9%7D/Guinea%20S%202009%20693.pdf" TargetMode="External"/><Relationship Id="rId4" Type="http://schemas.openxmlformats.org/officeDocument/2006/relationships/hyperlink" Target="https://undocs.org/S/2009/556"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unscr.com/en/resolutions/doc/2030" TargetMode="External"/><Relationship Id="rId13" Type="http://schemas.openxmlformats.org/officeDocument/2006/relationships/hyperlink" Target="https://undocs.org/S/RES/2203(2015)" TargetMode="External"/><Relationship Id="rId3" Type="http://schemas.openxmlformats.org/officeDocument/2006/relationships/hyperlink" Target="https://peaceaccords.nd.edu/accord/abuja-peace-agreement" TargetMode="External"/><Relationship Id="rId7" Type="http://schemas.openxmlformats.org/officeDocument/2006/relationships/hyperlink" Target="https://undocs.org/en/S/RES/1949(2010)" TargetMode="External"/><Relationship Id="rId12" Type="http://schemas.openxmlformats.org/officeDocument/2006/relationships/hyperlink" Target="https://www.securitycouncilreport.org/atf/cf/%7B65BFCF9B-6D27-4E9C-8CD3-CF6E4FF96FF9%7D/s_res_2186.pdf" TargetMode="External"/><Relationship Id="rId17" Type="http://schemas.openxmlformats.org/officeDocument/2006/relationships/hyperlink" Target="https://undocs.org/en/S/RES/2458(2019)" TargetMode="External"/><Relationship Id="rId2" Type="http://schemas.openxmlformats.org/officeDocument/2006/relationships/hyperlink" Target="https://uniogbis.unmissions.org/en/2007-mandate" TargetMode="External"/><Relationship Id="rId16" Type="http://schemas.openxmlformats.org/officeDocument/2006/relationships/hyperlink" Target="https://undocs.org/S/RES/2404(2018)" TargetMode="External"/><Relationship Id="rId1" Type="http://schemas.openxmlformats.org/officeDocument/2006/relationships/hyperlink" Target="https://uniogbis.unmissions.org/en/uniogbis-2010-mandate" TargetMode="External"/><Relationship Id="rId6" Type="http://schemas.openxmlformats.org/officeDocument/2006/relationships/hyperlink" Target="https://undocs.org/S/RES/1876(2009)" TargetMode="External"/><Relationship Id="rId11" Type="http://schemas.openxmlformats.org/officeDocument/2006/relationships/hyperlink" Target="https://undocs.org/S/RES/2157(2014)" TargetMode="External"/><Relationship Id="rId5" Type="http://schemas.openxmlformats.org/officeDocument/2006/relationships/hyperlink" Target="https://undocs.org/en/S/RES/1580%20(2004)" TargetMode="External"/><Relationship Id="rId15" Type="http://schemas.openxmlformats.org/officeDocument/2006/relationships/hyperlink" Target="https://undocs.org/S/RES/2343(2017)" TargetMode="External"/><Relationship Id="rId10" Type="http://schemas.openxmlformats.org/officeDocument/2006/relationships/hyperlink" Target="https://undocs.org/S/RES/2103(2013)" TargetMode="External"/><Relationship Id="rId4" Type="http://schemas.openxmlformats.org/officeDocument/2006/relationships/hyperlink" Target="https://undocs.org/S/RES/1233(1999)" TargetMode="External"/><Relationship Id="rId9" Type="http://schemas.openxmlformats.org/officeDocument/2006/relationships/hyperlink" Target="https://undocs.org/S/RES/2092(2013)" TargetMode="External"/><Relationship Id="rId14" Type="http://schemas.openxmlformats.org/officeDocument/2006/relationships/hyperlink" Target="https://undocs.org/S/RES/2267(2016)"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undocs.org/en/A/RES/54/193" TargetMode="External"/><Relationship Id="rId18" Type="http://schemas.openxmlformats.org/officeDocument/2006/relationships/hyperlink" Target="http://www.securitycouncilreport.org/atf/cf/%7B65BFCF9B-6D27-4E9C-8CD3-CF6E4FF96FF9%7D/Haiti%20SRES%201908.pdf" TargetMode="External"/><Relationship Id="rId26" Type="http://schemas.openxmlformats.org/officeDocument/2006/relationships/hyperlink" Target="http://www.securitycouncilreport.org/atf/cf/%7B65BFCF9B-6D27-4E9C-8CD3-CF6E4FF96FF9%7D/s_res_2313.pdf" TargetMode="External"/><Relationship Id="rId39" Type="http://schemas.openxmlformats.org/officeDocument/2006/relationships/hyperlink" Target="https://peacekeeping.un.org/sites/default/files/past/unsmih.htm" TargetMode="External"/><Relationship Id="rId21" Type="http://schemas.openxmlformats.org/officeDocument/2006/relationships/hyperlink" Target="https://www.securitycouncilreport.org/atf/cf/%7B65BFCF9B-6D27-4E9C-8CD3-CF6E4FF96FF9%7D/Haiti%20SRES%202012.pdf" TargetMode="External"/><Relationship Id="rId34" Type="http://schemas.openxmlformats.org/officeDocument/2006/relationships/hyperlink" Target="http://www.securitycouncilreport.org/atf/cf/%7B65BFCF9B-6D27-4E9C-8CD3-CF6E4FF96FF9%7D/Haiti%20SRES1743.pdf" TargetMode="External"/><Relationship Id="rId42" Type="http://schemas.openxmlformats.org/officeDocument/2006/relationships/hyperlink" Target="https://search.archives.un.org/international-civilian-support-mission-in-haiti-micah" TargetMode="External"/><Relationship Id="rId47" Type="http://schemas.openxmlformats.org/officeDocument/2006/relationships/hyperlink" Target="https://undocs.org/Home/Mobile?FinalSymbol=S%2F1997%2F832&amp;Language=E&amp;DeviceType=Desktop" TargetMode="External"/><Relationship Id="rId50" Type="http://schemas.openxmlformats.org/officeDocument/2006/relationships/hyperlink" Target="https://undocs.org/Home/Mobile?FinalSymbol=S%2F2020%2F123&amp;Language=S&amp;DeviceType=Desktop" TargetMode="External"/><Relationship Id="rId7" Type="http://schemas.openxmlformats.org/officeDocument/2006/relationships/hyperlink" Target="https://undocs.org/en/S/RES/1085(1996)" TargetMode="External"/><Relationship Id="rId2" Type="http://schemas.openxmlformats.org/officeDocument/2006/relationships/hyperlink" Target="https://undocs.org/S/1994/828" TargetMode="External"/><Relationship Id="rId16" Type="http://schemas.openxmlformats.org/officeDocument/2006/relationships/hyperlink" Target="http://www.securitycouncilreport.org/atf/cf/%7B65BFCF9B-6D27-4E9C-8CD3-CF6E4FF96FF9%7D/Haiti%20SRES1601.pdf" TargetMode="External"/><Relationship Id="rId29" Type="http://schemas.openxmlformats.org/officeDocument/2006/relationships/hyperlink" Target="https://www.securitycouncilreport.org/atf/cf/%7B65BFCF9B-6D27-4E9C-8CD3-CF6E4FF96FF9%7D/s_res_2466.pdf" TargetMode="External"/><Relationship Id="rId11" Type="http://schemas.openxmlformats.org/officeDocument/2006/relationships/hyperlink" Target="https://www.un.org/en/ga/search/view_doc.asp?symbol=S/RES/1212(1998)" TargetMode="External"/><Relationship Id="rId24" Type="http://schemas.openxmlformats.org/officeDocument/2006/relationships/hyperlink" Target="http://www.securitycouncilreport.org/atf/cf/%7B65BFCF9B-6D27-4E9C-8CD3-CF6E4FF96FF9%7D/s_res_2180.pdf" TargetMode="External"/><Relationship Id="rId32" Type="http://schemas.openxmlformats.org/officeDocument/2006/relationships/hyperlink" Target="https://www.securitycouncilreport.org/atf/cf/%7B65BFCF9B-6D27-4E9C-8CD3-CF6E4FF96FF9%7D/S.RES.1658.pdf" TargetMode="External"/><Relationship Id="rId37" Type="http://schemas.openxmlformats.org/officeDocument/2006/relationships/hyperlink" Target="https://web.archive.org/web/20081015174222/http:/www.un.org/rights/micivih/rapports/news.htm" TargetMode="External"/><Relationship Id="rId40" Type="http://schemas.openxmlformats.org/officeDocument/2006/relationships/hyperlink" Target="https://peacekeeping.un.org/sites/default/files/past/untmih.htm" TargetMode="External"/><Relationship Id="rId45" Type="http://schemas.openxmlformats.org/officeDocument/2006/relationships/hyperlink" Target="https://binuh.unmissions.org/" TargetMode="External"/><Relationship Id="rId5" Type="http://schemas.openxmlformats.org/officeDocument/2006/relationships/hyperlink" Target="https://undocs.org/en/S/RES/1048(1996)" TargetMode="External"/><Relationship Id="rId15" Type="http://schemas.openxmlformats.org/officeDocument/2006/relationships/hyperlink" Target="http://www.securitycouncilreport.org/atf/cf/%7B65BFCF9B-6D27-4E9C-8CD3-CF6E4FF96FF9%7D/Haiti%20SRES1576.pdf" TargetMode="External"/><Relationship Id="rId23" Type="http://schemas.openxmlformats.org/officeDocument/2006/relationships/hyperlink" Target="http://www.securitycouncilreport.org/atf/cf/%7B65BFCF9B-6D27-4E9C-8CD3-CF6E4FF96FF9%7D/s_res_2119.pdf" TargetMode="External"/><Relationship Id="rId28" Type="http://schemas.openxmlformats.org/officeDocument/2006/relationships/hyperlink" Target="http://www.securitycouncilreport.org/atf/cf/%7B65BFCF9B-6D27-4E9C-8CD3-CF6E4FF96FF9%7D/s_res_2410.pdf" TargetMode="External"/><Relationship Id="rId36" Type="http://schemas.openxmlformats.org/officeDocument/2006/relationships/hyperlink" Target="http://www.securitycouncilreport.org/atf/cf/%7B65BFCF9B-6D27-4E9C-8CD3-CF6E4FF96FF9%7D/Haiti%20SRES1840.pdf" TargetMode="External"/><Relationship Id="rId49" Type="http://schemas.openxmlformats.org/officeDocument/2006/relationships/hyperlink" Target="https://undocs.org/Home/Mobile?FinalSymbol=S%2F2019%2F805&amp;Language=F&amp;DeviceType=Desktop" TargetMode="External"/><Relationship Id="rId10" Type="http://schemas.openxmlformats.org/officeDocument/2006/relationships/hyperlink" Target="https://www.un.org/en/ga/search/view_doc.asp?symbol=S/RES/1141(1997)" TargetMode="External"/><Relationship Id="rId19" Type="http://schemas.openxmlformats.org/officeDocument/2006/relationships/hyperlink" Target="http://www.securitycouncilreport.org/atf/cf/%7B65BFCF9B-6D27-4E9C-8CD3-CF6E4FF96FF9%7D/Haiti%20SRES%201927.pdf" TargetMode="External"/><Relationship Id="rId31" Type="http://schemas.openxmlformats.org/officeDocument/2006/relationships/hyperlink" Target="http://www.securitycouncilreport.org/atf/cf/%7B65BFCF9B-6D27-4E9C-8CD3-CF6E4FF96FF9%7D/Haiti%20SRES1608.pdf" TargetMode="External"/><Relationship Id="rId44" Type="http://schemas.openxmlformats.org/officeDocument/2006/relationships/hyperlink" Target="https://minujusth.unmissions.org/" TargetMode="External"/><Relationship Id="rId4" Type="http://schemas.openxmlformats.org/officeDocument/2006/relationships/hyperlink" Target="https://undocs.org/en/S/RES/975(1995)" TargetMode="External"/><Relationship Id="rId9" Type="http://schemas.openxmlformats.org/officeDocument/2006/relationships/hyperlink" Target="https://undocs.org/S/RES/1123(1997)" TargetMode="External"/><Relationship Id="rId14" Type="http://schemas.openxmlformats.org/officeDocument/2006/relationships/hyperlink" Target="http://www.securitycouncilreport.org/atf/cf/%7B65BFCF9B-6D27-4E9C-8CD3-CF6E4FF96FF9%7D/CAC%20SRES%201542.pdf" TargetMode="External"/><Relationship Id="rId22" Type="http://schemas.openxmlformats.org/officeDocument/2006/relationships/hyperlink" Target="http://www.securitycouncilreport.org/atf/cf/%7B65BFCF9B-6D27-4E9C-8CD3-CF6E4FF96FF9%7D/s_res_2070.pdf" TargetMode="External"/><Relationship Id="rId27" Type="http://schemas.openxmlformats.org/officeDocument/2006/relationships/hyperlink" Target="http://www.securitycouncilreport.org/atf/cf/%7B65BFCF9B-6D27-4E9C-8CD3-CF6E4FF96FF9%7D/s_res_2350.pdf" TargetMode="External"/><Relationship Id="rId30" Type="http://schemas.openxmlformats.org/officeDocument/2006/relationships/hyperlink" Target="https://www.securitycouncilreport.org/atf/cf/%7B65BFCF9B-6D27-4E9C-8CD3-CF6E4FF96FF9%7D/S_RES_2476(2019).pdf" TargetMode="External"/><Relationship Id="rId35" Type="http://schemas.openxmlformats.org/officeDocument/2006/relationships/hyperlink" Target="http://www.securitycouncilreport.org/atf/cf/%7B65BFCF9B-6D27-4E9C-8CD3-CF6E4FF96FF9%7D/CAC%20SRES%201780.pdf" TargetMode="External"/><Relationship Id="rId43" Type="http://schemas.openxmlformats.org/officeDocument/2006/relationships/hyperlink" Target="https://minustah.unmissions.org/" TargetMode="External"/><Relationship Id="rId48" Type="http://schemas.openxmlformats.org/officeDocument/2006/relationships/hyperlink" Target="https://www.un.org/en/ga/search/view_doc.asp?symbol=S/RES/1141(1997)" TargetMode="External"/><Relationship Id="rId8" Type="http://schemas.openxmlformats.org/officeDocument/2006/relationships/hyperlink" Target="https://undocs.org/en/S/RES/1086(1996)" TargetMode="External"/><Relationship Id="rId3" Type="http://schemas.openxmlformats.org/officeDocument/2006/relationships/hyperlink" Target="https://www.securitycouncilreport.org/atf/cf/%7B65BFCF9B-6D27-4E9C-8CD3-CF6E4FF96FF9%7D/Chap%20VII%20SRES%20940.pdf" TargetMode="External"/><Relationship Id="rId12" Type="http://schemas.openxmlformats.org/officeDocument/2006/relationships/hyperlink" Target="https://www.un.org/en/ga/search/view_doc.asp?symbol=S/RES/1277(1999)" TargetMode="External"/><Relationship Id="rId17" Type="http://schemas.openxmlformats.org/officeDocument/2006/relationships/hyperlink" Target="http://www.securitycouncilreport.org/atf/cf/%7B65BFCF9B-6D27-4E9C-8CD3-CF6E4FF96FF9%7D/Haiti%20SRES%201892.pdf" TargetMode="External"/><Relationship Id="rId25" Type="http://schemas.openxmlformats.org/officeDocument/2006/relationships/hyperlink" Target="http://www.securitycouncilreport.org/atf/cf/%7B65BFCF9B-6D27-4E9C-8CD3-CF6E4FF96FF9%7D/s_res_2243.pdf" TargetMode="External"/><Relationship Id="rId33" Type="http://schemas.openxmlformats.org/officeDocument/2006/relationships/hyperlink" Target="http://www.securitycouncilreport.org/atf/cf/%7B65BFCF9B-6D27-4E9C-8CD3-CF6E4FF96FF9%7D/Haiti%20SRES1702.pdf" TargetMode="External"/><Relationship Id="rId38" Type="http://schemas.openxmlformats.org/officeDocument/2006/relationships/hyperlink" Target="https://peacekeeping.un.org/sites/default/files/past/unmih.htm" TargetMode="External"/><Relationship Id="rId46" Type="http://schemas.openxmlformats.org/officeDocument/2006/relationships/hyperlink" Target="https://undocs.org/en/S/RES/975(1995)" TargetMode="External"/><Relationship Id="rId20" Type="http://schemas.openxmlformats.org/officeDocument/2006/relationships/hyperlink" Target="http://www.securitycouncilreport.org/atf/cf/%7B65BFCF9B-6D27-4E9C-8CD3-CF6E4FF96FF9%7D/Haiti%20S%20RES%201944.pdf" TargetMode="External"/><Relationship Id="rId41" Type="http://schemas.openxmlformats.org/officeDocument/2006/relationships/hyperlink" Target="https://peacekeeping.un.org/sites/default/files/past/miponuh.htm" TargetMode="External"/><Relationship Id="rId1" Type="http://schemas.openxmlformats.org/officeDocument/2006/relationships/hyperlink" Target="https://undocs.org/S/RES/867(1993)" TargetMode="External"/><Relationship Id="rId6" Type="http://schemas.openxmlformats.org/officeDocument/2006/relationships/hyperlink" Target="http://unscr.com/en/resolutions/doc/106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Iraq%20SRES%201830.pdf" TargetMode="External"/><Relationship Id="rId13" Type="http://schemas.openxmlformats.org/officeDocument/2006/relationships/hyperlink" Target="http://www.securitycouncilreport.org/atf/cf/%7B65BFCF9B-6D27-4E9C-8CD3-CF6E4FF96FF9%7D/s_res_2110.pdf" TargetMode="External"/><Relationship Id="rId18" Type="http://schemas.openxmlformats.org/officeDocument/2006/relationships/hyperlink" Target="http://www.securitycouncilreport.org/atf/cf/%7B65BFCF9B-6D27-4E9C-8CD3-CF6E4FF96FF9%7D/s_res_2421.pdf" TargetMode="External"/><Relationship Id="rId26" Type="http://schemas.openxmlformats.org/officeDocument/2006/relationships/hyperlink" Target="https://www.un.org/Depts/unmovic/new/documents/resolutions/s-res-1762.pdf" TargetMode="External"/><Relationship Id="rId3" Type="http://schemas.openxmlformats.org/officeDocument/2006/relationships/hyperlink" Target="http://www.securitycouncilreport.org/atf/cf/%7B65BFCF9B-6D27-4E9C-8CD3-CF6E4FF96FF9%7D/Iraq%20SRES1546.pdf" TargetMode="External"/><Relationship Id="rId21" Type="http://schemas.openxmlformats.org/officeDocument/2006/relationships/hyperlink" Target="https://www.uniraq.org/index.php?lang=en" TargetMode="External"/><Relationship Id="rId7" Type="http://schemas.openxmlformats.org/officeDocument/2006/relationships/hyperlink" Target="http://www.securitycouncilreport.org/atf/cf/%7B65BFCF9B-6D27-4E9C-8CD3-CF6E4FF96FF9%7D/Iraq%20SRes1770.pdf" TargetMode="External"/><Relationship Id="rId12" Type="http://schemas.openxmlformats.org/officeDocument/2006/relationships/hyperlink" Target="http://www.securitycouncilreport.org/atf/cf/%7B65BFCF9B-6D27-4E9C-8CD3-CF6E4FF96FF9%7D/s_res_2107.pdf" TargetMode="External"/><Relationship Id="rId17" Type="http://schemas.openxmlformats.org/officeDocument/2006/relationships/hyperlink" Target="http://www.securitycouncilreport.org/atf/cf/%7B65BFCF9B-6D27-4E9C-8CD3-CF6E4FF96FF9%7D/s_res_2367.pdf" TargetMode="External"/><Relationship Id="rId25" Type="http://schemas.openxmlformats.org/officeDocument/2006/relationships/hyperlink" Target="https://www.un.org/Depts/unscom/Keyresolutions/sres99-1284.htm" TargetMode="External"/><Relationship Id="rId2" Type="http://schemas.openxmlformats.org/officeDocument/2006/relationships/hyperlink" Target="http://www.securitycouncilreport.org/atf/cf/%7B65BFCF9B-6D27-4E9C-8CD3-CF6E4FF96FF9%7D/Iraq%20SRES1500.pdf" TargetMode="External"/><Relationship Id="rId16" Type="http://schemas.openxmlformats.org/officeDocument/2006/relationships/hyperlink" Target="http://www.securitycouncilreport.org/atf/cf/%7B65BFCF9B-6D27-4E9C-8CD3-CF6E4FF96FF9%7D/s_res_2299.pdf" TargetMode="External"/><Relationship Id="rId20" Type="http://schemas.openxmlformats.org/officeDocument/2006/relationships/hyperlink" Target="https://peacekeeping.un.org/mission/past/unikom/index.html" TargetMode="External"/><Relationship Id="rId29" Type="http://schemas.openxmlformats.org/officeDocument/2006/relationships/hyperlink" Target="https://www.undocs.org/Home/Mobile?FinalSymbol=S%2FRES%2F1483(2003)&amp;Language=E&amp;DeviceType=Desktop" TargetMode="External"/><Relationship Id="rId1" Type="http://schemas.openxmlformats.org/officeDocument/2006/relationships/hyperlink" Target="http://unscr.com/en/resolutions/689" TargetMode="External"/><Relationship Id="rId6" Type="http://schemas.openxmlformats.org/officeDocument/2006/relationships/hyperlink" Target="http://www.securitycouncilreport.org/atf/cf/%7B65BFCF9B-6D27-4E9C-8CD3-CF6E4FF96FF9%7D/Iraq%20SRES1700.pdf" TargetMode="External"/><Relationship Id="rId11" Type="http://schemas.openxmlformats.org/officeDocument/2006/relationships/hyperlink" Target="http://www.securitycouncilreport.org/atf/cf/%7B65BFCF9B-6D27-4E9C-8CD3-CF6E4FF96FF9%7D/Iraq%20SRES%202061.pdf" TargetMode="External"/><Relationship Id="rId24" Type="http://schemas.openxmlformats.org/officeDocument/2006/relationships/hyperlink" Target="https://www.un.org/Depts/unmovic/" TargetMode="External"/><Relationship Id="rId5" Type="http://schemas.openxmlformats.org/officeDocument/2006/relationships/hyperlink" Target="http://www.securitycouncilreport.org/atf/cf/%7B65BFCF9B-6D27-4E9C-8CD3-CF6E4FF96FF9%7D/Iraq%20SRES1619.pdf" TargetMode="External"/><Relationship Id="rId15" Type="http://schemas.openxmlformats.org/officeDocument/2006/relationships/hyperlink" Target="http://www.securitycouncilreport.org/atf/cf/%7B65BFCF9B-6D27-4E9C-8CD3-CF6E4FF96FF9%7D/s_res_2233.pdf" TargetMode="External"/><Relationship Id="rId23" Type="http://schemas.openxmlformats.org/officeDocument/2006/relationships/hyperlink" Target="https://undocs.org/S/RES/687(1991)" TargetMode="External"/><Relationship Id="rId28" Type="http://schemas.openxmlformats.org/officeDocument/2006/relationships/hyperlink" Target="https://undocs.org/S/RES/2379(2017)" TargetMode="External"/><Relationship Id="rId10" Type="http://schemas.openxmlformats.org/officeDocument/2006/relationships/hyperlink" Target="https://www.securitycouncilreport.org/atf/cf/%7B65BFCF9B-6D27-4E9C-8CD3-CF6E4FF96FF9%7D/Iraq%20S%20RES%202001.pdf" TargetMode="External"/><Relationship Id="rId19" Type="http://schemas.openxmlformats.org/officeDocument/2006/relationships/hyperlink" Target="https://www.securitycouncilreport.org/atf/cf/%7B65BFCF9B-6D27-4E9C-8CD3-CF6E4FF96FF9%7D/s_res_2470.pdf" TargetMode="External"/><Relationship Id="rId4" Type="http://schemas.openxmlformats.org/officeDocument/2006/relationships/hyperlink" Target="http://www.securitycouncilreport.org/atf/cf/%7B65BFCF9B-6D27-4E9C-8CD3-CF6E4FF96FF9%7D/Iraq%20SRES1557.pdf" TargetMode="External"/><Relationship Id="rId9" Type="http://schemas.openxmlformats.org/officeDocument/2006/relationships/hyperlink" Target="http://www.securitycouncilreport.org/atf/cf/%7B65BFCF9B-6D27-4E9C-8CD3-CF6E4FF96FF9%7D/Iraq%20S%20RES%201936%20-%205%20Aug%202010%20UNAMI%20Renewal.pdf" TargetMode="External"/><Relationship Id="rId14" Type="http://schemas.openxmlformats.org/officeDocument/2006/relationships/hyperlink" Target="http://www.securitycouncilreport.org/atf/cf/%7B65BFCF9B-6D27-4E9C-8CD3-CF6E4FF96FF9%7D/s_res_2169.pdf" TargetMode="External"/><Relationship Id="rId22" Type="http://schemas.openxmlformats.org/officeDocument/2006/relationships/hyperlink" Target="https://www.un.org/Depts/unscom/General/basicfacts.html" TargetMode="External"/><Relationship Id="rId27" Type="http://schemas.openxmlformats.org/officeDocument/2006/relationships/hyperlink" Target="https://www.unitad.un.org/" TargetMode="External"/><Relationship Id="rId30" Type="http://schemas.openxmlformats.org/officeDocument/2006/relationships/hyperlink" Target="https://undocs.org/Home/Mobile?FinalSymbol=S%2FRES%2F1883(2009)&amp;Language=F&amp;DeviceType=Desktop"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unispal.un.org/UNISPAL.NSF/0/7B9245F0E8827C4D052565D30079E3FF" TargetMode="External"/><Relationship Id="rId1" Type="http://schemas.openxmlformats.org/officeDocument/2006/relationships/hyperlink" Target="https://unsco.unmissions.org/about"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ohchr.org/Documents/Issues/Defenders/AnswersNHRI/NHRIs/UnitedNationsInterimAdministrationMissioninKosovo.pdf" TargetMode="External"/><Relationship Id="rId2" Type="http://schemas.openxmlformats.org/officeDocument/2006/relationships/hyperlink" Target="http://www.securitycouncilreport.org/atf/cf/%7B65BFCF9B-6D27-4E9C-8CD3-CF6E4FF96FF9%7D/kos%20SRES%201244.pdf" TargetMode="External"/><Relationship Id="rId1" Type="http://schemas.openxmlformats.org/officeDocument/2006/relationships/hyperlink" Target="https://unmik.unmissions.org/"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UNIFIL%20SRES%201655.pdf" TargetMode="External"/><Relationship Id="rId18" Type="http://schemas.openxmlformats.org/officeDocument/2006/relationships/hyperlink" Target="http://www.securitycouncilreport.org/atf/cf/%7B65BFCF9B-6D27-4E9C-8CD3-CF6E4FF96FF9%7D/Lebanon%20SRES%201884.pdf" TargetMode="External"/><Relationship Id="rId26" Type="http://schemas.openxmlformats.org/officeDocument/2006/relationships/hyperlink" Target="http://www.securitycouncilreport.org/atf/cf/%7B65BFCF9B-6D27-4E9C-8CD3-CF6E4FF96FF9%7D/s_res_2373.pdf" TargetMode="External"/><Relationship Id="rId3" Type="http://schemas.openxmlformats.org/officeDocument/2006/relationships/hyperlink" Target="http://www.securitycouncilreport.org/atf/cf/%7B65BFCF9B-6D27-4E9C-8CD3-CF6E4FF96FF9%7D/Lebanon%20SRES1644.pdf" TargetMode="External"/><Relationship Id="rId21" Type="http://schemas.openxmlformats.org/officeDocument/2006/relationships/hyperlink" Target="http://www.securitycouncilreport.org/atf/cf/%7B65BFCF9B-6D27-4E9C-8CD3-CF6E4FF96FF9%7D/s_res_2064.pdf" TargetMode="External"/><Relationship Id="rId7" Type="http://schemas.openxmlformats.org/officeDocument/2006/relationships/hyperlink" Target="http://www.securitycouncilreport.org/atf/cf/%7B65BFCF9B-6D27-4E9C-8CD3-CF6E4FF96FF9%7D/UNIFIL%20SRES1310.pdf" TargetMode="External"/><Relationship Id="rId12" Type="http://schemas.openxmlformats.org/officeDocument/2006/relationships/hyperlink" Target="http://www.securitycouncilreport.org/atf/cf/%7B65BFCF9B-6D27-4E9C-8CD3-CF6E4FF96FF9%7D/UNIFIL%20SRES1614.pdf" TargetMode="External"/><Relationship Id="rId17" Type="http://schemas.openxmlformats.org/officeDocument/2006/relationships/hyperlink" Target="http://www.securitycouncilreport.org/atf/cf/%7B65BFCF9B-6D27-4E9C-8CD3-CF6E4FF96FF9%7D/Lebanon%20S%20RES%201832.pdf" TargetMode="External"/><Relationship Id="rId25" Type="http://schemas.openxmlformats.org/officeDocument/2006/relationships/hyperlink" Target="http://www.securitycouncilreport.org/atf/cf/%7B65BFCF9B-6D27-4E9C-8CD3-CF6E4FF96FF9%7D/s_res_2305.pdf" TargetMode="External"/><Relationship Id="rId33" Type="http://schemas.openxmlformats.org/officeDocument/2006/relationships/hyperlink" Target="https://undocs.org/Home/Mobile?FinalSymbol=S%2FRES%2F1748(2007)&amp;Language=E&amp;DeviceType=Desktop" TargetMode="External"/><Relationship Id="rId2" Type="http://schemas.openxmlformats.org/officeDocument/2006/relationships/hyperlink" Target="http://www.securitycouncilreport.org/atf/cf/%7B65BFCF9B-6D27-4E9C-8CD3-CF6E4FF96FF9%7D/Lebanon%20SRES1595.pdf" TargetMode="External"/><Relationship Id="rId16" Type="http://schemas.openxmlformats.org/officeDocument/2006/relationships/hyperlink" Target="http://www.securitycouncilreport.org/atf/cf/%7B65BFCF9B-6D27-4E9C-8CD3-CF6E4FF96FF9%7D/Chap%20VII%20SRES%201773.pdf" TargetMode="External"/><Relationship Id="rId20" Type="http://schemas.openxmlformats.org/officeDocument/2006/relationships/hyperlink" Target="https://www.securitycouncilreport.org/atf/cf/%7B65BFCF9B-6D27-4E9C-8CD3-CF6E4FF96FF9%7D/Lebanon%20SRES%202004.pdf" TargetMode="External"/><Relationship Id="rId29" Type="http://schemas.openxmlformats.org/officeDocument/2006/relationships/hyperlink" Target="https://undocs.org/S/2000/718" TargetMode="External"/><Relationship Id="rId1" Type="http://schemas.openxmlformats.org/officeDocument/2006/relationships/hyperlink" Target="http://www.securitycouncilreport.org/atf/cf/%7B65BFCF9B-6D27-4E9C-8CD3-CF6E4FF96FF9%7D/Chap%20VII%20SRES%20426.pdf" TargetMode="External"/><Relationship Id="rId6" Type="http://schemas.openxmlformats.org/officeDocument/2006/relationships/hyperlink" Target="http://www.securitycouncilreport.org/atf/cf/%7B65BFCF9B-6D27-4E9C-8CD3-CF6E4FF96FF9%7D/LEBANON%20SRES1852.pdf" TargetMode="External"/><Relationship Id="rId11" Type="http://schemas.openxmlformats.org/officeDocument/2006/relationships/hyperlink" Target="http://www.securitycouncilreport.org/atf/cf/%7B65BFCF9B-6D27-4E9C-8CD3-CF6E4FF96FF9%7D/UNIFIL%20SRES1583.pdf" TargetMode="External"/><Relationship Id="rId24" Type="http://schemas.openxmlformats.org/officeDocument/2006/relationships/hyperlink" Target="http://www.securitycouncilreport.org/atf/cf/%7B65BFCF9B-6D27-4E9C-8CD3-CF6E4FF96FF9%7D/s_res_2236.pdf" TargetMode="External"/><Relationship Id="rId32" Type="http://schemas.openxmlformats.org/officeDocument/2006/relationships/hyperlink" Target="https://www.un.org/unispal/document-source/united-nations-international-independent-investigation-commission-uniiic/" TargetMode="External"/><Relationship Id="rId5" Type="http://schemas.openxmlformats.org/officeDocument/2006/relationships/hyperlink" Target="http://www.securitycouncilreport.org/atf/cf/%7B65BFCF9B-6D27-4E9C-8CD3-CF6E4FF96FF9%7D/Lebanon%20SRES1815.pdf" TargetMode="External"/><Relationship Id="rId15" Type="http://schemas.openxmlformats.org/officeDocument/2006/relationships/hyperlink" Target="http://www.securitycouncilreport.org/atf/cf/%7B65BFCF9B-6D27-4E9C-8CD3-CF6E4FF96FF9%7D/PKO%20SRES1701.pdf" TargetMode="External"/><Relationship Id="rId23" Type="http://schemas.openxmlformats.org/officeDocument/2006/relationships/hyperlink" Target="http://www.securitycouncilreport.org/atf/cf/%7B65BFCF9B-6D27-4E9C-8CD3-CF6E4FF96FF9%7D/s_res_2172.pdf" TargetMode="External"/><Relationship Id="rId28" Type="http://schemas.openxmlformats.org/officeDocument/2006/relationships/hyperlink" Target="https://www.securitycouncilreport.org/atf/cf/%7B65BFCF9B-6D27-4E9C-8CD3-CF6E4FF96FF9%7D/s_res_2485.pdf" TargetMode="External"/><Relationship Id="rId10" Type="http://schemas.openxmlformats.org/officeDocument/2006/relationships/hyperlink" Target="http://www.securitycouncilreport.org/atf/cf/%7B65BFCF9B-6D27-4E9C-8CD3-CF6E4FF96FF9%7D/WPS%20SRES%201496.pdf" TargetMode="External"/><Relationship Id="rId19" Type="http://schemas.openxmlformats.org/officeDocument/2006/relationships/hyperlink" Target="http://www.securitycouncilreport.org/atf/cf/%7B65BFCF9B-6D27-4E9C-8CD3-CF6E4FF96FF9%7D/Lebanon%20SRES1937.pdf" TargetMode="External"/><Relationship Id="rId31" Type="http://schemas.openxmlformats.org/officeDocument/2006/relationships/hyperlink" Target="https://unifil.unmissions.org/" TargetMode="External"/><Relationship Id="rId4" Type="http://schemas.openxmlformats.org/officeDocument/2006/relationships/hyperlink" Target="http://www.securitycouncilreport.org/atf/cf/%7B65BFCF9B-6D27-4E9C-8CD3-CF6E4FF96FF9%7D/Lebanon%20SRES1686.pdf" TargetMode="External"/><Relationship Id="rId9" Type="http://schemas.openxmlformats.org/officeDocument/2006/relationships/hyperlink" Target="http://www.securitycouncilreport.org/atf/cf/%7B65BFCF9B-6D27-4E9C-8CD3-CF6E4FF96FF9%7D/UNIFIL%20SRES1461.pdf" TargetMode="External"/><Relationship Id="rId14" Type="http://schemas.openxmlformats.org/officeDocument/2006/relationships/hyperlink" Target="http://www.securitycouncilreport.org/atf/cf/%7B65BFCF9B-6D27-4E9C-8CD3-CF6E4FF96FF9%7D/Lebanon%20SRES1697.pdf" TargetMode="External"/><Relationship Id="rId22" Type="http://schemas.openxmlformats.org/officeDocument/2006/relationships/hyperlink" Target="http://www.securitycouncilreport.org/atf/cf/%7B65BFCF9B-6D27-4E9C-8CD3-CF6E4FF96FF9%7D/s_res_2115.pdf" TargetMode="External"/><Relationship Id="rId27" Type="http://schemas.openxmlformats.org/officeDocument/2006/relationships/hyperlink" Target="http://www.securitycouncilreport.org/atf/cf/%7B65BFCF9B-6D27-4E9C-8CD3-CF6E4FF96FF9%7D/s_res_2433.pdf" TargetMode="External"/><Relationship Id="rId30" Type="http://schemas.openxmlformats.org/officeDocument/2006/relationships/hyperlink" Target="https://unscol.unmissions.org/" TargetMode="External"/><Relationship Id="rId8" Type="http://schemas.openxmlformats.org/officeDocument/2006/relationships/hyperlink" Target="http://www.securitycouncilreport.org/atf/cf/%7B65BFCF9B-6D27-4E9C-8CD3-CF6E4FF96FF9%7D/UNIFIL%20SRES1337.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Liberia%20SRES%201712.pdf" TargetMode="External"/><Relationship Id="rId13" Type="http://schemas.openxmlformats.org/officeDocument/2006/relationships/hyperlink" Target="https://www.securitycouncilreport.org/atf/cf/%7B65BFCF9B-6D27-4E9C-8CD3-CF6E4FF96FF9%7D/Liberia%20SRES%201938.pdf" TargetMode="External"/><Relationship Id="rId18" Type="http://schemas.openxmlformats.org/officeDocument/2006/relationships/hyperlink" Target="https://undocs.org/en/S/RES/1951%20(2010)" TargetMode="External"/><Relationship Id="rId26" Type="http://schemas.openxmlformats.org/officeDocument/2006/relationships/hyperlink" Target="https://undocs.org/en/S/RES/2176(2014)" TargetMode="External"/><Relationship Id="rId3" Type="http://schemas.openxmlformats.org/officeDocument/2006/relationships/hyperlink" Target="https://documents-dds-ny.un.org/doc/UNDOC/GEN/N95/348/93/PDF/N9534893.pdf?OpenElement" TargetMode="External"/><Relationship Id="rId21" Type="http://schemas.openxmlformats.org/officeDocument/2006/relationships/hyperlink" Target="https://undocs.org/en/s/res/1971%20(2011)" TargetMode="External"/><Relationship Id="rId7" Type="http://schemas.openxmlformats.org/officeDocument/2006/relationships/hyperlink" Target="https://undocs.org/en/S/RES/1694(2006)" TargetMode="External"/><Relationship Id="rId12" Type="http://schemas.openxmlformats.org/officeDocument/2006/relationships/hyperlink" Target="https://www.securitycouncilreport.org/atf/cf/%7B65BFCF9B-6D27-4E9C-8CD3-CF6E4FF96FF9%7D/Liberia%20SRES%201885.pdf" TargetMode="External"/><Relationship Id="rId17" Type="http://schemas.openxmlformats.org/officeDocument/2006/relationships/hyperlink" Target="https://undocs.org/S/RES/1626(2005)" TargetMode="External"/><Relationship Id="rId25" Type="http://schemas.openxmlformats.org/officeDocument/2006/relationships/hyperlink" Target="https://undocs.org/S/RES/2116(2013)" TargetMode="External"/><Relationship Id="rId2" Type="http://schemas.openxmlformats.org/officeDocument/2006/relationships/hyperlink" Target="https://undocs.org/pdf?symbol=en/S/2001/981" TargetMode="External"/><Relationship Id="rId16" Type="http://schemas.openxmlformats.org/officeDocument/2006/relationships/hyperlink" Target="https://unmil.unmissions.org/" TargetMode="External"/><Relationship Id="rId20" Type="http://schemas.openxmlformats.org/officeDocument/2006/relationships/hyperlink" Target="https://undocs.org/en/S/RES/1968(2011)" TargetMode="External"/><Relationship Id="rId29" Type="http://schemas.openxmlformats.org/officeDocument/2006/relationships/hyperlink" Target="https://undocs.org/en/S/RES/2239(2015)" TargetMode="External"/><Relationship Id="rId1" Type="http://schemas.openxmlformats.org/officeDocument/2006/relationships/hyperlink" Target="http://www.securitycouncilreport.org/atf/cf/%7B65BFCF9B-6D27-4E9C-8CD3-CF6E4FF96FF9%7D/Liberia%20SRes%20866.pdf" TargetMode="External"/><Relationship Id="rId6" Type="http://schemas.openxmlformats.org/officeDocument/2006/relationships/hyperlink" Target="https://undocs.org/en/S/RES/1667(2006)" TargetMode="External"/><Relationship Id="rId11" Type="http://schemas.openxmlformats.org/officeDocument/2006/relationships/hyperlink" Target="https://undocs.org/Home/Mobile?FinalSymbol=S%2FRES%2F1836(2008)&amp;Language=F&amp;DeviceType=Desktop" TargetMode="External"/><Relationship Id="rId24" Type="http://schemas.openxmlformats.org/officeDocument/2006/relationships/hyperlink" Target="https://undocs.org/S/RES/2066(2012)" TargetMode="External"/><Relationship Id="rId32" Type="http://schemas.openxmlformats.org/officeDocument/2006/relationships/hyperlink" Target="https://peacekeeping.un.org/sites/default/files/past/unomil.htm" TargetMode="External"/><Relationship Id="rId5" Type="http://schemas.openxmlformats.org/officeDocument/2006/relationships/hyperlink" Target="https://undocs.org/S/RES/1638(2005)" TargetMode="External"/><Relationship Id="rId15" Type="http://schemas.openxmlformats.org/officeDocument/2006/relationships/hyperlink" Target="https://reliefweb.int/report/liberia/liberia-letter-secretary-general-security-council-s2003899" TargetMode="External"/><Relationship Id="rId23" Type="http://schemas.openxmlformats.org/officeDocument/2006/relationships/hyperlink" Target="https://undocs.org/en/S/RES/2008(2011)" TargetMode="External"/><Relationship Id="rId28" Type="http://schemas.openxmlformats.org/officeDocument/2006/relationships/hyperlink" Target="https://undocs.org/en/S/RES/2215(2015)" TargetMode="External"/><Relationship Id="rId10" Type="http://schemas.openxmlformats.org/officeDocument/2006/relationships/hyperlink" Target="https://undocs.org/Home/Mobile?FinalSymbol=S%2FRES%2F1777(2007)&amp;Language=E&amp;DeviceType=Desktop" TargetMode="External"/><Relationship Id="rId19" Type="http://schemas.openxmlformats.org/officeDocument/2006/relationships/hyperlink" Target="https://undocs.org/S/RES/1967(2011)" TargetMode="External"/><Relationship Id="rId31" Type="http://schemas.openxmlformats.org/officeDocument/2006/relationships/hyperlink" Target="https://undocs.org/en/S/RES/2333(2016)" TargetMode="External"/><Relationship Id="rId4" Type="http://schemas.openxmlformats.org/officeDocument/2006/relationships/hyperlink" Target="http://www.securitycouncilreport.org/atf/cf/%7B65BFCF9B-6D27-4E9C-8CD3-CF6E4FF96FF9%7D/Liberia%20SRes1509.pdf" TargetMode="External"/><Relationship Id="rId9" Type="http://schemas.openxmlformats.org/officeDocument/2006/relationships/hyperlink" Target="https://undocs.org/en/S/RES/1750(2007)" TargetMode="External"/><Relationship Id="rId14" Type="http://schemas.openxmlformats.org/officeDocument/2006/relationships/hyperlink" Target="https://reliefweb.int/report/liberia/liberia-letter-secretary-general-security-council-s2003899" TargetMode="External"/><Relationship Id="rId22" Type="http://schemas.openxmlformats.org/officeDocument/2006/relationships/hyperlink" Target="https://undocs.org/S/RES/1992(2011)" TargetMode="External"/><Relationship Id="rId27" Type="http://schemas.openxmlformats.org/officeDocument/2006/relationships/hyperlink" Target="https://undocs.org/S/RES/2190(2014)" TargetMode="External"/><Relationship Id="rId30" Type="http://schemas.openxmlformats.org/officeDocument/2006/relationships/hyperlink" Target="https://undocs.org/en/S/RES/2308(2016)"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434.pdf" TargetMode="External"/><Relationship Id="rId13" Type="http://schemas.openxmlformats.org/officeDocument/2006/relationships/hyperlink" Target="http://www.securitycouncilreport.org/atf/cf/%7B65BFCF9B-6D27-4E9C-8CD3-CF6E4FF96FF9%7D/s_res_2095.pdf" TargetMode="External"/><Relationship Id="rId3" Type="http://schemas.openxmlformats.org/officeDocument/2006/relationships/hyperlink" Target="http://www.securitycouncilreport.org/atf/cf/%7B65BFCF9B-6D27-4E9C-8CD3-CF6E4FF96FF9%7D/s_res_2213.pdf" TargetMode="External"/><Relationship Id="rId7" Type="http://schemas.openxmlformats.org/officeDocument/2006/relationships/hyperlink" Target="http://www.securitycouncilreport.org/atf/cf/%7B65BFCF9B-6D27-4E9C-8CD3-CF6E4FF96FF9%7D/s_res_2376.pdf" TargetMode="External"/><Relationship Id="rId12" Type="http://schemas.openxmlformats.org/officeDocument/2006/relationships/hyperlink" Target="https://www.securitycouncilreport.org/atf/cf/%7B65BFCF9B-6D27-4E9C-8CD3-CF6E4FF96FF9%7D/Libya%20S%20RES%202040.pdf" TargetMode="External"/><Relationship Id="rId2" Type="http://schemas.openxmlformats.org/officeDocument/2006/relationships/hyperlink" Target="http://www.securitycouncilreport.org/atf/cf/%7B65BFCF9B-6D27-4E9C-8CD3-CF6E4FF96FF9%7D/s_res_2208.pdf" TargetMode="External"/><Relationship Id="rId16" Type="http://schemas.openxmlformats.org/officeDocument/2006/relationships/hyperlink" Target="https://unsmil.unmissions.org/sites/default/files/s_res_25422020_e.pdf" TargetMode="External"/><Relationship Id="rId1" Type="http://schemas.openxmlformats.org/officeDocument/2006/relationships/hyperlink" Target="http://www.securitycouncilreport.org/atf/cf/%7B65BFCF9B-6D27-4E9C-8CD3-CF6E4FF96FF9%7D/s_res_2144.pdf" TargetMode="External"/><Relationship Id="rId6" Type="http://schemas.openxmlformats.org/officeDocument/2006/relationships/hyperlink" Target="http://www.securitycouncilreport.org/atf/cf/%7B65BFCF9B-6D27-4E9C-8CD3-CF6E4FF96FF9%7D/s_res_2323.pdf" TargetMode="External"/><Relationship Id="rId11" Type="http://schemas.openxmlformats.org/officeDocument/2006/relationships/hyperlink" Target="https://www.securitycouncilreport.org/atf/cf/%7B65BFCF9B-6D27-4E9C-8CD3-CF6E4FF96FF9%7D/Libya%20S%20RES%202022.pdf" TargetMode="External"/><Relationship Id="rId5" Type="http://schemas.openxmlformats.org/officeDocument/2006/relationships/hyperlink" Target="http://www.securitycouncilreport.org/atf/cf/%7B65BFCF9B-6D27-4E9C-8CD3-CF6E4FF96FF9%7D/s_res_2291.pdf" TargetMode="External"/><Relationship Id="rId15" Type="http://schemas.openxmlformats.org/officeDocument/2006/relationships/hyperlink" Target="https://undocs.org/Home/Mobile?FinalSymbol=S%2FRES%2F2238(2015)&amp;Language=E&amp;DeviceType=Desktop" TargetMode="External"/><Relationship Id="rId10" Type="http://schemas.openxmlformats.org/officeDocument/2006/relationships/hyperlink" Target="https://www.securitycouncilreport.org/atf/cf/%7B65BFCF9B-6D27-4E9C-8CD3-CF6E4FF96FF9%7D/Libya%20S%20RES%202009.pdf" TargetMode="External"/><Relationship Id="rId4" Type="http://schemas.openxmlformats.org/officeDocument/2006/relationships/hyperlink" Target="http://www.securitycouncilreport.org/atf/cf/%7B65BFCF9B-6D27-4E9C-8CD3-CF6E4FF96FF9%7D/s_res_2273.pdf" TargetMode="External"/><Relationship Id="rId9" Type="http://schemas.openxmlformats.org/officeDocument/2006/relationships/hyperlink" Target="https://www.securitycouncilreport.org/atf/cf/%7B65BFCF9B-6D27-4E9C-8CD3-CF6E4FF96FF9%7D/s_res_2486.pdf" TargetMode="External"/><Relationship Id="rId14" Type="http://schemas.openxmlformats.org/officeDocument/2006/relationships/hyperlink" Target="https://unsmil.unmissions.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480.pdf" TargetMode="External"/><Relationship Id="rId3" Type="http://schemas.openxmlformats.org/officeDocument/2006/relationships/hyperlink" Target="http://www.securitycouncilreport.org/atf/cf/%7B65BFCF9B-6D27-4E9C-8CD3-CF6E4FF96FF9%7D/s_res_2227.pdf" TargetMode="External"/><Relationship Id="rId7" Type="http://schemas.openxmlformats.org/officeDocument/2006/relationships/hyperlink" Target="http://www.securitycouncilreport.org/atf/cf/%7B65BFCF9B-6D27-4E9C-8CD3-CF6E4FF96FF9%7D/s_res_2423.pdf" TargetMode="External"/><Relationship Id="rId2" Type="http://schemas.openxmlformats.org/officeDocument/2006/relationships/hyperlink" Target="http://www.securitycouncilreport.org/atf/cf/%7B65BFCF9B-6D27-4E9C-8CD3-CF6E4FF96FF9%7D/s_res_2164.pdf" TargetMode="External"/><Relationship Id="rId1" Type="http://schemas.openxmlformats.org/officeDocument/2006/relationships/hyperlink" Target="http://www.securitycouncilreport.org/atf/cf/%7B65BFCF9B-6D27-4E9C-8CD3-CF6E4FF96FF9%7D/s_res_2100.pdf" TargetMode="External"/><Relationship Id="rId6" Type="http://schemas.openxmlformats.org/officeDocument/2006/relationships/hyperlink" Target="https://www.securitycouncilreport.org/atf/cf/%7B65BFCF9B-6D27-4E9C-8CD3-CF6E4FF96FF9%7D/s_res_2391.pdf" TargetMode="External"/><Relationship Id="rId5" Type="http://schemas.openxmlformats.org/officeDocument/2006/relationships/hyperlink" Target="https://www.securitycouncilreport.org/atf/cf/%7B65BFCF9B-6D27-4E9C-8CD3-CF6E4FF96FF9%7D/s_res_2364.pdf" TargetMode="External"/><Relationship Id="rId10" Type="http://schemas.openxmlformats.org/officeDocument/2006/relationships/hyperlink" Target="https://minusma.unmissions.org/sites/default/files/s_res_25312020_e.pdf" TargetMode="External"/><Relationship Id="rId4" Type="http://schemas.openxmlformats.org/officeDocument/2006/relationships/hyperlink" Target="http://www.securitycouncilreport.org/atf/cf/%7B65BFCF9B-6D27-4E9C-8CD3-CF6E4FF96FF9%7D/s_res_2295.pdf" TargetMode="External"/><Relationship Id="rId9" Type="http://schemas.openxmlformats.org/officeDocument/2006/relationships/hyperlink" Target="https://minusma.unmissions.or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securitycouncilreport.org/atf/cf/%7B65BFCF9B-6D27-4E9C-8CD3-CF6E4FF96FF9%7D/Chap%20VII%20SRES%20797.pdf" TargetMode="External"/><Relationship Id="rId2" Type="http://schemas.openxmlformats.org/officeDocument/2006/relationships/hyperlink" Target="https://dppa.un.org/en/mission/personal-envoy-mozambique" TargetMode="External"/><Relationship Id="rId1" Type="http://schemas.openxmlformats.org/officeDocument/2006/relationships/hyperlink" Target="https://peacekeeping.un.org/sites/default/files/past/onumoz.htm" TargetMode="External"/><Relationship Id="rId4" Type="http://schemas.openxmlformats.org/officeDocument/2006/relationships/hyperlink" Target="http://unscr.com/en/resolutions/doc/898"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ppa.un.org/en/mission/special-envoy-myanmar"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Nepal%20S%20RES%201939.pdf" TargetMode="External"/><Relationship Id="rId3" Type="http://schemas.openxmlformats.org/officeDocument/2006/relationships/hyperlink" Target="http://www.securitycouncilreport.org/atf/cf/%7B65BFCF9B-6D27-4E9C-8CD3-CF6E4FF96FF9%7D/Nepal%20SRES%201825.pdf" TargetMode="External"/><Relationship Id="rId7" Type="http://schemas.openxmlformats.org/officeDocument/2006/relationships/hyperlink" Target="http://www.securitycouncilreport.org/atf/cf/%7B65BFCF9B-6D27-4E9C-8CD3-CF6E4FF96FF9%7D/Nepal%20S%20RES%201921.pdf" TargetMode="External"/><Relationship Id="rId2" Type="http://schemas.openxmlformats.org/officeDocument/2006/relationships/hyperlink" Target="http://www.securitycouncilreport.org/atf/cf/%7B65BFCF9B-6D27-4E9C-8CD3-CF6E4FF96FF9%7D/Nepal%20SRES%201796.pdf" TargetMode="External"/><Relationship Id="rId1" Type="http://schemas.openxmlformats.org/officeDocument/2006/relationships/hyperlink" Target="http://www.securitycouncilreport.org/atf/cf/%7B65BFCF9B-6D27-4E9C-8CD3-CF6E4FF96FF9%7D/Nepal%20SRES%201740.pdf" TargetMode="External"/><Relationship Id="rId6" Type="http://schemas.openxmlformats.org/officeDocument/2006/relationships/hyperlink" Target="http://www.securitycouncilreport.org/atf/cf/%7B65BFCF9B-6D27-4E9C-8CD3-CF6E4FF96FF9%7D/Nepal%20SRES%201909.pdf" TargetMode="External"/><Relationship Id="rId5" Type="http://schemas.openxmlformats.org/officeDocument/2006/relationships/hyperlink" Target="http://www.securitycouncilreport.org/atf/cf/%7B65BFCF9B-6D27-4E9C-8CD3-CF6E4FF96FF9%7D/Nepal%20SRES%201879.pdf" TargetMode="External"/><Relationship Id="rId4" Type="http://schemas.openxmlformats.org/officeDocument/2006/relationships/hyperlink" Target="http://www.securitycouncilreport.org/atf/cf/%7B65BFCF9B-6D27-4E9C-8CD3-CF6E4FF96FF9%7D/Nepal%20SRES%201864.pdf" TargetMode="External"/><Relationship Id="rId9" Type="http://schemas.openxmlformats.org/officeDocument/2006/relationships/hyperlink" Target="https://news.un.org/en/tags/unmin"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digitallibrary.un.org/record/681517?ln=fr" TargetMode="External"/><Relationship Id="rId1" Type="http://schemas.openxmlformats.org/officeDocument/2006/relationships/hyperlink" Target="https://www.un.org/press/en/2009/sgsm12328.doc.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undocs.org/S/RES/1105(1997)" TargetMode="External"/><Relationship Id="rId3" Type="http://schemas.openxmlformats.org/officeDocument/2006/relationships/hyperlink" Target="https://undocs.org/S/RES/817%20(1993)" TargetMode="External"/><Relationship Id="rId7" Type="http://schemas.openxmlformats.org/officeDocument/2006/relationships/hyperlink" Target="https://undocs.org/S/RES/1082(1996)" TargetMode="External"/><Relationship Id="rId2" Type="http://schemas.openxmlformats.org/officeDocument/2006/relationships/hyperlink" Target="https://peacekeeping.un.org/mission/past/unpred_p.htm" TargetMode="External"/><Relationship Id="rId1" Type="http://schemas.openxmlformats.org/officeDocument/2006/relationships/hyperlink" Target="https://dppa.un.org/en/mission/personal-envoy-greece-former-yugoslav-republic-of-macedonia" TargetMode="External"/><Relationship Id="rId6" Type="http://schemas.openxmlformats.org/officeDocument/2006/relationships/hyperlink" Target="https://undocs.org/S/RES/1186(1998)" TargetMode="External"/><Relationship Id="rId11" Type="http://schemas.openxmlformats.org/officeDocument/2006/relationships/hyperlink" Target="https://undocs.org/S/RES/1142(1997)" TargetMode="External"/><Relationship Id="rId5" Type="http://schemas.openxmlformats.org/officeDocument/2006/relationships/hyperlink" Target="https://undocs.org/S/RES/983(1995)" TargetMode="External"/><Relationship Id="rId10" Type="http://schemas.openxmlformats.org/officeDocument/2006/relationships/hyperlink" Target="https://undocs.org/S/RES/1140(1997)" TargetMode="External"/><Relationship Id="rId4" Type="http://schemas.openxmlformats.org/officeDocument/2006/relationships/hyperlink" Target="http://unscr.com/en/resolutions/doc/845" TargetMode="External"/><Relationship Id="rId9" Type="http://schemas.openxmlformats.org/officeDocument/2006/relationships/hyperlink" Target="https://undocs.org/S/RES/1110(1997)"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eacekeeping.un.org/sites/default/files/past/unamirM.htm" TargetMode="External"/><Relationship Id="rId3" Type="http://schemas.openxmlformats.org/officeDocument/2006/relationships/hyperlink" Target="https://www.undocs.org/Home/Mobile?FinalSymbol=S%2FRES%2F918(1994)&amp;Language=E&amp;DeviceType=Desktop" TargetMode="External"/><Relationship Id="rId7" Type="http://schemas.openxmlformats.org/officeDocument/2006/relationships/hyperlink" Target="https://peacekeeping.un.org/sites/default/files/past/unomurbackgr.html" TargetMode="External"/><Relationship Id="rId2" Type="http://schemas.openxmlformats.org/officeDocument/2006/relationships/hyperlink" Target="https://www.securitycouncilreport.org/atf/cf/%7B65BFCF9B-6D27-4E9C-8CD3-CF6E4FF96FF9%7D/Chap%20VII%20SRES%20872.pdf" TargetMode="External"/><Relationship Id="rId1" Type="http://schemas.openxmlformats.org/officeDocument/2006/relationships/hyperlink" Target="https://undocs.org/en/S/RES/846(1993)" TargetMode="External"/><Relationship Id="rId6" Type="http://schemas.openxmlformats.org/officeDocument/2006/relationships/hyperlink" Target="http://unscr.com/en/resolutions/doc/1050" TargetMode="External"/><Relationship Id="rId5" Type="http://schemas.openxmlformats.org/officeDocument/2006/relationships/hyperlink" Target="http://unscr.com/en/resolutions/doc/997" TargetMode="External"/><Relationship Id="rId4" Type="http://schemas.openxmlformats.org/officeDocument/2006/relationships/hyperlink" Target="http://unscr.com/en/resolutions/doc/965"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unipsil.unmissions.org/" TargetMode="External"/><Relationship Id="rId13" Type="http://schemas.openxmlformats.org/officeDocument/2006/relationships/hyperlink" Target="https://undocs.org/Home/Mobile?FinalSymbol=S%2FRES%2F1562(2004)&amp;Language=E&amp;DeviceType=Desktop" TargetMode="External"/><Relationship Id="rId18" Type="http://schemas.openxmlformats.org/officeDocument/2006/relationships/hyperlink" Target="https://undocs.org/Home/Mobile?FinalSymbol=S%2FRES%2F1829(2008)&amp;Language=F&amp;DeviceType=Desktop" TargetMode="External"/><Relationship Id="rId3" Type="http://schemas.openxmlformats.org/officeDocument/2006/relationships/hyperlink" Target="http://www.securitycouncilreport.org/atf/cf/%7B65BFCF9B-6D27-4E9C-8CD3-CF6E4FF96FF9%7D/Disarm%20SRES1289.pdf" TargetMode="External"/><Relationship Id="rId21" Type="http://schemas.openxmlformats.org/officeDocument/2006/relationships/hyperlink" Target="https://undocs.org/Home/Mobile?FinalSymbol=S%2FRES%2F2005(2011)&amp;Language=E&amp;DeviceType=Desktop" TargetMode="External"/><Relationship Id="rId7" Type="http://schemas.openxmlformats.org/officeDocument/2006/relationships/hyperlink" Target="https://peacekeeping.un.org/mission/past/unamsil/" TargetMode="External"/><Relationship Id="rId12" Type="http://schemas.openxmlformats.org/officeDocument/2006/relationships/hyperlink" Target="https://undocs.org/Home/Mobile?FinalSymbol=S%2FRES%2F1508(2003)&amp;Language=E&amp;DeviceType=Desktop" TargetMode="External"/><Relationship Id="rId17" Type="http://schemas.openxmlformats.org/officeDocument/2006/relationships/hyperlink" Target="https://undocs.org/Home/Mobile?FinalSymbol=S%2FRES%2F1793(2007)&amp;Language=F&amp;DeviceType=Desktop" TargetMode="External"/><Relationship Id="rId2" Type="http://schemas.openxmlformats.org/officeDocument/2006/relationships/hyperlink" Target="http://www.securitycouncilreport.org/atf/cf/%7B65BFCF9B-6D27-4E9C-8CD3-CF6E4FF96FF9%7D/SL%20SRES1270.pdf" TargetMode="External"/><Relationship Id="rId16" Type="http://schemas.openxmlformats.org/officeDocument/2006/relationships/hyperlink" Target="https://undocs.org/Home/Mobile?FinalSymbol=S%2FRES%2F1734(2006)&amp;Language=E&amp;DeviceType=Desktop" TargetMode="External"/><Relationship Id="rId20" Type="http://schemas.openxmlformats.org/officeDocument/2006/relationships/hyperlink" Target="https://undocs.org/Home/Mobile?FinalSymbol=S%2FRES%2F1941%2520(2010)&amp;Language=F&amp;DeviceType=Desktop" TargetMode="External"/><Relationship Id="rId1" Type="http://schemas.openxmlformats.org/officeDocument/2006/relationships/hyperlink" Target="https://undocs.org/S/RES/1181(1998)" TargetMode="External"/><Relationship Id="rId6" Type="http://schemas.openxmlformats.org/officeDocument/2006/relationships/hyperlink" Target="https://peacekeeping.un.org/sites/default/files/past/unomsil/Unomsil.htm" TargetMode="External"/><Relationship Id="rId11" Type="http://schemas.openxmlformats.org/officeDocument/2006/relationships/hyperlink" Target="https://undocs.org/Home/Mobile?FinalSymbol=S%2FRES%2F1492(2003)&amp;Language=E&amp;DeviceType=Desktop" TargetMode="External"/><Relationship Id="rId24" Type="http://schemas.openxmlformats.org/officeDocument/2006/relationships/hyperlink" Target="https://undocs.org/Home/Mobile?FinalSymbol=S%2FRES%2F1537(2004)&amp;Language=E&amp;DeviceType=Desktop" TargetMode="External"/><Relationship Id="rId5" Type="http://schemas.openxmlformats.org/officeDocument/2006/relationships/hyperlink" Target="https://peaceaccords.nd.edu/accord/lome-peace-agreement?1636" TargetMode="External"/><Relationship Id="rId15" Type="http://schemas.openxmlformats.org/officeDocument/2006/relationships/hyperlink" Target="https://undocs.org/Home/Mobile?FinalSymbol=S%2FRES%2F1620%2520(2005)&amp;Language=F&amp;DeviceType=Desktop" TargetMode="External"/><Relationship Id="rId23" Type="http://schemas.openxmlformats.org/officeDocument/2006/relationships/hyperlink" Target="https://undocs.org/Home/Mobile?FinalSymbol=S%2FRES%2F2097(2013)&amp;Language=E&amp;DeviceType=Desktop" TargetMode="External"/><Relationship Id="rId10" Type="http://schemas.openxmlformats.org/officeDocument/2006/relationships/hyperlink" Target="http://unscr.com/en/resolutions/1436" TargetMode="External"/><Relationship Id="rId19" Type="http://schemas.openxmlformats.org/officeDocument/2006/relationships/hyperlink" Target="https://undocs.org/Home/Mobile?FinalSymbol=S%2FRES%2F1886(2009)&amp;Language=E&amp;DeviceType=Desktop" TargetMode="External"/><Relationship Id="rId4" Type="http://schemas.openxmlformats.org/officeDocument/2006/relationships/hyperlink" Target="https://undocs.org/Home/Mobile?FinalSymbol=S%2FRES%2F1400(2002)&amp;Language=E&amp;DeviceType=Desktop" TargetMode="External"/><Relationship Id="rId9" Type="http://schemas.openxmlformats.org/officeDocument/2006/relationships/hyperlink" Target="https://www.un.org/press/en/2005/sc8487.doc.htm" TargetMode="External"/><Relationship Id="rId14" Type="http://schemas.openxmlformats.org/officeDocument/2006/relationships/hyperlink" Target="https://undocs.org/Home/Mobile?FinalSymbol=S%2FRES%2F1610%2520(2005)&amp;Language=F&amp;DeviceType=Desktop" TargetMode="External"/><Relationship Id="rId22" Type="http://schemas.openxmlformats.org/officeDocument/2006/relationships/hyperlink" Target="https://www.securitycouncilreport.org/un-documents/document/sres2065.php"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hap%20VII%20SRES%20814.pdf" TargetMode="External"/><Relationship Id="rId13" Type="http://schemas.openxmlformats.org/officeDocument/2006/relationships/hyperlink" Target="http://www.securitycouncilreport.org/atf/cf/%7B65BFCF9B-6D27-4E9C-8CD3-CF6E4FF96FF9%7D/s_res_2102.pdf" TargetMode="External"/><Relationship Id="rId18" Type="http://schemas.openxmlformats.org/officeDocument/2006/relationships/hyperlink" Target="http://www.securitycouncilreport.org/atf/cf/%7B65BFCF9B-6D27-4E9C-8CD3-CF6E4FF96FF9%7D/s_res_2275.pdf" TargetMode="External"/><Relationship Id="rId26" Type="http://schemas.openxmlformats.org/officeDocument/2006/relationships/hyperlink" Target="https://peacekeeping.un.org/sites/default/files/past/unosom2.htm" TargetMode="External"/><Relationship Id="rId3" Type="http://schemas.openxmlformats.org/officeDocument/2006/relationships/hyperlink" Target="https://unsos.unmissions.org/" TargetMode="External"/><Relationship Id="rId21" Type="http://schemas.openxmlformats.org/officeDocument/2006/relationships/hyperlink" Target="http://www.securitycouncilreport.org/atf/cf/%7B65BFCF9B-6D27-4E9C-8CD3-CF6E4FF96FF9%7D/s_res_2408.pdf" TargetMode="External"/><Relationship Id="rId7" Type="http://schemas.openxmlformats.org/officeDocument/2006/relationships/hyperlink" Target="http://www.securitycouncilreport.org/atf/cf/%7B65BFCF9B-6D27-4E9C-8CD3-CF6E4FF96FF9%7D/Chap%20VII%20SRES%20794.pdf" TargetMode="External"/><Relationship Id="rId12" Type="http://schemas.openxmlformats.org/officeDocument/2006/relationships/hyperlink" Target="https://undocs.org/en/S/RES/954(1994)" TargetMode="External"/><Relationship Id="rId17" Type="http://schemas.openxmlformats.org/officeDocument/2006/relationships/hyperlink" Target="http://www.securitycouncilreport.org/atf/cf/%7B65BFCF9B-6D27-4E9C-8CD3-CF6E4FF96FF9%7D/s_res_2245.pdf" TargetMode="External"/><Relationship Id="rId25" Type="http://schemas.openxmlformats.org/officeDocument/2006/relationships/hyperlink" Target="https://undocs.org/en/S/25354" TargetMode="External"/><Relationship Id="rId2" Type="http://schemas.openxmlformats.org/officeDocument/2006/relationships/hyperlink" Target="https://unsom.unmissions.org/" TargetMode="External"/><Relationship Id="rId16" Type="http://schemas.openxmlformats.org/officeDocument/2006/relationships/hyperlink" Target="http://www.securitycouncilreport.org/atf/cf/%7B65BFCF9B-6D27-4E9C-8CD3-CF6E4FF96FF9%7D/s_res_2232.pdf" TargetMode="External"/><Relationship Id="rId20" Type="http://schemas.openxmlformats.org/officeDocument/2006/relationships/hyperlink" Target="http://www.securitycouncilreport.org/atf/cf/%7B65BFCF9B-6D27-4E9C-8CD3-CF6E4FF96FF9%7D/s_res_2358.pdf" TargetMode="External"/><Relationship Id="rId29" Type="http://schemas.openxmlformats.org/officeDocument/2006/relationships/hyperlink" Target="https://documents-dds-ny.un.org/doc/UNDOC/GEN/N20/224/93/PDF/N2022493.pdf?OpenElement" TargetMode="External"/><Relationship Id="rId1" Type="http://schemas.openxmlformats.org/officeDocument/2006/relationships/hyperlink" Target="https://unpos.unmissions.org/" TargetMode="External"/><Relationship Id="rId6" Type="http://schemas.openxmlformats.org/officeDocument/2006/relationships/hyperlink" Target="https://www.un.org/ga/search/view_doc.asp?symbol=S/RES/1863%282009%29" TargetMode="External"/><Relationship Id="rId11" Type="http://schemas.openxmlformats.org/officeDocument/2006/relationships/hyperlink" Target="https://www.securitycouncilreport.org/atf/cf/%7B65BFCF9B-6D27-4E9C-8CD3-CF6E4FF96FF9%7D/Somalia%20S%20RES%20897.pdf" TargetMode="External"/><Relationship Id="rId24" Type="http://schemas.openxmlformats.org/officeDocument/2006/relationships/hyperlink" Target="https://undocs.org/s/24480" TargetMode="External"/><Relationship Id="rId5" Type="http://schemas.openxmlformats.org/officeDocument/2006/relationships/hyperlink" Target="http://www.securitycouncilreport.org/atf/cf/%7B65BFCF9B-6D27-4E9C-8CD3-CF6E4FF96FF9%7D/Chap%20VII%20SRES%20775.pdf" TargetMode="External"/><Relationship Id="rId15" Type="http://schemas.openxmlformats.org/officeDocument/2006/relationships/hyperlink" Target="http://www.securitycouncilreport.org/atf/cf/%7B65BFCF9B-6D27-4E9C-8CD3-CF6E4FF96FF9%7D/s_res_2221.pdf" TargetMode="External"/><Relationship Id="rId23" Type="http://schemas.openxmlformats.org/officeDocument/2006/relationships/hyperlink" Target="https://www.securitycouncilreport.org/atf/cf/%7B65BFCF9B-6D27-4E9C-8CD3-CF6E4FF96FF9%7D/s_res_2516.pdf" TargetMode="External"/><Relationship Id="rId28" Type="http://schemas.openxmlformats.org/officeDocument/2006/relationships/hyperlink" Target="https://undocs.org/pdf?symbol=en/S/RES/2527%20(2020)" TargetMode="External"/><Relationship Id="rId10" Type="http://schemas.openxmlformats.org/officeDocument/2006/relationships/hyperlink" Target="http://www.securitycouncilreport.org/atf/cf/%7B65BFCF9B-6D27-4E9C-8CD3-CF6E4FF96FF9%7D/Somalia%20S%20RES%20885.pdf" TargetMode="External"/><Relationship Id="rId19" Type="http://schemas.openxmlformats.org/officeDocument/2006/relationships/hyperlink" Target="http://www.securitycouncilreport.org/atf/cf/%7B65BFCF9B-6D27-4E9C-8CD3-CF6E4FF96FF9%7D/sres2346.pdf" TargetMode="External"/><Relationship Id="rId4" Type="http://schemas.openxmlformats.org/officeDocument/2006/relationships/hyperlink" Target="http://www.securitycouncilreport.org/atf/cf/%7B65BFCF9B-6D27-4E9C-8CD3-CF6E4FF96FF9%7D/SOMALIA%20S%20RES%20751.pdf" TargetMode="External"/><Relationship Id="rId9" Type="http://schemas.openxmlformats.org/officeDocument/2006/relationships/hyperlink" Target="http://www.securitycouncilreport.org/atf/cf/%7B65BFCF9B-6D27-4E9C-8CD3-CF6E4FF96FF9%7D/Somalia%20S%20RES%20837.pdf" TargetMode="External"/><Relationship Id="rId14" Type="http://schemas.openxmlformats.org/officeDocument/2006/relationships/hyperlink" Target="http://www.securitycouncilreport.org/atf/cf/%7B65BFCF9B-6D27-4E9C-8CD3-CF6E4FF96FF9%7D/s_res_2158.pdf" TargetMode="External"/><Relationship Id="rId22" Type="http://schemas.openxmlformats.org/officeDocument/2006/relationships/hyperlink" Target="https://www.securitycouncilreport.org/atf/cf/%7B65BFCF9B-6D27-4E9C-8CD3-CF6E4FF96FF9%7D/s_res_2461.pdf" TargetMode="External"/><Relationship Id="rId27" Type="http://schemas.openxmlformats.org/officeDocument/2006/relationships/hyperlink" Target="https://peacekeeping.un.org/sites/default/files/past/unosomi.ht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252.pdf" TargetMode="External"/><Relationship Id="rId13" Type="http://schemas.openxmlformats.org/officeDocument/2006/relationships/hyperlink" Target="http://www.securitycouncilreport.org/atf/cf/%7B65BFCF9B-6D27-4E9C-8CD3-CF6E4FF96FF9%7D/s_res_2392.pdf" TargetMode="External"/><Relationship Id="rId3" Type="http://schemas.openxmlformats.org/officeDocument/2006/relationships/hyperlink" Target="http://www.securitycouncilreport.org/atf/cf/%7B65BFCF9B-6D27-4E9C-8CD3-CF6E4FF96FF9%7D/s_res_2109.pdf" TargetMode="External"/><Relationship Id="rId7" Type="http://schemas.openxmlformats.org/officeDocument/2006/relationships/hyperlink" Target="http://www.securitycouncilreport.org/atf/cf/%7B65BFCF9B-6D27-4E9C-8CD3-CF6E4FF96FF9%7D/s_res_2241.pdf" TargetMode="External"/><Relationship Id="rId12" Type="http://schemas.openxmlformats.org/officeDocument/2006/relationships/hyperlink" Target="http://www.securitycouncilreport.org/atf/cf/%7B65BFCF9B-6D27-4E9C-8CD3-CF6E4FF96FF9%7D/S_RES_2327.pdf" TargetMode="External"/><Relationship Id="rId17" Type="http://schemas.openxmlformats.org/officeDocument/2006/relationships/hyperlink" Target="https://unmiss.unmissions.org/" TargetMode="External"/><Relationship Id="rId2" Type="http://schemas.openxmlformats.org/officeDocument/2006/relationships/hyperlink" Target="http://www.securitycouncilreport.org/atf/cf/%7B65BFCF9B-6D27-4E9C-8CD3-CF6E4FF96FF9%7D/s_res_2057.pdf" TargetMode="External"/><Relationship Id="rId16" Type="http://schemas.openxmlformats.org/officeDocument/2006/relationships/hyperlink" Target="https://www.securitycouncilreport.org/atf/cf/%7B65BFCF9B-6D27-4E9C-8CD3-CF6E4FF96FF9%7D/s_res_2514.pdf" TargetMode="External"/><Relationship Id="rId1" Type="http://schemas.openxmlformats.org/officeDocument/2006/relationships/hyperlink" Target="https://www.securitycouncilreport.org/atf/cf/%7B65BFCF9B-6D27-4E9C-8CD3-CF6E4FF96FF9%7D/Sudan%20SRES%201996.pdf" TargetMode="External"/><Relationship Id="rId6" Type="http://schemas.openxmlformats.org/officeDocument/2006/relationships/hyperlink" Target="http://www.securitycouncilreport.org/atf/cf/%7B65BFCF9B-6D27-4E9C-8CD3-CF6E4FF96FF9%7D/s_res_2223.pdf" TargetMode="External"/><Relationship Id="rId11" Type="http://schemas.openxmlformats.org/officeDocument/2006/relationships/hyperlink" Target="http://www.securitycouncilreport.org/atf/cf/%7B65BFCF9B-6D27-4E9C-8CD3-CF6E4FF96FF9%7D/s_res_2326.pdf" TargetMode="External"/><Relationship Id="rId5" Type="http://schemas.openxmlformats.org/officeDocument/2006/relationships/hyperlink" Target="http://www.securitycouncilreport.org/atf/cf/%7B65BFCF9B-6D27-4E9C-8CD3-CF6E4FF96FF9%7D/s_res_2187.pdf" TargetMode="External"/><Relationship Id="rId15" Type="http://schemas.openxmlformats.org/officeDocument/2006/relationships/hyperlink" Target="https://www.securitycouncilreport.org/atf/cf/%7B65BFCF9B-6D27-4E9C-8CD3-CF6E4FF96FF9%7D/s_res_2459.pdf" TargetMode="External"/><Relationship Id="rId10" Type="http://schemas.openxmlformats.org/officeDocument/2006/relationships/hyperlink" Target="http://www.securitycouncilreport.org/atf/cf/%7B65BFCF9B-6D27-4E9C-8CD3-CF6E4FF96FF9%7D/s_res_2304.pdf" TargetMode="External"/><Relationship Id="rId4" Type="http://schemas.openxmlformats.org/officeDocument/2006/relationships/hyperlink" Target="http://www.securitycouncilreport.org/atf/cf/%7B65BFCF9B-6D27-4E9C-8CD3-CF6E4FF96FF9%7D/s_res_2132.pdf" TargetMode="External"/><Relationship Id="rId9" Type="http://schemas.openxmlformats.org/officeDocument/2006/relationships/hyperlink" Target="http://www.securitycouncilreport.org/atf/cf/%7B65BFCF9B-6D27-4E9C-8CD3-CF6E4FF96FF9%7D/s_res_2302.pdf" TargetMode="External"/><Relationship Id="rId14" Type="http://schemas.openxmlformats.org/officeDocument/2006/relationships/hyperlink" Target="http://www.securitycouncilreport.org/atf/cf/%7B65BFCF9B-6D27-4E9C-8CD3-CF6E4FF96FF9%7D/s_res_240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udan%20SRES1881.pdf" TargetMode="External"/><Relationship Id="rId18" Type="http://schemas.openxmlformats.org/officeDocument/2006/relationships/hyperlink" Target="https://digitallibrary.un.org/record/601024?ln=fr" TargetMode="External"/><Relationship Id="rId26" Type="http://schemas.openxmlformats.org/officeDocument/2006/relationships/hyperlink" Target="https://www.securitycouncilreport.org/atf/cf/%7B65BFCF9B-6D27-4E9C-8CD3-CF6E4FF96FF9%7D/s_res_2479.pdf" TargetMode="External"/><Relationship Id="rId3" Type="http://schemas.openxmlformats.org/officeDocument/2006/relationships/hyperlink" Target="http://www.securitycouncilreport.org/atf/cf/%7B65BFCF9B-6D27-4E9C-8CD3-CF6E4FF96FF9%7D/Chap%20VII%20SRES%201663.pdf" TargetMode="External"/><Relationship Id="rId21" Type="http://schemas.openxmlformats.org/officeDocument/2006/relationships/hyperlink" Target="https://www.securitycouncilreport.org/un-documents/document/sres2173.php" TargetMode="External"/><Relationship Id="rId34" Type="http://schemas.openxmlformats.org/officeDocument/2006/relationships/hyperlink" Target="https://unamid.unmissions.org/" TargetMode="External"/><Relationship Id="rId7" Type="http://schemas.openxmlformats.org/officeDocument/2006/relationships/hyperlink" Target="http://www.securitycouncilreport.org/atf/cf/%7B65BFCF9B-6D27-4E9C-8CD3-CF6E4FF96FF9%7D/Sudan%20SRES1755.pdf" TargetMode="External"/><Relationship Id="rId12" Type="http://schemas.openxmlformats.org/officeDocument/2006/relationships/hyperlink" Target="http://www.securitycouncilreport.org/atf/cf/%7B65BFCF9B-6D27-4E9C-8CD3-CF6E4FF96FF9%7D/Sudan%20SRES%201870.pdf" TargetMode="External"/><Relationship Id="rId17" Type="http://schemas.openxmlformats.org/officeDocument/2006/relationships/hyperlink" Target="https://www.securitycouncilreport.org/atf/cf/%7B65BFCF9B-6D27-4E9C-8CD3-CF6E4FF96FF9%7D/Sudan%20SRES%201997.pdf" TargetMode="External"/><Relationship Id="rId25" Type="http://schemas.openxmlformats.org/officeDocument/2006/relationships/hyperlink" Target="http://www.securitycouncilreport.org/atf/cf/%7B65BFCF9B-6D27-4E9C-8CD3-CF6E4FF96FF9%7D/s_res_2429.pdf" TargetMode="External"/><Relationship Id="rId33" Type="http://schemas.openxmlformats.org/officeDocument/2006/relationships/hyperlink" Target="https://www.un.org/en/ga/search/view_doc.asp?symbol=S/2011/333" TargetMode="External"/><Relationship Id="rId2" Type="http://schemas.openxmlformats.org/officeDocument/2006/relationships/hyperlink" Target="http://www.securitycouncilreport.org/atf/cf/%7B65BFCF9B-6D27-4E9C-8CD3-CF6E4FF96FF9%7D/Sudan%20SRES1627.pdf" TargetMode="External"/><Relationship Id="rId16" Type="http://schemas.openxmlformats.org/officeDocument/2006/relationships/hyperlink" Target="http://www.securitycouncilreport.org/atf/cf/%7B65BFCF9B-6D27-4E9C-8CD3-CF6E4FF96FF9%7D/Sudan%20SRES%201978.pdf" TargetMode="External"/><Relationship Id="rId20" Type="http://schemas.openxmlformats.org/officeDocument/2006/relationships/hyperlink" Target="http://www.securitycouncilreport.org/atf/cf/%7B65BFCF9B-6D27-4E9C-8CD3-CF6E4FF96FF9%7D/s_res_2148.pdf" TargetMode="External"/><Relationship Id="rId29" Type="http://schemas.openxmlformats.org/officeDocument/2006/relationships/hyperlink" Target="https://www.securitycouncilreport.org/atf/cf/%7B65BFCF9B-6D27-4E9C-8CD3-CF6E4FF96FF9%7D/Sudan%20Resolution%202003%20(2011).pdf" TargetMode="External"/><Relationship Id="rId1" Type="http://schemas.openxmlformats.org/officeDocument/2006/relationships/hyperlink" Target="http://www.securitycouncilreport.org/atf/cf/%7B65BFCF9B-6D27-4E9C-8CD3-CF6E4FF96FF9%7D/Darfur%20SRES1590.pdf" TargetMode="External"/><Relationship Id="rId6" Type="http://schemas.openxmlformats.org/officeDocument/2006/relationships/hyperlink" Target="http://www.securitycouncilreport.org/atf/cf/%7B65BFCF9B-6D27-4E9C-8CD3-CF6E4FF96FF9%7D/Sudan%20SRES1714.pdf" TargetMode="External"/><Relationship Id="rId11" Type="http://schemas.openxmlformats.org/officeDocument/2006/relationships/hyperlink" Target="http://www.securitycouncilreport.org/atf/cf/%7B65BFCF9B-6D27-4E9C-8CD3-CF6E4FF96FF9%7D/Sudan%20SRES1828.pdf" TargetMode="External"/><Relationship Id="rId24" Type="http://schemas.openxmlformats.org/officeDocument/2006/relationships/hyperlink" Target="http://www.securitycouncilreport.org/atf/cf/%7B65BFCF9B-6D27-4E9C-8CD3-CF6E4FF96FF9%7D/s_res_2363.pdf" TargetMode="External"/><Relationship Id="rId32" Type="http://schemas.openxmlformats.org/officeDocument/2006/relationships/hyperlink" Target="https://www.un.org/en/ga/search/view_doc.asp?symbol=S/2011/314" TargetMode="External"/><Relationship Id="rId5" Type="http://schemas.openxmlformats.org/officeDocument/2006/relationships/hyperlink" Target="http://www.securitycouncilreport.org/atf/cf/%7B65BFCF9B-6D27-4E9C-8CD3-CF6E4FF96FF9%7D/Sudan%20SRES1709.pdf" TargetMode="External"/><Relationship Id="rId15" Type="http://schemas.openxmlformats.org/officeDocument/2006/relationships/hyperlink" Target="http://www.securitycouncilreport.org/atf/cf/%7B65BFCF9B-6D27-4E9C-8CD3-CF6E4FF96FF9%7D/Sudan%20SRES%201935.pdf" TargetMode="External"/><Relationship Id="rId23" Type="http://schemas.openxmlformats.org/officeDocument/2006/relationships/hyperlink" Target="http://www.securitycouncilreport.org/atf/cf/%7B65BFCF9B-6D27-4E9C-8CD3-CF6E4FF96FF9%7D/s_res_2296.pdf" TargetMode="External"/><Relationship Id="rId28" Type="http://schemas.openxmlformats.org/officeDocument/2006/relationships/hyperlink" Target="http://www.securitycouncilreport.org/atf/cf/%7B65BFCF9B-6D27-4E9C-8CD3-CF6E4FF96FF9%7D/s_res_2113.pdf" TargetMode="External"/><Relationship Id="rId10" Type="http://schemas.openxmlformats.org/officeDocument/2006/relationships/hyperlink" Target="http://www.securitycouncilreport.org/atf/cf/%7B65BFCF9B-6D27-4E9C-8CD3-CF6E4FF96FF9%7D/Sudan%20SRES1812.pdf" TargetMode="External"/><Relationship Id="rId19" Type="http://schemas.openxmlformats.org/officeDocument/2006/relationships/hyperlink" Target="http://www.securitycouncilreport.org/atf/cf/%7B65BFCF9B-6D27-4E9C-8CD3-CF6E4FF96FF9%7D/s_res_2063.pdf" TargetMode="External"/><Relationship Id="rId31" Type="http://schemas.openxmlformats.org/officeDocument/2006/relationships/hyperlink" Target="https://unmis.unmissions.org/" TargetMode="External"/><Relationship Id="rId4" Type="http://schemas.openxmlformats.org/officeDocument/2006/relationships/hyperlink" Target="http://www.securitycouncilreport.org/atf/cf/%7B65BFCF9B-6D27-4E9C-8CD3-CF6E4FF96FF9%7D/CAR%20SRES1706.pdf" TargetMode="External"/><Relationship Id="rId9" Type="http://schemas.openxmlformats.org/officeDocument/2006/relationships/hyperlink" Target="http://www.securitycouncilreport.org/atf/cf/%7B65BFCF9B-6D27-4E9C-8CD3-CF6E4FF96FF9%7D/Sudan%20SRES%201784.pdf" TargetMode="External"/><Relationship Id="rId14" Type="http://schemas.openxmlformats.org/officeDocument/2006/relationships/hyperlink" Target="http://www.securitycouncilreport.org/atf/cf/%7B65BFCF9B-6D27-4E9C-8CD3-CF6E4FF96FF9%7D/Sudan%20SRES%201919.pdf" TargetMode="External"/><Relationship Id="rId22" Type="http://schemas.openxmlformats.org/officeDocument/2006/relationships/hyperlink" Target="http://www.securitycouncilreport.org/atf/cf/%7B65BFCF9B-6D27-4E9C-8CD3-CF6E4FF96FF9%7D/s_res_2228.pdf" TargetMode="External"/><Relationship Id="rId27" Type="http://schemas.openxmlformats.org/officeDocument/2006/relationships/hyperlink" Target="https://www.securitycouncilreport.org/atf/cf/%7B65BFCF9B-6D27-4E9C-8CD3-CF6E4FF96FF9%7D/S_RES_2495.pdf" TargetMode="External"/><Relationship Id="rId30" Type="http://schemas.openxmlformats.org/officeDocument/2006/relationships/hyperlink" Target="https://www.securitycouncilreport.org/atf/cf/%7B65BFCF9B-6D27-4E9C-8CD3-CF6E4FF96FF9%7D/s_res_2517.pdf" TargetMode="External"/><Relationship Id="rId8" Type="http://schemas.openxmlformats.org/officeDocument/2006/relationships/hyperlink" Target="http://www.securitycouncilreport.org/atf/cf/%7B65BFCF9B-6D27-4E9C-8CD3-CF6E4FF96FF9%7D/CAC%20SRES%201769.pdf"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_res_2287.pdf" TargetMode="External"/><Relationship Id="rId18" Type="http://schemas.openxmlformats.org/officeDocument/2006/relationships/hyperlink" Target="http://www.securitycouncilreport.org/atf/cf/%7B65BFCF9B-6D27-4E9C-8CD3-CF6E4FF96FF9%7D/s_res_2412.pdf" TargetMode="External"/><Relationship Id="rId26" Type="http://schemas.openxmlformats.org/officeDocument/2006/relationships/hyperlink" Target="https://unisfa.unmissions.org/" TargetMode="External"/><Relationship Id="rId3" Type="http://schemas.openxmlformats.org/officeDocument/2006/relationships/hyperlink" Target="https://www.securitycouncilreport.org/atf/cf/%7B65BFCF9B-6D27-4E9C-8CD3-CF6E4FF96FF9%7D/Sudan%20SRES2032.pdf" TargetMode="External"/><Relationship Id="rId21" Type="http://schemas.openxmlformats.org/officeDocument/2006/relationships/hyperlink" Target="https://www.securitycouncilreport.org/atf/cf/%7B65BFCF9B-6D27-4E9C-8CD3-CF6E4FF96FF9%7D/s_res_2445.pdf" TargetMode="External"/><Relationship Id="rId34" Type="http://schemas.openxmlformats.org/officeDocument/2006/relationships/hyperlink" Target="https://undocs.org/Home/Mobile?FinalSymbol=S%2F2018%2F979&amp;Language=E&amp;DeviceType=Desktop" TargetMode="External"/><Relationship Id="rId7" Type="http://schemas.openxmlformats.org/officeDocument/2006/relationships/hyperlink" Target="http://www.securitycouncilreport.org/atf/cf/%7B65BFCF9B-6D27-4E9C-8CD3-CF6E4FF96FF9%7D/s_res_2126.pdf" TargetMode="External"/><Relationship Id="rId12" Type="http://schemas.openxmlformats.org/officeDocument/2006/relationships/hyperlink" Target="http://www.securitycouncilreport.org/atf/cf/%7B65BFCF9B-6D27-4E9C-8CD3-CF6E4FF96FF9%7D/s_res_2251.pdf" TargetMode="External"/><Relationship Id="rId17" Type="http://schemas.openxmlformats.org/officeDocument/2006/relationships/hyperlink" Target="http://www.securitycouncilreport.org/atf/cf/%7B65BFCF9B-6D27-4E9C-8CD3-CF6E4FF96FF9%7D/s_res_2411.pdf" TargetMode="External"/><Relationship Id="rId25" Type="http://schemas.openxmlformats.org/officeDocument/2006/relationships/hyperlink" Target="https://www.securitycouncilreport.org/atf/cf/%7B65BFCF9B-6D27-4E9C-8CD3-CF6E4FF96FF9%7D/s_res_2497.pdf" TargetMode="External"/><Relationship Id="rId33" Type="http://schemas.openxmlformats.org/officeDocument/2006/relationships/hyperlink" Target="https://undocs.org/Home/Mobile?FinalSymbol=S%2F2018%2F955&amp;Language=E&amp;DeviceType=Desktop" TargetMode="External"/><Relationship Id="rId2" Type="http://schemas.openxmlformats.org/officeDocument/2006/relationships/hyperlink" Target="https://www.securitycouncilreport.org/atf/cf/%7B65BFCF9B-6D27-4E9C-8CD3-CF6E4FF96FF9%7D/Sudan%20SRES2024.pdf" TargetMode="External"/><Relationship Id="rId16" Type="http://schemas.openxmlformats.org/officeDocument/2006/relationships/hyperlink" Target="http://www.securitycouncilreport.org/atf/cf/%7B65BFCF9B-6D27-4E9C-8CD3-CF6E4FF96FF9%7D/s_res_2386.pdf" TargetMode="External"/><Relationship Id="rId20" Type="http://schemas.openxmlformats.org/officeDocument/2006/relationships/hyperlink" Target="http://www.securitycouncilreport.org/atf/cf/%7B65BFCF9B-6D27-4E9C-8CD3-CF6E4FF96FF9%7D/s_res_2438.pdf" TargetMode="External"/><Relationship Id="rId29" Type="http://schemas.openxmlformats.org/officeDocument/2006/relationships/hyperlink" Target="https://undocs.org/Home/Mobile?FinalSymbol=S%2F2011%2F474&amp;Language=E&amp;DeviceType=Desktop" TargetMode="External"/><Relationship Id="rId1" Type="http://schemas.openxmlformats.org/officeDocument/2006/relationships/hyperlink" Target="https://www.securitycouncilreport.org/atf/cf/%7B65BFCF9B-6D27-4E9C-8CD3-CF6E4FF96FF9%7D/Sudan%20SRES%201990.pdf" TargetMode="External"/><Relationship Id="rId6" Type="http://schemas.openxmlformats.org/officeDocument/2006/relationships/hyperlink" Target="http://www.securitycouncilreport.org/atf/cf/%7B65BFCF9B-6D27-4E9C-8CD3-CF6E4FF96FF9%7D/s_res_2104.pdf" TargetMode="External"/><Relationship Id="rId11" Type="http://schemas.openxmlformats.org/officeDocument/2006/relationships/hyperlink" Target="http://www.securitycouncilreport.org/atf/cf/%7B65BFCF9B-6D27-4E9C-8CD3-CF6E4FF96FF9%7D/s_res_2230.pdf" TargetMode="External"/><Relationship Id="rId24" Type="http://schemas.openxmlformats.org/officeDocument/2006/relationships/hyperlink" Target="https://www.securitycouncilreport.org/atf/cf/%7B65BFCF9B-6D27-4E9C-8CD3-CF6E4FF96FF9%7D/s_res_2492.pdf" TargetMode="External"/><Relationship Id="rId32" Type="http://schemas.openxmlformats.org/officeDocument/2006/relationships/hyperlink" Target="https://undocs.org/Home/Mobile?FinalSymbol=S%2F2016%2F259&amp;Language=E&amp;DeviceType=Desktop" TargetMode="External"/><Relationship Id="rId5" Type="http://schemas.openxmlformats.org/officeDocument/2006/relationships/hyperlink" Target="http://www.securitycouncilreport.org/atf/cf/%7B65BFCF9B-6D27-4E9C-8CD3-CF6E4FF96FF9%7D/s_res_2075.pdf" TargetMode="External"/><Relationship Id="rId15" Type="http://schemas.openxmlformats.org/officeDocument/2006/relationships/hyperlink" Target="http://www.securitycouncilreport.org/atf/cf/%7B65BFCF9B-6D27-4E9C-8CD3-CF6E4FF96FF9%7D/s_res_2352.pdf" TargetMode="External"/><Relationship Id="rId23" Type="http://schemas.openxmlformats.org/officeDocument/2006/relationships/hyperlink" Target="https://www.securitycouncilreport.org/atf/cf/%7B65BFCF9B-6D27-4E9C-8CD3-CF6E4FF96FF9%7D/s_res_2469.pdf" TargetMode="External"/><Relationship Id="rId28" Type="http://schemas.openxmlformats.org/officeDocument/2006/relationships/hyperlink" Target="https://www.securitycouncilreport.org/atf/cf/%7B65BFCF9B-6D27-4E9C-8CD3-CF6E4FF96FF9%7D/s_res_2519.pdf" TargetMode="External"/><Relationship Id="rId36" Type="http://schemas.openxmlformats.org/officeDocument/2006/relationships/hyperlink" Target="https://undocs.org/Home/Mobile?FinalSymbol=S%2F2019%2F228&amp;Language=E&amp;DeviceType=Desktop" TargetMode="External"/><Relationship Id="rId10" Type="http://schemas.openxmlformats.org/officeDocument/2006/relationships/hyperlink" Target="http://www.securitycouncilreport.org/atf/cf/%7B65BFCF9B-6D27-4E9C-8CD3-CF6E4FF96FF9%7D/s_res_2205.pdf" TargetMode="External"/><Relationship Id="rId19" Type="http://schemas.openxmlformats.org/officeDocument/2006/relationships/hyperlink" Target="http://www.securitycouncilreport.org/atf/cf/%7B65BFCF9B-6D27-4E9C-8CD3-CF6E4FF96FF9%7D/s_res_2416.pdf" TargetMode="External"/><Relationship Id="rId31" Type="http://schemas.openxmlformats.org/officeDocument/2006/relationships/hyperlink" Target="https://undocs.org/Home/Mobile?FinalSymbol=S%2F2016%2F258&amp;Language=E&amp;DeviceType=Desktop" TargetMode="External"/><Relationship Id="rId4" Type="http://schemas.openxmlformats.org/officeDocument/2006/relationships/hyperlink" Target="https://www.securitycouncilreport.org/atf/cf/%7B65BFCF9B-6D27-4E9C-8CD3-CF6E4FF96FF9%7D/Sudan%20S%20RES%202047.pdf" TargetMode="External"/><Relationship Id="rId9" Type="http://schemas.openxmlformats.org/officeDocument/2006/relationships/hyperlink" Target="http://www.securitycouncilreport.org/atf/cf/%7B65BFCF9B-6D27-4E9C-8CD3-CF6E4FF96FF9%7D/s_res_2179.pdf" TargetMode="External"/><Relationship Id="rId14" Type="http://schemas.openxmlformats.org/officeDocument/2006/relationships/hyperlink" Target="http://www.securitycouncilreport.org/atf/cf/%7B65BFCF9B-6D27-4E9C-8CD3-CF6E4FF96FF9%7D/s_res_2318.pdf" TargetMode="External"/><Relationship Id="rId22" Type="http://schemas.openxmlformats.org/officeDocument/2006/relationships/hyperlink" Target="https://www.securitycouncilreport.org/atf/cf/%7B65BFCF9B-6D27-4E9C-8CD3-CF6E4FF96FF9%7D/S_RES_2465.pdf" TargetMode="External"/><Relationship Id="rId27" Type="http://schemas.openxmlformats.org/officeDocument/2006/relationships/hyperlink" Target="https://dppa.un.org/en/mission/special-envoy-sudan-and-south-sudan" TargetMode="External"/><Relationship Id="rId30" Type="http://schemas.openxmlformats.org/officeDocument/2006/relationships/hyperlink" Target="https://undocs.org/Home/Mobile?FinalSymbol=S%2F2011%2F475&amp;Language=E&amp;DeviceType=Desktop" TargetMode="External"/><Relationship Id="rId35" Type="http://schemas.openxmlformats.org/officeDocument/2006/relationships/hyperlink" Target="https://undocs.org/Home/Mobile?FinalSymbol=S%2F2019%2F227&amp;Language=E&amp;DeviceType=Desktop" TargetMode="External"/><Relationship Id="rId8" Type="http://schemas.openxmlformats.org/officeDocument/2006/relationships/hyperlink" Target="http://www.securitycouncilreport.org/atf/cf/%7B65BFCF9B-6D27-4E9C-8CD3-CF6E4FF96FF9%7D/s_res_2156.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opcw.unmissions.org/mandate-and-timelines" TargetMode="External"/><Relationship Id="rId13" Type="http://schemas.openxmlformats.org/officeDocument/2006/relationships/hyperlink" Target="https://undocs.org/Home/Mobile?FinalSymbol=S%2FRES%2F2254(2015)&amp;Language=F&amp;DeviceType=Desktop" TargetMode="External"/><Relationship Id="rId18" Type="http://schemas.openxmlformats.org/officeDocument/2006/relationships/hyperlink" Target="https://undocs.org/Home/Mobile?FinalSymbol=S%2FRES%2F2401(2018)&amp;Language=E&amp;DeviceType=Desktop" TargetMode="External"/><Relationship Id="rId3" Type="http://schemas.openxmlformats.org/officeDocument/2006/relationships/hyperlink" Target="http://www.securitycouncilreport.org/atf/cf/%7B65BFCF9B-6D27-4E9C-8CD3-CF6E4FF96FF9%7D/Syria%20SRES%202059.pdf" TargetMode="External"/><Relationship Id="rId7" Type="http://schemas.openxmlformats.org/officeDocument/2006/relationships/hyperlink" Target="https://peacekeeping.un.org/en/mission/past/unsmis/" TargetMode="External"/><Relationship Id="rId12" Type="http://schemas.openxmlformats.org/officeDocument/2006/relationships/hyperlink" Target="https://undocs.org/Home/Mobile?FinalSymbol=S%2FRES%2F2191(2014)&amp;Language=E&amp;DeviceType=Desktop" TargetMode="External"/><Relationship Id="rId17" Type="http://schemas.openxmlformats.org/officeDocument/2006/relationships/hyperlink" Target="https://www.securitycouncilreport.org/atf/cf/%7B65BFCF9B-6D27-4E9C-8CD3-CF6E4FF96FF9%7D/s_res_2336.pdf" TargetMode="External"/><Relationship Id="rId2" Type="http://schemas.openxmlformats.org/officeDocument/2006/relationships/hyperlink" Target="https://www.securitycouncilreport.org/atf/cf/%7B65BFCF9B-6D27-4E9C-8CD3-CF6E4FF96FF9%7D/Syria%20S%20PRST%202012%206.pdf" TargetMode="External"/><Relationship Id="rId16" Type="http://schemas.openxmlformats.org/officeDocument/2006/relationships/hyperlink" Target="https://undocs.org/Home/Mobile?FinalSymbol=s%2Fres%2F2332%2520(2016)&amp;Language=E&amp;DeviceType=Desktop" TargetMode="External"/><Relationship Id="rId1" Type="http://schemas.openxmlformats.org/officeDocument/2006/relationships/hyperlink" Target="https://undocs.org/en/A/RES/66/253" TargetMode="External"/><Relationship Id="rId6" Type="http://schemas.openxmlformats.org/officeDocument/2006/relationships/hyperlink" Target="https://www.un.org/en/ga/search/view_doc.asp?symbol=S/RES/2118%282013%29" TargetMode="External"/><Relationship Id="rId11" Type="http://schemas.openxmlformats.org/officeDocument/2006/relationships/hyperlink" Target="https://undocs.org/Home/Mobile?FinalSymbol=S%2FRES%2F2139(2014)&amp;Language=E&amp;DeviceType=Desktop" TargetMode="External"/><Relationship Id="rId5" Type="http://schemas.openxmlformats.org/officeDocument/2006/relationships/hyperlink" Target="https://opcw.unmissions.org/sites/default/files/old_dnn/ecm33dec01_e_.pdf" TargetMode="External"/><Relationship Id="rId15" Type="http://schemas.openxmlformats.org/officeDocument/2006/relationships/hyperlink" Target="https://undocs.org/Home/Mobile?FinalSymbol=S%2FRES%2F2268(2016)&amp;Language=E&amp;DeviceType=Desktop" TargetMode="External"/><Relationship Id="rId10" Type="http://schemas.openxmlformats.org/officeDocument/2006/relationships/hyperlink" Target="https://undocs.org/en/S/RES/2042(2012)" TargetMode="External"/><Relationship Id="rId4" Type="http://schemas.openxmlformats.org/officeDocument/2006/relationships/hyperlink" Target="https://www.securitycouncilreport.org/atf/cf/%7B65BFCF9B-6D27-4E9C-8CD3-CF6E4FF96FF9%7D/Syria%20SRES%202043.pdf" TargetMode="External"/><Relationship Id="rId9" Type="http://schemas.openxmlformats.org/officeDocument/2006/relationships/hyperlink" Target="https://dppa.un.org/en/mission/special-envoy-syria" TargetMode="External"/><Relationship Id="rId14" Type="http://schemas.openxmlformats.org/officeDocument/2006/relationships/hyperlink" Target="https://undocs.org/Home/Mobile?FinalSymbol=s%2Fres%2F2258%2520(2015)&amp;Language=E&amp;DeviceType=Deskto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undocs.org/Home/Mobile?FinalSymbol=S%2FRES%2F1128(1997)&amp;Language=F&amp;DeviceType=Desktop" TargetMode="External"/><Relationship Id="rId13" Type="http://schemas.openxmlformats.org/officeDocument/2006/relationships/hyperlink" Target="https://undocs.org/Home/Mobile?FinalSymbol=S%2FRES%2F1274(1999)&amp;Language=E&amp;DeviceType=Desktop" TargetMode="External"/><Relationship Id="rId3" Type="http://schemas.openxmlformats.org/officeDocument/2006/relationships/hyperlink" Target="https://undocs.org/Home/Mobile?FinalSymbol=S%2FRES%2F1030(1995)&amp;Language=E&amp;DeviceType=Desktop" TargetMode="External"/><Relationship Id="rId7" Type="http://schemas.openxmlformats.org/officeDocument/2006/relationships/hyperlink" Target="https://undocs.org/Home/Mobile?FinalSymbol=S%2FRES%2F1113%2520(1997)&amp;Language=E&amp;DeviceType=Desktop" TargetMode="External"/><Relationship Id="rId12" Type="http://schemas.openxmlformats.org/officeDocument/2006/relationships/hyperlink" Target="https://undocs.org/Home/Mobile?FinalSymbol=S%2FRES%2F1240(1999)&amp;Language=E&amp;DeviceType=Desktop" TargetMode="External"/><Relationship Id="rId17" Type="http://schemas.openxmlformats.org/officeDocument/2006/relationships/hyperlink" Target="https://www.un.org/en/sc/repertoire/2000-2003/00-03_5.pdf" TargetMode="External"/><Relationship Id="rId2" Type="http://schemas.openxmlformats.org/officeDocument/2006/relationships/hyperlink" Target="https://undocs.org/Home/Mobile?FinalSymbol=S%2FRES%2F999(1995)&amp;Language=E&amp;DeviceType=Desktop" TargetMode="External"/><Relationship Id="rId16" Type="http://schemas.openxmlformats.org/officeDocument/2006/relationships/hyperlink" Target="https://peacekeeping.un.org/sites/default/files/past/unmot/UnmotM.htm" TargetMode="External"/><Relationship Id="rId1" Type="http://schemas.openxmlformats.org/officeDocument/2006/relationships/hyperlink" Target="https://undocs.org/S/RES/968(1994)" TargetMode="External"/><Relationship Id="rId6" Type="http://schemas.openxmlformats.org/officeDocument/2006/relationships/hyperlink" Target="https://undocs.org/Home/Mobile?FinalSymbol=S%2FRES%2F1099(1997)&amp;Language=E&amp;DeviceType=Desktop" TargetMode="External"/><Relationship Id="rId11" Type="http://schemas.openxmlformats.org/officeDocument/2006/relationships/hyperlink" Target="https://undocs.org/Home/Mobile?FinalSymbol=S%2FRES%2F1206(1998)&amp;Language=E&amp;DeviceType=Desktop" TargetMode="External"/><Relationship Id="rId5" Type="http://schemas.openxmlformats.org/officeDocument/2006/relationships/hyperlink" Target="https://undocs.org/Home/Mobile?FinalSymbol=S%2FRES%2F1089(1996)&amp;Language=F&amp;DeviceType=Desktop" TargetMode="External"/><Relationship Id="rId15" Type="http://schemas.openxmlformats.org/officeDocument/2006/relationships/hyperlink" Target="https://undocs.org/Home/Mobile?FinalSymbol=S%2F2003%2F542&amp;Language=E&amp;DeviceType=Desktop" TargetMode="External"/><Relationship Id="rId10" Type="http://schemas.openxmlformats.org/officeDocument/2006/relationships/hyperlink" Target="https://undocs.org/Home/Mobile?FinalSymbol=S%2FRES%2F1167(1998)&amp;Language=E&amp;DeviceType=Desktop" TargetMode="External"/><Relationship Id="rId4" Type="http://schemas.openxmlformats.org/officeDocument/2006/relationships/hyperlink" Target="https://undocs.org/Home/Mobile?FinalSymbol=S%2FRES%2F1061(1996)&amp;Language=E&amp;DeviceType=Desktop" TargetMode="External"/><Relationship Id="rId9" Type="http://schemas.openxmlformats.org/officeDocument/2006/relationships/hyperlink" Target="https://undocs.org/Home/Mobile?FinalSymbol=S%2FRES%2F1138(1997)&amp;Language=E&amp;DeviceType=Desktop" TargetMode="External"/><Relationship Id="rId14" Type="http://schemas.openxmlformats.org/officeDocument/2006/relationships/hyperlink" Target="https://undocs.org/Home/Mobile?FinalSymbol=S%2F2002%2F501&amp;Language=E&amp;DeviceType=Deskto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TL%20SRES1703.pdf" TargetMode="External"/><Relationship Id="rId13" Type="http://schemas.openxmlformats.org/officeDocument/2006/relationships/hyperlink" Target="http://www.securitycouncilreport.org/atf/cf/%7B65BFCF9B-6D27-4E9C-8CD3-CF6E4FF96FF9%7D/WPS%20SRES%201912.pdf" TargetMode="External"/><Relationship Id="rId18" Type="http://schemas.openxmlformats.org/officeDocument/2006/relationships/hyperlink" Target="https://peacekeeping.un.org/mission/past/unmiset/mandate.html" TargetMode="External"/><Relationship Id="rId3" Type="http://schemas.openxmlformats.org/officeDocument/2006/relationships/hyperlink" Target="http://www.securitycouncilreport.org/atf/cf/%7B65BFCF9B-6D27-4E9C-8CD3-CF6E4FF96FF9%7D/IJ%20SRES1410.pdf" TargetMode="External"/><Relationship Id="rId7" Type="http://schemas.openxmlformats.org/officeDocument/2006/relationships/hyperlink" Target="http://www.securitycouncilreport.org/atf/cf/%7B65BFCF9B-6D27-4E9C-8CD3-CF6E4FF96FF9%7D/TL%20SRES%201690.pdf" TargetMode="External"/><Relationship Id="rId12" Type="http://schemas.openxmlformats.org/officeDocument/2006/relationships/hyperlink" Target="http://www.securitycouncilreport.org/atf/cf/%7B65BFCF9B-6D27-4E9C-8CD3-CF6E4FF96FF9%7D/TL%20SRES%201867.pdf" TargetMode="External"/><Relationship Id="rId17" Type="http://schemas.openxmlformats.org/officeDocument/2006/relationships/hyperlink" Target="https://peacekeeping.un.org/en/mission/past/etimor/etimor.htm" TargetMode="External"/><Relationship Id="rId2" Type="http://schemas.openxmlformats.org/officeDocument/2006/relationships/hyperlink" Target="http://www.securitycouncilreport.org/atf/cf/%7B65BFCF9B-6D27-4E9C-8CD3-CF6E4FF96FF9%7D/TL%20SRES1272.pdf" TargetMode="External"/><Relationship Id="rId16" Type="http://schemas.openxmlformats.org/officeDocument/2006/relationships/hyperlink" Target="https://peacekeeping.un.org/mission/past/unmiset/background.html" TargetMode="External"/><Relationship Id="rId20" Type="http://schemas.openxmlformats.org/officeDocument/2006/relationships/hyperlink" Target="https://peacekeeping.un.org/mission/past/unmit/background.shtml" TargetMode="External"/><Relationship Id="rId1" Type="http://schemas.openxmlformats.org/officeDocument/2006/relationships/hyperlink" Target="http://www.securitycouncilreport.org/atf/cf/%7B65BFCF9B-6D27-4E9C-8CD3-CF6E4FF96FF9%7D/TL%20SRES1246.pdf" TargetMode="External"/><Relationship Id="rId6" Type="http://schemas.openxmlformats.org/officeDocument/2006/relationships/hyperlink" Target="http://www.securitycouncilreport.org/atf/cf/%7B65BFCF9B-6D27-4E9C-8CD3-CF6E4FF96FF9%7D/TL%20SRES1677.pdf" TargetMode="External"/><Relationship Id="rId11" Type="http://schemas.openxmlformats.org/officeDocument/2006/relationships/hyperlink" Target="http://www.securitycouncilreport.org/atf/cf/%7B65BFCF9B-6D27-4E9C-8CD3-CF6E4FF96FF9%7D/TL%20SRES1802.pdf" TargetMode="External"/><Relationship Id="rId5" Type="http://schemas.openxmlformats.org/officeDocument/2006/relationships/hyperlink" Target="http://www.securitycouncilreport.org/atf/cf/%7B65BFCF9B-6D27-4E9C-8CD3-CF6E4FF96FF9%7D/TL%20SRES1599.pdf" TargetMode="External"/><Relationship Id="rId15" Type="http://schemas.openxmlformats.org/officeDocument/2006/relationships/hyperlink" Target="https://www.securitycouncilreport.org/atf/cf/%7B65BFCF9B-6D27-4E9C-8CD3-CF6E4FF96FF9%7D/TL%20SRES2037.pdf" TargetMode="External"/><Relationship Id="rId10" Type="http://schemas.openxmlformats.org/officeDocument/2006/relationships/hyperlink" Target="http://www.securitycouncilreport.org/atf/cf/%7B65BFCF9B-6D27-4E9C-8CD3-CF6E4FF96FF9%7D/TL%20SRES1745.pdf" TargetMode="External"/><Relationship Id="rId19" Type="http://schemas.openxmlformats.org/officeDocument/2006/relationships/hyperlink" Target="https://peacekeeping.un.org/mission/past/unmit/mandate.shtml" TargetMode="External"/><Relationship Id="rId4" Type="http://schemas.openxmlformats.org/officeDocument/2006/relationships/hyperlink" Target="http://www.securitycouncilreport.org/atf/cf/%7B65BFCF9B-6D27-4E9C-8CD3-CF6E4FF96FF9%7D/POCSRES%201573.pdf" TargetMode="External"/><Relationship Id="rId9" Type="http://schemas.openxmlformats.org/officeDocument/2006/relationships/hyperlink" Target="http://www.securitycouncilreport.org/atf/cf/%7B65BFCF9B-6D27-4E9C-8CD3-CF6E4FF96FF9%7D/PKO%20SRES1704.pdf" TargetMode="External"/><Relationship Id="rId14" Type="http://schemas.openxmlformats.org/officeDocument/2006/relationships/hyperlink" Target="http://www.securitycouncilreport.org/atf/cf/%7B65BFCF9B-6D27-4E9C-8CD3-CF6E4FF96FF9%7D/TL%20SRES%201969.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undocs.org/S/2016/1129" TargetMode="External"/><Relationship Id="rId2" Type="http://schemas.openxmlformats.org/officeDocument/2006/relationships/hyperlink" Target="https://unowas.unmissions.org/letter-security-council-establishment-unowas-s201689" TargetMode="External"/><Relationship Id="rId1" Type="http://schemas.openxmlformats.org/officeDocument/2006/relationships/hyperlink" Target="https://unowas.unmissions.org/about" TargetMode="External"/><Relationship Id="rId5" Type="http://schemas.openxmlformats.org/officeDocument/2006/relationships/hyperlink" Target="https://documents-dds-ny.un.org/doc/UNDOC/GEN/N19/442/22/PDF/N1944222.pdf?OpenElement" TargetMode="External"/><Relationship Id="rId4" Type="http://schemas.openxmlformats.org/officeDocument/2006/relationships/hyperlink" Target="https://undocs.org/S/2020/85"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MINURSO%20SRES1783.pdf" TargetMode="External"/><Relationship Id="rId13" Type="http://schemas.openxmlformats.org/officeDocument/2006/relationships/hyperlink" Target="https://www.securitycouncilreport.org/atf/cf/%7B65BFCF9B-6D27-4E9C-8CD3-CF6E4FF96FF9%7D/MINURSO%20S%20RES%202044.pdf" TargetMode="External"/><Relationship Id="rId18" Type="http://schemas.openxmlformats.org/officeDocument/2006/relationships/hyperlink" Target="http://www.securitycouncilreport.org/atf/cf/%7B65BFCF9B-6D27-4E9C-8CD3-CF6E4FF96FF9%7D/s_res_2351.pdf" TargetMode="External"/><Relationship Id="rId3" Type="http://schemas.openxmlformats.org/officeDocument/2006/relationships/hyperlink" Target="http://www.securitycouncilreport.org/atf/cf/%7B65BFCF9B-6D27-4E9C-8CD3-CF6E4FF96FF9%7D/MINURSO%20SRES1598.pdf" TargetMode="External"/><Relationship Id="rId21" Type="http://schemas.openxmlformats.org/officeDocument/2006/relationships/hyperlink" Target="https://www.securitycouncilreport.org/atf/cf/%7B65BFCF9B-6D27-4E9C-8CD3-CF6E4FF96FF9%7D/S_res_2468.pdf" TargetMode="External"/><Relationship Id="rId7" Type="http://schemas.openxmlformats.org/officeDocument/2006/relationships/hyperlink" Target="http://www.securitycouncilreport.org/atf/cf/%7B65BFCF9B-6D27-4E9C-8CD3-CF6E4FF96FF9%7D/MINURSO%20S%20RES%201754.pdf" TargetMode="External"/><Relationship Id="rId12" Type="http://schemas.openxmlformats.org/officeDocument/2006/relationships/hyperlink" Target="http://www.securitycouncilreport.org/atf/cf/%7B65BFCF9B-6D27-4E9C-8CD3-CF6E4FF96FF9%7D/WS%20S%20RES%201979.pdf" TargetMode="External"/><Relationship Id="rId17" Type="http://schemas.openxmlformats.org/officeDocument/2006/relationships/hyperlink" Target="http://www.securitycouncilreport.org/atf/cf/%7B65BFCF9B-6D27-4E9C-8CD3-CF6E4FF96FF9%7D/s_res_2285.pdf" TargetMode="External"/><Relationship Id="rId2" Type="http://schemas.openxmlformats.org/officeDocument/2006/relationships/hyperlink" Target="http://www.securitycouncilreport.org/atf/cf/%7B65BFCF9B-6D27-4E9C-8CD3-CF6E4FF96FF9%7D/MINURSO%20SRES1541.pdf" TargetMode="External"/><Relationship Id="rId16" Type="http://schemas.openxmlformats.org/officeDocument/2006/relationships/hyperlink" Target="http://www.securitycouncilreport.org/atf/cf/%7B65BFCF9B-6D27-4E9C-8CD3-CF6E4FF96FF9%7D/s_res_2218.pdf" TargetMode="External"/><Relationship Id="rId20" Type="http://schemas.openxmlformats.org/officeDocument/2006/relationships/hyperlink" Target="https://www.securitycouncilreport.org/atf/cf/%7B65BFCF9B-6D27-4E9C-8CD3-CF6E4FF96FF9%7D/s_res_2440.pdf" TargetMode="External"/><Relationship Id="rId1" Type="http://schemas.openxmlformats.org/officeDocument/2006/relationships/hyperlink" Target="http://www.securitycouncilreport.org/atf/cf/%7B65BFCF9B-6D27-4E9C-8CD3-CF6E4FF96FF9%7D/MINURSO%20SRES690.pdf" TargetMode="External"/><Relationship Id="rId6" Type="http://schemas.openxmlformats.org/officeDocument/2006/relationships/hyperlink" Target="http://www.securitycouncilreport.org/atf/cf/%7B65BFCF9B-6D27-4E9C-8CD3-CF6E4FF96FF9%7D/MINURSO%20S%20RES%201720.pdf" TargetMode="External"/><Relationship Id="rId11" Type="http://schemas.openxmlformats.org/officeDocument/2006/relationships/hyperlink" Target="http://www.securitycouncilreport.org/atf/cf/%7B65BFCF9B-6D27-4E9C-8CD3-CF6E4FF96FF9%7D/MINURSO%20S%20RES%201920.pdf" TargetMode="External"/><Relationship Id="rId24" Type="http://schemas.openxmlformats.org/officeDocument/2006/relationships/hyperlink" Target="https://dppa.un.org/en/mission/personal-envoy-western-sahara" TargetMode="External"/><Relationship Id="rId5" Type="http://schemas.openxmlformats.org/officeDocument/2006/relationships/hyperlink" Target="http://www.securitycouncilreport.org/atf/cf/%7B65BFCF9B-6D27-4E9C-8CD3-CF6E4FF96FF9%7D/MINURSO%20SRES1675.pdf" TargetMode="External"/><Relationship Id="rId15" Type="http://schemas.openxmlformats.org/officeDocument/2006/relationships/hyperlink" Target="http://www.securitycouncilreport.org/atf/cf/%7B65BFCF9B-6D27-4E9C-8CD3-CF6E4FF96FF9%7D/s_res_2152.pdf" TargetMode="External"/><Relationship Id="rId23" Type="http://schemas.openxmlformats.org/officeDocument/2006/relationships/hyperlink" Target="https://minurso.unmissions.org/mandate" TargetMode="External"/><Relationship Id="rId10" Type="http://schemas.openxmlformats.org/officeDocument/2006/relationships/hyperlink" Target="http://www.securitycouncilreport.org/atf/cf/%7B65BFCF9B-6D27-4E9C-8CD3-CF6E4FF96FF9%7D/MINURSO%20S%20RES%201871.pdf" TargetMode="External"/><Relationship Id="rId19" Type="http://schemas.openxmlformats.org/officeDocument/2006/relationships/hyperlink" Target="http://www.securitycouncilreport.org/atf/cf/%7B65BFCF9B-6D27-4E9C-8CD3-CF6E4FF96FF9%7D/s_res_2414.pdf" TargetMode="External"/><Relationship Id="rId4" Type="http://schemas.openxmlformats.org/officeDocument/2006/relationships/hyperlink" Target="http://www.securitycouncilreport.org/atf/cf/%7B65BFCF9B-6D27-4E9C-8CD3-CF6E4FF96FF9%7D/MINURSO%20SRES1634.pdf" TargetMode="External"/><Relationship Id="rId9" Type="http://schemas.openxmlformats.org/officeDocument/2006/relationships/hyperlink" Target="http://www.securitycouncilreport.org/atf/cf/%7B65BFCF9B-6D27-4E9C-8CD3-CF6E4FF96FF9%7D/Western%20Sahara%20SRES1813.pdf" TargetMode="External"/><Relationship Id="rId14" Type="http://schemas.openxmlformats.org/officeDocument/2006/relationships/hyperlink" Target="http://www.securitycouncilreport.org/atf/cf/%7B65BFCF9B-6D27-4E9C-8CD3-CF6E4FF96FF9%7D/s_res_2099.pdf" TargetMode="External"/><Relationship Id="rId22" Type="http://schemas.openxmlformats.org/officeDocument/2006/relationships/hyperlink" Target="https://www.securitycouncilreport.org/atf/cf/%7B65BFCF9B-6D27-4E9C-8CD3-CF6E4FF96FF9%7D/S_RES_2494.pdf"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undocs.org/Home/Mobile?FinalSymbol=S%2FRES%2F2452(2019)&amp;Language=E&amp;DeviceType=Desktop" TargetMode="External"/><Relationship Id="rId3" Type="http://schemas.openxmlformats.org/officeDocument/2006/relationships/hyperlink" Target="https://undocs.org/Home/Mobile?FinalSymbol=S%2F2012%2F470&amp;Language=F&amp;DeviceType=Desktop" TargetMode="External"/><Relationship Id="rId7" Type="http://schemas.openxmlformats.org/officeDocument/2006/relationships/hyperlink" Target="https://undocs.org/Home/Mobile?FinalSymbol=S%2FRES%2F2451(2018)&amp;Language=E&amp;DeviceType=Desktop" TargetMode="External"/><Relationship Id="rId12" Type="http://schemas.openxmlformats.org/officeDocument/2006/relationships/hyperlink" Target="https://dppa.un.org/en/mission/unmha-hudaydah-agreement" TargetMode="External"/><Relationship Id="rId2" Type="http://schemas.openxmlformats.org/officeDocument/2006/relationships/hyperlink" Target="https://undocs.org/en/S/2012/469" TargetMode="External"/><Relationship Id="rId1" Type="http://schemas.openxmlformats.org/officeDocument/2006/relationships/hyperlink" Target="http://unscr.com/en/resolutions/doc/2051" TargetMode="External"/><Relationship Id="rId6" Type="http://schemas.openxmlformats.org/officeDocument/2006/relationships/hyperlink" Target="https://undocs.org/Home/Mobile?FinalSymbol=S%2F2018%2F127&amp;Language=E&amp;DeviceType=Desktop" TargetMode="External"/><Relationship Id="rId11" Type="http://schemas.openxmlformats.org/officeDocument/2006/relationships/hyperlink" Target="https://osesgy.unmissions.org/" TargetMode="External"/><Relationship Id="rId5" Type="http://schemas.openxmlformats.org/officeDocument/2006/relationships/hyperlink" Target="https://undocs.org/Home/Mobile?FinalSymbol=S%2F2018%2F126&amp;Language=A&amp;DeviceType=Desktop" TargetMode="External"/><Relationship Id="rId10" Type="http://schemas.openxmlformats.org/officeDocument/2006/relationships/hyperlink" Target="https://undocs.org/Home/Mobile?FinalSymbol=s%2Fres%2F2505(2020)&amp;Language=E&amp;DeviceType=Desktop" TargetMode="External"/><Relationship Id="rId4" Type="http://schemas.openxmlformats.org/officeDocument/2006/relationships/hyperlink" Target="https://undocs.org/Home/Mobile?FinalSymbol=S%2FRES%2F2216(2015)&amp;Language=F&amp;DeviceType=Desktop" TargetMode="External"/><Relationship Id="rId9" Type="http://schemas.openxmlformats.org/officeDocument/2006/relationships/hyperlink" Target="https://undocs.org/Home/Mobile?FinalSymbol=S%2FRES%2F2481(2019)&amp;Language=E&amp;DeviceType=Desk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D80"/>
  <sheetViews>
    <sheetView showGridLines="0" tabSelected="1" zoomScale="80" zoomScaleNormal="80" workbookViewId="0">
      <selection activeCell="B2" sqref="B2:D2"/>
    </sheetView>
  </sheetViews>
  <sheetFormatPr defaultColWidth="10.83203125" defaultRowHeight="16"/>
  <cols>
    <col min="1" max="1" width="1.33203125" style="10" customWidth="1"/>
    <col min="2" max="2" width="28.33203125" style="10" customWidth="1"/>
    <col min="3" max="3" width="27" style="10" customWidth="1"/>
    <col min="4" max="4" width="105.58203125" style="10" customWidth="1"/>
    <col min="5" max="5" width="1.33203125" style="10" customWidth="1"/>
    <col min="6" max="16384" width="10.83203125" style="10"/>
  </cols>
  <sheetData>
    <row r="1" spans="2:4" ht="2.25" customHeight="1"/>
    <row r="2" spans="2:4" s="313" customFormat="1" ht="35.15" customHeight="1">
      <c r="B2" s="319" t="s">
        <v>2072</v>
      </c>
      <c r="C2" s="319"/>
      <c r="D2" s="319"/>
    </row>
    <row r="3" spans="2:4" ht="35.15" customHeight="1">
      <c r="B3" s="320" t="s">
        <v>2417</v>
      </c>
      <c r="C3" s="320"/>
    </row>
    <row r="4" spans="2:4" ht="24" customHeight="1">
      <c r="B4" s="340" t="s">
        <v>0</v>
      </c>
      <c r="C4" s="340"/>
      <c r="D4" s="340"/>
    </row>
    <row r="5" spans="2:4" ht="157" customHeight="1">
      <c r="B5" s="299" t="s">
        <v>1</v>
      </c>
      <c r="C5" s="341" t="s">
        <v>2418</v>
      </c>
      <c r="D5" s="342"/>
    </row>
    <row r="6" spans="2:4" ht="40" customHeight="1">
      <c r="B6" s="300" t="s">
        <v>2067</v>
      </c>
      <c r="C6" s="343" t="s">
        <v>2069</v>
      </c>
      <c r="D6" s="341" t="s">
        <v>2317</v>
      </c>
    </row>
    <row r="7" spans="2:4" ht="40" customHeight="1">
      <c r="B7" s="349"/>
      <c r="C7" s="344"/>
      <c r="D7" s="348"/>
    </row>
    <row r="8" spans="2:4" ht="94" customHeight="1">
      <c r="B8" s="349"/>
      <c r="C8" s="315" t="s">
        <v>2070</v>
      </c>
      <c r="D8" s="305" t="s">
        <v>2068</v>
      </c>
    </row>
    <row r="9" spans="2:4" ht="102" customHeight="1">
      <c r="B9" s="349"/>
      <c r="C9" s="315" t="s">
        <v>2071</v>
      </c>
      <c r="D9" s="305" t="s">
        <v>2127</v>
      </c>
    </row>
    <row r="10" spans="2:4" ht="20.149999999999999" customHeight="1">
      <c r="B10" s="349"/>
      <c r="C10" s="345" t="s">
        <v>2</v>
      </c>
      <c r="D10" s="301" t="s">
        <v>3</v>
      </c>
    </row>
    <row r="11" spans="2:4" ht="20.149999999999999" customHeight="1">
      <c r="B11" s="350"/>
      <c r="C11" s="346"/>
      <c r="D11" s="302" t="s">
        <v>4</v>
      </c>
    </row>
    <row r="12" spans="2:4" ht="20.149999999999999" customHeight="1">
      <c r="B12" s="350"/>
      <c r="C12" s="346"/>
      <c r="D12" s="302" t="s">
        <v>5</v>
      </c>
    </row>
    <row r="13" spans="2:4" ht="20.149999999999999" customHeight="1">
      <c r="B13" s="350"/>
      <c r="C13" s="346"/>
      <c r="D13" s="302" t="s">
        <v>6</v>
      </c>
    </row>
    <row r="14" spans="2:4" ht="20.149999999999999" customHeight="1">
      <c r="B14" s="350"/>
      <c r="C14" s="346"/>
      <c r="D14" s="302" t="s">
        <v>7</v>
      </c>
    </row>
    <row r="15" spans="2:4" ht="20.149999999999999" customHeight="1">
      <c r="B15" s="350"/>
      <c r="C15" s="346"/>
      <c r="D15" s="302" t="s">
        <v>8</v>
      </c>
    </row>
    <row r="16" spans="2:4" ht="20.149999999999999" customHeight="1">
      <c r="B16" s="350"/>
      <c r="C16" s="346"/>
      <c r="D16" s="302" t="s">
        <v>9</v>
      </c>
    </row>
    <row r="17" spans="2:4" ht="20.149999999999999" customHeight="1">
      <c r="B17" s="350"/>
      <c r="C17" s="346"/>
      <c r="D17" s="302" t="s">
        <v>10</v>
      </c>
    </row>
    <row r="18" spans="2:4" ht="20.149999999999999" customHeight="1">
      <c r="B18" s="350"/>
      <c r="C18" s="346"/>
      <c r="D18" s="302" t="s">
        <v>11</v>
      </c>
    </row>
    <row r="19" spans="2:4" ht="20.149999999999999" customHeight="1">
      <c r="B19" s="350"/>
      <c r="C19" s="346"/>
      <c r="D19" s="302" t="s">
        <v>12</v>
      </c>
    </row>
    <row r="20" spans="2:4" ht="20.149999999999999" customHeight="1">
      <c r="B20" s="350"/>
      <c r="C20" s="346"/>
      <c r="D20" s="302" t="s">
        <v>13</v>
      </c>
    </row>
    <row r="21" spans="2:4" ht="20.149999999999999" customHeight="1">
      <c r="B21" s="350"/>
      <c r="C21" s="346"/>
      <c r="D21" s="302" t="s">
        <v>14</v>
      </c>
    </row>
    <row r="22" spans="2:4" ht="20.149999999999999" customHeight="1">
      <c r="B22" s="350"/>
      <c r="C22" s="346"/>
      <c r="D22" s="302" t="s">
        <v>15</v>
      </c>
    </row>
    <row r="23" spans="2:4" ht="20.149999999999999" customHeight="1">
      <c r="B23" s="350"/>
      <c r="C23" s="346"/>
      <c r="D23" s="302" t="s">
        <v>16</v>
      </c>
    </row>
    <row r="24" spans="2:4" ht="20.149999999999999" customHeight="1">
      <c r="B24" s="350"/>
      <c r="C24" s="346"/>
      <c r="D24" s="302" t="s">
        <v>2320</v>
      </c>
    </row>
    <row r="25" spans="2:4" ht="20.149999999999999" customHeight="1">
      <c r="B25" s="350"/>
      <c r="C25" s="346"/>
      <c r="D25" s="302" t="s">
        <v>17</v>
      </c>
    </row>
    <row r="26" spans="2:4" ht="20.149999999999999" customHeight="1">
      <c r="B26" s="350"/>
      <c r="C26" s="346"/>
      <c r="D26" s="302" t="s">
        <v>18</v>
      </c>
    </row>
    <row r="27" spans="2:4" ht="20.149999999999999" customHeight="1">
      <c r="B27" s="350"/>
      <c r="C27" s="346"/>
      <c r="D27" s="302" t="s">
        <v>19</v>
      </c>
    </row>
    <row r="28" spans="2:4" ht="20.149999999999999" customHeight="1">
      <c r="B28" s="350"/>
      <c r="C28" s="346"/>
      <c r="D28" s="302" t="s">
        <v>20</v>
      </c>
    </row>
    <row r="29" spans="2:4" ht="20.149999999999999" customHeight="1">
      <c r="B29" s="350"/>
      <c r="C29" s="346"/>
      <c r="D29" s="302" t="s">
        <v>21</v>
      </c>
    </row>
    <row r="30" spans="2:4" ht="20.149999999999999" customHeight="1">
      <c r="B30" s="350"/>
      <c r="C30" s="346"/>
      <c r="D30" s="302" t="s">
        <v>22</v>
      </c>
    </row>
    <row r="31" spans="2:4" ht="20.149999999999999" customHeight="1">
      <c r="B31" s="350"/>
      <c r="C31" s="346"/>
      <c r="D31" s="302" t="s">
        <v>23</v>
      </c>
    </row>
    <row r="32" spans="2:4" ht="20.149999999999999" customHeight="1">
      <c r="B32" s="350"/>
      <c r="C32" s="346"/>
      <c r="D32" s="302" t="s">
        <v>24</v>
      </c>
    </row>
    <row r="33" spans="2:4" ht="20.149999999999999" customHeight="1">
      <c r="B33" s="350"/>
      <c r="C33" s="346"/>
      <c r="D33" s="302" t="s">
        <v>25</v>
      </c>
    </row>
    <row r="34" spans="2:4" ht="20.149999999999999" customHeight="1">
      <c r="B34" s="350"/>
      <c r="C34" s="346"/>
      <c r="D34" s="302" t="s">
        <v>26</v>
      </c>
    </row>
    <row r="35" spans="2:4" ht="20.149999999999999" customHeight="1">
      <c r="B35" s="350"/>
      <c r="C35" s="346"/>
      <c r="D35" s="302" t="s">
        <v>27</v>
      </c>
    </row>
    <row r="36" spans="2:4" ht="20.149999999999999" customHeight="1">
      <c r="B36" s="350"/>
      <c r="C36" s="346"/>
      <c r="D36" s="302" t="s">
        <v>28</v>
      </c>
    </row>
    <row r="37" spans="2:4" ht="20.149999999999999" customHeight="1">
      <c r="B37" s="350"/>
      <c r="C37" s="346"/>
      <c r="D37" s="302" t="s">
        <v>29</v>
      </c>
    </row>
    <row r="38" spans="2:4" ht="20.149999999999999" customHeight="1">
      <c r="B38" s="350"/>
      <c r="C38" s="346"/>
      <c r="D38" s="302" t="s">
        <v>30</v>
      </c>
    </row>
    <row r="39" spans="2:4" ht="20.149999999999999" customHeight="1">
      <c r="B39" s="350"/>
      <c r="C39" s="346"/>
      <c r="D39" s="302" t="s">
        <v>31</v>
      </c>
    </row>
    <row r="40" spans="2:4" ht="20.149999999999999" customHeight="1">
      <c r="B40" s="350"/>
      <c r="C40" s="346"/>
      <c r="D40" s="302" t="s">
        <v>32</v>
      </c>
    </row>
    <row r="41" spans="2:4" ht="20.149999999999999" customHeight="1">
      <c r="B41" s="350"/>
      <c r="C41" s="346"/>
      <c r="D41" s="302" t="s">
        <v>33</v>
      </c>
    </row>
    <row r="42" spans="2:4" ht="20.149999999999999" customHeight="1">
      <c r="B42" s="350"/>
      <c r="C42" s="346"/>
      <c r="D42" s="302" t="s">
        <v>34</v>
      </c>
    </row>
    <row r="43" spans="2:4" ht="20.149999999999999" customHeight="1">
      <c r="B43" s="350"/>
      <c r="C43" s="346"/>
      <c r="D43" s="302" t="s">
        <v>35</v>
      </c>
    </row>
    <row r="44" spans="2:4" ht="20.149999999999999" customHeight="1">
      <c r="B44" s="350"/>
      <c r="C44" s="346"/>
      <c r="D44" s="302" t="s">
        <v>36</v>
      </c>
    </row>
    <row r="45" spans="2:4" ht="20.149999999999999" customHeight="1">
      <c r="B45" s="350"/>
      <c r="C45" s="346"/>
      <c r="D45" s="302" t="s">
        <v>37</v>
      </c>
    </row>
    <row r="46" spans="2:4" ht="20.149999999999999" customHeight="1">
      <c r="B46" s="350"/>
      <c r="C46" s="346"/>
      <c r="D46" s="302" t="s">
        <v>38</v>
      </c>
    </row>
    <row r="47" spans="2:4" ht="20.149999999999999" customHeight="1">
      <c r="B47" s="350"/>
      <c r="C47" s="346"/>
      <c r="D47" s="302" t="s">
        <v>39</v>
      </c>
    </row>
    <row r="48" spans="2:4" ht="20.149999999999999" customHeight="1">
      <c r="B48" s="350"/>
      <c r="C48" s="346"/>
      <c r="D48" s="302" t="s">
        <v>40</v>
      </c>
    </row>
    <row r="49" spans="2:4" ht="20.149999999999999" customHeight="1">
      <c r="B49" s="350"/>
      <c r="C49" s="346"/>
      <c r="D49" s="302" t="s">
        <v>41</v>
      </c>
    </row>
    <row r="50" spans="2:4" ht="20.149999999999999" customHeight="1">
      <c r="B50" s="350"/>
      <c r="C50" s="346"/>
      <c r="D50" s="302" t="s">
        <v>42</v>
      </c>
    </row>
    <row r="51" spans="2:4" ht="20.149999999999999" customHeight="1">
      <c r="B51" s="350"/>
      <c r="C51" s="346"/>
      <c r="D51" s="302" t="s">
        <v>43</v>
      </c>
    </row>
    <row r="52" spans="2:4" ht="20.149999999999999" customHeight="1">
      <c r="B52" s="350"/>
      <c r="C52" s="346"/>
      <c r="D52" s="302" t="s">
        <v>44</v>
      </c>
    </row>
    <row r="53" spans="2:4" ht="20.149999999999999" customHeight="1">
      <c r="B53" s="350"/>
      <c r="C53" s="346"/>
      <c r="D53" s="302" t="s">
        <v>45</v>
      </c>
    </row>
    <row r="54" spans="2:4" ht="20.149999999999999" customHeight="1">
      <c r="B54" s="350"/>
      <c r="C54" s="346"/>
      <c r="D54" s="302" t="s">
        <v>46</v>
      </c>
    </row>
    <row r="55" spans="2:4" ht="20.149999999999999" customHeight="1">
      <c r="B55" s="350"/>
      <c r="C55" s="346"/>
      <c r="D55" s="302" t="s">
        <v>47</v>
      </c>
    </row>
    <row r="56" spans="2:4" ht="20.149999999999999" customHeight="1">
      <c r="B56" s="350"/>
      <c r="C56" s="346"/>
      <c r="D56" s="303" t="s">
        <v>48</v>
      </c>
    </row>
    <row r="57" spans="2:4" ht="20.149999999999999" customHeight="1">
      <c r="B57" s="339"/>
      <c r="C57" s="347"/>
      <c r="D57" s="304" t="s">
        <v>49</v>
      </c>
    </row>
    <row r="58" spans="2:4" ht="30" customHeight="1">
      <c r="B58" s="309" t="s">
        <v>50</v>
      </c>
      <c r="C58" s="322" t="s">
        <v>51</v>
      </c>
      <c r="D58" s="336" t="s">
        <v>52</v>
      </c>
    </row>
    <row r="59" spans="2:4" ht="30" customHeight="1">
      <c r="B59" s="338"/>
      <c r="C59" s="322"/>
      <c r="D59" s="336"/>
    </row>
    <row r="60" spans="2:4" ht="30" customHeight="1">
      <c r="B60" s="338"/>
      <c r="C60" s="322" t="s">
        <v>53</v>
      </c>
      <c r="D60" s="336" t="s">
        <v>54</v>
      </c>
    </row>
    <row r="61" spans="2:4" ht="30" customHeight="1">
      <c r="B61" s="338"/>
      <c r="C61" s="322"/>
      <c r="D61" s="336"/>
    </row>
    <row r="62" spans="2:4" ht="30" customHeight="1">
      <c r="B62" s="338"/>
      <c r="C62" s="322" t="s">
        <v>55</v>
      </c>
      <c r="D62" s="336" t="s">
        <v>56</v>
      </c>
    </row>
    <row r="63" spans="2:4" ht="30" customHeight="1">
      <c r="B63" s="338"/>
      <c r="C63" s="322"/>
      <c r="D63" s="337"/>
    </row>
    <row r="64" spans="2:4" ht="30" customHeight="1">
      <c r="B64" s="338"/>
      <c r="C64" s="322" t="s">
        <v>57</v>
      </c>
      <c r="D64" s="336" t="s">
        <v>58</v>
      </c>
    </row>
    <row r="65" spans="2:4" ht="30" customHeight="1">
      <c r="B65" s="339"/>
      <c r="C65" s="323"/>
      <c r="D65" s="351"/>
    </row>
    <row r="66" spans="2:4" ht="30" customHeight="1">
      <c r="B66" s="310" t="s">
        <v>59</v>
      </c>
      <c r="C66" s="321" t="s">
        <v>60</v>
      </c>
      <c r="D66" s="306"/>
    </row>
    <row r="67" spans="2:4" ht="30" customHeight="1">
      <c r="B67" s="311"/>
      <c r="C67" s="321"/>
      <c r="D67" s="307">
        <v>43922</v>
      </c>
    </row>
    <row r="68" spans="2:4" ht="30" customHeight="1">
      <c r="B68" s="311"/>
      <c r="C68" s="321"/>
      <c r="D68" s="308"/>
    </row>
    <row r="69" spans="2:4" ht="30" customHeight="1">
      <c r="B69" s="311"/>
      <c r="C69" s="321" t="s">
        <v>61</v>
      </c>
      <c r="D69" s="306"/>
    </row>
    <row r="70" spans="2:4" ht="30" customHeight="1">
      <c r="B70" s="311"/>
      <c r="C70" s="321"/>
      <c r="D70" s="307">
        <v>44498</v>
      </c>
    </row>
    <row r="71" spans="2:4" ht="30" customHeight="1">
      <c r="B71" s="311"/>
      <c r="C71" s="321"/>
      <c r="D71" s="308"/>
    </row>
    <row r="72" spans="2:4" ht="30" customHeight="1">
      <c r="B72" s="311"/>
      <c r="C72" s="321" t="s">
        <v>62</v>
      </c>
      <c r="D72" s="306"/>
    </row>
    <row r="73" spans="2:4" ht="30" customHeight="1">
      <c r="B73" s="311"/>
      <c r="C73" s="321"/>
      <c r="D73" s="307">
        <v>44498</v>
      </c>
    </row>
    <row r="74" spans="2:4" ht="30" customHeight="1">
      <c r="B74" s="312"/>
      <c r="C74" s="321"/>
      <c r="D74" s="308"/>
    </row>
    <row r="75" spans="2:4" ht="30" customHeight="1">
      <c r="B75" s="330" t="s">
        <v>63</v>
      </c>
      <c r="C75" s="331"/>
      <c r="D75" s="332"/>
    </row>
    <row r="76" spans="2:4" ht="30" customHeight="1">
      <c r="B76" s="333" t="s">
        <v>2419</v>
      </c>
      <c r="C76" s="334"/>
      <c r="D76" s="335"/>
    </row>
    <row r="77" spans="2:4" ht="30" customHeight="1">
      <c r="B77" s="324" t="s">
        <v>2128</v>
      </c>
      <c r="C77" s="325"/>
      <c r="D77" s="326"/>
    </row>
    <row r="78" spans="2:4" ht="30" customHeight="1">
      <c r="B78" s="327"/>
      <c r="C78" s="328"/>
      <c r="D78" s="329"/>
    </row>
    <row r="79" spans="2:4" ht="30" customHeight="1">
      <c r="B79" s="327"/>
      <c r="C79" s="328"/>
      <c r="D79" s="329"/>
    </row>
    <row r="80" spans="2:4" ht="30" customHeight="1">
      <c r="B80" s="327"/>
      <c r="C80" s="328"/>
      <c r="D80" s="329"/>
    </row>
  </sheetData>
  <mergeCells count="23">
    <mergeCell ref="C10:C57"/>
    <mergeCell ref="D6:D7"/>
    <mergeCell ref="B7:B57"/>
    <mergeCell ref="D64:D65"/>
    <mergeCell ref="C58:C59"/>
    <mergeCell ref="C60:C61"/>
    <mergeCell ref="C62:C63"/>
    <mergeCell ref="B2:D2"/>
    <mergeCell ref="B3:C3"/>
    <mergeCell ref="C69:C71"/>
    <mergeCell ref="C64:C65"/>
    <mergeCell ref="B77:D80"/>
    <mergeCell ref="B75:D75"/>
    <mergeCell ref="B76:D76"/>
    <mergeCell ref="C66:C68"/>
    <mergeCell ref="C72:C74"/>
    <mergeCell ref="D60:D61"/>
    <mergeCell ref="D58:D59"/>
    <mergeCell ref="D62:D63"/>
    <mergeCell ref="B59:B65"/>
    <mergeCell ref="B4:D4"/>
    <mergeCell ref="C5:D5"/>
    <mergeCell ref="C6:C7"/>
  </mergeCells>
  <hyperlinks>
    <hyperlink ref="C6:C7" location="'MASTER SHEET'!B2" display="MASTER SHEET" xr:uid="{00000000-0004-0000-0000-000000000000}"/>
    <hyperlink ref="D10" location="AFGHANISTAN!B1" display="AFGHANISTAN" xr:uid="{00000000-0004-0000-0000-000001000000}"/>
    <hyperlink ref="D11" location="ANGOLA!B1" display="ANGOLA" xr:uid="{00000000-0004-0000-0000-000002000000}"/>
    <hyperlink ref="D12" location="'AOUZOU STRIP'!B1" display="AOUZOU STRIP" xr:uid="{00000000-0004-0000-0000-000003000000}"/>
    <hyperlink ref="D13" location="'B&amp;H'!B1" display="BOSNIA &amp; HERZEGOVINA - &quot;B&amp;H&quot; (2)" xr:uid="{00000000-0004-0000-0000-000004000000}"/>
    <hyperlink ref="D15" location="BURUNDI!B1" display="BURUNDI" xr:uid="{00000000-0004-0000-0000-000005000000}"/>
    <hyperlink ref="D16" location="CAMBODIA!B1" display="CAMBODIA" xr:uid="{00000000-0004-0000-0000-000006000000}"/>
    <hyperlink ref="D18" location="CAR!B1" display="CAR" xr:uid="{00000000-0004-0000-0000-000007000000}"/>
    <hyperlink ref="D20" location="'CHAD CAR'!A1" display="CHAD/CAR" xr:uid="{00000000-0004-0000-0000-000008000000}"/>
    <hyperlink ref="D21" location="COLOMBIA!B1" display="COLOMBIA" xr:uid="{00000000-0004-0000-0000-000009000000}"/>
    <hyperlink ref="D25" location="DRC!B1" display="DEMOCRATIC REPUBLIC OF CONGO" xr:uid="{00000000-0004-0000-0000-00000A000000}"/>
    <hyperlink ref="D26" location="'EL SALVADOR'!B1" display="EL SALVADOR" xr:uid="{00000000-0004-0000-0000-00000B000000}"/>
    <hyperlink ref="D28" location="GEORGIA!B1" display="GEORGIA" xr:uid="{00000000-0004-0000-0000-00000C000000}"/>
    <hyperlink ref="D31" location="GUINEA!B1" display="GUINEA" xr:uid="{00000000-0004-0000-0000-00000D000000}"/>
    <hyperlink ref="D32" location="'GUINEA-BISSAU'!B1" display="GUINEA-BISSAU" xr:uid="{00000000-0004-0000-0000-00000E000000}"/>
    <hyperlink ref="D33" location="HAITI!B1" display="HAITI (9)" xr:uid="{00000000-0004-0000-0000-00000F000000}"/>
    <hyperlink ref="D34" location="IRAQ!B1" display="IRAQ (2)" xr:uid="{00000000-0004-0000-0000-000010000000}"/>
    <hyperlink ref="D37" location="LEBANON!B1" display="LEBANON (3)" xr:uid="{00000000-0004-0000-0000-000011000000}"/>
    <hyperlink ref="D39" location="LIBYA!B1" display="LIBYA (1)" xr:uid="{00000000-0004-0000-0000-000012000000}"/>
    <hyperlink ref="D40" location="MALI!B1" display="MALI (1)" xr:uid="{00000000-0004-0000-0000-000013000000}"/>
    <hyperlink ref="D44" location="PAKISTAN!B1" display="PAKISTAN (1)" xr:uid="{00000000-0004-0000-0000-000014000000}"/>
    <hyperlink ref="D47" location="'SIERRA LEONE'!B1" display="SIERRA LEONE (4)" xr:uid="{00000000-0004-0000-0000-000015000000}"/>
    <hyperlink ref="D48" location="SOMALIA!B1" display="SOMALIA (5)" xr:uid="{00000000-0004-0000-0000-000016000000}"/>
    <hyperlink ref="D49" location="'SOUTH SUDAN'!B1" display="SOUTH SUDAN (1)" xr:uid="{00000000-0004-0000-0000-000017000000}"/>
    <hyperlink ref="D50" location="'SUDAN (DARFUR)'!B1" display="SUDAN (DARFUR) (2)" xr:uid="{00000000-0004-0000-0000-000018000000}"/>
    <hyperlink ref="D51" location="'SUDAN SOUTH SUDAN'!B1" display="SUDAN/SOUTH SUDAN (2)" xr:uid="{00000000-0004-0000-0000-000019000000}"/>
    <hyperlink ref="D52" location="SYRIA!B1" display="SYRIA (3)" xr:uid="{00000000-0004-0000-0000-00001A000000}"/>
    <hyperlink ref="D57" location="YEMEN!B1" display="YEMEN (2)" xr:uid="{00000000-0004-0000-0000-00001B000000}"/>
    <hyperlink ref="D58:D59" r:id="rId1" display="https://www.securitycouncilreport.org" xr:uid="{00000000-0004-0000-0000-00001C000000}"/>
    <hyperlink ref="D60:D61" r:id="rId2" display="https://www.unmissions.org" xr:uid="{00000000-0004-0000-0000-00001D000000}"/>
    <hyperlink ref="D62:D63" r:id="rId3" display="https://peacekeeping.un.org/en/past-peacekeeping-operations" xr:uid="{00000000-0004-0000-0000-00001E000000}"/>
    <hyperlink ref="D14" location="BOUGAINVILLE!B1" display="BOUGAINVILLE (2)" xr:uid="{00000000-0004-0000-0000-00001F000000}"/>
    <hyperlink ref="D17" location="'CENTRAL AFRICA'!B1" display="CENTRAL AFRICA (1)" xr:uid="{00000000-0004-0000-0000-000020000000}"/>
    <hyperlink ref="D19" location="'CENTRAL ASIA'!B1" display="CENTRAL ASIA (1)" xr:uid="{00000000-0004-0000-0000-000021000000}"/>
    <hyperlink ref="D22" location="'CÔTE D''IVOIRE'!B1" display="CÔTE D'IVOIRE (2)" xr:uid="{00000000-0004-0000-0000-000022000000}"/>
    <hyperlink ref="D23" location="CROATIA!B1" display="CROATIA (1)" xr:uid="{00000000-0004-0000-0000-000023000000}"/>
    <hyperlink ref="D27" location="'ETHIOPIA ERITREA'!B1" display="ETHIOPIA/ERITREA - &quot;ETHIOPIA ERITREA&quot; (1)" xr:uid="{00000000-0004-0000-0000-000024000000}"/>
    <hyperlink ref="D29" location="'GREAT LAKES'!B1" display="GREAT LAKES REGION - &quot;GREAT LAKES&quot; (1)" xr:uid="{00000000-0004-0000-0000-000025000000}"/>
    <hyperlink ref="D30" location="GUATEMALA!B1" display="GUATEMALA (2)" xr:uid="{00000000-0004-0000-0000-000026000000}"/>
    <hyperlink ref="D36" location="KOSOVO!B1" display="KOSOVO (1)" xr:uid="{00000000-0004-0000-0000-000027000000}"/>
    <hyperlink ref="D38" location="LIBERIA!B1" display="LIBERIA (3)" xr:uid="{00000000-0004-0000-0000-000028000000}"/>
    <hyperlink ref="D41" location="MOZAMBIQUE!B1" display="MOZAMBIQUE (2)" xr:uid="{00000000-0004-0000-0000-000029000000}"/>
    <hyperlink ref="D42" location="MYANMAR!B1" display="MYANMAR (1)" xr:uid="{00000000-0004-0000-0000-00002A000000}"/>
    <hyperlink ref="D43" location="NEPAL!B1" display="NEPAL (1)" xr:uid="{00000000-0004-0000-0000-00002B000000}"/>
    <hyperlink ref="D35" location="'ISRAEL PALESTINE'!B1" display="ISRAEL/PALESTINE (1)" xr:uid="{00000000-0004-0000-0000-00002C000000}"/>
    <hyperlink ref="D45" location="'NORTH MACEDONIA'!B1" display="REPUBLIC OF NORTH MACEDONIA - &quot;NORTH MACEDONIA&quot; (1)" xr:uid="{00000000-0004-0000-0000-00002D000000}"/>
    <hyperlink ref="D46" location="RWANDA!B1" display="RWANDA (1)" xr:uid="{00000000-0004-0000-0000-00002E000000}"/>
    <hyperlink ref="D53" location="TAJIKISTAN!B1" display="TAJIKISTAN (2)" xr:uid="{00000000-0004-0000-0000-00002F000000}"/>
    <hyperlink ref="D54" location="'TIMOR-LESTE'!B1" display="TIMOR-LESTE (5)" xr:uid="{00000000-0004-0000-0000-000030000000}"/>
    <hyperlink ref="D55" location="'WEST AFRICA SAHEL'!B1" display="WEST AFRICA/SAHEL - &quot;WEST AFRICA SAHEL&quot; (1)" xr:uid="{00000000-0004-0000-0000-000031000000}"/>
    <hyperlink ref="D56" location="'WESTERN SAHARA'!B1" display="WESTERN SAHARA (2)" xr:uid="{00000000-0004-0000-0000-000032000000}"/>
    <hyperlink ref="C8" location="'QUICK SEARCH BY TASK'!B2" display="QUICK SEARCH BY TASK" xr:uid="{00000000-0004-0000-0000-000033000000}"/>
    <hyperlink ref="C9" location="'SEARCH BY TASK &amp; YEAR'!B2" display="SEARCH BY TASK &amp; YEAR" xr:uid="{00000000-0004-0000-0000-000034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M126"/>
  <sheetViews>
    <sheetView showGridLines="0" zoomScale="80" zoomScaleNormal="80" workbookViewId="0">
      <pane ySplit="5" topLeftCell="A6" activePane="bottomLeft" state="frozen"/>
      <selection pane="bottomLeft" activeCell="B2" sqref="B2:H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16384" width="10.83203125" style="1"/>
  </cols>
  <sheetData>
    <row r="1" spans="1:13" ht="14.15" customHeight="1"/>
    <row r="2" spans="1:13" ht="21" customHeight="1">
      <c r="B2" s="355" t="s">
        <v>2318</v>
      </c>
      <c r="C2" s="355"/>
      <c r="D2" s="355"/>
      <c r="E2" s="355"/>
      <c r="F2" s="355"/>
      <c r="G2" s="355"/>
      <c r="H2" s="355"/>
      <c r="I2" s="7"/>
      <c r="J2" s="352"/>
      <c r="K2" s="352"/>
      <c r="L2" s="353" t="s">
        <v>64</v>
      </c>
      <c r="M2" s="354"/>
    </row>
    <row r="3" spans="1:13" ht="20.149999999999999" customHeight="1">
      <c r="B3" s="355"/>
      <c r="C3" s="355"/>
      <c r="D3" s="355"/>
      <c r="E3" s="355"/>
      <c r="F3" s="355"/>
      <c r="G3" s="355"/>
      <c r="H3" s="355"/>
      <c r="I3" s="7"/>
      <c r="J3" s="8"/>
      <c r="K3" s="14"/>
      <c r="L3" s="134" t="s">
        <v>66</v>
      </c>
      <c r="M3" s="9" t="s">
        <v>67</v>
      </c>
    </row>
    <row r="4" spans="1:13" ht="14.15" customHeight="1">
      <c r="J4" s="4"/>
    </row>
    <row r="5" spans="1:13" s="3" customFormat="1" ht="64" customHeight="1">
      <c r="B5" s="12" t="s">
        <v>73</v>
      </c>
      <c r="C5" s="12" t="s">
        <v>74</v>
      </c>
      <c r="D5" s="12" t="s">
        <v>75</v>
      </c>
      <c r="E5" s="11" t="s">
        <v>76</v>
      </c>
      <c r="F5" s="11" t="s">
        <v>77</v>
      </c>
      <c r="G5" s="11" t="s">
        <v>78</v>
      </c>
      <c r="H5" s="11" t="s">
        <v>79</v>
      </c>
      <c r="I5" s="11" t="s">
        <v>80</v>
      </c>
      <c r="J5" s="11" t="s">
        <v>81</v>
      </c>
      <c r="K5" s="12" t="s">
        <v>82</v>
      </c>
      <c r="L5" s="11" t="s">
        <v>83</v>
      </c>
      <c r="M5" s="13" t="s">
        <v>84</v>
      </c>
    </row>
    <row r="6" spans="1:13"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row>
    <row r="7" spans="1:13"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row>
    <row r="8" spans="1:13"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row>
    <row r="9" spans="1:13"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2322</v>
      </c>
    </row>
    <row r="10" spans="1:13"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row>
    <row r="11" spans="1:13"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row>
    <row r="12" spans="1:13"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row>
    <row r="13" spans="1:13"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row>
    <row r="14" spans="1:13"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row>
    <row r="15" spans="1:13"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row>
    <row r="16" spans="1:13"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row>
    <row r="17" spans="1:13"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row>
    <row r="18" spans="1:13"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row>
    <row r="19" spans="1:13"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row>
    <row r="20" spans="1:13"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row>
    <row r="21" spans="1:13"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row>
    <row r="22" spans="1:13"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row>
    <row r="23" spans="1:13"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row>
    <row r="24" spans="1:13"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row>
    <row r="25" spans="1:13"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row>
    <row r="26" spans="1:13"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row>
    <row r="27" spans="1:13"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row>
    <row r="28" spans="1:13"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row>
    <row r="29" spans="1:13"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row>
    <row r="30" spans="1:13"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row>
    <row r="31" spans="1:13"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row>
    <row r="32" spans="1:13"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row>
    <row r="33" spans="1:13"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row>
    <row r="34" spans="1:13"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row>
    <row r="35" spans="1:13"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row>
    <row r="36" spans="1:13"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row>
    <row r="37" spans="1:13"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row>
    <row r="38" spans="1:13"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row>
    <row r="39" spans="1:13"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row>
    <row r="40" spans="1:13"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row>
    <row r="41" spans="1:13"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row>
    <row r="42" spans="1:13"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row>
    <row r="43" spans="1:13"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row>
    <row r="44" spans="1:13"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row>
    <row r="45" spans="1:13"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row>
    <row r="46" spans="1:13" ht="21" customHeight="1">
      <c r="A46" s="124"/>
      <c r="B46" s="182">
        <v>41</v>
      </c>
      <c r="C46" s="27" t="s">
        <v>265</v>
      </c>
      <c r="D46" s="28" t="s">
        <v>266</v>
      </c>
      <c r="E46" s="31" t="s">
        <v>128</v>
      </c>
      <c r="F46" s="29" t="s">
        <v>2050</v>
      </c>
      <c r="G46" s="29" t="s">
        <v>142</v>
      </c>
      <c r="H46" s="30">
        <v>35079</v>
      </c>
      <c r="I46" s="30">
        <v>35810</v>
      </c>
      <c r="J46" s="31">
        <f>DATEDIF(Table14[[#This Row],[mission_startdate]],Table14[[#This Row],[mission_enddate]],"M")</f>
        <v>24</v>
      </c>
      <c r="K46" s="31" t="s">
        <v>131</v>
      </c>
      <c r="L46" s="30" t="str">
        <f>CROATIA!H5</f>
        <v>MOD</v>
      </c>
      <c r="M46" s="251" t="s">
        <v>257</v>
      </c>
    </row>
    <row r="47" spans="1:13" ht="21" customHeight="1">
      <c r="A47" s="124"/>
      <c r="B47" s="182">
        <v>42</v>
      </c>
      <c r="C47" s="27" t="s">
        <v>267</v>
      </c>
      <c r="D47" s="28" t="s">
        <v>268</v>
      </c>
      <c r="E47" s="31" t="s">
        <v>128</v>
      </c>
      <c r="F47" s="29" t="s">
        <v>2051</v>
      </c>
      <c r="G47" s="29" t="s">
        <v>142</v>
      </c>
      <c r="H47" s="30">
        <v>35079</v>
      </c>
      <c r="I47" s="30">
        <v>37621</v>
      </c>
      <c r="J47" s="31">
        <f>DATEDIF(Table14[[#This Row],[mission_startdate]],Table14[[#This Row],[mission_enddate]],"M")</f>
        <v>83</v>
      </c>
      <c r="K47" s="31" t="s">
        <v>131</v>
      </c>
      <c r="L47" s="30" t="str">
        <f>CROATIA!H6</f>
        <v>MIN</v>
      </c>
      <c r="M47" s="251" t="s">
        <v>257</v>
      </c>
    </row>
    <row r="48" spans="1:13"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row>
    <row r="49" spans="1:13"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row>
    <row r="50" spans="1:13"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row>
    <row r="51" spans="1:13"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row>
    <row r="52" spans="1:13"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row>
    <row r="53" spans="1:13" ht="21" customHeight="1">
      <c r="A53" s="124"/>
      <c r="B53" s="182">
        <v>48</v>
      </c>
      <c r="C53" s="27" t="s">
        <v>281</v>
      </c>
      <c r="D53" s="28" t="s">
        <v>2392</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row>
    <row r="54" spans="1:13"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row>
    <row r="55" spans="1:13"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row>
    <row r="56" spans="1:13"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row>
    <row r="57" spans="1:13"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row>
    <row r="58" spans="1:13"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row>
    <row r="59" spans="1:13"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row>
    <row r="60" spans="1:13"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row>
    <row r="61" spans="1:13"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row>
    <row r="62" spans="1:13"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row>
    <row r="63" spans="1:13"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row>
    <row r="64" spans="1:13"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row>
    <row r="65" spans="1:13"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row>
    <row r="66" spans="1:13"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row>
    <row r="67" spans="1:13"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row>
    <row r="68" spans="1:13"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row>
    <row r="69" spans="1:13"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row>
    <row r="70" spans="1:13"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row>
    <row r="71" spans="1:13"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row>
    <row r="72" spans="1:13"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row>
    <row r="73" spans="1:13"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row>
    <row r="74" spans="1:13"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row>
    <row r="75" spans="1:13"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row>
    <row r="76" spans="1:13" ht="21" customHeight="1">
      <c r="B76" s="182">
        <v>71</v>
      </c>
      <c r="C76" s="27" t="s">
        <v>343</v>
      </c>
      <c r="D76" s="28" t="s">
        <v>344</v>
      </c>
      <c r="E76" s="31" t="s">
        <v>163</v>
      </c>
      <c r="F76" s="29" t="s">
        <v>345</v>
      </c>
      <c r="G76" s="29" t="s">
        <v>174</v>
      </c>
      <c r="H76" s="30">
        <v>37754</v>
      </c>
      <c r="I76" s="30">
        <v>38081</v>
      </c>
      <c r="J76" s="31">
        <f>DATEDIF(Table14[[#This Row],[mission_startdate]],Table14[[#This Row],[mission_enddate]],"M")</f>
        <v>10</v>
      </c>
      <c r="K76" s="31" t="s">
        <v>131</v>
      </c>
      <c r="L76" s="30" t="str">
        <f>'CÔTE D''IVOIRE'!H4</f>
        <v>MIN</v>
      </c>
      <c r="M76" s="251" t="s">
        <v>346</v>
      </c>
    </row>
    <row r="77" spans="1:13"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row>
    <row r="78" spans="1:13"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row>
    <row r="79" spans="1:13"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row>
    <row r="80" spans="1:13"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row>
    <row r="81" spans="2:13" ht="21" customHeight="1">
      <c r="B81" s="182">
        <v>76</v>
      </c>
      <c r="C81" s="27" t="s">
        <v>355</v>
      </c>
      <c r="D81" s="33" t="s">
        <v>2316</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row>
    <row r="82" spans="2:13"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row>
    <row r="83" spans="2:13"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row>
    <row r="84" spans="2:13"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row>
    <row r="85" spans="2:13"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row>
    <row r="86" spans="2:13"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row>
    <row r="87" spans="2:13"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row>
    <row r="88" spans="2:13"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row>
    <row r="89" spans="2:13"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row>
    <row r="90" spans="2:13"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row>
    <row r="91" spans="2:13"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row>
    <row r="92" spans="2:13"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row>
    <row r="93" spans="2:13"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row>
    <row r="94" spans="2:13"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row>
    <row r="95" spans="2:13"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row>
    <row r="96" spans="2:13"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row>
    <row r="97" spans="2:13"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row>
    <row r="98" spans="2:13"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row>
    <row r="99" spans="2:13"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row>
    <row r="100" spans="2:13"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row>
    <row r="101" spans="2:13"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row>
    <row r="102" spans="2:13"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row>
    <row r="103" spans="2:13" ht="21" customHeight="1">
      <c r="B103" s="182">
        <v>98</v>
      </c>
      <c r="C103" s="27" t="s">
        <v>413</v>
      </c>
      <c r="D103" s="28" t="s">
        <v>414</v>
      </c>
      <c r="E103" s="32" t="s">
        <v>128</v>
      </c>
      <c r="F103" s="29" t="s">
        <v>2052</v>
      </c>
      <c r="G103" s="29" t="s">
        <v>174</v>
      </c>
      <c r="H103" s="30">
        <v>40721</v>
      </c>
      <c r="I103" s="30">
        <v>44196</v>
      </c>
      <c r="J103" s="31">
        <f>DATEDIF(Table14[[#This Row],[mission_startdate]],Table14[[#This Row],[mission_enddate]],"M")</f>
        <v>114</v>
      </c>
      <c r="K103" s="31" t="s">
        <v>131</v>
      </c>
      <c r="L103" s="30" t="str">
        <f>'SUDAN SOUTH SUDAN'!H4</f>
        <v>MOD</v>
      </c>
      <c r="M103" s="251" t="s">
        <v>415</v>
      </c>
    </row>
    <row r="104" spans="2:13"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row>
    <row r="105" spans="2:13" ht="21" customHeight="1">
      <c r="B105" s="182">
        <v>100</v>
      </c>
      <c r="C105" s="27" t="s">
        <v>420</v>
      </c>
      <c r="D105" s="28" t="s">
        <v>421</v>
      </c>
      <c r="E105" s="31" t="s">
        <v>140</v>
      </c>
      <c r="F105" s="29" t="s">
        <v>2040</v>
      </c>
      <c r="G105" s="29" t="s">
        <v>174</v>
      </c>
      <c r="H105" s="30">
        <v>40756</v>
      </c>
      <c r="I105" s="30">
        <v>43374</v>
      </c>
      <c r="J105" s="31">
        <f>DATEDIF(Table14[[#This Row],[mission_startdate]],Table14[[#This Row],[mission_enddate]],"M")</f>
        <v>86</v>
      </c>
      <c r="K105" s="31" t="s">
        <v>131</v>
      </c>
      <c r="L105" s="30" t="str">
        <f>'SUDAN SOUTH SUDAN'!H5</f>
        <v>MIN</v>
      </c>
      <c r="M105" s="251" t="s">
        <v>415</v>
      </c>
    </row>
    <row r="106" spans="2:13"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row>
    <row r="107" spans="2:13"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2064</v>
      </c>
      <c r="L107" s="30" t="str">
        <f>SYRIA!H4</f>
        <v>MIN</v>
      </c>
      <c r="M107" s="251" t="s">
        <v>429</v>
      </c>
    </row>
    <row r="108" spans="2:13"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row>
    <row r="109" spans="2:13"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row>
    <row r="110" spans="2:13"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row>
    <row r="111" spans="2:13"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row>
    <row r="112" spans="2:13"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row>
    <row r="113" spans="2:13"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row>
    <row r="114" spans="2:13" ht="21" customHeight="1">
      <c r="B114" s="182">
        <v>109</v>
      </c>
      <c r="C114" s="27" t="s">
        <v>448</v>
      </c>
      <c r="D114" s="28" t="s">
        <v>449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row>
    <row r="115" spans="2:13" ht="21" customHeight="1">
      <c r="B115" s="182">
        <v>110</v>
      </c>
      <c r="C115" s="27" t="s">
        <v>450</v>
      </c>
      <c r="D115" s="28" t="s">
        <v>451</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row>
    <row r="116" spans="2:13" ht="21" customHeight="1">
      <c r="B116" s="182">
        <v>111</v>
      </c>
      <c r="C116" s="27" t="s">
        <v>452</v>
      </c>
      <c r="D116" s="28" t="s">
        <v>453</v>
      </c>
      <c r="E116" s="32" t="s">
        <v>163</v>
      </c>
      <c r="F116" s="29" t="s">
        <v>196</v>
      </c>
      <c r="G116" s="29" t="s">
        <v>174</v>
      </c>
      <c r="H116" s="30">
        <v>42317</v>
      </c>
      <c r="I116" s="30">
        <v>44196</v>
      </c>
      <c r="J116" s="31">
        <f>DATEDIF(Table14[[#This Row],[mission_startdate]],Table14[[#This Row],[mission_enddate]],"M")</f>
        <v>61</v>
      </c>
      <c r="K116" s="31" t="s">
        <v>131</v>
      </c>
      <c r="L116" s="30" t="str">
        <f>SOMALIA!H8</f>
        <v>MIN</v>
      </c>
      <c r="M116" s="251" t="s">
        <v>197</v>
      </c>
    </row>
    <row r="117" spans="2:13" ht="21" customHeight="1">
      <c r="B117" s="182">
        <v>112</v>
      </c>
      <c r="C117" s="27" t="s">
        <v>454</v>
      </c>
      <c r="D117" s="28" t="s">
        <v>455</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row>
    <row r="118" spans="2:13" ht="21" customHeight="1">
      <c r="B118" s="182">
        <v>113</v>
      </c>
      <c r="C118" s="27" t="s">
        <v>456</v>
      </c>
      <c r="D118" s="28" t="s">
        <v>457</v>
      </c>
      <c r="E118" s="31" t="s">
        <v>163</v>
      </c>
      <c r="F118" s="29" t="s">
        <v>458</v>
      </c>
      <c r="G118" s="29" t="s">
        <v>174</v>
      </c>
      <c r="H118" s="30">
        <v>42383</v>
      </c>
      <c r="I118" s="30">
        <v>44196</v>
      </c>
      <c r="J118" s="31">
        <f>DATEDIF(Table14[[#This Row],[mission_startdate]],Table14[[#This Row],[mission_enddate]],"M")</f>
        <v>59</v>
      </c>
      <c r="K118" s="31" t="s">
        <v>131</v>
      </c>
      <c r="L118" s="30" t="str">
        <f>'WEST AFRICA SAHEL'!H4</f>
        <v>MAX</v>
      </c>
      <c r="M118" s="251" t="s">
        <v>459</v>
      </c>
    </row>
    <row r="119" spans="2:13" ht="21" customHeight="1">
      <c r="B119" s="182">
        <v>114</v>
      </c>
      <c r="C119" s="27" t="s">
        <v>460</v>
      </c>
      <c r="D119" s="28" t="s">
        <v>461</v>
      </c>
      <c r="E119" s="32" t="s">
        <v>163</v>
      </c>
      <c r="F119" s="29" t="s">
        <v>462</v>
      </c>
      <c r="G119" s="29" t="s">
        <v>174</v>
      </c>
      <c r="H119" s="30">
        <v>42626</v>
      </c>
      <c r="I119" s="30">
        <v>42992</v>
      </c>
      <c r="J119" s="31">
        <f>DATEDIF(Table14[[#This Row],[mission_startdate]],Table14[[#This Row],[mission_enddate]],"M")</f>
        <v>12</v>
      </c>
      <c r="K119" s="31" t="s">
        <v>131</v>
      </c>
      <c r="L119" s="30" t="str">
        <f>COLOMBIA!H4</f>
        <v>MIN</v>
      </c>
      <c r="M119" s="251" t="s">
        <v>463</v>
      </c>
    </row>
    <row r="120" spans="2:13" ht="21" customHeight="1">
      <c r="B120" s="182">
        <v>115</v>
      </c>
      <c r="C120" s="27" t="s">
        <v>464</v>
      </c>
      <c r="D120" s="28" t="s">
        <v>465</v>
      </c>
      <c r="E120" s="32" t="s">
        <v>163</v>
      </c>
      <c r="F120" s="29" t="s">
        <v>462</v>
      </c>
      <c r="G120" s="29" t="s">
        <v>157</v>
      </c>
      <c r="H120" s="30">
        <v>42992</v>
      </c>
      <c r="I120" s="30">
        <v>44196</v>
      </c>
      <c r="J120" s="31">
        <f>DATEDIF(Table14[[#This Row],[mission_startdate]],Table14[[#This Row],[mission_enddate]],"M")</f>
        <v>39</v>
      </c>
      <c r="K120" s="31" t="s">
        <v>131</v>
      </c>
      <c r="L120" s="30" t="str">
        <f>COLOMBIA!H5</f>
        <v>MIN</v>
      </c>
      <c r="M120" s="251" t="s">
        <v>463</v>
      </c>
    </row>
    <row r="121" spans="2:13" ht="21" customHeight="1">
      <c r="B121" s="182">
        <v>116</v>
      </c>
      <c r="C121" s="27" t="s">
        <v>466</v>
      </c>
      <c r="D121" s="28" t="s">
        <v>467</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row>
    <row r="122" spans="2:13" ht="21" customHeight="1">
      <c r="B122" s="182">
        <v>117</v>
      </c>
      <c r="C122" s="27" t="s">
        <v>468</v>
      </c>
      <c r="D122" s="28" t="s">
        <v>469</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row>
    <row r="123" spans="2:13" ht="21" customHeight="1">
      <c r="B123" s="182">
        <v>118</v>
      </c>
      <c r="C123" s="27" t="s">
        <v>470</v>
      </c>
      <c r="D123" s="28" t="s">
        <v>471</v>
      </c>
      <c r="E123" s="31" t="s">
        <v>140</v>
      </c>
      <c r="F123" s="29" t="s">
        <v>472</v>
      </c>
      <c r="G123" s="29" t="s">
        <v>137</v>
      </c>
      <c r="H123" s="30">
        <v>43216</v>
      </c>
      <c r="I123" s="30">
        <v>44196</v>
      </c>
      <c r="J123" s="31">
        <f>DATEDIF(Table14[[#This Row],[mission_startdate]],Table14[[#This Row],[mission_enddate]],"M")</f>
        <v>32</v>
      </c>
      <c r="K123" s="31" t="s">
        <v>131</v>
      </c>
      <c r="L123" s="30" t="str">
        <f>MYANMAR!H4</f>
        <v>MIN</v>
      </c>
      <c r="M123" s="251" t="s">
        <v>473</v>
      </c>
    </row>
    <row r="124" spans="2:13" ht="21" customHeight="1">
      <c r="B124" s="182">
        <v>119</v>
      </c>
      <c r="C124" s="27" t="s">
        <v>474</v>
      </c>
      <c r="D124" s="28" t="s">
        <v>475</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row>
    <row r="125" spans="2:13" ht="21" customHeight="1">
      <c r="B125" s="182">
        <v>120</v>
      </c>
      <c r="C125" s="27" t="s">
        <v>476</v>
      </c>
      <c r="D125" s="28" t="s">
        <v>477</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row>
    <row r="126" spans="2:13" ht="21" customHeight="1">
      <c r="B126" s="182">
        <v>121</v>
      </c>
      <c r="C126" s="27" t="s">
        <v>478</v>
      </c>
      <c r="D126" s="28" t="s">
        <v>479</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row>
  </sheetData>
  <mergeCells count="3">
    <mergeCell ref="J2:K2"/>
    <mergeCell ref="L2:M2"/>
    <mergeCell ref="B2:H3"/>
  </mergeCells>
  <phoneticPr fontId="37" type="noConversion"/>
  <conditionalFormatting sqref="M3">
    <cfRule type="iconSet" priority="310">
      <iconSet>
        <cfvo type="percent" val="0"/>
        <cfvo type="percent" val="33"/>
        <cfvo type="percent" val="67"/>
      </iconSet>
    </cfRule>
  </conditionalFormatting>
  <conditionalFormatting sqref="L3">
    <cfRule type="expression" dxfId="455" priority="311">
      <formula>#REF!="YES"</formula>
    </cfRule>
    <cfRule type="expression" dxfId="454" priority="312">
      <formula>$K3&lt;#REF!</formula>
    </cfRule>
  </conditionalFormatting>
  <conditionalFormatting sqref="M5:M14 M50 J5:K15 J50:K50 J51:M60 J16:M49 B5:I60 B62:M91 L61 B93:M126 L92">
    <cfRule type="expression" dxfId="453" priority="149">
      <formula>$I5=DATE(2020,12,31)</formula>
    </cfRule>
  </conditionalFormatting>
  <conditionalFormatting sqref="L5:L14">
    <cfRule type="expression" dxfId="452" priority="148">
      <formula>$I5=DATE(2020,4,1)</formula>
    </cfRule>
  </conditionalFormatting>
  <conditionalFormatting sqref="L51:L126 L16:L49 L6:L14">
    <cfRule type="containsText" dxfId="451" priority="145" operator="containsText" text="MAX">
      <formula>NOT(ISERROR(SEARCH("MAX",L6)))</formula>
    </cfRule>
    <cfRule type="containsText" dxfId="450" priority="146" operator="containsText" text="MOD">
      <formula>NOT(ISERROR(SEARCH("MOD",L6)))</formula>
    </cfRule>
    <cfRule type="containsText" dxfId="449" priority="147" operator="containsText" text="MIN">
      <formula>NOT(ISERROR(SEARCH("MIN",L6)))</formula>
    </cfRule>
  </conditionalFormatting>
  <conditionalFormatting sqref="L50">
    <cfRule type="expression" dxfId="448" priority="143">
      <formula>$I50=DATE(2020,4,1)</formula>
    </cfRule>
  </conditionalFormatting>
  <conditionalFormatting sqref="L50">
    <cfRule type="containsText" dxfId="447" priority="140" operator="containsText" text="MAX">
      <formula>NOT(ISERROR(SEARCH("MAX",L50)))</formula>
    </cfRule>
    <cfRule type="containsText" dxfId="446" priority="141" operator="containsText" text="MOD">
      <formula>NOT(ISERROR(SEARCH("MOD",L50)))</formula>
    </cfRule>
    <cfRule type="containsText" dxfId="445" priority="142" operator="containsText" text="MIN">
      <formula>NOT(ISERROR(SEARCH("MIN",L50)))</formula>
    </cfRule>
  </conditionalFormatting>
  <conditionalFormatting sqref="M15">
    <cfRule type="expression" dxfId="444" priority="34">
      <formula>$I15=DATE(2020,4,1)</formula>
    </cfRule>
  </conditionalFormatting>
  <conditionalFormatting sqref="L15">
    <cfRule type="expression" dxfId="443" priority="33">
      <formula>$I15=DATE(2020,4,1)</formula>
    </cfRule>
  </conditionalFormatting>
  <conditionalFormatting sqref="L15">
    <cfRule type="containsText" dxfId="442" priority="30" operator="containsText" text="MAX">
      <formula>NOT(ISERROR(SEARCH("MAX",L15)))</formula>
    </cfRule>
    <cfRule type="containsText" dxfId="441" priority="31" operator="containsText" text="MOD">
      <formula>NOT(ISERROR(SEARCH("MOD",L15)))</formula>
    </cfRule>
    <cfRule type="containsText" dxfId="440" priority="32" operator="containsText" text="MIN">
      <formula>NOT(ISERROR(SEARCH("MIN",L15)))</formula>
    </cfRule>
  </conditionalFormatting>
  <hyperlinks>
    <hyperlink ref="M74" location="AFGHANISTAN!B1" display="AFGHANISTAN" xr:uid="{00000000-0004-0000-0100-000000000000}"/>
    <hyperlink ref="M35" location="AFGHANISTAN!B1" display="AFGHANISTAN" xr:uid="{00000000-0004-0000-0100-000001000000}"/>
    <hyperlink ref="M36" location="'AOUZOU STRIP'!B1" display="AOUZOU STRIP" xr:uid="{00000000-0004-0000-0100-000002000000}"/>
    <hyperlink ref="M22" location="'B&amp;H'!B1" display="B&amp;H" xr:uid="{00000000-0004-0000-0100-000003000000}"/>
    <hyperlink ref="M44" location="'B&amp;H'!B1" display="B&amp;H" xr:uid="{00000000-0004-0000-0100-000004000000}"/>
    <hyperlink ref="M26" location="BURUNDI!B1" display="BURUNDI" xr:uid="{00000000-0004-0000-0100-000005000000}"/>
    <hyperlink ref="M82" location="BURUNDI!B1" display="BURUNDI" xr:uid="{00000000-0004-0000-0100-000006000000}"/>
    <hyperlink ref="M87" location="BURUNDI!B1" display="BURUNDI" xr:uid="{00000000-0004-0000-0100-000007000000}"/>
    <hyperlink ref="M101" location="BURUNDI!B1" display="BURUNDI" xr:uid="{00000000-0004-0000-0100-000008000000}"/>
    <hyperlink ref="M115" location="BURUNDI!B1" display="BURUNDI" xr:uid="{00000000-0004-0000-0100-000009000000}"/>
    <hyperlink ref="M117" location="BURUNDI!B1" display="BURUNDI" xr:uid="{00000000-0004-0000-0100-00000A000000}"/>
    <hyperlink ref="M21" location="CAMBODIA!B1" display="CAMBODIA" xr:uid="{00000000-0004-0000-0100-00000B000000}"/>
    <hyperlink ref="M23" location="CAMBODIA!B1" display="CAMBODIA" xr:uid="{00000000-0004-0000-0100-00000C000000}"/>
    <hyperlink ref="M57" location="CAR!B1" display="CAR" xr:uid="{00000000-0004-0000-0100-00000D000000}"/>
    <hyperlink ref="M70" location="CAR!B1" display="CAR" xr:uid="{00000000-0004-0000-0100-00000E000000}"/>
    <hyperlink ref="M96" location="CAR!B1" display="CAR" xr:uid="{00000000-0004-0000-0100-00000F000000}"/>
    <hyperlink ref="M114" location="CAR!B1" display="CAR" xr:uid="{00000000-0004-0000-0100-000010000000}"/>
    <hyperlink ref="M93" location="'CHAD CAR'!B1" display="CHAD CAR" xr:uid="{00000000-0004-0000-0100-000011000000}"/>
    <hyperlink ref="M119" location="COLOMBIA!B1" display="COLOMBIA" xr:uid="{00000000-0004-0000-0100-000012000000}"/>
    <hyperlink ref="M120" location="COLOMBIA!B1" display="COLOMBIA" xr:uid="{00000000-0004-0000-0100-000013000000}"/>
    <hyperlink ref="M66" location="DRC!B1" display="DRC" xr:uid="{00000000-0004-0000-0100-000014000000}"/>
    <hyperlink ref="M99" location="DRC!B1" display="DRC" xr:uid="{00000000-0004-0000-0100-000015000000}"/>
    <hyperlink ref="M19" location="'EL SALVADOR'!B1" display="EL SALVADOR" xr:uid="{00000000-0004-0000-0100-000016000000}"/>
    <hyperlink ref="M39" location="'EL SALVADOR'!B1" display="EL SALVADOR" xr:uid="{00000000-0004-0000-0100-000017000000}"/>
    <hyperlink ref="M45" location="'EL SALVADOR'!B1" display="EL SALVADOR" xr:uid="{00000000-0004-0000-0100-000018000000}"/>
    <hyperlink ref="M31" location="GEORGIA!B1" display="GEORGIA" xr:uid="{00000000-0004-0000-0100-000019000000}"/>
    <hyperlink ref="M97" location="GEORGIA!B1" display="GEORGIA" xr:uid="{00000000-0004-0000-0100-00001A000000}"/>
    <hyperlink ref="M95" location="GUINEA!B1" display="GUINEA" xr:uid="{00000000-0004-0000-0100-00001B000000}"/>
    <hyperlink ref="M60" location="'GUINEA-BISSAU'!B1" display="GUINEA-BISSAU" xr:uid="{00000000-0004-0000-0100-00001C000000}"/>
    <hyperlink ref="M61" location="'GUINEA-BISSAU'!B1" display="GUINEA-BISSAU" xr:uid="{00000000-0004-0000-0100-00001D000000}"/>
    <hyperlink ref="M27" location="HAITI!B1" display="HAITI" xr:uid="{00000000-0004-0000-0100-00001E000000}"/>
    <hyperlink ref="M33" location="HAITI!B1" display="HAITI" xr:uid="{00000000-0004-0000-0100-00001F000000}"/>
    <hyperlink ref="M48" location="HAITI!B1" display="HAITI" xr:uid="{00000000-0004-0000-0100-000020000000}"/>
    <hyperlink ref="M52" location="HAITI!B1" display="HAITI" xr:uid="{00000000-0004-0000-0100-000021000000}"/>
    <hyperlink ref="M54" location="HAITI!B1" display="HAITI" xr:uid="{00000000-0004-0000-0100-000022000000}"/>
    <hyperlink ref="M67" location="HAITI!B1" display="HAITI" xr:uid="{00000000-0004-0000-0100-000023000000}"/>
    <hyperlink ref="M81" location="HAITI!B1" display="HAITI" xr:uid="{00000000-0004-0000-0100-000024000000}"/>
    <hyperlink ref="M122" location="HAITI!B1" display="HAITI" xr:uid="{00000000-0004-0000-0100-000025000000}"/>
    <hyperlink ref="M125" location="HAITI!B1" display="HAITI" xr:uid="{00000000-0004-0000-0100-000026000000}"/>
    <hyperlink ref="M17" location="IRAQ!B1" display="IRAQ" xr:uid="{00000000-0004-0000-0100-000027000000}"/>
    <hyperlink ref="M77" location="IRAQ!B1" display="IRAQ" xr:uid="{00000000-0004-0000-0100-000028000000}"/>
    <hyperlink ref="M11" location="LEBANON!B1" display="LEBANON" xr:uid="{00000000-0004-0000-0100-000029000000}"/>
    <hyperlink ref="M85" location="LEBANON!B1" display="LEBANON" xr:uid="{00000000-0004-0000-0100-00002A000000}"/>
    <hyperlink ref="M72" location="LEBANON!B1" display="LEBANON" xr:uid="{00000000-0004-0000-0100-00002B000000}"/>
    <hyperlink ref="M106" location="LIBYA!B1" display="LIBYA" xr:uid="{00000000-0004-0000-0100-00002C000000}"/>
    <hyperlink ref="M112" location="MALI!B1" display="MALI" xr:uid="{00000000-0004-0000-0100-00002D000000}"/>
    <hyperlink ref="M98" location="PAKISTAN!B1" display="PAKISTAN" xr:uid="{00000000-0004-0000-0100-00002E000000}"/>
    <hyperlink ref="M58" location="'SIERRA LEONE'!B1" display="SIERRA LEONE" xr:uid="{00000000-0004-0000-0100-00002F000000}"/>
    <hyperlink ref="M64" location="'SIERRA LEONE'!B1" display="SIERRA LEONE" xr:uid="{00000000-0004-0000-0100-000030000000}"/>
    <hyperlink ref="M83" location="'SIERRA LEONE'!B1" display="SIERRA LEONE" xr:uid="{00000000-0004-0000-0100-000031000000}"/>
    <hyperlink ref="M94" location="'SIERRA LEONE'!B1" display="SIERRA LEONE" xr:uid="{00000000-0004-0000-0100-000032000000}"/>
    <hyperlink ref="M24" location="SOMALIA!B1" display="SOMALIA" xr:uid="{00000000-0004-0000-0100-000033000000}"/>
    <hyperlink ref="M28" location="SOMALIA!B1" display="SOMALIA" xr:uid="{00000000-0004-0000-0100-000034000000}"/>
    <hyperlink ref="M40" location="SOMALIA!B1" display="SOMALIA" xr:uid="{00000000-0004-0000-0100-000035000000}"/>
    <hyperlink ref="M113" location="SOMALIA!B1" display="SOMALIA" xr:uid="{00000000-0004-0000-0100-000036000000}"/>
    <hyperlink ref="M116" location="SOMALIA!B1" display="SOMALIA" xr:uid="{00000000-0004-0000-0100-000037000000}"/>
    <hyperlink ref="M104" location="'SOUTH SUDAN'!B1" display="SOUTH SUDAN" xr:uid="{00000000-0004-0000-0100-000038000000}"/>
    <hyperlink ref="M84" location="'SUDAN (DARFUR)'!B1" display="SUDAN (DARFUR)" xr:uid="{00000000-0004-0000-0100-000039000000}"/>
    <hyperlink ref="M92" location="'SUDAN (DARFUR)'!B1" display="SUDAN (DARFUR)" xr:uid="{00000000-0004-0000-0100-00003A000000}"/>
    <hyperlink ref="M103" location="'SUDAN SOUTH SUDAN'!B1" display="SUDAN SOUTH SUDAN" xr:uid="{00000000-0004-0000-0100-00003B000000}"/>
    <hyperlink ref="M105" location="'SUDAN SOUTH SUDAN'!B1" display="SUDAN SOUTH SUDAN" xr:uid="{00000000-0004-0000-0100-00003C000000}"/>
    <hyperlink ref="M107" location="SYRIA!B1" display="SYRIA" xr:uid="{00000000-0004-0000-0100-00003D000000}"/>
    <hyperlink ref="M108" location="SYRIA!B1" display="SYRIA" xr:uid="{00000000-0004-0000-0100-00003E000000}"/>
    <hyperlink ref="M110" location="SYRIA!B1" display="SYRIA" xr:uid="{00000000-0004-0000-0100-00003F000000}"/>
    <hyperlink ref="M109" location="YEMEN!B1" display="YEMEN" xr:uid="{00000000-0004-0000-0100-000040000000}"/>
    <hyperlink ref="M124" location="YEMEN!B1" display="YEMEN" xr:uid="{00000000-0004-0000-0100-000041000000}"/>
    <hyperlink ref="M20" location="ANGOLA!B1" display="ANGOLA" xr:uid="{00000000-0004-0000-0100-000042000000}"/>
    <hyperlink ref="M41" location="ANGOLA!B1" display="ANGOLA" xr:uid="{00000000-0004-0000-0100-000043000000}"/>
    <hyperlink ref="M51" location="ANGOLA!B1" display="ANGOLA" xr:uid="{00000000-0004-0000-0100-000044000000}"/>
    <hyperlink ref="M59" location="ANGOLA!B1" display="ANGOLA" xr:uid="{00000000-0004-0000-0100-000045000000}"/>
    <hyperlink ref="M73" location="ANGOLA!B1" display="ANGOLA" xr:uid="{00000000-0004-0000-0100-000046000000}"/>
    <hyperlink ref="M56" location="BOUGAINVILLE!B1" display="BOUGAINVILLE" xr:uid="{00000000-0004-0000-0100-000047000000}"/>
    <hyperlink ref="M79" location="BOUGAINVILLE!B1" display="BOUGAINVILLE" xr:uid="{00000000-0004-0000-0100-000048000000}"/>
    <hyperlink ref="M102" location="'CENTRAL AFRICA'!B1" display="CENTRAL AFRICA" xr:uid="{00000000-0004-0000-0100-000049000000}"/>
    <hyperlink ref="M91" location="'CENTRAL ASIA'!B1" display="CENTRAL ASIA" xr:uid="{00000000-0004-0000-0100-00004A000000}"/>
    <hyperlink ref="M76" location="'CÔTE D''IVOIRE'!B1" display="CÔTE D'IVOIRE" xr:uid="{00000000-0004-0000-0100-00004B000000}"/>
    <hyperlink ref="M80" location="'CÔTE D''IVOIRE'!B1" display="CÔTE D'IVOIRE" xr:uid="{00000000-0004-0000-0100-00004C000000}"/>
    <hyperlink ref="M42" location="CROATIA!B1" display="CROATIA" xr:uid="{00000000-0004-0000-0100-00004D000000}"/>
    <hyperlink ref="M46" location="CROATIA!B1" display="CROATIA" xr:uid="{00000000-0004-0000-0100-00004E000000}"/>
    <hyperlink ref="M55" location="CROATIA!B1" display="CROATIA" xr:uid="{00000000-0004-0000-0100-00004F000000}"/>
    <hyperlink ref="M47" location="CROATIA!B1" display="CROATIA" xr:uid="{00000000-0004-0000-0100-000050000000}"/>
    <hyperlink ref="M71" location="'ETHIOPIA ERITREA'!B1" display="ETHIOPIA ERITREA" xr:uid="{00000000-0004-0000-0100-000051000000}"/>
    <hyperlink ref="M111" location="'GREAT LAKES'!B1" display="GREAT LAKES" xr:uid="{00000000-0004-0000-0100-000052000000}"/>
    <hyperlink ref="M89" location="GUATEMALA!B1" display="GUATEMALA" xr:uid="{00000000-0004-0000-0100-000053000000}"/>
    <hyperlink ref="M49" location="GUATEMALA!B1" display="GUATEMALA" xr:uid="{00000000-0004-0000-0100-000054000000}"/>
    <hyperlink ref="M62" location="KOSOVO!B1" display="KOSOVO" xr:uid="{00000000-0004-0000-0100-000055000000}"/>
    <hyperlink ref="M32" location="LIBERIA!B1" display="LIBERIA" xr:uid="{00000000-0004-0000-0100-000056000000}"/>
    <hyperlink ref="M53" location="LIBERIA!B1" display="LIBERIA" xr:uid="{00000000-0004-0000-0100-000057000000}"/>
    <hyperlink ref="M78" location="LIBERIA!B1" display="LIBERIA" xr:uid="{00000000-0004-0000-0100-000058000000}"/>
    <hyperlink ref="M25" location="MOZAMBIQUE!B1" display="MOZAMBIQUE" xr:uid="{00000000-0004-0000-0100-000059000000}"/>
    <hyperlink ref="M126" location="MOZAMBIQUE!B1" display="MOZAMBIQUE" xr:uid="{00000000-0004-0000-0100-00005A000000}"/>
    <hyperlink ref="M123" location="MYANMAR!B1" display="MYANMAR" xr:uid="{00000000-0004-0000-0100-00005B000000}"/>
    <hyperlink ref="M90" location="NEPAL!B1" display="NEPAL" xr:uid="{00000000-0004-0000-0100-00005C000000}"/>
    <hyperlink ref="M37" location="'ISRAEL PALESTINE'!B1" display="ISRAEL PALESTINE" xr:uid="{00000000-0004-0000-0100-00005D000000}"/>
    <hyperlink ref="M29" location="'NORTH MACEDONIA'!B1" display="NORTH MACEDONIA" xr:uid="{00000000-0004-0000-0100-00005E000000}"/>
    <hyperlink ref="M43" location="'NORTH MACEDONIA'!B1" display="NORTH MACEDONIA" xr:uid="{00000000-0004-0000-0100-00005F000000}"/>
    <hyperlink ref="M30" location="RWANDA!B1" display="RWANDA" xr:uid="{00000000-0004-0000-0100-000060000000}"/>
    <hyperlink ref="M34" location="RWANDA!B1" display="RWANDA" xr:uid="{00000000-0004-0000-0100-000061000000}"/>
    <hyperlink ref="M38" location="TAJIKISTAN!B1" display="TAJIKISTAN" xr:uid="{00000000-0004-0000-0100-000062000000}"/>
    <hyperlink ref="M69" location="TAJIKISTAN!B1" display="TAJIKISTAN" xr:uid="{00000000-0004-0000-0100-000063000000}"/>
    <hyperlink ref="M86" location="'TIMOR-LESTE'!B1" display="TIMOR-LESTE" xr:uid="{00000000-0004-0000-0100-000064000000}"/>
    <hyperlink ref="M88" location="'TIMOR-LESTE'!B1" display="TIMOR-LESTE" xr:uid="{00000000-0004-0000-0100-000065000000}"/>
    <hyperlink ref="M63" location="'TIMOR-LESTE'!B1" display="TIMOR-LESTE" xr:uid="{00000000-0004-0000-0100-000066000000}"/>
    <hyperlink ref="M65" location="'TIMOR-LESTE'!B1" display="TIMOR-LESTE" xr:uid="{00000000-0004-0000-0100-000067000000}"/>
    <hyperlink ref="M75" location="'TIMOR-LESTE'!B1" display="TIMOR-LESTE" xr:uid="{00000000-0004-0000-0100-000068000000}"/>
    <hyperlink ref="M118" location="'WEST AFRICA SAHEL'!B1" display="WEST AFRICA SAHEL" xr:uid="{00000000-0004-0000-0100-000069000000}"/>
    <hyperlink ref="M18" location="'WESTERN SAHARA'!B1" display="WESTERN SAHARA" xr:uid="{00000000-0004-0000-0100-00006A000000}"/>
    <hyperlink ref="M50" location="'WESTERN SAHARA'!B1" display="WESTERN SAHARA" xr:uid="{00000000-0004-0000-0100-00006B000000}"/>
    <hyperlink ref="M16" location="IRAQ!B1" display="IRAQ" xr:uid="{00000000-0004-0000-0100-00006C000000}"/>
    <hyperlink ref="M68" location="IRAQ!B1" display="IRAQ" xr:uid="{00000000-0004-0000-0100-00006D000000}"/>
    <hyperlink ref="M121" location="IRAQ!B1" display="IRAQ" xr:uid="{00000000-0004-0000-0100-00006E000000}"/>
    <hyperlink ref="M9" location="CYPRUS!B1" display="CYPRUS" xr:uid="{00000000-0004-0000-0100-00006F000000}"/>
  </hyperlinks>
  <pageMargins left="0.7" right="0.7" top="0.75" bottom="0.75" header="0.3" footer="0.3"/>
  <pageSetup orientation="portrait"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BB136"/>
  <sheetViews>
    <sheetView showGridLines="0" zoomScale="80" zoomScaleNormal="80" workbookViewId="0">
      <pane ySplit="5" topLeftCell="A6" activePane="bottomLeft" state="frozen"/>
      <selection pane="bottomLeft" activeCell="B2" sqref="B2:I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54" width="20" style="1" customWidth="1"/>
    <col min="55" max="16384" width="10.83203125" style="1"/>
  </cols>
  <sheetData>
    <row r="1" spans="1:54" ht="14.15" customHeight="1"/>
    <row r="2" spans="1:54" ht="21" customHeight="1">
      <c r="B2" s="355" t="s">
        <v>2319</v>
      </c>
      <c r="C2" s="355"/>
      <c r="D2" s="355"/>
      <c r="E2" s="355"/>
      <c r="F2" s="355"/>
      <c r="G2" s="355"/>
      <c r="H2" s="355"/>
      <c r="I2" s="355"/>
      <c r="J2" s="352"/>
      <c r="K2" s="356"/>
      <c r="L2" s="353" t="s">
        <v>64</v>
      </c>
      <c r="M2" s="354"/>
      <c r="N2" s="357"/>
      <c r="O2" s="358"/>
      <c r="P2" s="358"/>
      <c r="Q2" s="358"/>
      <c r="R2" s="131"/>
      <c r="S2" s="132"/>
      <c r="T2" s="132"/>
      <c r="U2" s="133"/>
      <c r="AY2" s="359" t="s">
        <v>64</v>
      </c>
      <c r="AZ2" s="359"/>
      <c r="BA2" s="359"/>
      <c r="BB2" s="359"/>
    </row>
    <row r="3" spans="1:54" ht="20.149999999999999" customHeight="1">
      <c r="B3" s="355"/>
      <c r="C3" s="355"/>
      <c r="D3" s="355"/>
      <c r="E3" s="355"/>
      <c r="F3" s="355"/>
      <c r="G3" s="355"/>
      <c r="H3" s="355"/>
      <c r="I3" s="355"/>
      <c r="J3" s="8"/>
      <c r="K3" s="14"/>
      <c r="L3" s="134" t="s">
        <v>66</v>
      </c>
      <c r="M3" s="9" t="s">
        <v>67</v>
      </c>
      <c r="N3" s="357"/>
      <c r="O3" s="358"/>
      <c r="P3" s="358"/>
      <c r="Q3" s="358"/>
      <c r="R3" s="131"/>
      <c r="S3" s="132"/>
      <c r="T3" s="132"/>
      <c r="U3" s="133"/>
      <c r="W3" s="125"/>
      <c r="Y3" s="125"/>
      <c r="AV3" s="23"/>
      <c r="AX3" s="14" t="s">
        <v>68</v>
      </c>
      <c r="AY3" s="119" t="s">
        <v>69</v>
      </c>
      <c r="AZ3" s="120" t="s">
        <v>70</v>
      </c>
      <c r="BA3" s="121" t="s">
        <v>71</v>
      </c>
      <c r="BB3" s="130" t="s">
        <v>72</v>
      </c>
    </row>
    <row r="4" spans="1:54" ht="14.15" customHeight="1" thickBot="1">
      <c r="J4" s="4"/>
    </row>
    <row r="5" spans="1:54" s="3" customFormat="1" ht="64" customHeight="1" thickBot="1">
      <c r="B5" s="12" t="s">
        <v>73</v>
      </c>
      <c r="C5" s="12" t="s">
        <v>74</v>
      </c>
      <c r="D5" s="12" t="s">
        <v>75</v>
      </c>
      <c r="E5" s="11" t="s">
        <v>76</v>
      </c>
      <c r="F5" s="11" t="s">
        <v>77</v>
      </c>
      <c r="G5" s="11" t="s">
        <v>78</v>
      </c>
      <c r="H5" s="11" t="s">
        <v>79</v>
      </c>
      <c r="I5" s="11" t="s">
        <v>80</v>
      </c>
      <c r="J5" s="11" t="s">
        <v>81</v>
      </c>
      <c r="K5" s="12" t="s">
        <v>82</v>
      </c>
      <c r="L5" s="11" t="s">
        <v>83</v>
      </c>
      <c r="M5" s="13" t="s">
        <v>84</v>
      </c>
      <c r="N5" s="115" t="s">
        <v>85</v>
      </c>
      <c r="O5" s="116" t="s">
        <v>86</v>
      </c>
      <c r="P5" s="116" t="s">
        <v>87</v>
      </c>
      <c r="Q5" s="116" t="s">
        <v>88</v>
      </c>
      <c r="R5" s="116" t="s">
        <v>89</v>
      </c>
      <c r="S5" s="116" t="s">
        <v>90</v>
      </c>
      <c r="T5" s="116" t="s">
        <v>91</v>
      </c>
      <c r="U5" s="116" t="s">
        <v>92</v>
      </c>
      <c r="V5" s="116" t="s">
        <v>93</v>
      </c>
      <c r="W5" s="116" t="s">
        <v>94</v>
      </c>
      <c r="X5" s="116" t="s">
        <v>95</v>
      </c>
      <c r="Y5" s="117" t="s">
        <v>96</v>
      </c>
      <c r="Z5" s="117" t="s">
        <v>97</v>
      </c>
      <c r="AA5" s="117" t="s">
        <v>98</v>
      </c>
      <c r="AB5" s="117" t="s">
        <v>99</v>
      </c>
      <c r="AC5" s="117" t="s">
        <v>100</v>
      </c>
      <c r="AD5" s="117" t="s">
        <v>101</v>
      </c>
      <c r="AE5" s="117" t="s">
        <v>102</v>
      </c>
      <c r="AF5" s="117" t="s">
        <v>103</v>
      </c>
      <c r="AG5" s="117" t="s">
        <v>104</v>
      </c>
      <c r="AH5" s="117" t="s">
        <v>105</v>
      </c>
      <c r="AI5" s="117" t="s">
        <v>106</v>
      </c>
      <c r="AJ5" s="118" t="s">
        <v>107</v>
      </c>
      <c r="AK5" s="118" t="s">
        <v>108</v>
      </c>
      <c r="AL5" s="118" t="s">
        <v>109</v>
      </c>
      <c r="AM5" s="118" t="s">
        <v>110</v>
      </c>
      <c r="AN5" s="118" t="s">
        <v>111</v>
      </c>
      <c r="AO5" s="118" t="s">
        <v>112</v>
      </c>
      <c r="AP5" s="118" t="s">
        <v>113</v>
      </c>
      <c r="AQ5" s="118" t="s">
        <v>114</v>
      </c>
      <c r="AR5" s="118" t="s">
        <v>115</v>
      </c>
      <c r="AS5" s="118" t="s">
        <v>116</v>
      </c>
      <c r="AT5" s="118" t="s">
        <v>117</v>
      </c>
      <c r="AU5" s="118" t="s">
        <v>118</v>
      </c>
      <c r="AV5" s="118" t="s">
        <v>119</v>
      </c>
      <c r="AW5" s="118" t="s">
        <v>120</v>
      </c>
      <c r="AX5" s="118" t="s">
        <v>121</v>
      </c>
      <c r="AY5" s="118" t="s">
        <v>122</v>
      </c>
      <c r="AZ5" s="118" t="s">
        <v>123</v>
      </c>
      <c r="BA5" s="118" t="s">
        <v>124</v>
      </c>
      <c r="BB5" s="129" t="s">
        <v>125</v>
      </c>
    </row>
    <row r="6" spans="1:54"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c r="N6" s="253" t="s">
        <v>132</v>
      </c>
      <c r="O6" s="243" t="s">
        <v>132</v>
      </c>
      <c r="P6" s="243" t="s">
        <v>132</v>
      </c>
      <c r="Q6" s="243" t="s">
        <v>132</v>
      </c>
      <c r="R6" s="243" t="s">
        <v>132</v>
      </c>
      <c r="S6" s="243" t="s">
        <v>132</v>
      </c>
      <c r="T6" s="243" t="s">
        <v>132</v>
      </c>
      <c r="U6" s="243" t="s">
        <v>132</v>
      </c>
      <c r="V6" s="243" t="s">
        <v>132</v>
      </c>
      <c r="W6" s="243" t="s">
        <v>132</v>
      </c>
      <c r="X6" s="243" t="s">
        <v>132</v>
      </c>
      <c r="Y6" s="243" t="s">
        <v>132</v>
      </c>
      <c r="Z6" s="243" t="s">
        <v>132</v>
      </c>
      <c r="AA6" s="243" t="s">
        <v>132</v>
      </c>
      <c r="AB6" s="243" t="s">
        <v>132</v>
      </c>
      <c r="AC6" s="243" t="s">
        <v>132</v>
      </c>
      <c r="AD6" s="243" t="s">
        <v>132</v>
      </c>
      <c r="AE6" s="243" t="s">
        <v>132</v>
      </c>
      <c r="AF6" s="243" t="s">
        <v>132</v>
      </c>
      <c r="AG6" s="243" t="s">
        <v>132</v>
      </c>
      <c r="AH6" s="243" t="s">
        <v>132</v>
      </c>
      <c r="AI6" s="243" t="s">
        <v>132</v>
      </c>
      <c r="AJ6" s="243" t="s">
        <v>132</v>
      </c>
      <c r="AK6" s="243" t="s">
        <v>132</v>
      </c>
      <c r="AL6" s="243" t="s">
        <v>132</v>
      </c>
      <c r="AM6" s="243" t="s">
        <v>132</v>
      </c>
      <c r="AN6" s="243" t="s">
        <v>132</v>
      </c>
      <c r="AO6" s="243" t="s">
        <v>132</v>
      </c>
      <c r="AP6" s="243" t="s">
        <v>132</v>
      </c>
      <c r="AQ6" s="243" t="s">
        <v>132</v>
      </c>
      <c r="AR6" s="243" t="s">
        <v>132</v>
      </c>
      <c r="AS6" s="243" t="s">
        <v>132</v>
      </c>
      <c r="AT6" s="243" t="s">
        <v>132</v>
      </c>
      <c r="AU6" s="243" t="s">
        <v>132</v>
      </c>
      <c r="AV6" s="243" t="s">
        <v>132</v>
      </c>
      <c r="AW6" s="243" t="s">
        <v>132</v>
      </c>
      <c r="AX6" s="243" t="s">
        <v>132</v>
      </c>
      <c r="AY6" s="243" t="s">
        <v>132</v>
      </c>
      <c r="AZ6" s="243" t="s">
        <v>132</v>
      </c>
      <c r="BA6" s="243" t="s">
        <v>132</v>
      </c>
      <c r="BB6" s="244" t="s">
        <v>132</v>
      </c>
    </row>
    <row r="7" spans="1:54"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c r="N7" s="245" t="s">
        <v>132</v>
      </c>
      <c r="O7" s="114" t="s">
        <v>132</v>
      </c>
      <c r="P7" s="114" t="s">
        <v>132</v>
      </c>
      <c r="Q7" s="114" t="s">
        <v>132</v>
      </c>
      <c r="R7" s="114" t="s">
        <v>132</v>
      </c>
      <c r="S7" s="114" t="s">
        <v>132</v>
      </c>
      <c r="T7" s="114" t="s">
        <v>132</v>
      </c>
      <c r="U7" s="114" t="s">
        <v>132</v>
      </c>
      <c r="V7" s="114" t="s">
        <v>132</v>
      </c>
      <c r="W7" s="114" t="s">
        <v>132</v>
      </c>
      <c r="X7" s="114" t="s">
        <v>132</v>
      </c>
      <c r="Y7" s="114" t="s">
        <v>132</v>
      </c>
      <c r="Z7" s="114" t="s">
        <v>132</v>
      </c>
      <c r="AA7" s="114" t="s">
        <v>132</v>
      </c>
      <c r="AB7" s="114" t="s">
        <v>132</v>
      </c>
      <c r="AC7" s="114" t="s">
        <v>132</v>
      </c>
      <c r="AD7" s="114" t="s">
        <v>132</v>
      </c>
      <c r="AE7" s="114" t="s">
        <v>132</v>
      </c>
      <c r="AF7" s="114" t="s">
        <v>132</v>
      </c>
      <c r="AG7" s="114" t="s">
        <v>132</v>
      </c>
      <c r="AH7" s="114" t="s">
        <v>132</v>
      </c>
      <c r="AI7" s="114" t="s">
        <v>132</v>
      </c>
      <c r="AJ7" s="114" t="s">
        <v>132</v>
      </c>
      <c r="AK7" s="114" t="s">
        <v>132</v>
      </c>
      <c r="AL7" s="114" t="s">
        <v>132</v>
      </c>
      <c r="AM7" s="114" t="s">
        <v>132</v>
      </c>
      <c r="AN7" s="114" t="s">
        <v>132</v>
      </c>
      <c r="AO7" s="114" t="s">
        <v>132</v>
      </c>
      <c r="AP7" s="114" t="s">
        <v>132</v>
      </c>
      <c r="AQ7" s="114" t="s">
        <v>132</v>
      </c>
      <c r="AR7" s="114" t="s">
        <v>132</v>
      </c>
      <c r="AS7" s="114" t="s">
        <v>132</v>
      </c>
      <c r="AT7" s="114" t="s">
        <v>132</v>
      </c>
      <c r="AU7" s="114" t="s">
        <v>132</v>
      </c>
      <c r="AV7" s="114" t="s">
        <v>132</v>
      </c>
      <c r="AW7" s="114" t="s">
        <v>132</v>
      </c>
      <c r="AX7" s="114" t="s">
        <v>132</v>
      </c>
      <c r="AY7" s="114" t="s">
        <v>132</v>
      </c>
      <c r="AZ7" s="114" t="s">
        <v>132</v>
      </c>
      <c r="BA7" s="114" t="s">
        <v>132</v>
      </c>
      <c r="BB7" s="246" t="s">
        <v>132</v>
      </c>
    </row>
    <row r="8" spans="1:54"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c r="N8" s="245" t="s">
        <v>132</v>
      </c>
      <c r="O8" s="114" t="s">
        <v>132</v>
      </c>
      <c r="P8" s="114" t="s">
        <v>132</v>
      </c>
      <c r="Q8" s="114" t="s">
        <v>132</v>
      </c>
      <c r="R8" s="114" t="s">
        <v>132</v>
      </c>
      <c r="S8" s="114" t="s">
        <v>132</v>
      </c>
      <c r="T8" s="114" t="s">
        <v>132</v>
      </c>
      <c r="U8" s="114" t="s">
        <v>132</v>
      </c>
      <c r="V8" s="114" t="s">
        <v>132</v>
      </c>
      <c r="W8" s="114" t="s">
        <v>132</v>
      </c>
      <c r="X8" s="114" t="s">
        <v>132</v>
      </c>
      <c r="Y8" s="114" t="s">
        <v>132</v>
      </c>
      <c r="Z8" s="114" t="s">
        <v>132</v>
      </c>
      <c r="AA8" s="114" t="s">
        <v>132</v>
      </c>
      <c r="AB8" s="114" t="s">
        <v>132</v>
      </c>
      <c r="AC8" s="114" t="s">
        <v>132</v>
      </c>
      <c r="AD8" s="114" t="s">
        <v>132</v>
      </c>
      <c r="AE8" s="114" t="s">
        <v>132</v>
      </c>
      <c r="AF8" s="114" t="s">
        <v>132</v>
      </c>
      <c r="AG8" s="114" t="s">
        <v>132</v>
      </c>
      <c r="AH8" s="114" t="s">
        <v>132</v>
      </c>
      <c r="AI8" s="114" t="s">
        <v>132</v>
      </c>
      <c r="AJ8" s="114" t="s">
        <v>132</v>
      </c>
      <c r="AK8" s="114" t="s">
        <v>132</v>
      </c>
      <c r="AL8" s="114" t="s">
        <v>132</v>
      </c>
      <c r="AM8" s="114" t="s">
        <v>132</v>
      </c>
      <c r="AN8" s="114" t="s">
        <v>132</v>
      </c>
      <c r="AO8" s="114" t="s">
        <v>132</v>
      </c>
      <c r="AP8" s="114" t="s">
        <v>132</v>
      </c>
      <c r="AQ8" s="114" t="s">
        <v>132</v>
      </c>
      <c r="AR8" s="114" t="s">
        <v>132</v>
      </c>
      <c r="AS8" s="114" t="s">
        <v>132</v>
      </c>
      <c r="AT8" s="114" t="s">
        <v>132</v>
      </c>
      <c r="AU8" s="114" t="s">
        <v>132</v>
      </c>
      <c r="AV8" s="114" t="s">
        <v>132</v>
      </c>
      <c r="AW8" s="114" t="s">
        <v>132</v>
      </c>
      <c r="AX8" s="114" t="s">
        <v>132</v>
      </c>
      <c r="AY8" s="114" t="s">
        <v>132</v>
      </c>
      <c r="AZ8" s="114" t="s">
        <v>132</v>
      </c>
      <c r="BA8" s="114" t="s">
        <v>132</v>
      </c>
      <c r="BB8" s="246" t="s">
        <v>132</v>
      </c>
    </row>
    <row r="9" spans="1:54"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2322</v>
      </c>
      <c r="N9" s="245">
        <v>1</v>
      </c>
      <c r="O9" s="114">
        <v>0</v>
      </c>
      <c r="P9" s="114">
        <v>0</v>
      </c>
      <c r="Q9" s="114">
        <v>0</v>
      </c>
      <c r="R9" s="114">
        <v>1</v>
      </c>
      <c r="S9" s="114">
        <v>1</v>
      </c>
      <c r="T9" s="114">
        <v>0</v>
      </c>
      <c r="U9" s="114">
        <v>0</v>
      </c>
      <c r="V9" s="114">
        <v>0</v>
      </c>
      <c r="W9" s="114">
        <v>0</v>
      </c>
      <c r="X9" s="114">
        <v>0</v>
      </c>
      <c r="Y9" s="114">
        <v>0</v>
      </c>
      <c r="Z9" s="114">
        <v>0</v>
      </c>
      <c r="AA9" s="114">
        <v>0</v>
      </c>
      <c r="AB9" s="114">
        <v>0</v>
      </c>
      <c r="AC9" s="114">
        <v>0</v>
      </c>
      <c r="AD9" s="114">
        <v>0</v>
      </c>
      <c r="AE9" s="114">
        <v>0</v>
      </c>
      <c r="AF9" s="114">
        <v>0</v>
      </c>
      <c r="AG9" s="114">
        <v>0</v>
      </c>
      <c r="AH9" s="114">
        <v>0</v>
      </c>
      <c r="AI9" s="114">
        <v>0</v>
      </c>
      <c r="AJ9" s="114">
        <v>0</v>
      </c>
      <c r="AK9" s="114">
        <v>1</v>
      </c>
      <c r="AL9" s="114">
        <v>0</v>
      </c>
      <c r="AM9" s="114">
        <v>0</v>
      </c>
      <c r="AN9" s="114">
        <v>0</v>
      </c>
      <c r="AO9" s="114">
        <v>0</v>
      </c>
      <c r="AP9" s="114">
        <v>0</v>
      </c>
      <c r="AQ9" s="114">
        <v>0</v>
      </c>
      <c r="AR9" s="114">
        <v>0</v>
      </c>
      <c r="AS9" s="114">
        <v>0</v>
      </c>
      <c r="AT9" s="114">
        <v>0</v>
      </c>
      <c r="AU9" s="114">
        <v>0</v>
      </c>
      <c r="AV9" s="114">
        <v>0</v>
      </c>
      <c r="AW9" s="114">
        <v>0</v>
      </c>
      <c r="AX9" s="114">
        <v>0</v>
      </c>
      <c r="AY9" s="114">
        <v>0</v>
      </c>
      <c r="AZ9" s="114">
        <v>0</v>
      </c>
      <c r="BA9" s="114">
        <v>0</v>
      </c>
      <c r="BB9" s="246">
        <v>0</v>
      </c>
    </row>
    <row r="10" spans="1:54"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c r="N10" s="245" t="s">
        <v>132</v>
      </c>
      <c r="O10" s="114" t="s">
        <v>132</v>
      </c>
      <c r="P10" s="114" t="s">
        <v>132</v>
      </c>
      <c r="Q10" s="114" t="s">
        <v>132</v>
      </c>
      <c r="R10" s="114" t="s">
        <v>132</v>
      </c>
      <c r="S10" s="114" t="s">
        <v>132</v>
      </c>
      <c r="T10" s="114" t="s">
        <v>132</v>
      </c>
      <c r="U10" s="114" t="s">
        <v>132</v>
      </c>
      <c r="V10" s="114" t="s">
        <v>132</v>
      </c>
      <c r="W10" s="114" t="s">
        <v>132</v>
      </c>
      <c r="X10" s="114" t="s">
        <v>132</v>
      </c>
      <c r="Y10" s="114" t="s">
        <v>132</v>
      </c>
      <c r="Z10" s="114" t="s">
        <v>132</v>
      </c>
      <c r="AA10" s="114" t="s">
        <v>132</v>
      </c>
      <c r="AB10" s="114" t="s">
        <v>132</v>
      </c>
      <c r="AC10" s="114" t="s">
        <v>132</v>
      </c>
      <c r="AD10" s="114" t="s">
        <v>132</v>
      </c>
      <c r="AE10" s="114" t="s">
        <v>132</v>
      </c>
      <c r="AF10" s="114" t="s">
        <v>132</v>
      </c>
      <c r="AG10" s="114" t="s">
        <v>132</v>
      </c>
      <c r="AH10" s="114" t="s">
        <v>132</v>
      </c>
      <c r="AI10" s="114" t="s">
        <v>132</v>
      </c>
      <c r="AJ10" s="114" t="s">
        <v>132</v>
      </c>
      <c r="AK10" s="114" t="s">
        <v>132</v>
      </c>
      <c r="AL10" s="114" t="s">
        <v>132</v>
      </c>
      <c r="AM10" s="114" t="s">
        <v>132</v>
      </c>
      <c r="AN10" s="114" t="s">
        <v>132</v>
      </c>
      <c r="AO10" s="114" t="s">
        <v>132</v>
      </c>
      <c r="AP10" s="114" t="s">
        <v>132</v>
      </c>
      <c r="AQ10" s="114" t="s">
        <v>132</v>
      </c>
      <c r="AR10" s="114" t="s">
        <v>132</v>
      </c>
      <c r="AS10" s="114" t="s">
        <v>132</v>
      </c>
      <c r="AT10" s="114" t="s">
        <v>132</v>
      </c>
      <c r="AU10" s="114" t="s">
        <v>132</v>
      </c>
      <c r="AV10" s="114" t="s">
        <v>132</v>
      </c>
      <c r="AW10" s="114" t="s">
        <v>132</v>
      </c>
      <c r="AX10" s="114" t="s">
        <v>132</v>
      </c>
      <c r="AY10" s="114" t="s">
        <v>132</v>
      </c>
      <c r="AZ10" s="114" t="s">
        <v>132</v>
      </c>
      <c r="BA10" s="114" t="s">
        <v>132</v>
      </c>
      <c r="BB10" s="246" t="s">
        <v>132</v>
      </c>
    </row>
    <row r="11" spans="1:54"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c r="N11" s="245">
        <v>0</v>
      </c>
      <c r="O11" s="114">
        <v>1</v>
      </c>
      <c r="P11" s="114">
        <v>0</v>
      </c>
      <c r="Q11" s="114">
        <v>0</v>
      </c>
      <c r="R11" s="114">
        <v>0</v>
      </c>
      <c r="S11" s="114">
        <v>0</v>
      </c>
      <c r="T11" s="114">
        <v>1</v>
      </c>
      <c r="U11" s="114">
        <v>0</v>
      </c>
      <c r="V11" s="114">
        <v>1</v>
      </c>
      <c r="W11" s="114">
        <v>1</v>
      </c>
      <c r="X11" s="114">
        <v>0</v>
      </c>
      <c r="Y11" s="114">
        <v>0</v>
      </c>
      <c r="Z11" s="114">
        <v>0</v>
      </c>
      <c r="AA11" s="114">
        <v>0</v>
      </c>
      <c r="AB11" s="114">
        <v>0</v>
      </c>
      <c r="AC11" s="114">
        <v>0</v>
      </c>
      <c r="AD11" s="114">
        <v>0</v>
      </c>
      <c r="AE11" s="114">
        <v>0</v>
      </c>
      <c r="AF11" s="114">
        <v>0</v>
      </c>
      <c r="AG11" s="114">
        <v>0</v>
      </c>
      <c r="AH11" s="114">
        <v>0</v>
      </c>
      <c r="AI11" s="114">
        <v>0</v>
      </c>
      <c r="AJ11" s="114">
        <v>0</v>
      </c>
      <c r="AK11" s="114">
        <v>0</v>
      </c>
      <c r="AL11" s="114">
        <v>0</v>
      </c>
      <c r="AM11" s="114">
        <v>0</v>
      </c>
      <c r="AN11" s="114">
        <v>0</v>
      </c>
      <c r="AO11" s="114">
        <v>0</v>
      </c>
      <c r="AP11" s="114">
        <v>0</v>
      </c>
      <c r="AQ11" s="114">
        <v>0</v>
      </c>
      <c r="AR11" s="114">
        <v>0</v>
      </c>
      <c r="AS11" s="114">
        <v>0</v>
      </c>
      <c r="AT11" s="114">
        <v>0</v>
      </c>
      <c r="AU11" s="114">
        <v>0</v>
      </c>
      <c r="AV11" s="114">
        <v>0</v>
      </c>
      <c r="AW11" s="114">
        <v>0</v>
      </c>
      <c r="AX11" s="114">
        <v>0</v>
      </c>
      <c r="AY11" s="114">
        <v>0</v>
      </c>
      <c r="AZ11" s="114">
        <v>0</v>
      </c>
      <c r="BA11" s="114">
        <v>0</v>
      </c>
      <c r="BB11" s="246">
        <v>0</v>
      </c>
    </row>
    <row r="12" spans="1:54"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c r="N12" s="245" t="s">
        <v>132</v>
      </c>
      <c r="O12" s="114" t="s">
        <v>132</v>
      </c>
      <c r="P12" s="114" t="s">
        <v>132</v>
      </c>
      <c r="Q12" s="114" t="s">
        <v>132</v>
      </c>
      <c r="R12" s="114" t="s">
        <v>132</v>
      </c>
      <c r="S12" s="114" t="s">
        <v>132</v>
      </c>
      <c r="T12" s="114" t="s">
        <v>132</v>
      </c>
      <c r="U12" s="114" t="s">
        <v>132</v>
      </c>
      <c r="V12" s="114" t="s">
        <v>132</v>
      </c>
      <c r="W12" s="114" t="s">
        <v>132</v>
      </c>
      <c r="X12" s="114" t="s">
        <v>132</v>
      </c>
      <c r="Y12" s="114" t="s">
        <v>132</v>
      </c>
      <c r="Z12" s="114" t="s">
        <v>132</v>
      </c>
      <c r="AA12" s="114" t="s">
        <v>132</v>
      </c>
      <c r="AB12" s="114" t="s">
        <v>132</v>
      </c>
      <c r="AC12" s="114" t="s">
        <v>132</v>
      </c>
      <c r="AD12" s="114" t="s">
        <v>132</v>
      </c>
      <c r="AE12" s="114" t="s">
        <v>132</v>
      </c>
      <c r="AF12" s="114" t="s">
        <v>132</v>
      </c>
      <c r="AG12" s="114" t="s">
        <v>132</v>
      </c>
      <c r="AH12" s="114" t="s">
        <v>132</v>
      </c>
      <c r="AI12" s="114" t="s">
        <v>132</v>
      </c>
      <c r="AJ12" s="114" t="s">
        <v>132</v>
      </c>
      <c r="AK12" s="114" t="s">
        <v>132</v>
      </c>
      <c r="AL12" s="114" t="s">
        <v>132</v>
      </c>
      <c r="AM12" s="114" t="s">
        <v>132</v>
      </c>
      <c r="AN12" s="114" t="s">
        <v>132</v>
      </c>
      <c r="AO12" s="114" t="s">
        <v>132</v>
      </c>
      <c r="AP12" s="114" t="s">
        <v>132</v>
      </c>
      <c r="AQ12" s="114" t="s">
        <v>132</v>
      </c>
      <c r="AR12" s="114" t="s">
        <v>132</v>
      </c>
      <c r="AS12" s="114" t="s">
        <v>132</v>
      </c>
      <c r="AT12" s="114" t="s">
        <v>132</v>
      </c>
      <c r="AU12" s="114" t="s">
        <v>132</v>
      </c>
      <c r="AV12" s="114" t="s">
        <v>132</v>
      </c>
      <c r="AW12" s="114" t="s">
        <v>132</v>
      </c>
      <c r="AX12" s="114" t="s">
        <v>132</v>
      </c>
      <c r="AY12" s="114" t="s">
        <v>132</v>
      </c>
      <c r="AZ12" s="114" t="s">
        <v>132</v>
      </c>
      <c r="BA12" s="114" t="s">
        <v>132</v>
      </c>
      <c r="BB12" s="246" t="s">
        <v>132</v>
      </c>
    </row>
    <row r="13" spans="1:54"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c r="N13" s="245" t="s">
        <v>132</v>
      </c>
      <c r="O13" s="114" t="s">
        <v>132</v>
      </c>
      <c r="P13" s="114" t="s">
        <v>132</v>
      </c>
      <c r="Q13" s="114" t="s">
        <v>132</v>
      </c>
      <c r="R13" s="114" t="s">
        <v>132</v>
      </c>
      <c r="S13" s="114" t="s">
        <v>132</v>
      </c>
      <c r="T13" s="114" t="s">
        <v>132</v>
      </c>
      <c r="U13" s="114" t="s">
        <v>132</v>
      </c>
      <c r="V13" s="114" t="s">
        <v>132</v>
      </c>
      <c r="W13" s="114" t="s">
        <v>132</v>
      </c>
      <c r="X13" s="114" t="s">
        <v>132</v>
      </c>
      <c r="Y13" s="114" t="s">
        <v>132</v>
      </c>
      <c r="Z13" s="114" t="s">
        <v>132</v>
      </c>
      <c r="AA13" s="114" t="s">
        <v>132</v>
      </c>
      <c r="AB13" s="114" t="s">
        <v>132</v>
      </c>
      <c r="AC13" s="114" t="s">
        <v>132</v>
      </c>
      <c r="AD13" s="114" t="s">
        <v>132</v>
      </c>
      <c r="AE13" s="114" t="s">
        <v>132</v>
      </c>
      <c r="AF13" s="114" t="s">
        <v>132</v>
      </c>
      <c r="AG13" s="114" t="s">
        <v>132</v>
      </c>
      <c r="AH13" s="114" t="s">
        <v>132</v>
      </c>
      <c r="AI13" s="114" t="s">
        <v>132</v>
      </c>
      <c r="AJ13" s="114" t="s">
        <v>132</v>
      </c>
      <c r="AK13" s="114" t="s">
        <v>132</v>
      </c>
      <c r="AL13" s="114" t="s">
        <v>132</v>
      </c>
      <c r="AM13" s="114" t="s">
        <v>132</v>
      </c>
      <c r="AN13" s="114" t="s">
        <v>132</v>
      </c>
      <c r="AO13" s="114" t="s">
        <v>132</v>
      </c>
      <c r="AP13" s="114" t="s">
        <v>132</v>
      </c>
      <c r="AQ13" s="114" t="s">
        <v>132</v>
      </c>
      <c r="AR13" s="114" t="s">
        <v>132</v>
      </c>
      <c r="AS13" s="114" t="s">
        <v>132</v>
      </c>
      <c r="AT13" s="114" t="s">
        <v>132</v>
      </c>
      <c r="AU13" s="114" t="s">
        <v>132</v>
      </c>
      <c r="AV13" s="114" t="s">
        <v>132</v>
      </c>
      <c r="AW13" s="114" t="s">
        <v>132</v>
      </c>
      <c r="AX13" s="114" t="s">
        <v>132</v>
      </c>
      <c r="AY13" s="114" t="s">
        <v>132</v>
      </c>
      <c r="AZ13" s="114" t="s">
        <v>132</v>
      </c>
      <c r="BA13" s="114" t="s">
        <v>132</v>
      </c>
      <c r="BB13" s="246" t="s">
        <v>132</v>
      </c>
    </row>
    <row r="14" spans="1:54"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c r="N14" s="254" t="s">
        <v>132</v>
      </c>
      <c r="O14" s="242" t="s">
        <v>132</v>
      </c>
      <c r="P14" s="242" t="s">
        <v>132</v>
      </c>
      <c r="Q14" s="242" t="s">
        <v>132</v>
      </c>
      <c r="R14" s="242" t="s">
        <v>132</v>
      </c>
      <c r="S14" s="242" t="s">
        <v>132</v>
      </c>
      <c r="T14" s="242" t="s">
        <v>132</v>
      </c>
      <c r="U14" s="242" t="s">
        <v>132</v>
      </c>
      <c r="V14" s="242" t="s">
        <v>132</v>
      </c>
      <c r="W14" s="242" t="s">
        <v>132</v>
      </c>
      <c r="X14" s="242" t="s">
        <v>132</v>
      </c>
      <c r="Y14" s="242" t="s">
        <v>132</v>
      </c>
      <c r="Z14" s="242" t="s">
        <v>132</v>
      </c>
      <c r="AA14" s="242" t="s">
        <v>132</v>
      </c>
      <c r="AB14" s="242" t="s">
        <v>132</v>
      </c>
      <c r="AC14" s="242" t="s">
        <v>132</v>
      </c>
      <c r="AD14" s="242" t="s">
        <v>132</v>
      </c>
      <c r="AE14" s="242" t="s">
        <v>132</v>
      </c>
      <c r="AF14" s="242" t="s">
        <v>132</v>
      </c>
      <c r="AG14" s="242" t="s">
        <v>132</v>
      </c>
      <c r="AH14" s="242" t="s">
        <v>132</v>
      </c>
      <c r="AI14" s="242" t="s">
        <v>132</v>
      </c>
      <c r="AJ14" s="242" t="s">
        <v>132</v>
      </c>
      <c r="AK14" s="242" t="s">
        <v>132</v>
      </c>
      <c r="AL14" s="242" t="s">
        <v>132</v>
      </c>
      <c r="AM14" s="242" t="s">
        <v>132</v>
      </c>
      <c r="AN14" s="242" t="s">
        <v>132</v>
      </c>
      <c r="AO14" s="242" t="s">
        <v>132</v>
      </c>
      <c r="AP14" s="242" t="s">
        <v>132</v>
      </c>
      <c r="AQ14" s="242" t="s">
        <v>132</v>
      </c>
      <c r="AR14" s="242" t="s">
        <v>132</v>
      </c>
      <c r="AS14" s="242" t="s">
        <v>132</v>
      </c>
      <c r="AT14" s="242" t="s">
        <v>132</v>
      </c>
      <c r="AU14" s="242" t="s">
        <v>132</v>
      </c>
      <c r="AV14" s="242" t="s">
        <v>132</v>
      </c>
      <c r="AW14" s="242" t="s">
        <v>132</v>
      </c>
      <c r="AX14" s="242" t="s">
        <v>132</v>
      </c>
      <c r="AY14" s="242" t="s">
        <v>132</v>
      </c>
      <c r="AZ14" s="242" t="s">
        <v>132</v>
      </c>
      <c r="BA14" s="242" t="s">
        <v>132</v>
      </c>
      <c r="BB14" s="255" t="s">
        <v>132</v>
      </c>
    </row>
    <row r="15" spans="1:54"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c r="N15" s="245" t="s">
        <v>132</v>
      </c>
      <c r="O15" s="114" t="s">
        <v>132</v>
      </c>
      <c r="P15" s="114" t="s">
        <v>132</v>
      </c>
      <c r="Q15" s="114" t="s">
        <v>132</v>
      </c>
      <c r="R15" s="114" t="s">
        <v>132</v>
      </c>
      <c r="S15" s="114" t="s">
        <v>132</v>
      </c>
      <c r="T15" s="114" t="s">
        <v>132</v>
      </c>
      <c r="U15" s="114" t="s">
        <v>132</v>
      </c>
      <c r="V15" s="114" t="s">
        <v>132</v>
      </c>
      <c r="W15" s="114" t="s">
        <v>132</v>
      </c>
      <c r="X15" s="114" t="s">
        <v>132</v>
      </c>
      <c r="Y15" s="114" t="s">
        <v>132</v>
      </c>
      <c r="Z15" s="114" t="s">
        <v>132</v>
      </c>
      <c r="AA15" s="114" t="s">
        <v>132</v>
      </c>
      <c r="AB15" s="114" t="s">
        <v>132</v>
      </c>
      <c r="AC15" s="114" t="s">
        <v>132</v>
      </c>
      <c r="AD15" s="114" t="s">
        <v>132</v>
      </c>
      <c r="AE15" s="114" t="s">
        <v>132</v>
      </c>
      <c r="AF15" s="114" t="s">
        <v>132</v>
      </c>
      <c r="AG15" s="114" t="s">
        <v>132</v>
      </c>
      <c r="AH15" s="114" t="s">
        <v>132</v>
      </c>
      <c r="AI15" s="114" t="s">
        <v>132</v>
      </c>
      <c r="AJ15" s="114" t="s">
        <v>132</v>
      </c>
      <c r="AK15" s="114" t="s">
        <v>132</v>
      </c>
      <c r="AL15" s="114" t="s">
        <v>132</v>
      </c>
      <c r="AM15" s="114" t="s">
        <v>132</v>
      </c>
      <c r="AN15" s="114" t="s">
        <v>132</v>
      </c>
      <c r="AO15" s="114" t="s">
        <v>132</v>
      </c>
      <c r="AP15" s="114" t="s">
        <v>132</v>
      </c>
      <c r="AQ15" s="114" t="s">
        <v>132</v>
      </c>
      <c r="AR15" s="114" t="s">
        <v>132</v>
      </c>
      <c r="AS15" s="114" t="s">
        <v>132</v>
      </c>
      <c r="AT15" s="114" t="s">
        <v>132</v>
      </c>
      <c r="AU15" s="114" t="s">
        <v>132</v>
      </c>
      <c r="AV15" s="114" t="s">
        <v>132</v>
      </c>
      <c r="AW15" s="114" t="s">
        <v>132</v>
      </c>
      <c r="AX15" s="114" t="s">
        <v>132</v>
      </c>
      <c r="AY15" s="114" t="s">
        <v>132</v>
      </c>
      <c r="AZ15" s="114" t="s">
        <v>132</v>
      </c>
      <c r="BA15" s="114" t="s">
        <v>132</v>
      </c>
      <c r="BB15" s="246" t="s">
        <v>132</v>
      </c>
    </row>
    <row r="16" spans="1:54"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c r="N16" s="245">
        <v>0</v>
      </c>
      <c r="O16" s="114">
        <v>0</v>
      </c>
      <c r="P16" s="114">
        <v>0</v>
      </c>
      <c r="Q16" s="114">
        <v>1</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0</v>
      </c>
      <c r="AJ16" s="114">
        <v>0</v>
      </c>
      <c r="AK16" s="114">
        <v>0</v>
      </c>
      <c r="AL16" s="114">
        <v>0</v>
      </c>
      <c r="AM16" s="114">
        <v>0</v>
      </c>
      <c r="AN16" s="114">
        <v>0</v>
      </c>
      <c r="AO16" s="114">
        <v>0</v>
      </c>
      <c r="AP16" s="114">
        <v>0</v>
      </c>
      <c r="AQ16" s="114">
        <v>0</v>
      </c>
      <c r="AR16" s="114">
        <v>0</v>
      </c>
      <c r="AS16" s="114">
        <v>0</v>
      </c>
      <c r="AT16" s="114">
        <v>0</v>
      </c>
      <c r="AU16" s="114">
        <v>0</v>
      </c>
      <c r="AV16" s="114">
        <v>0</v>
      </c>
      <c r="AW16" s="114">
        <v>0</v>
      </c>
      <c r="AX16" s="114">
        <v>0</v>
      </c>
      <c r="AY16" s="114">
        <v>0</v>
      </c>
      <c r="AZ16" s="114">
        <v>0</v>
      </c>
      <c r="BA16" s="114">
        <v>0</v>
      </c>
      <c r="BB16" s="246">
        <v>0</v>
      </c>
    </row>
    <row r="17" spans="1:54"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c r="N17" s="245">
        <v>0</v>
      </c>
      <c r="O17" s="114">
        <v>0</v>
      </c>
      <c r="P17" s="114">
        <v>0</v>
      </c>
      <c r="Q17" s="114">
        <v>0</v>
      </c>
      <c r="R17" s="114">
        <v>0</v>
      </c>
      <c r="S17" s="114">
        <v>0</v>
      </c>
      <c r="T17" s="114">
        <v>1</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246">
        <v>1</v>
      </c>
    </row>
    <row r="18" spans="1:54"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c r="N18" s="245">
        <v>0</v>
      </c>
      <c r="O18" s="114">
        <v>1</v>
      </c>
      <c r="P18" s="114">
        <v>1</v>
      </c>
      <c r="Q18" s="114">
        <v>0</v>
      </c>
      <c r="R18" s="114">
        <v>0</v>
      </c>
      <c r="S18" s="114">
        <v>0</v>
      </c>
      <c r="T18" s="114">
        <v>1</v>
      </c>
      <c r="U18" s="114">
        <v>0</v>
      </c>
      <c r="V18" s="114">
        <v>1</v>
      </c>
      <c r="W18" s="114">
        <v>0</v>
      </c>
      <c r="X18" s="114">
        <v>0</v>
      </c>
      <c r="Y18" s="114">
        <v>0</v>
      </c>
      <c r="Z18" s="114">
        <v>0</v>
      </c>
      <c r="AA18" s="114">
        <v>1</v>
      </c>
      <c r="AB18" s="114">
        <v>0</v>
      </c>
      <c r="AC18" s="114">
        <v>0</v>
      </c>
      <c r="AD18" s="114">
        <v>0</v>
      </c>
      <c r="AE18" s="114">
        <v>0</v>
      </c>
      <c r="AF18" s="114">
        <v>0</v>
      </c>
      <c r="AG18" s="114">
        <v>0</v>
      </c>
      <c r="AH18" s="114">
        <v>0</v>
      </c>
      <c r="AI18" s="114">
        <v>0</v>
      </c>
      <c r="AJ18" s="114">
        <v>0</v>
      </c>
      <c r="AK18" s="114">
        <v>0</v>
      </c>
      <c r="AL18" s="114">
        <v>0</v>
      </c>
      <c r="AM18" s="114">
        <v>0</v>
      </c>
      <c r="AN18" s="114">
        <v>0</v>
      </c>
      <c r="AO18" s="114">
        <v>0</v>
      </c>
      <c r="AP18" s="114">
        <v>0</v>
      </c>
      <c r="AQ18" s="114">
        <v>0</v>
      </c>
      <c r="AR18" s="114">
        <v>0</v>
      </c>
      <c r="AS18" s="114">
        <v>0</v>
      </c>
      <c r="AT18" s="114">
        <v>0</v>
      </c>
      <c r="AU18" s="114">
        <v>0</v>
      </c>
      <c r="AV18" s="114">
        <v>0</v>
      </c>
      <c r="AW18" s="114">
        <v>0</v>
      </c>
      <c r="AX18" s="114">
        <v>0</v>
      </c>
      <c r="AY18" s="114">
        <v>0</v>
      </c>
      <c r="AZ18" s="114">
        <v>0</v>
      </c>
      <c r="BA18" s="114">
        <v>0</v>
      </c>
      <c r="BB18" s="246">
        <v>0</v>
      </c>
    </row>
    <row r="19" spans="1:54"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c r="N19" s="245">
        <v>0</v>
      </c>
      <c r="O19" s="114">
        <v>0</v>
      </c>
      <c r="P19" s="114">
        <v>0</v>
      </c>
      <c r="Q19" s="114">
        <v>0</v>
      </c>
      <c r="R19" s="114">
        <v>1</v>
      </c>
      <c r="S19" s="114">
        <v>0</v>
      </c>
      <c r="T19" s="114">
        <v>1</v>
      </c>
      <c r="U19" s="114">
        <v>1</v>
      </c>
      <c r="V19" s="114">
        <v>0</v>
      </c>
      <c r="W19" s="114">
        <v>0</v>
      </c>
      <c r="X19" s="114">
        <v>0</v>
      </c>
      <c r="Y19" s="114">
        <v>0</v>
      </c>
      <c r="Z19" s="114">
        <v>1</v>
      </c>
      <c r="AA19" s="114">
        <v>1</v>
      </c>
      <c r="AB19" s="114">
        <v>0</v>
      </c>
      <c r="AC19" s="114">
        <v>0</v>
      </c>
      <c r="AD19" s="114">
        <v>1</v>
      </c>
      <c r="AE19" s="114">
        <v>0</v>
      </c>
      <c r="AF19" s="114">
        <v>0</v>
      </c>
      <c r="AG19" s="114">
        <v>0</v>
      </c>
      <c r="AH19" s="114">
        <v>0</v>
      </c>
      <c r="AI19" s="114">
        <v>0</v>
      </c>
      <c r="AJ19" s="114">
        <v>0</v>
      </c>
      <c r="AK19" s="114">
        <v>0</v>
      </c>
      <c r="AL19" s="114">
        <v>0</v>
      </c>
      <c r="AM19" s="114">
        <v>0</v>
      </c>
      <c r="AN19" s="114">
        <v>0</v>
      </c>
      <c r="AO19" s="114">
        <v>0</v>
      </c>
      <c r="AP19" s="114">
        <v>1</v>
      </c>
      <c r="AQ19" s="114">
        <v>0</v>
      </c>
      <c r="AR19" s="114">
        <v>0</v>
      </c>
      <c r="AS19" s="114">
        <v>1</v>
      </c>
      <c r="AT19" s="114">
        <v>1</v>
      </c>
      <c r="AU19" s="114">
        <v>1</v>
      </c>
      <c r="AV19" s="114">
        <v>0</v>
      </c>
      <c r="AW19" s="114">
        <v>0</v>
      </c>
      <c r="AX19" s="114">
        <v>1</v>
      </c>
      <c r="AY19" s="114">
        <v>1</v>
      </c>
      <c r="AZ19" s="114">
        <v>0</v>
      </c>
      <c r="BA19" s="114">
        <v>0</v>
      </c>
      <c r="BB19" s="246">
        <v>0</v>
      </c>
    </row>
    <row r="20" spans="1:54"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c r="N20" s="245">
        <v>0</v>
      </c>
      <c r="O20" s="114">
        <v>0</v>
      </c>
      <c r="P20" s="114">
        <v>0</v>
      </c>
      <c r="Q20" s="114">
        <v>0</v>
      </c>
      <c r="R20" s="114">
        <v>1</v>
      </c>
      <c r="S20" s="114">
        <v>1</v>
      </c>
      <c r="T20" s="114">
        <v>1</v>
      </c>
      <c r="U20" s="114">
        <v>1</v>
      </c>
      <c r="V20" s="114">
        <v>0</v>
      </c>
      <c r="W20" s="114">
        <v>0</v>
      </c>
      <c r="X20" s="114">
        <v>0</v>
      </c>
      <c r="Y20" s="114">
        <v>0</v>
      </c>
      <c r="Z20" s="114">
        <v>0</v>
      </c>
      <c r="AA20" s="114">
        <v>1</v>
      </c>
      <c r="AB20" s="114">
        <v>0</v>
      </c>
      <c r="AC20" s="114">
        <v>1</v>
      </c>
      <c r="AD20" s="114">
        <v>0</v>
      </c>
      <c r="AE20" s="114">
        <v>0</v>
      </c>
      <c r="AF20" s="114">
        <v>0</v>
      </c>
      <c r="AG20" s="114">
        <v>0</v>
      </c>
      <c r="AH20" s="114">
        <v>0</v>
      </c>
      <c r="AI20" s="114">
        <v>0</v>
      </c>
      <c r="AJ20" s="114">
        <v>0</v>
      </c>
      <c r="AK20" s="114">
        <v>1</v>
      </c>
      <c r="AL20" s="114">
        <v>0</v>
      </c>
      <c r="AM20" s="114">
        <v>0</v>
      </c>
      <c r="AN20" s="114">
        <v>0</v>
      </c>
      <c r="AO20" s="114">
        <v>0</v>
      </c>
      <c r="AP20" s="114">
        <v>0</v>
      </c>
      <c r="AQ20" s="114">
        <v>0</v>
      </c>
      <c r="AR20" s="114">
        <v>0</v>
      </c>
      <c r="AS20" s="114">
        <v>0</v>
      </c>
      <c r="AT20" s="114">
        <v>0</v>
      </c>
      <c r="AU20" s="114">
        <v>0</v>
      </c>
      <c r="AV20" s="114">
        <v>0</v>
      </c>
      <c r="AW20" s="114">
        <v>0</v>
      </c>
      <c r="AX20" s="114">
        <v>0</v>
      </c>
      <c r="AY20" s="114">
        <v>0</v>
      </c>
      <c r="AZ20" s="114">
        <v>0</v>
      </c>
      <c r="BA20" s="114">
        <v>0</v>
      </c>
      <c r="BB20" s="246">
        <v>1</v>
      </c>
    </row>
    <row r="21" spans="1:54"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c r="N21" s="245">
        <v>0</v>
      </c>
      <c r="O21" s="114">
        <v>0</v>
      </c>
      <c r="P21" s="114">
        <v>1</v>
      </c>
      <c r="Q21" s="114">
        <v>0</v>
      </c>
      <c r="R21" s="114">
        <v>0</v>
      </c>
      <c r="S21" s="114">
        <v>0</v>
      </c>
      <c r="T21" s="114">
        <v>1</v>
      </c>
      <c r="U21" s="114">
        <v>0</v>
      </c>
      <c r="V21" s="114">
        <v>0</v>
      </c>
      <c r="W21" s="114">
        <v>0</v>
      </c>
      <c r="X21" s="114">
        <v>0</v>
      </c>
      <c r="Y21" s="114">
        <v>0</v>
      </c>
      <c r="Z21" s="114">
        <v>0</v>
      </c>
      <c r="AA21" s="114">
        <v>0</v>
      </c>
      <c r="AB21" s="114">
        <v>0</v>
      </c>
      <c r="AC21" s="114">
        <v>0</v>
      </c>
      <c r="AD21" s="114">
        <v>0</v>
      </c>
      <c r="AE21" s="114">
        <v>1</v>
      </c>
      <c r="AF21" s="114">
        <v>0</v>
      </c>
      <c r="AG21" s="114">
        <v>0</v>
      </c>
      <c r="AH21" s="114">
        <v>0</v>
      </c>
      <c r="AI21" s="114">
        <v>0</v>
      </c>
      <c r="AJ21" s="114">
        <v>0</v>
      </c>
      <c r="AK21" s="114">
        <v>0</v>
      </c>
      <c r="AL21" s="114">
        <v>0</v>
      </c>
      <c r="AM21" s="114">
        <v>0</v>
      </c>
      <c r="AN21" s="114">
        <v>0</v>
      </c>
      <c r="AO21" s="114">
        <v>0</v>
      </c>
      <c r="AP21" s="114">
        <v>0</v>
      </c>
      <c r="AQ21" s="114">
        <v>0</v>
      </c>
      <c r="AR21" s="114">
        <v>0</v>
      </c>
      <c r="AS21" s="114">
        <v>0</v>
      </c>
      <c r="AT21" s="114">
        <v>0</v>
      </c>
      <c r="AU21" s="114">
        <v>0</v>
      </c>
      <c r="AV21" s="114">
        <v>0</v>
      </c>
      <c r="AW21" s="114">
        <v>0</v>
      </c>
      <c r="AX21" s="114">
        <v>0</v>
      </c>
      <c r="AY21" s="114">
        <v>0</v>
      </c>
      <c r="AZ21" s="114">
        <v>0</v>
      </c>
      <c r="BA21" s="114">
        <v>0</v>
      </c>
      <c r="BB21" s="246">
        <v>0</v>
      </c>
    </row>
    <row r="22" spans="1:54"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c r="N22" s="245">
        <v>0</v>
      </c>
      <c r="O22" s="114">
        <v>1</v>
      </c>
      <c r="P22" s="114">
        <v>0</v>
      </c>
      <c r="Q22" s="114">
        <v>0</v>
      </c>
      <c r="R22" s="114">
        <v>1</v>
      </c>
      <c r="S22" s="114">
        <v>1</v>
      </c>
      <c r="T22" s="114">
        <v>1</v>
      </c>
      <c r="U22" s="114">
        <v>1</v>
      </c>
      <c r="V22" s="114">
        <v>0</v>
      </c>
      <c r="W22" s="114">
        <v>0</v>
      </c>
      <c r="X22" s="114">
        <v>1</v>
      </c>
      <c r="Y22" s="114">
        <v>0</v>
      </c>
      <c r="Z22" s="114">
        <v>0</v>
      </c>
      <c r="AA22" s="114">
        <v>0</v>
      </c>
      <c r="AB22" s="114">
        <v>0</v>
      </c>
      <c r="AC22" s="114">
        <v>0</v>
      </c>
      <c r="AD22" s="114">
        <v>0</v>
      </c>
      <c r="AE22" s="114">
        <v>0</v>
      </c>
      <c r="AF22" s="114">
        <v>0</v>
      </c>
      <c r="AG22" s="114">
        <v>0</v>
      </c>
      <c r="AH22" s="114">
        <v>0</v>
      </c>
      <c r="AI22" s="114">
        <v>0</v>
      </c>
      <c r="AJ22" s="114">
        <v>0</v>
      </c>
      <c r="AK22" s="114">
        <v>0</v>
      </c>
      <c r="AL22" s="114">
        <v>0</v>
      </c>
      <c r="AM22" s="114">
        <v>0</v>
      </c>
      <c r="AN22" s="114">
        <v>0</v>
      </c>
      <c r="AO22" s="114">
        <v>0</v>
      </c>
      <c r="AP22" s="114">
        <v>0</v>
      </c>
      <c r="AQ22" s="114">
        <v>0</v>
      </c>
      <c r="AR22" s="114">
        <v>0</v>
      </c>
      <c r="AS22" s="114">
        <v>0</v>
      </c>
      <c r="AT22" s="114">
        <v>0</v>
      </c>
      <c r="AU22" s="114">
        <v>0</v>
      </c>
      <c r="AV22" s="114">
        <v>0</v>
      </c>
      <c r="AW22" s="114">
        <v>0</v>
      </c>
      <c r="AX22" s="114">
        <v>0</v>
      </c>
      <c r="AY22" s="114">
        <v>1</v>
      </c>
      <c r="AZ22" s="114">
        <v>0</v>
      </c>
      <c r="BA22" s="114">
        <v>0</v>
      </c>
      <c r="BB22" s="246">
        <v>1</v>
      </c>
    </row>
    <row r="23" spans="1:54"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c r="N23" s="245">
        <v>0</v>
      </c>
      <c r="O23" s="114">
        <v>1</v>
      </c>
      <c r="P23" s="114">
        <v>1</v>
      </c>
      <c r="Q23" s="114">
        <v>0</v>
      </c>
      <c r="R23" s="114">
        <v>0</v>
      </c>
      <c r="S23" s="114">
        <v>0</v>
      </c>
      <c r="T23" s="114">
        <v>1</v>
      </c>
      <c r="U23" s="114">
        <v>1</v>
      </c>
      <c r="V23" s="114">
        <v>1</v>
      </c>
      <c r="W23" s="114">
        <v>0</v>
      </c>
      <c r="X23" s="114">
        <v>0</v>
      </c>
      <c r="Y23" s="114">
        <v>0</v>
      </c>
      <c r="Z23" s="114">
        <v>1</v>
      </c>
      <c r="AA23" s="114">
        <v>1</v>
      </c>
      <c r="AB23" s="114">
        <v>1</v>
      </c>
      <c r="AC23" s="114">
        <v>1</v>
      </c>
      <c r="AD23" s="114">
        <v>1</v>
      </c>
      <c r="AE23" s="114">
        <v>1</v>
      </c>
      <c r="AF23" s="114">
        <v>0</v>
      </c>
      <c r="AG23" s="114">
        <v>0</v>
      </c>
      <c r="AH23" s="114">
        <v>0</v>
      </c>
      <c r="AI23" s="114">
        <v>0</v>
      </c>
      <c r="AJ23" s="114">
        <v>0</v>
      </c>
      <c r="AK23" s="114">
        <v>0</v>
      </c>
      <c r="AL23" s="114">
        <v>0</v>
      </c>
      <c r="AM23" s="114">
        <v>0</v>
      </c>
      <c r="AN23" s="114">
        <v>0</v>
      </c>
      <c r="AO23" s="114">
        <v>1</v>
      </c>
      <c r="AP23" s="114">
        <v>1</v>
      </c>
      <c r="AQ23" s="114">
        <v>1</v>
      </c>
      <c r="AR23" s="114">
        <v>1</v>
      </c>
      <c r="AS23" s="114">
        <v>1</v>
      </c>
      <c r="AT23" s="114">
        <v>1</v>
      </c>
      <c r="AU23" s="114">
        <v>0</v>
      </c>
      <c r="AV23" s="114">
        <v>0</v>
      </c>
      <c r="AW23" s="114">
        <v>0</v>
      </c>
      <c r="AX23" s="114">
        <v>0</v>
      </c>
      <c r="AY23" s="114">
        <v>1</v>
      </c>
      <c r="AZ23" s="114">
        <v>0</v>
      </c>
      <c r="BA23" s="114">
        <v>0</v>
      </c>
      <c r="BB23" s="246">
        <v>0</v>
      </c>
    </row>
    <row r="24" spans="1:54"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c r="N24" s="245">
        <v>0</v>
      </c>
      <c r="O24" s="114">
        <v>0</v>
      </c>
      <c r="P24" s="114">
        <v>0</v>
      </c>
      <c r="Q24" s="114">
        <v>0</v>
      </c>
      <c r="R24" s="114">
        <v>0</v>
      </c>
      <c r="S24" s="114">
        <v>1</v>
      </c>
      <c r="T24" s="114">
        <v>1</v>
      </c>
      <c r="U24" s="114">
        <v>0</v>
      </c>
      <c r="V24" s="114">
        <v>0</v>
      </c>
      <c r="W24" s="114">
        <v>0</v>
      </c>
      <c r="X24" s="114">
        <v>1</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246">
        <v>1</v>
      </c>
    </row>
    <row r="25" spans="1:54"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c r="N25" s="245">
        <v>0</v>
      </c>
      <c r="O25" s="114">
        <v>0</v>
      </c>
      <c r="P25" s="114">
        <v>0</v>
      </c>
      <c r="Q25" s="114">
        <v>0</v>
      </c>
      <c r="R25" s="114">
        <v>0</v>
      </c>
      <c r="S25" s="114">
        <v>0</v>
      </c>
      <c r="T25" s="114">
        <v>1</v>
      </c>
      <c r="U25" s="114">
        <v>1</v>
      </c>
      <c r="V25" s="114">
        <v>1</v>
      </c>
      <c r="W25" s="114">
        <v>0</v>
      </c>
      <c r="X25" s="114">
        <v>1</v>
      </c>
      <c r="Y25" s="114">
        <v>0</v>
      </c>
      <c r="Z25" s="114">
        <v>1</v>
      </c>
      <c r="AA25" s="114">
        <v>1</v>
      </c>
      <c r="AB25" s="114">
        <v>0</v>
      </c>
      <c r="AC25" s="114">
        <v>0</v>
      </c>
      <c r="AD25" s="114">
        <v>0</v>
      </c>
      <c r="AE25" s="114">
        <v>0</v>
      </c>
      <c r="AF25" s="114">
        <v>0</v>
      </c>
      <c r="AG25" s="114">
        <v>0</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246">
        <v>0</v>
      </c>
    </row>
    <row r="26" spans="1:54"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c r="N26" s="245">
        <v>0</v>
      </c>
      <c r="O26" s="114">
        <v>0</v>
      </c>
      <c r="P26" s="114">
        <v>0</v>
      </c>
      <c r="Q26" s="114">
        <v>0</v>
      </c>
      <c r="R26" s="114">
        <v>1</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246">
        <v>0</v>
      </c>
    </row>
    <row r="27" spans="1:54"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c r="N27" s="245">
        <v>0</v>
      </c>
      <c r="O27" s="114">
        <v>0</v>
      </c>
      <c r="P27" s="114">
        <v>0</v>
      </c>
      <c r="Q27" s="114">
        <v>0</v>
      </c>
      <c r="R27" s="114">
        <v>0</v>
      </c>
      <c r="S27" s="114">
        <v>0</v>
      </c>
      <c r="T27" s="114">
        <v>0</v>
      </c>
      <c r="U27" s="114">
        <v>0</v>
      </c>
      <c r="V27" s="114">
        <v>0</v>
      </c>
      <c r="W27" s="114">
        <v>0</v>
      </c>
      <c r="X27" s="114">
        <v>0</v>
      </c>
      <c r="Y27" s="114">
        <v>0</v>
      </c>
      <c r="Z27" s="114">
        <v>0</v>
      </c>
      <c r="AA27" s="114">
        <v>1</v>
      </c>
      <c r="AB27" s="114">
        <v>0</v>
      </c>
      <c r="AC27" s="114">
        <v>1</v>
      </c>
      <c r="AD27" s="114">
        <v>1</v>
      </c>
      <c r="AE27" s="114">
        <v>0</v>
      </c>
      <c r="AF27" s="114">
        <v>0</v>
      </c>
      <c r="AG27" s="114">
        <v>0</v>
      </c>
      <c r="AH27" s="114">
        <v>0</v>
      </c>
      <c r="AI27" s="114">
        <v>0</v>
      </c>
      <c r="AJ27" s="114">
        <v>1</v>
      </c>
      <c r="AK27" s="114">
        <v>0</v>
      </c>
      <c r="AL27" s="114">
        <v>0</v>
      </c>
      <c r="AM27" s="114">
        <v>0</v>
      </c>
      <c r="AN27" s="114">
        <v>0</v>
      </c>
      <c r="AO27" s="114">
        <v>0</v>
      </c>
      <c r="AP27" s="114">
        <v>1</v>
      </c>
      <c r="AQ27" s="114">
        <v>0</v>
      </c>
      <c r="AR27" s="114">
        <v>0</v>
      </c>
      <c r="AS27" s="114">
        <v>1</v>
      </c>
      <c r="AT27" s="114">
        <v>0</v>
      </c>
      <c r="AU27" s="114">
        <v>1</v>
      </c>
      <c r="AV27" s="114">
        <v>0</v>
      </c>
      <c r="AW27" s="114">
        <v>0</v>
      </c>
      <c r="AX27" s="114">
        <v>1</v>
      </c>
      <c r="AY27" s="114">
        <v>1</v>
      </c>
      <c r="AZ27" s="114">
        <v>0</v>
      </c>
      <c r="BA27" s="114">
        <v>0</v>
      </c>
      <c r="BB27" s="246">
        <v>0</v>
      </c>
    </row>
    <row r="28" spans="1:54"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c r="N28" s="245">
        <v>0</v>
      </c>
      <c r="O28" s="114">
        <v>0</v>
      </c>
      <c r="P28" s="114">
        <v>1</v>
      </c>
      <c r="Q28" s="114">
        <v>0</v>
      </c>
      <c r="R28" s="114">
        <v>1</v>
      </c>
      <c r="S28" s="114">
        <v>0</v>
      </c>
      <c r="T28" s="114">
        <v>1</v>
      </c>
      <c r="U28" s="114">
        <v>0</v>
      </c>
      <c r="V28" s="114">
        <v>1</v>
      </c>
      <c r="W28" s="114">
        <v>1</v>
      </c>
      <c r="X28" s="114">
        <v>1</v>
      </c>
      <c r="Y28" s="114">
        <v>0</v>
      </c>
      <c r="Z28" s="114">
        <v>1</v>
      </c>
      <c r="AA28" s="114">
        <v>0</v>
      </c>
      <c r="AB28" s="114">
        <v>0</v>
      </c>
      <c r="AC28" s="114">
        <v>0</v>
      </c>
      <c r="AD28" s="114">
        <v>1</v>
      </c>
      <c r="AE28" s="114">
        <v>1</v>
      </c>
      <c r="AF28" s="114">
        <v>0</v>
      </c>
      <c r="AG28" s="114">
        <v>0</v>
      </c>
      <c r="AH28" s="114">
        <v>0</v>
      </c>
      <c r="AI28" s="114">
        <v>0</v>
      </c>
      <c r="AJ28" s="114">
        <v>0</v>
      </c>
      <c r="AK28" s="114">
        <v>0</v>
      </c>
      <c r="AL28" s="114">
        <v>1</v>
      </c>
      <c r="AM28" s="114">
        <v>1</v>
      </c>
      <c r="AN28" s="114">
        <v>0</v>
      </c>
      <c r="AO28" s="114">
        <v>0</v>
      </c>
      <c r="AP28" s="114">
        <v>0</v>
      </c>
      <c r="AQ28" s="114">
        <v>0</v>
      </c>
      <c r="AR28" s="114">
        <v>0</v>
      </c>
      <c r="AS28" s="114">
        <v>1</v>
      </c>
      <c r="AT28" s="114">
        <v>0</v>
      </c>
      <c r="AU28" s="114">
        <v>0</v>
      </c>
      <c r="AV28" s="114">
        <v>0</v>
      </c>
      <c r="AW28" s="114">
        <v>0</v>
      </c>
      <c r="AX28" s="114">
        <v>1</v>
      </c>
      <c r="AY28" s="114">
        <v>1</v>
      </c>
      <c r="AZ28" s="114">
        <v>0</v>
      </c>
      <c r="BA28" s="114">
        <v>0</v>
      </c>
      <c r="BB28" s="246">
        <v>1</v>
      </c>
    </row>
    <row r="29" spans="1:54"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c r="N29" s="245">
        <v>0</v>
      </c>
      <c r="O29" s="114">
        <v>0</v>
      </c>
      <c r="P29" s="114">
        <v>0</v>
      </c>
      <c r="Q29" s="114">
        <v>0</v>
      </c>
      <c r="R29" s="114">
        <v>1</v>
      </c>
      <c r="S29" s="114">
        <v>0</v>
      </c>
      <c r="T29" s="114">
        <v>0</v>
      </c>
      <c r="U29" s="114">
        <v>0</v>
      </c>
      <c r="V29" s="114">
        <v>0</v>
      </c>
      <c r="W29" s="114">
        <v>0</v>
      </c>
      <c r="X29" s="114">
        <v>0</v>
      </c>
      <c r="Y29" s="114">
        <v>0</v>
      </c>
      <c r="Z29" s="114">
        <v>0</v>
      </c>
      <c r="AA29" s="114">
        <v>0</v>
      </c>
      <c r="AB29" s="114">
        <v>0</v>
      </c>
      <c r="AC29" s="114">
        <v>0</v>
      </c>
      <c r="AD29" s="114">
        <v>0</v>
      </c>
      <c r="AE29" s="114">
        <v>0</v>
      </c>
      <c r="AF29" s="114">
        <v>0</v>
      </c>
      <c r="AG29" s="114">
        <v>0</v>
      </c>
      <c r="AH29" s="114">
        <v>0</v>
      </c>
      <c r="AI29" s="114">
        <v>0</v>
      </c>
      <c r="AJ29" s="114">
        <v>0</v>
      </c>
      <c r="AK29" s="114">
        <v>0</v>
      </c>
      <c r="AL29" s="114">
        <v>0</v>
      </c>
      <c r="AM29" s="114">
        <v>0</v>
      </c>
      <c r="AN29" s="114">
        <v>0</v>
      </c>
      <c r="AO29" s="114">
        <v>0</v>
      </c>
      <c r="AP29" s="114">
        <v>0</v>
      </c>
      <c r="AQ29" s="114">
        <v>0</v>
      </c>
      <c r="AR29" s="114">
        <v>0</v>
      </c>
      <c r="AS29" s="114">
        <v>0</v>
      </c>
      <c r="AT29" s="114">
        <v>0</v>
      </c>
      <c r="AU29" s="114">
        <v>0</v>
      </c>
      <c r="AV29" s="114">
        <v>0</v>
      </c>
      <c r="AW29" s="114">
        <v>0</v>
      </c>
      <c r="AX29" s="114">
        <v>0</v>
      </c>
      <c r="AY29" s="114">
        <v>0</v>
      </c>
      <c r="AZ29" s="114">
        <v>0</v>
      </c>
      <c r="BA29" s="114">
        <v>0</v>
      </c>
      <c r="BB29" s="246">
        <v>0</v>
      </c>
    </row>
    <row r="30" spans="1:54"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c r="N30" s="245">
        <v>0</v>
      </c>
      <c r="O30" s="114">
        <v>0</v>
      </c>
      <c r="P30" s="114">
        <v>0</v>
      </c>
      <c r="Q30" s="114">
        <v>0</v>
      </c>
      <c r="R30" s="114">
        <v>0</v>
      </c>
      <c r="S30" s="114">
        <v>0</v>
      </c>
      <c r="T30" s="114">
        <v>1</v>
      </c>
      <c r="U30" s="114">
        <v>0</v>
      </c>
      <c r="V30" s="114">
        <v>0</v>
      </c>
      <c r="W30" s="114">
        <v>0</v>
      </c>
      <c r="X30" s="114">
        <v>0</v>
      </c>
      <c r="Y30" s="114">
        <v>0</v>
      </c>
      <c r="Z30" s="114">
        <v>0</v>
      </c>
      <c r="AA30" s="114">
        <v>0</v>
      </c>
      <c r="AB30" s="114">
        <v>0</v>
      </c>
      <c r="AC30" s="114">
        <v>0</v>
      </c>
      <c r="AD30" s="114">
        <v>0</v>
      </c>
      <c r="AE30" s="114">
        <v>0</v>
      </c>
      <c r="AF30" s="114">
        <v>0</v>
      </c>
      <c r="AG30" s="114">
        <v>0</v>
      </c>
      <c r="AH30" s="114">
        <v>0</v>
      </c>
      <c r="AI30" s="114">
        <v>0</v>
      </c>
      <c r="AJ30" s="114">
        <v>0</v>
      </c>
      <c r="AK30" s="114">
        <v>0</v>
      </c>
      <c r="AL30" s="114">
        <v>0</v>
      </c>
      <c r="AM30" s="114">
        <v>0</v>
      </c>
      <c r="AN30" s="114">
        <v>0</v>
      </c>
      <c r="AO30" s="114">
        <v>0</v>
      </c>
      <c r="AP30" s="114">
        <v>0</v>
      </c>
      <c r="AQ30" s="114">
        <v>0</v>
      </c>
      <c r="AR30" s="114">
        <v>0</v>
      </c>
      <c r="AS30" s="114">
        <v>0</v>
      </c>
      <c r="AT30" s="114">
        <v>0</v>
      </c>
      <c r="AU30" s="114">
        <v>0</v>
      </c>
      <c r="AV30" s="114">
        <v>0</v>
      </c>
      <c r="AW30" s="114">
        <v>0</v>
      </c>
      <c r="AX30" s="114">
        <v>0</v>
      </c>
      <c r="AY30" s="114">
        <v>0</v>
      </c>
      <c r="AZ30" s="114">
        <v>0</v>
      </c>
      <c r="BA30" s="114">
        <v>0</v>
      </c>
      <c r="BB30" s="246">
        <v>0</v>
      </c>
    </row>
    <row r="31" spans="1:54"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c r="N31" s="245">
        <v>0</v>
      </c>
      <c r="O31" s="114">
        <v>1</v>
      </c>
      <c r="P31" s="114">
        <v>0</v>
      </c>
      <c r="Q31" s="114">
        <v>0</v>
      </c>
      <c r="R31" s="114">
        <v>0</v>
      </c>
      <c r="S31" s="114">
        <v>0</v>
      </c>
      <c r="T31" s="114">
        <v>1</v>
      </c>
      <c r="U31" s="114">
        <v>0</v>
      </c>
      <c r="V31" s="114">
        <v>1</v>
      </c>
      <c r="W31" s="114">
        <v>0</v>
      </c>
      <c r="X31" s="114">
        <v>0</v>
      </c>
      <c r="Y31" s="114">
        <v>0</v>
      </c>
      <c r="Z31" s="114">
        <v>0</v>
      </c>
      <c r="AA31" s="114">
        <v>0</v>
      </c>
      <c r="AB31" s="114">
        <v>0</v>
      </c>
      <c r="AC31" s="114">
        <v>0</v>
      </c>
      <c r="AD31" s="114">
        <v>0</v>
      </c>
      <c r="AE31" s="114">
        <v>0</v>
      </c>
      <c r="AF31" s="114">
        <v>0</v>
      </c>
      <c r="AG31" s="114">
        <v>0</v>
      </c>
      <c r="AH31" s="114">
        <v>0</v>
      </c>
      <c r="AI31" s="114">
        <v>0</v>
      </c>
      <c r="AJ31" s="114">
        <v>0</v>
      </c>
      <c r="AK31" s="114">
        <v>0</v>
      </c>
      <c r="AL31" s="114">
        <v>0</v>
      </c>
      <c r="AM31" s="114">
        <v>0</v>
      </c>
      <c r="AN31" s="114">
        <v>0</v>
      </c>
      <c r="AO31" s="114">
        <v>0</v>
      </c>
      <c r="AP31" s="114">
        <v>1</v>
      </c>
      <c r="AQ31" s="114">
        <v>0</v>
      </c>
      <c r="AR31" s="114">
        <v>0</v>
      </c>
      <c r="AS31" s="114">
        <v>0</v>
      </c>
      <c r="AT31" s="114">
        <v>0</v>
      </c>
      <c r="AU31" s="114">
        <v>0</v>
      </c>
      <c r="AV31" s="114">
        <v>0</v>
      </c>
      <c r="AW31" s="114">
        <v>0</v>
      </c>
      <c r="AX31" s="114">
        <v>0</v>
      </c>
      <c r="AY31" s="114">
        <v>0</v>
      </c>
      <c r="AZ31" s="114">
        <v>0</v>
      </c>
      <c r="BA31" s="114">
        <v>0</v>
      </c>
      <c r="BB31" s="246">
        <v>0</v>
      </c>
    </row>
    <row r="32" spans="1:54"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c r="N32" s="245">
        <v>1</v>
      </c>
      <c r="O32" s="114">
        <v>0</v>
      </c>
      <c r="P32" s="114">
        <v>1</v>
      </c>
      <c r="Q32" s="114">
        <v>0</v>
      </c>
      <c r="R32" s="114">
        <v>1</v>
      </c>
      <c r="S32" s="114">
        <v>1</v>
      </c>
      <c r="T32" s="114">
        <v>1</v>
      </c>
      <c r="U32" s="114">
        <v>0</v>
      </c>
      <c r="V32" s="114">
        <v>0</v>
      </c>
      <c r="W32" s="114">
        <v>0</v>
      </c>
      <c r="X32" s="114">
        <v>0</v>
      </c>
      <c r="Y32" s="114">
        <v>0</v>
      </c>
      <c r="Z32" s="114">
        <v>1</v>
      </c>
      <c r="AA32" s="114">
        <v>1</v>
      </c>
      <c r="AB32" s="114">
        <v>0</v>
      </c>
      <c r="AC32" s="114">
        <v>0</v>
      </c>
      <c r="AD32" s="114">
        <v>1</v>
      </c>
      <c r="AE32" s="114">
        <v>0</v>
      </c>
      <c r="AF32" s="114">
        <v>0</v>
      </c>
      <c r="AG32" s="114">
        <v>0</v>
      </c>
      <c r="AH32" s="114">
        <v>0</v>
      </c>
      <c r="AI32" s="114">
        <v>0</v>
      </c>
      <c r="AJ32" s="114">
        <v>0</v>
      </c>
      <c r="AK32" s="114">
        <v>0</v>
      </c>
      <c r="AL32" s="114">
        <v>0</v>
      </c>
      <c r="AM32" s="114">
        <v>0</v>
      </c>
      <c r="AN32" s="114">
        <v>0</v>
      </c>
      <c r="AO32" s="114">
        <v>0</v>
      </c>
      <c r="AP32" s="114">
        <v>1</v>
      </c>
      <c r="AQ32" s="114">
        <v>0</v>
      </c>
      <c r="AR32" s="114">
        <v>0</v>
      </c>
      <c r="AS32" s="114">
        <v>0</v>
      </c>
      <c r="AT32" s="114">
        <v>0</v>
      </c>
      <c r="AU32" s="114">
        <v>0</v>
      </c>
      <c r="AV32" s="114">
        <v>0</v>
      </c>
      <c r="AW32" s="114">
        <v>0</v>
      </c>
      <c r="AX32" s="114">
        <v>0</v>
      </c>
      <c r="AY32" s="114">
        <v>0</v>
      </c>
      <c r="AZ32" s="114">
        <v>0</v>
      </c>
      <c r="BA32" s="114">
        <v>0</v>
      </c>
      <c r="BB32" s="246">
        <v>0</v>
      </c>
    </row>
    <row r="33" spans="1:54"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c r="N33" s="245">
        <v>0</v>
      </c>
      <c r="O33" s="114">
        <v>0</v>
      </c>
      <c r="P33" s="114">
        <v>0</v>
      </c>
      <c r="Q33" s="114">
        <v>0</v>
      </c>
      <c r="R33" s="114">
        <v>0</v>
      </c>
      <c r="S33" s="114">
        <v>0</v>
      </c>
      <c r="T33" s="114">
        <v>0</v>
      </c>
      <c r="U33" s="114">
        <v>1</v>
      </c>
      <c r="V33" s="114">
        <v>0</v>
      </c>
      <c r="W33" s="114">
        <v>0</v>
      </c>
      <c r="X33" s="114">
        <v>1</v>
      </c>
      <c r="Y33" s="114">
        <v>0</v>
      </c>
      <c r="Z33" s="114">
        <v>0</v>
      </c>
      <c r="AA33" s="114">
        <v>1</v>
      </c>
      <c r="AB33" s="114">
        <v>1</v>
      </c>
      <c r="AC33" s="114">
        <v>0</v>
      </c>
      <c r="AD33" s="114">
        <v>0</v>
      </c>
      <c r="AE33" s="114">
        <v>0</v>
      </c>
      <c r="AF33" s="114">
        <v>0</v>
      </c>
      <c r="AG33" s="114">
        <v>0</v>
      </c>
      <c r="AH33" s="114">
        <v>0</v>
      </c>
      <c r="AI33" s="114">
        <v>0</v>
      </c>
      <c r="AJ33" s="114">
        <v>1</v>
      </c>
      <c r="AK33" s="114">
        <v>0</v>
      </c>
      <c r="AL33" s="114">
        <v>0</v>
      </c>
      <c r="AM33" s="114">
        <v>0</v>
      </c>
      <c r="AN33" s="114">
        <v>0</v>
      </c>
      <c r="AO33" s="114">
        <v>0</v>
      </c>
      <c r="AP33" s="114">
        <v>0</v>
      </c>
      <c r="AQ33" s="114">
        <v>0</v>
      </c>
      <c r="AR33" s="114">
        <v>0</v>
      </c>
      <c r="AS33" s="114">
        <v>0</v>
      </c>
      <c r="AT33" s="114">
        <v>0</v>
      </c>
      <c r="AU33" s="114">
        <v>0</v>
      </c>
      <c r="AV33" s="114">
        <v>0</v>
      </c>
      <c r="AW33" s="114">
        <v>0</v>
      </c>
      <c r="AX33" s="114">
        <v>1</v>
      </c>
      <c r="AY33" s="114">
        <v>0</v>
      </c>
      <c r="AZ33" s="114">
        <v>0</v>
      </c>
      <c r="BA33" s="114">
        <v>0</v>
      </c>
      <c r="BB33" s="246">
        <v>0</v>
      </c>
    </row>
    <row r="34" spans="1:54"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c r="N34" s="245">
        <v>1</v>
      </c>
      <c r="O34" s="114">
        <v>1</v>
      </c>
      <c r="P34" s="114">
        <v>1</v>
      </c>
      <c r="Q34" s="114">
        <v>0</v>
      </c>
      <c r="R34" s="114">
        <v>1</v>
      </c>
      <c r="S34" s="114">
        <v>1</v>
      </c>
      <c r="T34" s="114">
        <v>1</v>
      </c>
      <c r="U34" s="114">
        <v>1</v>
      </c>
      <c r="V34" s="114">
        <v>1</v>
      </c>
      <c r="W34" s="114">
        <v>0</v>
      </c>
      <c r="X34" s="114">
        <v>1</v>
      </c>
      <c r="Y34" s="114">
        <v>0</v>
      </c>
      <c r="Z34" s="114">
        <v>1</v>
      </c>
      <c r="AA34" s="114">
        <v>0</v>
      </c>
      <c r="AB34" s="114">
        <v>1</v>
      </c>
      <c r="AC34" s="114">
        <v>0</v>
      </c>
      <c r="AD34" s="114">
        <v>0</v>
      </c>
      <c r="AE34" s="114">
        <v>0</v>
      </c>
      <c r="AF34" s="114">
        <v>0</v>
      </c>
      <c r="AG34" s="114">
        <v>0</v>
      </c>
      <c r="AH34" s="114">
        <v>0</v>
      </c>
      <c r="AI34" s="114">
        <v>0</v>
      </c>
      <c r="AJ34" s="114">
        <v>0</v>
      </c>
      <c r="AK34" s="114">
        <v>0</v>
      </c>
      <c r="AL34" s="114">
        <v>1</v>
      </c>
      <c r="AM34" s="114">
        <v>0</v>
      </c>
      <c r="AN34" s="114">
        <v>0</v>
      </c>
      <c r="AO34" s="114">
        <v>0</v>
      </c>
      <c r="AP34" s="114">
        <v>0</v>
      </c>
      <c r="AQ34" s="114">
        <v>0</v>
      </c>
      <c r="AR34" s="114">
        <v>0</v>
      </c>
      <c r="AS34" s="114">
        <v>0</v>
      </c>
      <c r="AT34" s="114">
        <v>0</v>
      </c>
      <c r="AU34" s="114">
        <v>0</v>
      </c>
      <c r="AV34" s="114">
        <v>0</v>
      </c>
      <c r="AW34" s="114">
        <v>0</v>
      </c>
      <c r="AX34" s="114">
        <v>1</v>
      </c>
      <c r="AY34" s="114">
        <v>0</v>
      </c>
      <c r="AZ34" s="114">
        <v>0</v>
      </c>
      <c r="BA34" s="114">
        <v>0</v>
      </c>
      <c r="BB34" s="246">
        <v>1</v>
      </c>
    </row>
    <row r="35" spans="1:54"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c r="N35" s="245">
        <v>0</v>
      </c>
      <c r="O35" s="114">
        <v>0</v>
      </c>
      <c r="P35" s="114">
        <v>0</v>
      </c>
      <c r="Q35" s="114">
        <v>0</v>
      </c>
      <c r="R35" s="114">
        <v>1</v>
      </c>
      <c r="S35" s="114">
        <v>0</v>
      </c>
      <c r="T35" s="114">
        <v>0</v>
      </c>
      <c r="U35" s="114">
        <v>0</v>
      </c>
      <c r="V35" s="114">
        <v>0</v>
      </c>
      <c r="W35" s="114">
        <v>0</v>
      </c>
      <c r="X35" s="114">
        <v>0</v>
      </c>
      <c r="Y35" s="114">
        <v>0</v>
      </c>
      <c r="Z35" s="114">
        <v>0</v>
      </c>
      <c r="AA35" s="114">
        <v>0</v>
      </c>
      <c r="AB35" s="114">
        <v>0</v>
      </c>
      <c r="AC35" s="114">
        <v>0</v>
      </c>
      <c r="AD35" s="114">
        <v>1</v>
      </c>
      <c r="AE35" s="114">
        <v>0</v>
      </c>
      <c r="AF35" s="114">
        <v>0</v>
      </c>
      <c r="AG35" s="114">
        <v>0</v>
      </c>
      <c r="AH35" s="114">
        <v>0</v>
      </c>
      <c r="AI35" s="114">
        <v>0</v>
      </c>
      <c r="AJ35" s="114">
        <v>0</v>
      </c>
      <c r="AK35" s="114">
        <v>0</v>
      </c>
      <c r="AL35" s="114">
        <v>1</v>
      </c>
      <c r="AM35" s="114">
        <v>0</v>
      </c>
      <c r="AN35" s="114">
        <v>0</v>
      </c>
      <c r="AO35" s="114">
        <v>0</v>
      </c>
      <c r="AP35" s="114">
        <v>1</v>
      </c>
      <c r="AQ35" s="114">
        <v>0</v>
      </c>
      <c r="AR35" s="114">
        <v>0</v>
      </c>
      <c r="AS35" s="114">
        <v>0</v>
      </c>
      <c r="AT35" s="114">
        <v>0</v>
      </c>
      <c r="AU35" s="114">
        <v>0</v>
      </c>
      <c r="AV35" s="114">
        <v>0</v>
      </c>
      <c r="AW35" s="114">
        <v>0</v>
      </c>
      <c r="AX35" s="114">
        <v>0</v>
      </c>
      <c r="AY35" s="114">
        <v>0</v>
      </c>
      <c r="AZ35" s="114">
        <v>0</v>
      </c>
      <c r="BA35" s="114">
        <v>0</v>
      </c>
      <c r="BB35" s="246">
        <v>0</v>
      </c>
    </row>
    <row r="36" spans="1:54"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c r="N36" s="245">
        <v>0</v>
      </c>
      <c r="O36" s="114">
        <v>0</v>
      </c>
      <c r="P36" s="114">
        <v>0</v>
      </c>
      <c r="Q36" s="114">
        <v>0</v>
      </c>
      <c r="R36" s="114">
        <v>0</v>
      </c>
      <c r="S36" s="114">
        <v>0</v>
      </c>
      <c r="T36" s="114">
        <v>1</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14">
        <v>0</v>
      </c>
      <c r="AN36" s="114">
        <v>0</v>
      </c>
      <c r="AO36" s="114">
        <v>0</v>
      </c>
      <c r="AP36" s="114">
        <v>0</v>
      </c>
      <c r="AQ36" s="114">
        <v>0</v>
      </c>
      <c r="AR36" s="114">
        <v>0</v>
      </c>
      <c r="AS36" s="114">
        <v>0</v>
      </c>
      <c r="AT36" s="114">
        <v>0</v>
      </c>
      <c r="AU36" s="114">
        <v>0</v>
      </c>
      <c r="AV36" s="114">
        <v>0</v>
      </c>
      <c r="AW36" s="114">
        <v>0</v>
      </c>
      <c r="AX36" s="114">
        <v>0</v>
      </c>
      <c r="AY36" s="114">
        <v>0</v>
      </c>
      <c r="AZ36" s="114">
        <v>0</v>
      </c>
      <c r="BA36" s="114">
        <v>0</v>
      </c>
      <c r="BB36" s="246">
        <v>0</v>
      </c>
    </row>
    <row r="37" spans="1:54"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c r="N37" s="245">
        <v>1</v>
      </c>
      <c r="O37" s="114">
        <v>0</v>
      </c>
      <c r="P37" s="114">
        <v>0</v>
      </c>
      <c r="Q37" s="114">
        <v>0</v>
      </c>
      <c r="R37" s="114">
        <v>1</v>
      </c>
      <c r="S37" s="114">
        <v>1</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246">
        <v>0</v>
      </c>
    </row>
    <row r="38" spans="1:54"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c r="N38" s="245">
        <v>1</v>
      </c>
      <c r="O38" s="114">
        <v>0</v>
      </c>
      <c r="P38" s="114">
        <v>0</v>
      </c>
      <c r="Q38" s="114">
        <v>0</v>
      </c>
      <c r="R38" s="114">
        <v>1</v>
      </c>
      <c r="S38" s="114">
        <v>0</v>
      </c>
      <c r="T38" s="114">
        <v>1</v>
      </c>
      <c r="U38" s="114">
        <v>0</v>
      </c>
      <c r="V38" s="114">
        <v>0</v>
      </c>
      <c r="W38" s="114">
        <v>0</v>
      </c>
      <c r="X38" s="114">
        <v>0</v>
      </c>
      <c r="Y38" s="114">
        <v>0</v>
      </c>
      <c r="Z38" s="114">
        <v>1</v>
      </c>
      <c r="AA38" s="114">
        <v>1</v>
      </c>
      <c r="AB38" s="114">
        <v>0</v>
      </c>
      <c r="AC38" s="114">
        <v>0</v>
      </c>
      <c r="AD38" s="114">
        <v>0</v>
      </c>
      <c r="AE38" s="114">
        <v>0</v>
      </c>
      <c r="AF38" s="114">
        <v>0</v>
      </c>
      <c r="AG38" s="114">
        <v>0</v>
      </c>
      <c r="AH38" s="114">
        <v>0</v>
      </c>
      <c r="AI38" s="114">
        <v>0</v>
      </c>
      <c r="AJ38" s="114">
        <v>0</v>
      </c>
      <c r="AK38" s="114">
        <v>0</v>
      </c>
      <c r="AL38" s="114">
        <v>0</v>
      </c>
      <c r="AM38" s="114">
        <v>0</v>
      </c>
      <c r="AN38" s="114">
        <v>0</v>
      </c>
      <c r="AO38" s="114">
        <v>0</v>
      </c>
      <c r="AP38" s="114">
        <v>0</v>
      </c>
      <c r="AQ38" s="114">
        <v>0</v>
      </c>
      <c r="AR38" s="114">
        <v>0</v>
      </c>
      <c r="AS38" s="114">
        <v>0</v>
      </c>
      <c r="AT38" s="114">
        <v>0</v>
      </c>
      <c r="AU38" s="114">
        <v>0</v>
      </c>
      <c r="AV38" s="114">
        <v>0</v>
      </c>
      <c r="AW38" s="114">
        <v>0</v>
      </c>
      <c r="AX38" s="114">
        <v>0</v>
      </c>
      <c r="AY38" s="114">
        <v>0</v>
      </c>
      <c r="AZ38" s="114">
        <v>0</v>
      </c>
      <c r="BA38" s="114">
        <v>0</v>
      </c>
      <c r="BB38" s="246">
        <v>0</v>
      </c>
    </row>
    <row r="39" spans="1:54"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c r="N39" s="245">
        <v>0</v>
      </c>
      <c r="O39" s="114">
        <v>0</v>
      </c>
      <c r="P39" s="114">
        <v>0</v>
      </c>
      <c r="Q39" s="114">
        <v>0</v>
      </c>
      <c r="R39" s="114">
        <v>1</v>
      </c>
      <c r="S39" s="114">
        <v>0</v>
      </c>
      <c r="T39" s="114">
        <v>0</v>
      </c>
      <c r="U39" s="114">
        <v>1</v>
      </c>
      <c r="V39" s="114">
        <v>0</v>
      </c>
      <c r="W39" s="114">
        <v>0</v>
      </c>
      <c r="X39" s="114">
        <v>0</v>
      </c>
      <c r="Y39" s="114">
        <v>0</v>
      </c>
      <c r="Z39" s="114">
        <v>0</v>
      </c>
      <c r="AA39" s="114">
        <v>0</v>
      </c>
      <c r="AB39" s="114">
        <v>0</v>
      </c>
      <c r="AC39" s="114">
        <v>0</v>
      </c>
      <c r="AD39" s="114">
        <v>0</v>
      </c>
      <c r="AE39" s="114">
        <v>0</v>
      </c>
      <c r="AF39" s="114">
        <v>0</v>
      </c>
      <c r="AG39" s="114">
        <v>0</v>
      </c>
      <c r="AH39" s="114">
        <v>0</v>
      </c>
      <c r="AI39" s="114">
        <v>0</v>
      </c>
      <c r="AJ39" s="114">
        <v>0</v>
      </c>
      <c r="AK39" s="114">
        <v>0</v>
      </c>
      <c r="AL39" s="114">
        <v>0</v>
      </c>
      <c r="AM39" s="114">
        <v>0</v>
      </c>
      <c r="AN39" s="114">
        <v>0</v>
      </c>
      <c r="AO39" s="114">
        <v>0</v>
      </c>
      <c r="AP39" s="114">
        <v>0</v>
      </c>
      <c r="AQ39" s="114">
        <v>0</v>
      </c>
      <c r="AR39" s="114">
        <v>0</v>
      </c>
      <c r="AS39" s="114">
        <v>1</v>
      </c>
      <c r="AT39" s="114">
        <v>0</v>
      </c>
      <c r="AU39" s="114">
        <v>1</v>
      </c>
      <c r="AV39" s="114">
        <v>0</v>
      </c>
      <c r="AW39" s="114">
        <v>0</v>
      </c>
      <c r="AX39" s="114">
        <v>0</v>
      </c>
      <c r="AY39" s="114">
        <v>0</v>
      </c>
      <c r="AZ39" s="114">
        <v>0</v>
      </c>
      <c r="BA39" s="114">
        <v>0</v>
      </c>
      <c r="BB39" s="246">
        <v>0</v>
      </c>
    </row>
    <row r="40" spans="1:54"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c r="N40" s="245">
        <v>1</v>
      </c>
      <c r="O40" s="114">
        <v>0</v>
      </c>
      <c r="P40" s="114">
        <v>0</v>
      </c>
      <c r="Q40" s="114">
        <v>0</v>
      </c>
      <c r="R40" s="114">
        <v>1</v>
      </c>
      <c r="S40" s="114">
        <v>1</v>
      </c>
      <c r="T40" s="114">
        <v>1</v>
      </c>
      <c r="U40" s="114">
        <v>0</v>
      </c>
      <c r="V40" s="114">
        <v>1</v>
      </c>
      <c r="W40" s="114">
        <v>0</v>
      </c>
      <c r="X40" s="114">
        <v>1</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v>0</v>
      </c>
      <c r="AO40" s="114">
        <v>0</v>
      </c>
      <c r="AP40" s="114">
        <v>0</v>
      </c>
      <c r="AQ40" s="114">
        <v>1</v>
      </c>
      <c r="AR40" s="114">
        <v>0</v>
      </c>
      <c r="AS40" s="114">
        <v>1</v>
      </c>
      <c r="AT40" s="114">
        <v>0</v>
      </c>
      <c r="AU40" s="114">
        <v>0</v>
      </c>
      <c r="AV40" s="114">
        <v>0</v>
      </c>
      <c r="AW40" s="114">
        <v>1</v>
      </c>
      <c r="AX40" s="114">
        <v>1</v>
      </c>
      <c r="AY40" s="114">
        <v>0</v>
      </c>
      <c r="AZ40" s="114">
        <v>0</v>
      </c>
      <c r="BA40" s="114">
        <v>0</v>
      </c>
      <c r="BB40" s="246">
        <v>0</v>
      </c>
    </row>
    <row r="41" spans="1:54"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c r="N41" s="245">
        <v>1</v>
      </c>
      <c r="O41" s="114">
        <v>1</v>
      </c>
      <c r="P41" s="114">
        <v>1</v>
      </c>
      <c r="Q41" s="114">
        <v>0</v>
      </c>
      <c r="R41" s="114">
        <v>1</v>
      </c>
      <c r="S41" s="114">
        <v>1</v>
      </c>
      <c r="T41" s="114">
        <v>1</v>
      </c>
      <c r="U41" s="114">
        <v>1</v>
      </c>
      <c r="V41" s="114">
        <v>0</v>
      </c>
      <c r="W41" s="114">
        <v>0</v>
      </c>
      <c r="X41" s="114">
        <v>0</v>
      </c>
      <c r="Y41" s="114">
        <v>0</v>
      </c>
      <c r="Z41" s="114">
        <v>0</v>
      </c>
      <c r="AA41" s="114">
        <v>0</v>
      </c>
      <c r="AB41" s="114">
        <v>0</v>
      </c>
      <c r="AC41" s="114">
        <v>0</v>
      </c>
      <c r="AD41" s="114">
        <v>0</v>
      </c>
      <c r="AE41" s="114">
        <v>0</v>
      </c>
      <c r="AF41" s="114">
        <v>0</v>
      </c>
      <c r="AG41" s="114">
        <v>0</v>
      </c>
      <c r="AH41" s="114">
        <v>0</v>
      </c>
      <c r="AI41" s="114">
        <v>0</v>
      </c>
      <c r="AJ41" s="114">
        <v>0</v>
      </c>
      <c r="AK41" s="114">
        <v>0</v>
      </c>
      <c r="AL41" s="114">
        <v>1</v>
      </c>
      <c r="AM41" s="114">
        <v>0</v>
      </c>
      <c r="AN41" s="114">
        <v>0</v>
      </c>
      <c r="AO41" s="114">
        <v>1</v>
      </c>
      <c r="AP41" s="114">
        <v>0</v>
      </c>
      <c r="AQ41" s="114">
        <v>0</v>
      </c>
      <c r="AR41" s="114">
        <v>0</v>
      </c>
      <c r="AS41" s="114">
        <v>0</v>
      </c>
      <c r="AT41" s="114">
        <v>0</v>
      </c>
      <c r="AU41" s="114">
        <v>0</v>
      </c>
      <c r="AV41" s="114">
        <v>0</v>
      </c>
      <c r="AW41" s="114">
        <v>0</v>
      </c>
      <c r="AX41" s="114">
        <v>0</v>
      </c>
      <c r="AY41" s="114">
        <v>1</v>
      </c>
      <c r="AZ41" s="114">
        <v>0</v>
      </c>
      <c r="BA41" s="114">
        <v>0</v>
      </c>
      <c r="BB41" s="246">
        <v>0</v>
      </c>
    </row>
    <row r="42" spans="1:54"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c r="N42" s="245">
        <v>1</v>
      </c>
      <c r="O42" s="114">
        <v>1</v>
      </c>
      <c r="P42" s="114">
        <v>0</v>
      </c>
      <c r="Q42" s="114">
        <v>0</v>
      </c>
      <c r="R42" s="114">
        <v>0</v>
      </c>
      <c r="S42" s="114">
        <v>1</v>
      </c>
      <c r="T42" s="114">
        <v>1</v>
      </c>
      <c r="U42" s="114">
        <v>0</v>
      </c>
      <c r="V42" s="114">
        <v>0</v>
      </c>
      <c r="W42" s="114">
        <v>0</v>
      </c>
      <c r="X42" s="114">
        <v>0</v>
      </c>
      <c r="Y42" s="114">
        <v>0</v>
      </c>
      <c r="Z42" s="114">
        <v>0</v>
      </c>
      <c r="AA42" s="114">
        <v>0</v>
      </c>
      <c r="AB42" s="114">
        <v>0</v>
      </c>
      <c r="AC42" s="114">
        <v>0</v>
      </c>
      <c r="AD42" s="114">
        <v>0</v>
      </c>
      <c r="AE42" s="114">
        <v>1</v>
      </c>
      <c r="AF42" s="114">
        <v>0</v>
      </c>
      <c r="AG42" s="114">
        <v>0</v>
      </c>
      <c r="AH42" s="114">
        <v>0</v>
      </c>
      <c r="AI42" s="114">
        <v>0</v>
      </c>
      <c r="AJ42" s="114">
        <v>0</v>
      </c>
      <c r="AK42" s="114">
        <v>0</v>
      </c>
      <c r="AL42" s="114">
        <v>0</v>
      </c>
      <c r="AM42" s="114">
        <v>0</v>
      </c>
      <c r="AN42" s="114">
        <v>0</v>
      </c>
      <c r="AO42" s="114">
        <v>0</v>
      </c>
      <c r="AP42" s="114">
        <v>0</v>
      </c>
      <c r="AQ42" s="114">
        <v>0</v>
      </c>
      <c r="AR42" s="114">
        <v>0</v>
      </c>
      <c r="AS42" s="114">
        <v>0</v>
      </c>
      <c r="AT42" s="114">
        <v>0</v>
      </c>
      <c r="AU42" s="114">
        <v>0</v>
      </c>
      <c r="AV42" s="114">
        <v>0</v>
      </c>
      <c r="AW42" s="114">
        <v>0</v>
      </c>
      <c r="AX42" s="114">
        <v>0</v>
      </c>
      <c r="AY42" s="114">
        <v>0</v>
      </c>
      <c r="AZ42" s="114">
        <v>0</v>
      </c>
      <c r="BA42" s="114">
        <v>0</v>
      </c>
      <c r="BB42" s="246">
        <v>0</v>
      </c>
    </row>
    <row r="43" spans="1:54"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c r="N43" s="245">
        <v>0</v>
      </c>
      <c r="O43" s="114">
        <v>0</v>
      </c>
      <c r="P43" s="114">
        <v>0</v>
      </c>
      <c r="Q43" s="114">
        <v>0</v>
      </c>
      <c r="R43" s="114">
        <v>0</v>
      </c>
      <c r="S43" s="114">
        <v>0</v>
      </c>
      <c r="T43" s="114">
        <v>1</v>
      </c>
      <c r="U43" s="114">
        <v>0</v>
      </c>
      <c r="V43" s="114">
        <v>0</v>
      </c>
      <c r="W43" s="114">
        <v>0</v>
      </c>
      <c r="X43" s="114">
        <v>0</v>
      </c>
      <c r="Y43" s="114">
        <v>0</v>
      </c>
      <c r="Z43" s="114">
        <v>0</v>
      </c>
      <c r="AA43" s="114">
        <v>0</v>
      </c>
      <c r="AB43" s="114">
        <v>0</v>
      </c>
      <c r="AC43" s="114">
        <v>0</v>
      </c>
      <c r="AD43" s="114">
        <v>0</v>
      </c>
      <c r="AE43" s="114">
        <v>0</v>
      </c>
      <c r="AF43" s="114">
        <v>0</v>
      </c>
      <c r="AG43" s="114">
        <v>0</v>
      </c>
      <c r="AH43" s="114">
        <v>0</v>
      </c>
      <c r="AI43" s="114">
        <v>0</v>
      </c>
      <c r="AJ43" s="114">
        <v>0</v>
      </c>
      <c r="AK43" s="114">
        <v>0</v>
      </c>
      <c r="AL43" s="114">
        <v>0</v>
      </c>
      <c r="AM43" s="114">
        <v>0</v>
      </c>
      <c r="AN43" s="114">
        <v>0</v>
      </c>
      <c r="AO43" s="114">
        <v>0</v>
      </c>
      <c r="AP43" s="114">
        <v>0</v>
      </c>
      <c r="AQ43" s="114">
        <v>0</v>
      </c>
      <c r="AR43" s="114">
        <v>0</v>
      </c>
      <c r="AS43" s="114">
        <v>0</v>
      </c>
      <c r="AT43" s="114">
        <v>0</v>
      </c>
      <c r="AU43" s="114">
        <v>0</v>
      </c>
      <c r="AV43" s="114">
        <v>0</v>
      </c>
      <c r="AW43" s="114">
        <v>0</v>
      </c>
      <c r="AX43" s="114">
        <v>0</v>
      </c>
      <c r="AY43" s="114">
        <v>0</v>
      </c>
      <c r="AZ43" s="114">
        <v>0</v>
      </c>
      <c r="BA43" s="114">
        <v>0</v>
      </c>
      <c r="BB43" s="246">
        <v>0</v>
      </c>
    </row>
    <row r="44" spans="1:54"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c r="N44" s="245">
        <v>1</v>
      </c>
      <c r="O44" s="114">
        <v>0</v>
      </c>
      <c r="P44" s="114">
        <v>1</v>
      </c>
      <c r="Q44" s="114">
        <v>0</v>
      </c>
      <c r="R44" s="114">
        <v>0</v>
      </c>
      <c r="S44" s="114">
        <v>0</v>
      </c>
      <c r="T44" s="114">
        <v>0</v>
      </c>
      <c r="U44" s="114">
        <v>1</v>
      </c>
      <c r="V44" s="114">
        <v>0</v>
      </c>
      <c r="W44" s="114">
        <v>0</v>
      </c>
      <c r="X44" s="114">
        <v>0</v>
      </c>
      <c r="Y44" s="114">
        <v>0</v>
      </c>
      <c r="Z44" s="114">
        <v>0</v>
      </c>
      <c r="AA44" s="114">
        <v>1</v>
      </c>
      <c r="AB44" s="114">
        <v>0</v>
      </c>
      <c r="AC44" s="114">
        <v>1</v>
      </c>
      <c r="AD44" s="114">
        <v>1</v>
      </c>
      <c r="AE44" s="114">
        <v>1</v>
      </c>
      <c r="AF44" s="114">
        <v>0</v>
      </c>
      <c r="AG44" s="114">
        <v>0</v>
      </c>
      <c r="AH44" s="114">
        <v>0</v>
      </c>
      <c r="AI44" s="114">
        <v>0</v>
      </c>
      <c r="AJ44" s="114">
        <v>0</v>
      </c>
      <c r="AK44" s="114">
        <v>0</v>
      </c>
      <c r="AL44" s="114">
        <v>0</v>
      </c>
      <c r="AM44" s="114">
        <v>0</v>
      </c>
      <c r="AN44" s="114">
        <v>0</v>
      </c>
      <c r="AO44" s="114">
        <v>0</v>
      </c>
      <c r="AP44" s="114">
        <v>1</v>
      </c>
      <c r="AQ44" s="114">
        <v>0</v>
      </c>
      <c r="AR44" s="114">
        <v>0</v>
      </c>
      <c r="AS44" s="114">
        <v>1</v>
      </c>
      <c r="AT44" s="114">
        <v>1</v>
      </c>
      <c r="AU44" s="114">
        <v>0</v>
      </c>
      <c r="AV44" s="114">
        <v>0</v>
      </c>
      <c r="AW44" s="114">
        <v>0</v>
      </c>
      <c r="AX44" s="114">
        <v>1</v>
      </c>
      <c r="AY44" s="114">
        <v>1</v>
      </c>
      <c r="AZ44" s="114">
        <v>0</v>
      </c>
      <c r="BA44" s="114">
        <v>0</v>
      </c>
      <c r="BB44" s="246">
        <v>0</v>
      </c>
    </row>
    <row r="45" spans="1:54"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c r="N45" s="245">
        <v>0</v>
      </c>
      <c r="O45" s="114">
        <v>0</v>
      </c>
      <c r="P45" s="114">
        <v>0</v>
      </c>
      <c r="Q45" s="114">
        <v>0</v>
      </c>
      <c r="R45" s="114">
        <v>1</v>
      </c>
      <c r="S45" s="114">
        <v>0</v>
      </c>
      <c r="T45" s="114">
        <v>0</v>
      </c>
      <c r="U45" s="114">
        <v>0</v>
      </c>
      <c r="V45" s="114">
        <v>0</v>
      </c>
      <c r="W45" s="114">
        <v>0</v>
      </c>
      <c r="X45" s="114">
        <v>0</v>
      </c>
      <c r="Y45" s="114">
        <v>0</v>
      </c>
      <c r="Z45" s="114">
        <v>0</v>
      </c>
      <c r="AA45" s="114">
        <v>0</v>
      </c>
      <c r="AB45" s="114">
        <v>0</v>
      </c>
      <c r="AC45" s="114">
        <v>0</v>
      </c>
      <c r="AD45" s="114">
        <v>0</v>
      </c>
      <c r="AE45" s="114">
        <v>0</v>
      </c>
      <c r="AF45" s="114">
        <v>0</v>
      </c>
      <c r="AG45" s="114">
        <v>0</v>
      </c>
      <c r="AH45" s="114">
        <v>0</v>
      </c>
      <c r="AI45" s="114">
        <v>0</v>
      </c>
      <c r="AJ45" s="114">
        <v>0</v>
      </c>
      <c r="AK45" s="114">
        <v>0</v>
      </c>
      <c r="AL45" s="114">
        <v>0</v>
      </c>
      <c r="AM45" s="114">
        <v>0</v>
      </c>
      <c r="AN45" s="114">
        <v>0</v>
      </c>
      <c r="AO45" s="114">
        <v>0</v>
      </c>
      <c r="AP45" s="114">
        <v>0</v>
      </c>
      <c r="AQ45" s="114">
        <v>0</v>
      </c>
      <c r="AR45" s="114">
        <v>0</v>
      </c>
      <c r="AS45" s="114">
        <v>0</v>
      </c>
      <c r="AT45" s="114">
        <v>0</v>
      </c>
      <c r="AU45" s="114">
        <v>0</v>
      </c>
      <c r="AV45" s="114">
        <v>0</v>
      </c>
      <c r="AW45" s="114">
        <v>0</v>
      </c>
      <c r="AX45" s="114">
        <v>0</v>
      </c>
      <c r="AY45" s="114">
        <v>0</v>
      </c>
      <c r="AZ45" s="114">
        <v>0</v>
      </c>
      <c r="BA45" s="114">
        <v>0</v>
      </c>
      <c r="BB45" s="246">
        <v>0</v>
      </c>
    </row>
    <row r="46" spans="1:54" ht="21" customHeight="1">
      <c r="A46" s="124"/>
      <c r="B46" s="182">
        <v>41</v>
      </c>
      <c r="C46" s="27" t="s">
        <v>265</v>
      </c>
      <c r="D46" s="28" t="s">
        <v>266</v>
      </c>
      <c r="E46" s="31" t="s">
        <v>128</v>
      </c>
      <c r="F46" s="29" t="s">
        <v>2050</v>
      </c>
      <c r="G46" s="29" t="s">
        <v>142</v>
      </c>
      <c r="H46" s="30">
        <v>35079</v>
      </c>
      <c r="I46" s="30">
        <v>35810</v>
      </c>
      <c r="J46" s="31">
        <f>DATEDIF(Table14[[#This Row],[mission_startdate]],Table14[[#This Row],[mission_enddate]],"M")</f>
        <v>24</v>
      </c>
      <c r="K46" s="31" t="s">
        <v>131</v>
      </c>
      <c r="L46" s="30" t="str">
        <f>CROATIA!H5</f>
        <v>MOD</v>
      </c>
      <c r="M46" s="251" t="s">
        <v>257</v>
      </c>
      <c r="N46" s="245">
        <v>0</v>
      </c>
      <c r="O46" s="114">
        <v>1</v>
      </c>
      <c r="P46" s="114">
        <v>1</v>
      </c>
      <c r="Q46" s="114">
        <v>0</v>
      </c>
      <c r="R46" s="114">
        <v>0</v>
      </c>
      <c r="S46" s="114">
        <v>0</v>
      </c>
      <c r="T46" s="114">
        <v>0</v>
      </c>
      <c r="U46" s="114">
        <v>1</v>
      </c>
      <c r="V46" s="114">
        <v>1</v>
      </c>
      <c r="W46" s="114">
        <v>0</v>
      </c>
      <c r="X46" s="114">
        <v>1</v>
      </c>
      <c r="Y46" s="114">
        <v>0</v>
      </c>
      <c r="Z46" s="114">
        <v>0</v>
      </c>
      <c r="AA46" s="114">
        <v>1</v>
      </c>
      <c r="AB46" s="114">
        <v>0</v>
      </c>
      <c r="AC46" s="114">
        <v>0</v>
      </c>
      <c r="AD46" s="114">
        <v>0</v>
      </c>
      <c r="AE46" s="114">
        <v>1</v>
      </c>
      <c r="AF46" s="114">
        <v>1</v>
      </c>
      <c r="AG46" s="114">
        <v>0</v>
      </c>
      <c r="AH46" s="114">
        <v>0</v>
      </c>
      <c r="AI46" s="114">
        <v>0</v>
      </c>
      <c r="AJ46" s="114">
        <v>0</v>
      </c>
      <c r="AK46" s="114">
        <v>0</v>
      </c>
      <c r="AL46" s="114">
        <v>0</v>
      </c>
      <c r="AM46" s="114">
        <v>0</v>
      </c>
      <c r="AN46" s="114">
        <v>0</v>
      </c>
      <c r="AO46" s="114">
        <v>0</v>
      </c>
      <c r="AP46" s="114">
        <v>1</v>
      </c>
      <c r="AQ46" s="114">
        <v>1</v>
      </c>
      <c r="AR46" s="114">
        <v>0</v>
      </c>
      <c r="AS46" s="114">
        <v>0</v>
      </c>
      <c r="AT46" s="114">
        <v>0</v>
      </c>
      <c r="AU46" s="114">
        <v>0</v>
      </c>
      <c r="AV46" s="114">
        <v>0</v>
      </c>
      <c r="AW46" s="114">
        <v>0</v>
      </c>
      <c r="AX46" s="114">
        <v>0</v>
      </c>
      <c r="AY46" s="114">
        <v>1</v>
      </c>
      <c r="AZ46" s="114">
        <v>0</v>
      </c>
      <c r="BA46" s="114">
        <v>0</v>
      </c>
      <c r="BB46" s="246">
        <v>0</v>
      </c>
    </row>
    <row r="47" spans="1:54" ht="21" customHeight="1">
      <c r="A47" s="124"/>
      <c r="B47" s="182">
        <v>42</v>
      </c>
      <c r="C47" s="27" t="s">
        <v>267</v>
      </c>
      <c r="D47" s="28" t="s">
        <v>268</v>
      </c>
      <c r="E47" s="31" t="s">
        <v>128</v>
      </c>
      <c r="F47" s="29" t="s">
        <v>2051</v>
      </c>
      <c r="G47" s="29" t="s">
        <v>142</v>
      </c>
      <c r="H47" s="30">
        <v>35079</v>
      </c>
      <c r="I47" s="30">
        <v>37621</v>
      </c>
      <c r="J47" s="31">
        <f>DATEDIF(Table14[[#This Row],[mission_startdate]],Table14[[#This Row],[mission_enddate]],"M")</f>
        <v>83</v>
      </c>
      <c r="K47" s="31" t="s">
        <v>131</v>
      </c>
      <c r="L47" s="30" t="str">
        <f>CROATIA!H6</f>
        <v>MIN</v>
      </c>
      <c r="M47" s="251" t="s">
        <v>257</v>
      </c>
      <c r="N47" s="245">
        <v>0</v>
      </c>
      <c r="O47" s="114">
        <v>1</v>
      </c>
      <c r="P47" s="114">
        <v>0</v>
      </c>
      <c r="Q47" s="114">
        <v>0</v>
      </c>
      <c r="R47" s="114">
        <v>0</v>
      </c>
      <c r="S47" s="114">
        <v>0</v>
      </c>
      <c r="T47" s="114">
        <v>1</v>
      </c>
      <c r="U47" s="114">
        <v>0</v>
      </c>
      <c r="V47" s="114">
        <v>0</v>
      </c>
      <c r="W47" s="114">
        <v>0</v>
      </c>
      <c r="X47" s="114">
        <v>0</v>
      </c>
      <c r="Y47" s="114">
        <v>0</v>
      </c>
      <c r="Z47" s="114">
        <v>0</v>
      </c>
      <c r="AA47" s="114">
        <v>0</v>
      </c>
      <c r="AB47" s="114">
        <v>0</v>
      </c>
      <c r="AC47" s="114">
        <v>0</v>
      </c>
      <c r="AD47" s="114">
        <v>0</v>
      </c>
      <c r="AE47" s="114">
        <v>0</v>
      </c>
      <c r="AF47" s="114">
        <v>0</v>
      </c>
      <c r="AG47" s="114">
        <v>0</v>
      </c>
      <c r="AH47" s="114">
        <v>0</v>
      </c>
      <c r="AI47" s="114">
        <v>0</v>
      </c>
      <c r="AJ47" s="114">
        <v>0</v>
      </c>
      <c r="AK47" s="114">
        <v>0</v>
      </c>
      <c r="AL47" s="114">
        <v>0</v>
      </c>
      <c r="AM47" s="114">
        <v>0</v>
      </c>
      <c r="AN47" s="114">
        <v>0</v>
      </c>
      <c r="AO47" s="114">
        <v>0</v>
      </c>
      <c r="AP47" s="114">
        <v>0</v>
      </c>
      <c r="AQ47" s="114">
        <v>0</v>
      </c>
      <c r="AR47" s="114">
        <v>0</v>
      </c>
      <c r="AS47" s="114">
        <v>0</v>
      </c>
      <c r="AT47" s="114">
        <v>0</v>
      </c>
      <c r="AU47" s="114">
        <v>0</v>
      </c>
      <c r="AV47" s="114">
        <v>0</v>
      </c>
      <c r="AW47" s="114">
        <v>0</v>
      </c>
      <c r="AX47" s="114">
        <v>0</v>
      </c>
      <c r="AY47" s="114">
        <v>0</v>
      </c>
      <c r="AZ47" s="114">
        <v>0</v>
      </c>
      <c r="BA47" s="114">
        <v>0</v>
      </c>
      <c r="BB47" s="246">
        <v>0</v>
      </c>
    </row>
    <row r="48" spans="1:54"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c r="N48" s="245">
        <v>1</v>
      </c>
      <c r="O48" s="114">
        <v>0</v>
      </c>
      <c r="P48" s="114">
        <v>0</v>
      </c>
      <c r="Q48" s="114">
        <v>0</v>
      </c>
      <c r="R48" s="114">
        <v>0</v>
      </c>
      <c r="S48" s="114">
        <v>0</v>
      </c>
      <c r="T48" s="114">
        <v>0</v>
      </c>
      <c r="U48" s="114">
        <v>0</v>
      </c>
      <c r="V48" s="114">
        <v>0</v>
      </c>
      <c r="W48" s="114">
        <v>0</v>
      </c>
      <c r="X48" s="114">
        <v>0</v>
      </c>
      <c r="Y48" s="114">
        <v>0</v>
      </c>
      <c r="Z48" s="114">
        <v>0</v>
      </c>
      <c r="AA48" s="114">
        <v>0</v>
      </c>
      <c r="AB48" s="114">
        <v>0</v>
      </c>
      <c r="AC48" s="114">
        <v>0</v>
      </c>
      <c r="AD48" s="114">
        <v>0</v>
      </c>
      <c r="AE48" s="114">
        <v>1</v>
      </c>
      <c r="AF48" s="114">
        <v>0</v>
      </c>
      <c r="AG48" s="114">
        <v>0</v>
      </c>
      <c r="AH48" s="114">
        <v>0</v>
      </c>
      <c r="AI48" s="114">
        <v>0</v>
      </c>
      <c r="AJ48" s="114">
        <v>0</v>
      </c>
      <c r="AK48" s="114">
        <v>0</v>
      </c>
      <c r="AL48" s="114">
        <v>1</v>
      </c>
      <c r="AM48" s="114">
        <v>0</v>
      </c>
      <c r="AN48" s="114">
        <v>0</v>
      </c>
      <c r="AO48" s="114">
        <v>0</v>
      </c>
      <c r="AP48" s="114">
        <v>0</v>
      </c>
      <c r="AQ48" s="114">
        <v>0</v>
      </c>
      <c r="AR48" s="114">
        <v>0</v>
      </c>
      <c r="AS48" s="114">
        <v>0</v>
      </c>
      <c r="AT48" s="114">
        <v>0</v>
      </c>
      <c r="AU48" s="114">
        <v>0</v>
      </c>
      <c r="AV48" s="114">
        <v>0</v>
      </c>
      <c r="AW48" s="114">
        <v>0</v>
      </c>
      <c r="AX48" s="114">
        <v>1</v>
      </c>
      <c r="AY48" s="114">
        <v>1</v>
      </c>
      <c r="AZ48" s="114">
        <v>0</v>
      </c>
      <c r="BA48" s="114">
        <v>0</v>
      </c>
      <c r="BB48" s="246">
        <v>0</v>
      </c>
    </row>
    <row r="49" spans="1:54"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c r="N49" s="245">
        <v>0</v>
      </c>
      <c r="O49" s="114">
        <v>0</v>
      </c>
      <c r="P49" s="114">
        <v>1</v>
      </c>
      <c r="Q49" s="114">
        <v>0</v>
      </c>
      <c r="R49" s="114">
        <v>0</v>
      </c>
      <c r="S49" s="114">
        <v>0</v>
      </c>
      <c r="T49" s="114">
        <v>1</v>
      </c>
      <c r="U49" s="114">
        <v>0</v>
      </c>
      <c r="V49" s="114">
        <v>0</v>
      </c>
      <c r="W49" s="114">
        <v>0</v>
      </c>
      <c r="X49" s="114">
        <v>0</v>
      </c>
      <c r="Y49" s="114">
        <v>0</v>
      </c>
      <c r="Z49" s="114">
        <v>1</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246">
        <v>0</v>
      </c>
    </row>
    <row r="50" spans="1:54"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c r="N50" s="245">
        <v>0</v>
      </c>
      <c r="O50" s="114">
        <v>0</v>
      </c>
      <c r="P50" s="114">
        <v>0</v>
      </c>
      <c r="Q50" s="114">
        <v>0</v>
      </c>
      <c r="R50" s="114">
        <v>1</v>
      </c>
      <c r="S50" s="114">
        <v>0</v>
      </c>
      <c r="T50" s="114">
        <v>0</v>
      </c>
      <c r="U50" s="114">
        <v>0</v>
      </c>
      <c r="V50" s="114">
        <v>0</v>
      </c>
      <c r="W50" s="114">
        <v>0</v>
      </c>
      <c r="X50" s="114">
        <v>0</v>
      </c>
      <c r="Y50" s="114">
        <v>0</v>
      </c>
      <c r="Z50" s="114">
        <v>0</v>
      </c>
      <c r="AA50" s="114">
        <v>0</v>
      </c>
      <c r="AB50" s="114">
        <v>0</v>
      </c>
      <c r="AC50" s="114">
        <v>0</v>
      </c>
      <c r="AD50" s="114">
        <v>0</v>
      </c>
      <c r="AE50" s="114">
        <v>0</v>
      </c>
      <c r="AF50" s="114">
        <v>0</v>
      </c>
      <c r="AG50" s="114">
        <v>0</v>
      </c>
      <c r="AH50" s="114">
        <v>0</v>
      </c>
      <c r="AI50" s="114">
        <v>0</v>
      </c>
      <c r="AJ50" s="114">
        <v>0</v>
      </c>
      <c r="AK50" s="114">
        <v>0</v>
      </c>
      <c r="AL50" s="114">
        <v>0</v>
      </c>
      <c r="AM50" s="114">
        <v>0</v>
      </c>
      <c r="AN50" s="114">
        <v>0</v>
      </c>
      <c r="AO50" s="114">
        <v>0</v>
      </c>
      <c r="AP50" s="114">
        <v>0</v>
      </c>
      <c r="AQ50" s="114">
        <v>0</v>
      </c>
      <c r="AR50" s="114">
        <v>0</v>
      </c>
      <c r="AS50" s="114">
        <v>0</v>
      </c>
      <c r="AT50" s="114">
        <v>0</v>
      </c>
      <c r="AU50" s="114">
        <v>0</v>
      </c>
      <c r="AV50" s="114">
        <v>0</v>
      </c>
      <c r="AW50" s="114">
        <v>0</v>
      </c>
      <c r="AX50" s="114">
        <v>0</v>
      </c>
      <c r="AY50" s="114">
        <v>0</v>
      </c>
      <c r="AZ50" s="114">
        <v>0</v>
      </c>
      <c r="BA50" s="114">
        <v>0</v>
      </c>
      <c r="BB50" s="246">
        <v>0</v>
      </c>
    </row>
    <row r="51" spans="1:54"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c r="N51" s="245">
        <v>1</v>
      </c>
      <c r="O51" s="114">
        <v>0</v>
      </c>
      <c r="P51" s="114">
        <v>0</v>
      </c>
      <c r="Q51" s="114">
        <v>0</v>
      </c>
      <c r="R51" s="114">
        <v>1</v>
      </c>
      <c r="S51" s="114">
        <v>1</v>
      </c>
      <c r="T51" s="114">
        <v>1</v>
      </c>
      <c r="U51" s="114">
        <v>1</v>
      </c>
      <c r="V51" s="114">
        <v>0</v>
      </c>
      <c r="W51" s="114">
        <v>0</v>
      </c>
      <c r="X51" s="114">
        <v>0</v>
      </c>
      <c r="Y51" s="114">
        <v>0</v>
      </c>
      <c r="Z51" s="114">
        <v>1</v>
      </c>
      <c r="AA51" s="114">
        <v>0</v>
      </c>
      <c r="AB51" s="114">
        <v>0</v>
      </c>
      <c r="AC51" s="114">
        <v>1</v>
      </c>
      <c r="AD51" s="114">
        <v>1</v>
      </c>
      <c r="AE51" s="114">
        <v>0</v>
      </c>
      <c r="AF51" s="114">
        <v>0</v>
      </c>
      <c r="AG51" s="114">
        <v>0</v>
      </c>
      <c r="AH51" s="114">
        <v>0</v>
      </c>
      <c r="AI51" s="114">
        <v>0</v>
      </c>
      <c r="AJ51" s="114">
        <v>0</v>
      </c>
      <c r="AK51" s="114">
        <v>1</v>
      </c>
      <c r="AL51" s="114">
        <v>1</v>
      </c>
      <c r="AM51" s="114">
        <v>1</v>
      </c>
      <c r="AN51" s="114">
        <v>0</v>
      </c>
      <c r="AO51" s="114">
        <v>1</v>
      </c>
      <c r="AP51" s="114">
        <v>1</v>
      </c>
      <c r="AQ51" s="114">
        <v>0</v>
      </c>
      <c r="AR51" s="114">
        <v>0</v>
      </c>
      <c r="AS51" s="114">
        <v>0</v>
      </c>
      <c r="AT51" s="114">
        <v>0</v>
      </c>
      <c r="AU51" s="114">
        <v>0</v>
      </c>
      <c r="AV51" s="114">
        <v>0</v>
      </c>
      <c r="AW51" s="114">
        <v>0</v>
      </c>
      <c r="AX51" s="114">
        <v>0</v>
      </c>
      <c r="AY51" s="114">
        <v>1</v>
      </c>
      <c r="AZ51" s="114">
        <v>0</v>
      </c>
      <c r="BA51" s="114">
        <v>0</v>
      </c>
      <c r="BB51" s="246">
        <v>0</v>
      </c>
    </row>
    <row r="52" spans="1:54"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c r="N52" s="245">
        <v>1</v>
      </c>
      <c r="O52" s="114">
        <v>0</v>
      </c>
      <c r="P52" s="114">
        <v>0</v>
      </c>
      <c r="Q52" s="114">
        <v>0</v>
      </c>
      <c r="R52" s="114">
        <v>0</v>
      </c>
      <c r="S52" s="114">
        <v>0</v>
      </c>
      <c r="T52" s="114">
        <v>0</v>
      </c>
      <c r="U52" s="114">
        <v>1</v>
      </c>
      <c r="V52" s="114">
        <v>0</v>
      </c>
      <c r="W52" s="114">
        <v>0</v>
      </c>
      <c r="X52" s="114">
        <v>1</v>
      </c>
      <c r="Y52" s="114">
        <v>0</v>
      </c>
      <c r="Z52" s="114">
        <v>0</v>
      </c>
      <c r="AA52" s="114">
        <v>0</v>
      </c>
      <c r="AB52" s="114">
        <v>0</v>
      </c>
      <c r="AC52" s="114">
        <v>0</v>
      </c>
      <c r="AD52" s="114">
        <v>0</v>
      </c>
      <c r="AE52" s="114">
        <v>0</v>
      </c>
      <c r="AF52" s="114">
        <v>0</v>
      </c>
      <c r="AG52" s="114">
        <v>0</v>
      </c>
      <c r="AH52" s="114">
        <v>0</v>
      </c>
      <c r="AI52" s="114">
        <v>0</v>
      </c>
      <c r="AJ52" s="114">
        <v>0</v>
      </c>
      <c r="AK52" s="114">
        <v>0</v>
      </c>
      <c r="AL52" s="114">
        <v>0</v>
      </c>
      <c r="AM52" s="114">
        <v>0</v>
      </c>
      <c r="AN52" s="114">
        <v>0</v>
      </c>
      <c r="AO52" s="114">
        <v>0</v>
      </c>
      <c r="AP52" s="114">
        <v>0</v>
      </c>
      <c r="AQ52" s="114">
        <v>0</v>
      </c>
      <c r="AR52" s="114">
        <v>0</v>
      </c>
      <c r="AS52" s="114">
        <v>0</v>
      </c>
      <c r="AT52" s="114">
        <v>0</v>
      </c>
      <c r="AU52" s="114">
        <v>0</v>
      </c>
      <c r="AV52" s="114">
        <v>0</v>
      </c>
      <c r="AW52" s="114">
        <v>0</v>
      </c>
      <c r="AX52" s="114">
        <v>1</v>
      </c>
      <c r="AY52" s="114">
        <v>0</v>
      </c>
      <c r="AZ52" s="114">
        <v>0</v>
      </c>
      <c r="BA52" s="114">
        <v>0</v>
      </c>
      <c r="BB52" s="246">
        <v>0</v>
      </c>
    </row>
    <row r="53" spans="1:54" ht="21" customHeight="1">
      <c r="A53" s="124"/>
      <c r="B53" s="182">
        <v>48</v>
      </c>
      <c r="C53" s="27" t="s">
        <v>281</v>
      </c>
      <c r="D53" s="28" t="s">
        <v>282</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c r="N53" s="245">
        <v>1</v>
      </c>
      <c r="O53" s="114">
        <v>0</v>
      </c>
      <c r="P53" s="114">
        <v>0</v>
      </c>
      <c r="Q53" s="114">
        <v>0</v>
      </c>
      <c r="R53" s="114">
        <v>1</v>
      </c>
      <c r="S53" s="114">
        <v>1</v>
      </c>
      <c r="T53" s="114">
        <v>0</v>
      </c>
      <c r="U53" s="114">
        <v>0</v>
      </c>
      <c r="V53" s="114">
        <v>0</v>
      </c>
      <c r="W53" s="114">
        <v>0</v>
      </c>
      <c r="X53" s="114">
        <v>0</v>
      </c>
      <c r="Y53" s="114">
        <v>0</v>
      </c>
      <c r="Z53" s="114">
        <v>0</v>
      </c>
      <c r="AA53" s="114">
        <v>1</v>
      </c>
      <c r="AB53" s="114">
        <v>0</v>
      </c>
      <c r="AC53" s="114">
        <v>0</v>
      </c>
      <c r="AD53" s="114">
        <v>0</v>
      </c>
      <c r="AE53" s="114">
        <v>1</v>
      </c>
      <c r="AF53" s="114">
        <v>0</v>
      </c>
      <c r="AG53" s="114">
        <v>0</v>
      </c>
      <c r="AH53" s="114">
        <v>0</v>
      </c>
      <c r="AI53" s="114">
        <v>0</v>
      </c>
      <c r="AJ53" s="114">
        <v>0</v>
      </c>
      <c r="AK53" s="114">
        <v>0</v>
      </c>
      <c r="AL53" s="114">
        <v>1</v>
      </c>
      <c r="AM53" s="114">
        <v>0</v>
      </c>
      <c r="AN53" s="114">
        <v>0</v>
      </c>
      <c r="AO53" s="114">
        <v>1</v>
      </c>
      <c r="AP53" s="114">
        <v>1</v>
      </c>
      <c r="AQ53" s="114">
        <v>0</v>
      </c>
      <c r="AR53" s="114">
        <v>0</v>
      </c>
      <c r="AS53" s="114">
        <v>0</v>
      </c>
      <c r="AT53" s="114">
        <v>0</v>
      </c>
      <c r="AU53" s="114">
        <v>0</v>
      </c>
      <c r="AV53" s="114">
        <v>0</v>
      </c>
      <c r="AW53" s="114">
        <v>0</v>
      </c>
      <c r="AX53" s="114">
        <v>0</v>
      </c>
      <c r="AY53" s="114">
        <v>0</v>
      </c>
      <c r="AZ53" s="114">
        <v>0</v>
      </c>
      <c r="BA53" s="114">
        <v>0</v>
      </c>
      <c r="BB53" s="246">
        <v>0</v>
      </c>
    </row>
    <row r="54" spans="1:54"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c r="N54" s="245">
        <v>1</v>
      </c>
      <c r="O54" s="114">
        <v>0</v>
      </c>
      <c r="P54" s="114">
        <v>0</v>
      </c>
      <c r="Q54" s="114">
        <v>0</v>
      </c>
      <c r="R54" s="114">
        <v>0</v>
      </c>
      <c r="S54" s="114">
        <v>0</v>
      </c>
      <c r="T54" s="114">
        <v>0</v>
      </c>
      <c r="U54" s="114">
        <v>1</v>
      </c>
      <c r="V54" s="114">
        <v>0</v>
      </c>
      <c r="W54" s="114">
        <v>0</v>
      </c>
      <c r="X54" s="114">
        <v>1</v>
      </c>
      <c r="Y54" s="114">
        <v>0</v>
      </c>
      <c r="Z54" s="114">
        <v>0</v>
      </c>
      <c r="AA54" s="114">
        <v>0</v>
      </c>
      <c r="AB54" s="114">
        <v>0</v>
      </c>
      <c r="AC54" s="114">
        <v>0</v>
      </c>
      <c r="AD54" s="114">
        <v>0</v>
      </c>
      <c r="AE54" s="114">
        <v>0</v>
      </c>
      <c r="AF54" s="114">
        <v>0</v>
      </c>
      <c r="AG54" s="114">
        <v>0</v>
      </c>
      <c r="AH54" s="114">
        <v>0</v>
      </c>
      <c r="AI54" s="114">
        <v>0</v>
      </c>
      <c r="AJ54" s="114">
        <v>0</v>
      </c>
      <c r="AK54" s="114">
        <v>0</v>
      </c>
      <c r="AL54" s="114">
        <v>0</v>
      </c>
      <c r="AM54" s="114">
        <v>0</v>
      </c>
      <c r="AN54" s="114">
        <v>0</v>
      </c>
      <c r="AO54" s="114">
        <v>0</v>
      </c>
      <c r="AP54" s="114">
        <v>1</v>
      </c>
      <c r="AQ54" s="114">
        <v>0</v>
      </c>
      <c r="AR54" s="114">
        <v>0</v>
      </c>
      <c r="AS54" s="114">
        <v>0</v>
      </c>
      <c r="AT54" s="114">
        <v>0</v>
      </c>
      <c r="AU54" s="114">
        <v>0</v>
      </c>
      <c r="AV54" s="114">
        <v>0</v>
      </c>
      <c r="AW54" s="114">
        <v>0</v>
      </c>
      <c r="AX54" s="114">
        <v>1</v>
      </c>
      <c r="AY54" s="114">
        <v>0</v>
      </c>
      <c r="AZ54" s="114">
        <v>0</v>
      </c>
      <c r="BA54" s="114">
        <v>0</v>
      </c>
      <c r="BB54" s="246">
        <v>0</v>
      </c>
    </row>
    <row r="55" spans="1:54"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c r="N55" s="245">
        <v>0</v>
      </c>
      <c r="O55" s="114">
        <v>0</v>
      </c>
      <c r="P55" s="114">
        <v>0</v>
      </c>
      <c r="Q55" s="114">
        <v>0</v>
      </c>
      <c r="R55" s="114">
        <v>0</v>
      </c>
      <c r="S55" s="114">
        <v>0</v>
      </c>
      <c r="T55" s="114">
        <v>0</v>
      </c>
      <c r="U55" s="114">
        <v>1</v>
      </c>
      <c r="V55" s="114">
        <v>1</v>
      </c>
      <c r="W55" s="114">
        <v>0</v>
      </c>
      <c r="X55" s="114">
        <v>0</v>
      </c>
      <c r="Y55" s="114">
        <v>0</v>
      </c>
      <c r="Z55" s="114">
        <v>0</v>
      </c>
      <c r="AA55" s="114">
        <v>0</v>
      </c>
      <c r="AB55" s="114">
        <v>0</v>
      </c>
      <c r="AC55" s="114">
        <v>0</v>
      </c>
      <c r="AD55" s="114">
        <v>0</v>
      </c>
      <c r="AE55" s="114">
        <v>0</v>
      </c>
      <c r="AF55" s="114">
        <v>0</v>
      </c>
      <c r="AG55" s="114">
        <v>0</v>
      </c>
      <c r="AH55" s="114">
        <v>0</v>
      </c>
      <c r="AI55" s="114">
        <v>0</v>
      </c>
      <c r="AJ55" s="114">
        <v>0</v>
      </c>
      <c r="AK55" s="114">
        <v>0</v>
      </c>
      <c r="AL55" s="114">
        <v>0</v>
      </c>
      <c r="AM55" s="114">
        <v>0</v>
      </c>
      <c r="AN55" s="114">
        <v>0</v>
      </c>
      <c r="AO55" s="114">
        <v>0</v>
      </c>
      <c r="AP55" s="114">
        <v>0</v>
      </c>
      <c r="AQ55" s="114">
        <v>0</v>
      </c>
      <c r="AR55" s="114">
        <v>0</v>
      </c>
      <c r="AS55" s="114">
        <v>0</v>
      </c>
      <c r="AT55" s="114">
        <v>0</v>
      </c>
      <c r="AU55" s="114">
        <v>0</v>
      </c>
      <c r="AV55" s="114">
        <v>0</v>
      </c>
      <c r="AW55" s="114">
        <v>0</v>
      </c>
      <c r="AX55" s="114">
        <v>0</v>
      </c>
      <c r="AY55" s="114">
        <v>0</v>
      </c>
      <c r="AZ55" s="114">
        <v>0</v>
      </c>
      <c r="BA55" s="114">
        <v>0</v>
      </c>
      <c r="BB55" s="246">
        <v>0</v>
      </c>
    </row>
    <row r="56" spans="1:54"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c r="N56" s="245">
        <v>0</v>
      </c>
      <c r="O56" s="114">
        <v>1</v>
      </c>
      <c r="P56" s="114">
        <v>0</v>
      </c>
      <c r="Q56" s="114">
        <v>0</v>
      </c>
      <c r="R56" s="114">
        <v>1</v>
      </c>
      <c r="S56" s="114">
        <v>0</v>
      </c>
      <c r="T56" s="114">
        <v>1</v>
      </c>
      <c r="U56" s="114">
        <v>0</v>
      </c>
      <c r="V56" s="114">
        <v>0</v>
      </c>
      <c r="W56" s="114">
        <v>0</v>
      </c>
      <c r="X56" s="114">
        <v>0</v>
      </c>
      <c r="Y56" s="114">
        <v>0</v>
      </c>
      <c r="Z56" s="114">
        <v>0</v>
      </c>
      <c r="AA56" s="114">
        <v>0</v>
      </c>
      <c r="AB56" s="114">
        <v>0</v>
      </c>
      <c r="AC56" s="114">
        <v>1</v>
      </c>
      <c r="AD56" s="114">
        <v>0</v>
      </c>
      <c r="AE56" s="114">
        <v>0</v>
      </c>
      <c r="AF56" s="114">
        <v>0</v>
      </c>
      <c r="AG56" s="114">
        <v>0</v>
      </c>
      <c r="AH56" s="114">
        <v>0</v>
      </c>
      <c r="AI56" s="114">
        <v>0</v>
      </c>
      <c r="AJ56" s="114">
        <v>0</v>
      </c>
      <c r="AK56" s="114">
        <v>0</v>
      </c>
      <c r="AL56" s="114">
        <v>0</v>
      </c>
      <c r="AM56" s="114">
        <v>0</v>
      </c>
      <c r="AN56" s="114">
        <v>0</v>
      </c>
      <c r="AO56" s="114">
        <v>0</v>
      </c>
      <c r="AP56" s="114">
        <v>0</v>
      </c>
      <c r="AQ56" s="114">
        <v>0</v>
      </c>
      <c r="AR56" s="114">
        <v>0</v>
      </c>
      <c r="AS56" s="114">
        <v>0</v>
      </c>
      <c r="AT56" s="114">
        <v>0</v>
      </c>
      <c r="AU56" s="114">
        <v>0</v>
      </c>
      <c r="AV56" s="114">
        <v>0</v>
      </c>
      <c r="AW56" s="114">
        <v>0</v>
      </c>
      <c r="AX56" s="114">
        <v>0</v>
      </c>
      <c r="AY56" s="114">
        <v>0</v>
      </c>
      <c r="AZ56" s="114">
        <v>0</v>
      </c>
      <c r="BA56" s="114">
        <v>0</v>
      </c>
      <c r="BB56" s="246">
        <v>0</v>
      </c>
    </row>
    <row r="57" spans="1:54"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c r="N57" s="245">
        <v>1</v>
      </c>
      <c r="O57" s="114">
        <v>0</v>
      </c>
      <c r="P57" s="114">
        <v>0</v>
      </c>
      <c r="Q57" s="114">
        <v>0</v>
      </c>
      <c r="R57" s="114">
        <v>1</v>
      </c>
      <c r="S57" s="114">
        <v>0</v>
      </c>
      <c r="T57" s="114">
        <v>0</v>
      </c>
      <c r="U57" s="114">
        <v>0</v>
      </c>
      <c r="V57" s="114">
        <v>0</v>
      </c>
      <c r="W57" s="114">
        <v>0</v>
      </c>
      <c r="X57" s="114">
        <v>1</v>
      </c>
      <c r="Y57" s="114">
        <v>0</v>
      </c>
      <c r="Z57" s="114">
        <v>1</v>
      </c>
      <c r="AA57" s="114">
        <v>1</v>
      </c>
      <c r="AB57" s="114">
        <v>0</v>
      </c>
      <c r="AC57" s="114">
        <v>0</v>
      </c>
      <c r="AD57" s="114">
        <v>0</v>
      </c>
      <c r="AE57" s="114">
        <v>0</v>
      </c>
      <c r="AF57" s="114">
        <v>0</v>
      </c>
      <c r="AG57" s="114">
        <v>0</v>
      </c>
      <c r="AH57" s="114">
        <v>0</v>
      </c>
      <c r="AI57" s="114">
        <v>0</v>
      </c>
      <c r="AJ57" s="114">
        <v>0</v>
      </c>
      <c r="AK57" s="114">
        <v>0</v>
      </c>
      <c r="AL57" s="114">
        <v>1</v>
      </c>
      <c r="AM57" s="114">
        <v>0</v>
      </c>
      <c r="AN57" s="114">
        <v>0</v>
      </c>
      <c r="AO57" s="114">
        <v>1</v>
      </c>
      <c r="AP57" s="114">
        <v>0</v>
      </c>
      <c r="AQ57" s="114">
        <v>0</v>
      </c>
      <c r="AR57" s="114">
        <v>0</v>
      </c>
      <c r="AS57" s="114">
        <v>0</v>
      </c>
      <c r="AT57" s="114">
        <v>0</v>
      </c>
      <c r="AU57" s="114">
        <v>0</v>
      </c>
      <c r="AV57" s="114">
        <v>0</v>
      </c>
      <c r="AW57" s="114">
        <v>0</v>
      </c>
      <c r="AX57" s="114">
        <v>1</v>
      </c>
      <c r="AY57" s="114">
        <v>0</v>
      </c>
      <c r="AZ57" s="114">
        <v>0</v>
      </c>
      <c r="BA57" s="114">
        <v>0</v>
      </c>
      <c r="BB57" s="246">
        <v>1</v>
      </c>
    </row>
    <row r="58" spans="1:54"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c r="N58" s="245">
        <v>0</v>
      </c>
      <c r="O58" s="114">
        <v>0</v>
      </c>
      <c r="P58" s="114">
        <v>0</v>
      </c>
      <c r="Q58" s="114">
        <v>0</v>
      </c>
      <c r="R58" s="114">
        <v>0</v>
      </c>
      <c r="S58" s="114">
        <v>0</v>
      </c>
      <c r="T58" s="114">
        <v>1</v>
      </c>
      <c r="U58" s="114">
        <v>0</v>
      </c>
      <c r="V58" s="114">
        <v>0</v>
      </c>
      <c r="W58" s="114">
        <v>0</v>
      </c>
      <c r="X58" s="114">
        <v>0</v>
      </c>
      <c r="Y58" s="114">
        <v>0</v>
      </c>
      <c r="Z58" s="114">
        <v>1</v>
      </c>
      <c r="AA58" s="114">
        <v>0</v>
      </c>
      <c r="AB58" s="114">
        <v>0</v>
      </c>
      <c r="AC58" s="114">
        <v>0</v>
      </c>
      <c r="AD58" s="114">
        <v>1</v>
      </c>
      <c r="AE58" s="114">
        <v>0</v>
      </c>
      <c r="AF58" s="114">
        <v>0</v>
      </c>
      <c r="AG58" s="114">
        <v>0</v>
      </c>
      <c r="AH58" s="114">
        <v>0</v>
      </c>
      <c r="AI58" s="114">
        <v>0</v>
      </c>
      <c r="AJ58" s="114">
        <v>0</v>
      </c>
      <c r="AK58" s="114">
        <v>0</v>
      </c>
      <c r="AL58" s="114">
        <v>0</v>
      </c>
      <c r="AM58" s="114">
        <v>0</v>
      </c>
      <c r="AN58" s="114">
        <v>0</v>
      </c>
      <c r="AO58" s="114">
        <v>0</v>
      </c>
      <c r="AP58" s="114">
        <v>0</v>
      </c>
      <c r="AQ58" s="114">
        <v>0</v>
      </c>
      <c r="AR58" s="114">
        <v>0</v>
      </c>
      <c r="AS58" s="114">
        <v>0</v>
      </c>
      <c r="AT58" s="114">
        <v>0</v>
      </c>
      <c r="AU58" s="114">
        <v>0</v>
      </c>
      <c r="AV58" s="114">
        <v>0</v>
      </c>
      <c r="AW58" s="114">
        <v>0</v>
      </c>
      <c r="AX58" s="114">
        <v>0</v>
      </c>
      <c r="AY58" s="114">
        <v>0</v>
      </c>
      <c r="AZ58" s="114">
        <v>0</v>
      </c>
      <c r="BA58" s="114">
        <v>0</v>
      </c>
      <c r="BB58" s="246">
        <v>0</v>
      </c>
    </row>
    <row r="59" spans="1:54"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c r="N59" s="245">
        <v>1</v>
      </c>
      <c r="O59" s="114">
        <v>0</v>
      </c>
      <c r="P59" s="114">
        <v>0</v>
      </c>
      <c r="Q59" s="114">
        <v>0</v>
      </c>
      <c r="R59" s="114">
        <v>1</v>
      </c>
      <c r="S59" s="114">
        <v>1</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4">
        <v>1</v>
      </c>
      <c r="AK59" s="114">
        <v>0</v>
      </c>
      <c r="AL59" s="114">
        <v>0</v>
      </c>
      <c r="AM59" s="114">
        <v>0</v>
      </c>
      <c r="AN59" s="114">
        <v>0</v>
      </c>
      <c r="AO59" s="114">
        <v>0</v>
      </c>
      <c r="AP59" s="114">
        <v>1</v>
      </c>
      <c r="AQ59" s="114">
        <v>0</v>
      </c>
      <c r="AR59" s="114">
        <v>0</v>
      </c>
      <c r="AS59" s="114">
        <v>0</v>
      </c>
      <c r="AT59" s="114">
        <v>0</v>
      </c>
      <c r="AU59" s="114">
        <v>0</v>
      </c>
      <c r="AV59" s="114">
        <v>0</v>
      </c>
      <c r="AW59" s="114">
        <v>0</v>
      </c>
      <c r="AX59" s="114">
        <v>0</v>
      </c>
      <c r="AY59" s="114">
        <v>0</v>
      </c>
      <c r="AZ59" s="114">
        <v>0</v>
      </c>
      <c r="BA59" s="114">
        <v>0</v>
      </c>
      <c r="BB59" s="246">
        <v>0</v>
      </c>
    </row>
    <row r="60" spans="1:54"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c r="N60" s="245">
        <v>1</v>
      </c>
      <c r="O60" s="114">
        <v>0</v>
      </c>
      <c r="P60" s="114">
        <v>0</v>
      </c>
      <c r="Q60" s="114">
        <v>0</v>
      </c>
      <c r="R60" s="114">
        <v>1</v>
      </c>
      <c r="S60" s="114">
        <v>0</v>
      </c>
      <c r="T60" s="114">
        <v>0</v>
      </c>
      <c r="U60" s="114">
        <v>0</v>
      </c>
      <c r="V60" s="114">
        <v>0</v>
      </c>
      <c r="W60" s="114">
        <v>1</v>
      </c>
      <c r="X60" s="114">
        <v>0</v>
      </c>
      <c r="Y60" s="114">
        <v>0</v>
      </c>
      <c r="Z60" s="114">
        <v>0</v>
      </c>
      <c r="AA60" s="114">
        <v>1</v>
      </c>
      <c r="AB60" s="114">
        <v>0</v>
      </c>
      <c r="AC60" s="114">
        <v>0</v>
      </c>
      <c r="AD60" s="114">
        <v>0</v>
      </c>
      <c r="AE60" s="114">
        <v>0</v>
      </c>
      <c r="AF60" s="114">
        <v>0</v>
      </c>
      <c r="AG60" s="114">
        <v>0</v>
      </c>
      <c r="AH60" s="114">
        <v>0</v>
      </c>
      <c r="AI60" s="114">
        <v>0</v>
      </c>
      <c r="AJ60" s="114">
        <v>0</v>
      </c>
      <c r="AK60" s="114">
        <v>0</v>
      </c>
      <c r="AL60" s="114">
        <v>1</v>
      </c>
      <c r="AM60" s="114">
        <v>0</v>
      </c>
      <c r="AN60" s="114">
        <v>0</v>
      </c>
      <c r="AO60" s="114">
        <v>1</v>
      </c>
      <c r="AP60" s="114">
        <v>1</v>
      </c>
      <c r="AQ60" s="114">
        <v>0</v>
      </c>
      <c r="AR60" s="114">
        <v>0</v>
      </c>
      <c r="AS60" s="114">
        <v>1</v>
      </c>
      <c r="AT60" s="114">
        <v>0</v>
      </c>
      <c r="AU60" s="114">
        <v>0</v>
      </c>
      <c r="AV60" s="114">
        <v>0</v>
      </c>
      <c r="AW60" s="114">
        <v>1</v>
      </c>
      <c r="AX60" s="114">
        <v>1</v>
      </c>
      <c r="AY60" s="114">
        <v>1</v>
      </c>
      <c r="AZ60" s="114">
        <v>0</v>
      </c>
      <c r="BA60" s="114">
        <v>1</v>
      </c>
      <c r="BB60" s="246">
        <v>0</v>
      </c>
    </row>
    <row r="61" spans="1:54"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c r="N61" s="245">
        <v>1</v>
      </c>
      <c r="O61" s="114">
        <v>0</v>
      </c>
      <c r="P61" s="114">
        <v>0</v>
      </c>
      <c r="Q61" s="114">
        <v>0</v>
      </c>
      <c r="R61" s="114">
        <v>0</v>
      </c>
      <c r="S61" s="114">
        <v>0</v>
      </c>
      <c r="T61" s="114">
        <v>0</v>
      </c>
      <c r="U61" s="114">
        <v>0</v>
      </c>
      <c r="V61" s="114">
        <v>0</v>
      </c>
      <c r="W61" s="114">
        <v>1</v>
      </c>
      <c r="X61" s="114">
        <v>0</v>
      </c>
      <c r="Y61" s="114">
        <v>0</v>
      </c>
      <c r="Z61" s="114">
        <v>0</v>
      </c>
      <c r="AA61" s="114">
        <v>1</v>
      </c>
      <c r="AB61" s="114">
        <v>0</v>
      </c>
      <c r="AC61" s="114">
        <v>0</v>
      </c>
      <c r="AD61" s="114">
        <v>0</v>
      </c>
      <c r="AE61" s="114">
        <v>0</v>
      </c>
      <c r="AF61" s="114">
        <v>0</v>
      </c>
      <c r="AG61" s="114">
        <v>0</v>
      </c>
      <c r="AH61" s="114">
        <v>0</v>
      </c>
      <c r="AI61" s="114">
        <v>0</v>
      </c>
      <c r="AJ61" s="114">
        <v>0</v>
      </c>
      <c r="AK61" s="114">
        <v>0</v>
      </c>
      <c r="AL61" s="114">
        <v>1</v>
      </c>
      <c r="AM61" s="114">
        <v>0</v>
      </c>
      <c r="AN61" s="114">
        <v>0</v>
      </c>
      <c r="AO61" s="114">
        <v>0</v>
      </c>
      <c r="AP61" s="114">
        <v>1</v>
      </c>
      <c r="AQ61" s="114">
        <v>0</v>
      </c>
      <c r="AR61" s="114">
        <v>0</v>
      </c>
      <c r="AS61" s="114">
        <v>1</v>
      </c>
      <c r="AT61" s="114">
        <v>0</v>
      </c>
      <c r="AU61" s="114">
        <v>1</v>
      </c>
      <c r="AV61" s="114">
        <v>0</v>
      </c>
      <c r="AW61" s="114">
        <v>1</v>
      </c>
      <c r="AX61" s="114">
        <v>1</v>
      </c>
      <c r="AY61" s="114">
        <v>1</v>
      </c>
      <c r="AZ61" s="114">
        <v>0</v>
      </c>
      <c r="BA61" s="114">
        <v>1</v>
      </c>
      <c r="BB61" s="246">
        <v>0</v>
      </c>
    </row>
    <row r="62" spans="1:54"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c r="N62" s="245">
        <v>1</v>
      </c>
      <c r="O62" s="114">
        <v>1</v>
      </c>
      <c r="P62" s="114">
        <v>1</v>
      </c>
      <c r="Q62" s="114">
        <v>0</v>
      </c>
      <c r="R62" s="114">
        <v>1</v>
      </c>
      <c r="S62" s="114">
        <v>0</v>
      </c>
      <c r="T62" s="114">
        <v>1</v>
      </c>
      <c r="U62" s="114">
        <v>1</v>
      </c>
      <c r="V62" s="114">
        <v>1</v>
      </c>
      <c r="W62" s="114">
        <v>0</v>
      </c>
      <c r="X62" s="114">
        <v>1</v>
      </c>
      <c r="Y62" s="114">
        <v>1</v>
      </c>
      <c r="Z62" s="114">
        <v>0</v>
      </c>
      <c r="AA62" s="114">
        <v>1</v>
      </c>
      <c r="AB62" s="114">
        <v>0</v>
      </c>
      <c r="AC62" s="114">
        <v>0</v>
      </c>
      <c r="AD62" s="114">
        <v>1</v>
      </c>
      <c r="AE62" s="114">
        <v>1</v>
      </c>
      <c r="AF62" s="114">
        <v>1</v>
      </c>
      <c r="AG62" s="114">
        <v>0</v>
      </c>
      <c r="AH62" s="114">
        <v>0</v>
      </c>
      <c r="AI62" s="114">
        <v>0</v>
      </c>
      <c r="AJ62" s="114">
        <v>1</v>
      </c>
      <c r="AK62" s="114">
        <v>0</v>
      </c>
      <c r="AL62" s="114">
        <v>0</v>
      </c>
      <c r="AM62" s="114">
        <v>0</v>
      </c>
      <c r="AN62" s="114">
        <v>1</v>
      </c>
      <c r="AO62" s="114">
        <v>0</v>
      </c>
      <c r="AP62" s="114">
        <v>1</v>
      </c>
      <c r="AQ62" s="114">
        <v>1</v>
      </c>
      <c r="AR62" s="114">
        <v>0</v>
      </c>
      <c r="AS62" s="114">
        <v>1</v>
      </c>
      <c r="AT62" s="114">
        <v>1</v>
      </c>
      <c r="AU62" s="114">
        <v>1</v>
      </c>
      <c r="AV62" s="114">
        <v>0</v>
      </c>
      <c r="AW62" s="114">
        <v>0</v>
      </c>
      <c r="AX62" s="114">
        <v>1</v>
      </c>
      <c r="AY62" s="114">
        <v>1</v>
      </c>
      <c r="AZ62" s="114">
        <v>1</v>
      </c>
      <c r="BA62" s="114">
        <v>0</v>
      </c>
      <c r="BB62" s="246">
        <v>0</v>
      </c>
    </row>
    <row r="63" spans="1:54"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c r="N63" s="245">
        <v>0</v>
      </c>
      <c r="O63" s="114">
        <v>0</v>
      </c>
      <c r="P63" s="114">
        <v>0</v>
      </c>
      <c r="Q63" s="114">
        <v>0</v>
      </c>
      <c r="R63" s="114">
        <v>0</v>
      </c>
      <c r="S63" s="114">
        <v>0</v>
      </c>
      <c r="T63" s="114">
        <v>0</v>
      </c>
      <c r="U63" s="114">
        <v>1</v>
      </c>
      <c r="V63" s="114">
        <v>0</v>
      </c>
      <c r="W63" s="114">
        <v>0</v>
      </c>
      <c r="X63" s="114">
        <v>0</v>
      </c>
      <c r="Y63" s="114">
        <v>0</v>
      </c>
      <c r="Z63" s="114">
        <v>0</v>
      </c>
      <c r="AA63" s="114">
        <v>1</v>
      </c>
      <c r="AB63" s="114">
        <v>1</v>
      </c>
      <c r="AC63" s="114">
        <v>1</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0</v>
      </c>
      <c r="AZ63" s="114">
        <v>0</v>
      </c>
      <c r="BA63" s="114">
        <v>0</v>
      </c>
      <c r="BB63" s="246">
        <v>0</v>
      </c>
    </row>
    <row r="64" spans="1:54"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c r="N64" s="245">
        <v>1</v>
      </c>
      <c r="O64" s="114">
        <v>0</v>
      </c>
      <c r="P64" s="114">
        <v>1</v>
      </c>
      <c r="Q64" s="114">
        <v>0</v>
      </c>
      <c r="R64" s="114">
        <v>0</v>
      </c>
      <c r="S64" s="114">
        <v>0</v>
      </c>
      <c r="T64" s="114">
        <v>1</v>
      </c>
      <c r="U64" s="114">
        <v>1</v>
      </c>
      <c r="V64" s="114">
        <v>1</v>
      </c>
      <c r="W64" s="114">
        <v>0</v>
      </c>
      <c r="X64" s="114">
        <v>1</v>
      </c>
      <c r="Y64" s="114">
        <v>0</v>
      </c>
      <c r="Z64" s="114">
        <v>1</v>
      </c>
      <c r="AA64" s="114">
        <v>1</v>
      </c>
      <c r="AB64" s="114">
        <v>0</v>
      </c>
      <c r="AC64" s="114">
        <v>1</v>
      </c>
      <c r="AD64" s="114">
        <v>1</v>
      </c>
      <c r="AE64" s="114">
        <v>0</v>
      </c>
      <c r="AF64" s="114">
        <v>0</v>
      </c>
      <c r="AG64" s="114">
        <v>0</v>
      </c>
      <c r="AH64" s="114">
        <v>0</v>
      </c>
      <c r="AI64" s="114">
        <v>1</v>
      </c>
      <c r="AJ64" s="114">
        <v>0</v>
      </c>
      <c r="AK64" s="114">
        <v>0</v>
      </c>
      <c r="AL64" s="114">
        <v>0</v>
      </c>
      <c r="AM64" s="114">
        <v>0</v>
      </c>
      <c r="AN64" s="114">
        <v>0</v>
      </c>
      <c r="AO64" s="114">
        <v>0</v>
      </c>
      <c r="AP64" s="114">
        <v>1</v>
      </c>
      <c r="AQ64" s="114">
        <v>0</v>
      </c>
      <c r="AR64" s="114">
        <v>0</v>
      </c>
      <c r="AS64" s="114">
        <v>0</v>
      </c>
      <c r="AT64" s="114">
        <v>0</v>
      </c>
      <c r="AU64" s="114">
        <v>0</v>
      </c>
      <c r="AV64" s="114">
        <v>0</v>
      </c>
      <c r="AW64" s="114">
        <v>1</v>
      </c>
      <c r="AX64" s="114">
        <v>1</v>
      </c>
      <c r="AY64" s="114">
        <v>1</v>
      </c>
      <c r="AZ64" s="114">
        <v>1</v>
      </c>
      <c r="BA64" s="114">
        <v>0</v>
      </c>
      <c r="BB64" s="246">
        <v>1</v>
      </c>
    </row>
    <row r="65" spans="1:54"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c r="N65" s="245">
        <v>1</v>
      </c>
      <c r="O65" s="114">
        <v>0</v>
      </c>
      <c r="P65" s="114">
        <v>0</v>
      </c>
      <c r="Q65" s="114">
        <v>0</v>
      </c>
      <c r="R65" s="114">
        <v>0</v>
      </c>
      <c r="S65" s="114">
        <v>1</v>
      </c>
      <c r="T65" s="114">
        <v>0</v>
      </c>
      <c r="U65" s="114">
        <v>0</v>
      </c>
      <c r="V65" s="114">
        <v>0</v>
      </c>
      <c r="W65" s="114">
        <v>0</v>
      </c>
      <c r="X65" s="114">
        <v>1</v>
      </c>
      <c r="Y65" s="114">
        <v>0</v>
      </c>
      <c r="Z65" s="114">
        <v>0</v>
      </c>
      <c r="AA65" s="114">
        <v>0</v>
      </c>
      <c r="AB65" s="114">
        <v>0</v>
      </c>
      <c r="AC65" s="114">
        <v>0</v>
      </c>
      <c r="AD65" s="114">
        <v>0</v>
      </c>
      <c r="AE65" s="114">
        <v>1</v>
      </c>
      <c r="AF65" s="114">
        <v>0</v>
      </c>
      <c r="AG65" s="114">
        <v>0</v>
      </c>
      <c r="AH65" s="114">
        <v>0</v>
      </c>
      <c r="AI65" s="114">
        <v>0</v>
      </c>
      <c r="AJ65" s="114">
        <v>1</v>
      </c>
      <c r="AK65" s="114">
        <v>0</v>
      </c>
      <c r="AL65" s="114">
        <v>1</v>
      </c>
      <c r="AM65" s="114">
        <v>0</v>
      </c>
      <c r="AN65" s="114">
        <v>0</v>
      </c>
      <c r="AO65" s="114">
        <v>1</v>
      </c>
      <c r="AP65" s="114">
        <v>0</v>
      </c>
      <c r="AQ65" s="114">
        <v>0</v>
      </c>
      <c r="AR65" s="114">
        <v>0</v>
      </c>
      <c r="AS65" s="114">
        <v>0</v>
      </c>
      <c r="AT65" s="114">
        <v>0</v>
      </c>
      <c r="AU65" s="114">
        <v>0</v>
      </c>
      <c r="AV65" s="114">
        <v>0</v>
      </c>
      <c r="AW65" s="114">
        <v>0</v>
      </c>
      <c r="AX65" s="114">
        <v>0</v>
      </c>
      <c r="AY65" s="114">
        <v>1</v>
      </c>
      <c r="AZ65" s="114">
        <v>0</v>
      </c>
      <c r="BA65" s="114">
        <v>0</v>
      </c>
      <c r="BB65" s="246">
        <v>0</v>
      </c>
    </row>
    <row r="66" spans="1:54"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c r="N66" s="245">
        <v>1</v>
      </c>
      <c r="O66" s="114">
        <v>1</v>
      </c>
      <c r="P66" s="114">
        <v>1</v>
      </c>
      <c r="Q66" s="114">
        <v>0</v>
      </c>
      <c r="R66" s="114">
        <v>1</v>
      </c>
      <c r="S66" s="114">
        <v>1</v>
      </c>
      <c r="T66" s="114">
        <v>1</v>
      </c>
      <c r="U66" s="114">
        <v>0</v>
      </c>
      <c r="V66" s="114">
        <v>1</v>
      </c>
      <c r="W66" s="114">
        <v>0</v>
      </c>
      <c r="X66" s="114">
        <v>1</v>
      </c>
      <c r="Y66" s="114">
        <v>0</v>
      </c>
      <c r="Z66" s="114">
        <v>1</v>
      </c>
      <c r="AA66" s="114">
        <v>1</v>
      </c>
      <c r="AB66" s="114">
        <v>1</v>
      </c>
      <c r="AC66" s="114">
        <v>1</v>
      </c>
      <c r="AD66" s="114">
        <v>1</v>
      </c>
      <c r="AE66" s="114">
        <v>1</v>
      </c>
      <c r="AF66" s="114">
        <v>1</v>
      </c>
      <c r="AG66" s="114">
        <v>1</v>
      </c>
      <c r="AH66" s="114">
        <v>0</v>
      </c>
      <c r="AI66" s="114">
        <v>1</v>
      </c>
      <c r="AJ66" s="114">
        <v>1</v>
      </c>
      <c r="AK66" s="114">
        <v>1</v>
      </c>
      <c r="AL66" s="114">
        <v>1</v>
      </c>
      <c r="AM66" s="114">
        <v>1</v>
      </c>
      <c r="AN66" s="114">
        <v>1</v>
      </c>
      <c r="AO66" s="114">
        <v>1</v>
      </c>
      <c r="AP66" s="114">
        <v>1</v>
      </c>
      <c r="AQ66" s="114">
        <v>1</v>
      </c>
      <c r="AR66" s="114">
        <v>1</v>
      </c>
      <c r="AS66" s="114">
        <v>1</v>
      </c>
      <c r="AT66" s="114">
        <v>1</v>
      </c>
      <c r="AU66" s="114">
        <v>1</v>
      </c>
      <c r="AV66" s="114">
        <v>1</v>
      </c>
      <c r="AW66" s="114">
        <v>1</v>
      </c>
      <c r="AX66" s="114">
        <v>1</v>
      </c>
      <c r="AY66" s="114">
        <v>1</v>
      </c>
      <c r="AZ66" s="114">
        <v>1</v>
      </c>
      <c r="BA66" s="114">
        <v>1</v>
      </c>
      <c r="BB66" s="246">
        <v>1</v>
      </c>
    </row>
    <row r="67" spans="1:54"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c r="N67" s="245">
        <v>1</v>
      </c>
      <c r="O67" s="114">
        <v>0</v>
      </c>
      <c r="P67" s="114">
        <v>0</v>
      </c>
      <c r="Q67" s="114">
        <v>0</v>
      </c>
      <c r="R67" s="114">
        <v>0</v>
      </c>
      <c r="S67" s="114">
        <v>0</v>
      </c>
      <c r="T67" s="114">
        <v>0</v>
      </c>
      <c r="U67" s="114">
        <v>0</v>
      </c>
      <c r="V67" s="114">
        <v>0</v>
      </c>
      <c r="W67" s="114">
        <v>0</v>
      </c>
      <c r="X67" s="114">
        <v>0</v>
      </c>
      <c r="Y67" s="114">
        <v>0</v>
      </c>
      <c r="Z67" s="114">
        <v>0</v>
      </c>
      <c r="AA67" s="114">
        <v>1</v>
      </c>
      <c r="AB67" s="114">
        <v>0</v>
      </c>
      <c r="AC67" s="114">
        <v>0</v>
      </c>
      <c r="AD67" s="114">
        <v>0</v>
      </c>
      <c r="AE67" s="114">
        <v>0</v>
      </c>
      <c r="AF67" s="114">
        <v>0</v>
      </c>
      <c r="AG67" s="114">
        <v>0</v>
      </c>
      <c r="AH67" s="114">
        <v>0</v>
      </c>
      <c r="AI67" s="114">
        <v>0</v>
      </c>
      <c r="AJ67" s="114">
        <v>0</v>
      </c>
      <c r="AK67" s="114">
        <v>0</v>
      </c>
      <c r="AL67" s="114">
        <v>0</v>
      </c>
      <c r="AM67" s="114">
        <v>0</v>
      </c>
      <c r="AN67" s="114">
        <v>0</v>
      </c>
      <c r="AO67" s="114">
        <v>0</v>
      </c>
      <c r="AP67" s="114">
        <v>1</v>
      </c>
      <c r="AQ67" s="114">
        <v>0</v>
      </c>
      <c r="AR67" s="114">
        <v>0</v>
      </c>
      <c r="AS67" s="114">
        <v>1</v>
      </c>
      <c r="AT67" s="114">
        <v>0</v>
      </c>
      <c r="AU67" s="114">
        <v>1</v>
      </c>
      <c r="AV67" s="114">
        <v>0</v>
      </c>
      <c r="AW67" s="114">
        <v>0</v>
      </c>
      <c r="AX67" s="114">
        <v>1</v>
      </c>
      <c r="AY67" s="114">
        <v>1</v>
      </c>
      <c r="AZ67" s="114">
        <v>0</v>
      </c>
      <c r="BA67" s="114">
        <v>0</v>
      </c>
      <c r="BB67" s="246">
        <v>0</v>
      </c>
    </row>
    <row r="68" spans="1:54"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c r="N68" s="245">
        <v>0</v>
      </c>
      <c r="O68" s="114">
        <v>0</v>
      </c>
      <c r="P68" s="114">
        <v>0</v>
      </c>
      <c r="Q68" s="114">
        <v>1</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4">
        <v>0</v>
      </c>
      <c r="AK68" s="114">
        <v>0</v>
      </c>
      <c r="AL68" s="114">
        <v>0</v>
      </c>
      <c r="AM68" s="114">
        <v>0</v>
      </c>
      <c r="AN68" s="114">
        <v>0</v>
      </c>
      <c r="AO68" s="114">
        <v>0</v>
      </c>
      <c r="AP68" s="114">
        <v>0</v>
      </c>
      <c r="AQ68" s="114">
        <v>0</v>
      </c>
      <c r="AR68" s="114">
        <v>0</v>
      </c>
      <c r="AS68" s="114">
        <v>0</v>
      </c>
      <c r="AT68" s="114">
        <v>0</v>
      </c>
      <c r="AU68" s="114">
        <v>0</v>
      </c>
      <c r="AV68" s="114">
        <v>0</v>
      </c>
      <c r="AW68" s="114">
        <v>0</v>
      </c>
      <c r="AX68" s="114">
        <v>0</v>
      </c>
      <c r="AY68" s="114">
        <v>0</v>
      </c>
      <c r="AZ68" s="114">
        <v>0</v>
      </c>
      <c r="BA68" s="114">
        <v>0</v>
      </c>
      <c r="BB68" s="246">
        <v>0</v>
      </c>
    </row>
    <row r="69" spans="1:54"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c r="N69" s="245">
        <v>1</v>
      </c>
      <c r="O69" s="114">
        <v>0</v>
      </c>
      <c r="P69" s="114">
        <v>0</v>
      </c>
      <c r="Q69" s="114">
        <v>0</v>
      </c>
      <c r="R69" s="114">
        <v>0</v>
      </c>
      <c r="S69" s="114">
        <v>1</v>
      </c>
      <c r="T69" s="114">
        <v>0</v>
      </c>
      <c r="U69" s="114">
        <v>0</v>
      </c>
      <c r="V69" s="114">
        <v>0</v>
      </c>
      <c r="W69" s="114">
        <v>0</v>
      </c>
      <c r="X69" s="114">
        <v>0</v>
      </c>
      <c r="Y69" s="114">
        <v>1</v>
      </c>
      <c r="Z69" s="114">
        <v>1</v>
      </c>
      <c r="AA69" s="114">
        <v>1</v>
      </c>
      <c r="AB69" s="114">
        <v>0</v>
      </c>
      <c r="AC69" s="114">
        <v>1</v>
      </c>
      <c r="AD69" s="114">
        <v>0</v>
      </c>
      <c r="AE69" s="114">
        <v>1</v>
      </c>
      <c r="AF69" s="114">
        <v>0</v>
      </c>
      <c r="AG69" s="114">
        <v>0</v>
      </c>
      <c r="AH69" s="114">
        <v>0</v>
      </c>
      <c r="AI69" s="114">
        <v>0</v>
      </c>
      <c r="AJ69" s="114">
        <v>1</v>
      </c>
      <c r="AK69" s="114">
        <v>0</v>
      </c>
      <c r="AL69" s="114">
        <v>1</v>
      </c>
      <c r="AM69" s="114">
        <v>0</v>
      </c>
      <c r="AN69" s="114">
        <v>1</v>
      </c>
      <c r="AO69" s="114">
        <v>1</v>
      </c>
      <c r="AP69" s="114">
        <v>1</v>
      </c>
      <c r="AQ69" s="114">
        <v>0</v>
      </c>
      <c r="AR69" s="114">
        <v>0</v>
      </c>
      <c r="AS69" s="114">
        <v>1</v>
      </c>
      <c r="AT69" s="114">
        <v>0</v>
      </c>
      <c r="AU69" s="114">
        <v>0</v>
      </c>
      <c r="AV69" s="114">
        <v>0</v>
      </c>
      <c r="AW69" s="114">
        <v>0</v>
      </c>
      <c r="AX69" s="114">
        <v>1</v>
      </c>
      <c r="AY69" s="114">
        <v>1</v>
      </c>
      <c r="AZ69" s="114">
        <v>0</v>
      </c>
      <c r="BA69" s="114">
        <v>0</v>
      </c>
      <c r="BB69" s="246">
        <v>0</v>
      </c>
    </row>
    <row r="70" spans="1:54"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c r="N70" s="245">
        <v>0</v>
      </c>
      <c r="O70" s="114">
        <v>0</v>
      </c>
      <c r="P70" s="114">
        <v>0</v>
      </c>
      <c r="Q70" s="114">
        <v>0</v>
      </c>
      <c r="R70" s="114">
        <v>1</v>
      </c>
      <c r="S70" s="114">
        <v>0</v>
      </c>
      <c r="T70" s="114">
        <v>0</v>
      </c>
      <c r="U70" s="114">
        <v>0</v>
      </c>
      <c r="V70" s="114">
        <v>0</v>
      </c>
      <c r="W70" s="114">
        <v>0</v>
      </c>
      <c r="X70" s="114">
        <v>0</v>
      </c>
      <c r="Y70" s="114">
        <v>0</v>
      </c>
      <c r="Z70" s="114">
        <v>0</v>
      </c>
      <c r="AA70" s="114">
        <v>0</v>
      </c>
      <c r="AB70" s="114">
        <v>0</v>
      </c>
      <c r="AC70" s="114">
        <v>1</v>
      </c>
      <c r="AD70" s="114">
        <v>0</v>
      </c>
      <c r="AE70" s="114">
        <v>0</v>
      </c>
      <c r="AF70" s="114">
        <v>0</v>
      </c>
      <c r="AG70" s="114">
        <v>0</v>
      </c>
      <c r="AH70" s="114">
        <v>0</v>
      </c>
      <c r="AI70" s="114">
        <v>0</v>
      </c>
      <c r="AJ70" s="114">
        <v>0</v>
      </c>
      <c r="AK70" s="114">
        <v>0</v>
      </c>
      <c r="AL70" s="114">
        <v>1</v>
      </c>
      <c r="AM70" s="114">
        <v>0</v>
      </c>
      <c r="AN70" s="114">
        <v>0</v>
      </c>
      <c r="AO70" s="114">
        <v>0</v>
      </c>
      <c r="AP70" s="114">
        <v>1</v>
      </c>
      <c r="AQ70" s="114">
        <v>0</v>
      </c>
      <c r="AR70" s="114">
        <v>0</v>
      </c>
      <c r="AS70" s="114">
        <v>0</v>
      </c>
      <c r="AT70" s="114">
        <v>0</v>
      </c>
      <c r="AU70" s="114">
        <v>0</v>
      </c>
      <c r="AV70" s="114">
        <v>0</v>
      </c>
      <c r="AW70" s="114">
        <v>0</v>
      </c>
      <c r="AX70" s="114">
        <v>0</v>
      </c>
      <c r="AY70" s="114">
        <v>1</v>
      </c>
      <c r="AZ70" s="114">
        <v>0</v>
      </c>
      <c r="BA70" s="114">
        <v>0</v>
      </c>
      <c r="BB70" s="246">
        <v>0</v>
      </c>
    </row>
    <row r="71" spans="1:54"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c r="N71" s="245">
        <v>1</v>
      </c>
      <c r="O71" s="114">
        <v>0</v>
      </c>
      <c r="P71" s="114">
        <v>1</v>
      </c>
      <c r="Q71" s="114">
        <v>0</v>
      </c>
      <c r="R71" s="114">
        <v>0</v>
      </c>
      <c r="S71" s="114">
        <v>0</v>
      </c>
      <c r="T71" s="114">
        <v>1</v>
      </c>
      <c r="U71" s="114">
        <v>1</v>
      </c>
      <c r="V71" s="114">
        <v>0</v>
      </c>
      <c r="W71" s="114">
        <v>0</v>
      </c>
      <c r="X71" s="114">
        <v>0</v>
      </c>
      <c r="Y71" s="114">
        <v>0</v>
      </c>
      <c r="Z71" s="114">
        <v>0</v>
      </c>
      <c r="AA71" s="114">
        <v>0</v>
      </c>
      <c r="AB71" s="114">
        <v>0</v>
      </c>
      <c r="AC71" s="114">
        <v>1</v>
      </c>
      <c r="AD71" s="114">
        <v>1</v>
      </c>
      <c r="AE71" s="114">
        <v>0</v>
      </c>
      <c r="AF71" s="114">
        <v>0</v>
      </c>
      <c r="AG71" s="114">
        <v>0</v>
      </c>
      <c r="AH71" s="114">
        <v>0</v>
      </c>
      <c r="AI71" s="114">
        <v>0</v>
      </c>
      <c r="AJ71" s="114">
        <v>0</v>
      </c>
      <c r="AK71" s="114">
        <v>0</v>
      </c>
      <c r="AL71" s="114">
        <v>0</v>
      </c>
      <c r="AM71" s="114">
        <v>0</v>
      </c>
      <c r="AN71" s="114">
        <v>0</v>
      </c>
      <c r="AO71" s="114">
        <v>0</v>
      </c>
      <c r="AP71" s="114">
        <v>0</v>
      </c>
      <c r="AQ71" s="114">
        <v>0</v>
      </c>
      <c r="AR71" s="114">
        <v>0</v>
      </c>
      <c r="AS71" s="114">
        <v>0</v>
      </c>
      <c r="AT71" s="114">
        <v>0</v>
      </c>
      <c r="AU71" s="114">
        <v>0</v>
      </c>
      <c r="AV71" s="114">
        <v>0</v>
      </c>
      <c r="AW71" s="114">
        <v>0</v>
      </c>
      <c r="AX71" s="114">
        <v>0</v>
      </c>
      <c r="AY71" s="114">
        <v>0</v>
      </c>
      <c r="AZ71" s="114">
        <v>0</v>
      </c>
      <c r="BA71" s="114">
        <v>0</v>
      </c>
      <c r="BB71" s="246">
        <v>0</v>
      </c>
    </row>
    <row r="72" spans="1:54"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c r="N72" s="245">
        <v>1</v>
      </c>
      <c r="O72" s="114">
        <v>0</v>
      </c>
      <c r="P72" s="114">
        <v>0</v>
      </c>
      <c r="Q72" s="114">
        <v>0</v>
      </c>
      <c r="R72" s="114">
        <v>1</v>
      </c>
      <c r="S72" s="114">
        <v>0</v>
      </c>
      <c r="T72" s="114">
        <v>0</v>
      </c>
      <c r="U72" s="114">
        <v>0</v>
      </c>
      <c r="V72" s="114">
        <v>0</v>
      </c>
      <c r="W72" s="114">
        <v>0</v>
      </c>
      <c r="X72" s="114">
        <v>0</v>
      </c>
      <c r="Y72" s="114">
        <v>0</v>
      </c>
      <c r="Z72" s="114">
        <v>0</v>
      </c>
      <c r="AA72" s="114">
        <v>0</v>
      </c>
      <c r="AB72" s="114">
        <v>0</v>
      </c>
      <c r="AC72" s="114">
        <v>0</v>
      </c>
      <c r="AD72" s="114">
        <v>0</v>
      </c>
      <c r="AE72" s="114">
        <v>0</v>
      </c>
      <c r="AF72" s="114">
        <v>0</v>
      </c>
      <c r="AG72" s="114">
        <v>0</v>
      </c>
      <c r="AH72" s="114">
        <v>0</v>
      </c>
      <c r="AI72" s="114">
        <v>0</v>
      </c>
      <c r="AJ72" s="114">
        <v>0</v>
      </c>
      <c r="AK72" s="114">
        <v>0</v>
      </c>
      <c r="AL72" s="114">
        <v>0</v>
      </c>
      <c r="AM72" s="114">
        <v>0</v>
      </c>
      <c r="AN72" s="114">
        <v>0</v>
      </c>
      <c r="AO72" s="114">
        <v>0</v>
      </c>
      <c r="AP72" s="114">
        <v>0</v>
      </c>
      <c r="AQ72" s="114">
        <v>0</v>
      </c>
      <c r="AR72" s="114">
        <v>0</v>
      </c>
      <c r="AS72" s="114">
        <v>0</v>
      </c>
      <c r="AT72" s="114">
        <v>0</v>
      </c>
      <c r="AU72" s="114">
        <v>0</v>
      </c>
      <c r="AV72" s="114">
        <v>0</v>
      </c>
      <c r="AW72" s="114">
        <v>0</v>
      </c>
      <c r="AX72" s="114">
        <v>0</v>
      </c>
      <c r="AY72" s="114">
        <v>0</v>
      </c>
      <c r="AZ72" s="114">
        <v>0</v>
      </c>
      <c r="BA72" s="114">
        <v>0</v>
      </c>
      <c r="BB72" s="246">
        <v>0</v>
      </c>
    </row>
    <row r="73" spans="1:54"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c r="N73" s="245">
        <v>1</v>
      </c>
      <c r="O73" s="114">
        <v>0</v>
      </c>
      <c r="P73" s="114">
        <v>1</v>
      </c>
      <c r="Q73" s="114">
        <v>0</v>
      </c>
      <c r="R73" s="114">
        <v>1</v>
      </c>
      <c r="S73" s="114">
        <v>0</v>
      </c>
      <c r="T73" s="114">
        <v>0</v>
      </c>
      <c r="U73" s="114">
        <v>0</v>
      </c>
      <c r="V73" s="114">
        <v>1</v>
      </c>
      <c r="W73" s="114">
        <v>0</v>
      </c>
      <c r="X73" s="114">
        <v>0</v>
      </c>
      <c r="Y73" s="114">
        <v>0</v>
      </c>
      <c r="Z73" s="114">
        <v>1</v>
      </c>
      <c r="AA73" s="114">
        <v>1</v>
      </c>
      <c r="AB73" s="114">
        <v>0</v>
      </c>
      <c r="AC73" s="114">
        <v>0</v>
      </c>
      <c r="AD73" s="114">
        <v>0</v>
      </c>
      <c r="AE73" s="114">
        <v>1</v>
      </c>
      <c r="AF73" s="114">
        <v>0</v>
      </c>
      <c r="AG73" s="114">
        <v>1</v>
      </c>
      <c r="AH73" s="114">
        <v>0</v>
      </c>
      <c r="AI73" s="114">
        <v>0</v>
      </c>
      <c r="AJ73" s="114">
        <v>0</v>
      </c>
      <c r="AK73" s="114">
        <v>0</v>
      </c>
      <c r="AL73" s="114">
        <v>0</v>
      </c>
      <c r="AM73" s="114">
        <v>0</v>
      </c>
      <c r="AN73" s="114">
        <v>0</v>
      </c>
      <c r="AO73" s="114">
        <v>1</v>
      </c>
      <c r="AP73" s="114">
        <v>1</v>
      </c>
      <c r="AQ73" s="114">
        <v>0</v>
      </c>
      <c r="AR73" s="114">
        <v>0</v>
      </c>
      <c r="AS73" s="114">
        <v>1</v>
      </c>
      <c r="AT73" s="114">
        <v>1</v>
      </c>
      <c r="AU73" s="114">
        <v>0</v>
      </c>
      <c r="AV73" s="114">
        <v>0</v>
      </c>
      <c r="AW73" s="114">
        <v>0</v>
      </c>
      <c r="AX73" s="114">
        <v>1</v>
      </c>
      <c r="AY73" s="114">
        <v>1</v>
      </c>
      <c r="AZ73" s="114">
        <v>0</v>
      </c>
      <c r="BA73" s="114">
        <v>0</v>
      </c>
      <c r="BB73" s="246">
        <v>0</v>
      </c>
    </row>
    <row r="74" spans="1:54"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c r="N74" s="245">
        <v>1</v>
      </c>
      <c r="O74" s="114">
        <v>0</v>
      </c>
      <c r="P74" s="114">
        <v>0</v>
      </c>
      <c r="Q74" s="114">
        <v>0</v>
      </c>
      <c r="R74" s="114">
        <v>1</v>
      </c>
      <c r="S74" s="114">
        <v>1</v>
      </c>
      <c r="T74" s="114">
        <v>0</v>
      </c>
      <c r="U74" s="114">
        <v>0</v>
      </c>
      <c r="V74" s="114">
        <v>1</v>
      </c>
      <c r="W74" s="114">
        <v>0</v>
      </c>
      <c r="X74" s="114">
        <v>0</v>
      </c>
      <c r="Y74" s="114">
        <v>0</v>
      </c>
      <c r="Z74" s="114">
        <v>0</v>
      </c>
      <c r="AA74" s="114">
        <v>1</v>
      </c>
      <c r="AB74" s="114">
        <v>0</v>
      </c>
      <c r="AC74" s="114">
        <v>1</v>
      </c>
      <c r="AD74" s="114">
        <v>1</v>
      </c>
      <c r="AE74" s="114">
        <v>0</v>
      </c>
      <c r="AF74" s="114">
        <v>1</v>
      </c>
      <c r="AG74" s="114">
        <v>1</v>
      </c>
      <c r="AH74" s="114">
        <v>0</v>
      </c>
      <c r="AI74" s="114">
        <v>1</v>
      </c>
      <c r="AJ74" s="114">
        <v>0</v>
      </c>
      <c r="AK74" s="114">
        <v>1</v>
      </c>
      <c r="AL74" s="114">
        <v>1</v>
      </c>
      <c r="AM74" s="114">
        <v>1</v>
      </c>
      <c r="AN74" s="114">
        <v>0</v>
      </c>
      <c r="AO74" s="114">
        <v>1</v>
      </c>
      <c r="AP74" s="114">
        <v>1</v>
      </c>
      <c r="AQ74" s="114">
        <v>1</v>
      </c>
      <c r="AR74" s="114">
        <v>0</v>
      </c>
      <c r="AS74" s="114">
        <v>1</v>
      </c>
      <c r="AT74" s="114">
        <v>0</v>
      </c>
      <c r="AU74" s="114">
        <v>0</v>
      </c>
      <c r="AV74" s="114">
        <v>1</v>
      </c>
      <c r="AW74" s="114">
        <v>0</v>
      </c>
      <c r="AX74" s="114">
        <v>0</v>
      </c>
      <c r="AY74" s="114">
        <v>1</v>
      </c>
      <c r="AZ74" s="114">
        <v>1</v>
      </c>
      <c r="BA74" s="114">
        <v>1</v>
      </c>
      <c r="BB74" s="246">
        <v>0</v>
      </c>
    </row>
    <row r="75" spans="1:54"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c r="N75" s="245">
        <v>1</v>
      </c>
      <c r="O75" s="114">
        <v>0</v>
      </c>
      <c r="P75" s="114">
        <v>0</v>
      </c>
      <c r="Q75" s="114">
        <v>0</v>
      </c>
      <c r="R75" s="114">
        <v>0</v>
      </c>
      <c r="S75" s="114">
        <v>0</v>
      </c>
      <c r="T75" s="114">
        <v>0</v>
      </c>
      <c r="U75" s="114">
        <v>0</v>
      </c>
      <c r="V75" s="114">
        <v>0</v>
      </c>
      <c r="W75" s="114">
        <v>0</v>
      </c>
      <c r="X75" s="114">
        <v>1</v>
      </c>
      <c r="Y75" s="114">
        <v>0</v>
      </c>
      <c r="Z75" s="114">
        <v>0</v>
      </c>
      <c r="AA75" s="114">
        <v>0</v>
      </c>
      <c r="AB75" s="114">
        <v>0</v>
      </c>
      <c r="AC75" s="114">
        <v>0</v>
      </c>
      <c r="AD75" s="114">
        <v>0</v>
      </c>
      <c r="AE75" s="114">
        <v>0</v>
      </c>
      <c r="AF75" s="114">
        <v>0</v>
      </c>
      <c r="AG75" s="114">
        <v>0</v>
      </c>
      <c r="AH75" s="114">
        <v>0</v>
      </c>
      <c r="AI75" s="114">
        <v>0</v>
      </c>
      <c r="AJ75" s="114">
        <v>0</v>
      </c>
      <c r="AK75" s="114">
        <v>0</v>
      </c>
      <c r="AL75" s="114">
        <v>0</v>
      </c>
      <c r="AM75" s="114">
        <v>0</v>
      </c>
      <c r="AN75" s="114">
        <v>0</v>
      </c>
      <c r="AO75" s="114">
        <v>0</v>
      </c>
      <c r="AP75" s="114">
        <v>1</v>
      </c>
      <c r="AQ75" s="114">
        <v>0</v>
      </c>
      <c r="AR75" s="114">
        <v>0</v>
      </c>
      <c r="AS75" s="114">
        <v>1</v>
      </c>
      <c r="AT75" s="114">
        <v>0</v>
      </c>
      <c r="AU75" s="114">
        <v>0</v>
      </c>
      <c r="AV75" s="114">
        <v>0</v>
      </c>
      <c r="AW75" s="114">
        <v>0</v>
      </c>
      <c r="AX75" s="114">
        <v>1</v>
      </c>
      <c r="AY75" s="114">
        <v>1</v>
      </c>
      <c r="AZ75" s="114">
        <v>0</v>
      </c>
      <c r="BA75" s="114">
        <v>0</v>
      </c>
      <c r="BB75" s="246">
        <v>1</v>
      </c>
    </row>
    <row r="76" spans="1:54" ht="21" customHeight="1">
      <c r="B76" s="182">
        <v>71</v>
      </c>
      <c r="C76" s="27" t="s">
        <v>343</v>
      </c>
      <c r="D76" s="28" t="s">
        <v>344</v>
      </c>
      <c r="E76" s="31" t="s">
        <v>163</v>
      </c>
      <c r="F76" s="29" t="s">
        <v>345</v>
      </c>
      <c r="G76" s="29" t="s">
        <v>174</v>
      </c>
      <c r="H76" s="30">
        <v>37754</v>
      </c>
      <c r="I76" s="30">
        <v>38081</v>
      </c>
      <c r="J76" s="31">
        <f>DATEDIF(Table14[[#This Row],[mission_startdate]],Table14[[#This Row],[mission_enddate]],"M")</f>
        <v>10</v>
      </c>
      <c r="K76" s="31" t="s">
        <v>131</v>
      </c>
      <c r="L76" s="30" t="str">
        <f>'CÔTE D''IVOIRE'!H4</f>
        <v>MIN</v>
      </c>
      <c r="M76" s="251" t="s">
        <v>346</v>
      </c>
      <c r="N76" s="245">
        <v>1</v>
      </c>
      <c r="O76" s="114">
        <v>0</v>
      </c>
      <c r="P76" s="114">
        <v>0</v>
      </c>
      <c r="Q76" s="114">
        <v>0</v>
      </c>
      <c r="R76" s="114">
        <v>0</v>
      </c>
      <c r="S76" s="114">
        <v>0</v>
      </c>
      <c r="T76" s="114">
        <v>0</v>
      </c>
      <c r="U76" s="114">
        <v>0</v>
      </c>
      <c r="V76" s="114">
        <v>0</v>
      </c>
      <c r="W76" s="114">
        <v>0</v>
      </c>
      <c r="X76" s="114">
        <v>0</v>
      </c>
      <c r="Y76" s="114">
        <v>0</v>
      </c>
      <c r="Z76" s="114">
        <v>0</v>
      </c>
      <c r="AA76" s="114">
        <v>0</v>
      </c>
      <c r="AB76" s="114">
        <v>0</v>
      </c>
      <c r="AC76" s="114">
        <v>0</v>
      </c>
      <c r="AD76" s="114">
        <v>0</v>
      </c>
      <c r="AE76" s="114">
        <v>0</v>
      </c>
      <c r="AF76" s="114">
        <v>0</v>
      </c>
      <c r="AG76" s="114">
        <v>0</v>
      </c>
      <c r="AH76" s="114">
        <v>0</v>
      </c>
      <c r="AI76" s="114">
        <v>0</v>
      </c>
      <c r="AJ76" s="114">
        <v>0</v>
      </c>
      <c r="AK76" s="114">
        <v>0</v>
      </c>
      <c r="AL76" s="114">
        <v>0</v>
      </c>
      <c r="AM76" s="114">
        <v>0</v>
      </c>
      <c r="AN76" s="114">
        <v>0</v>
      </c>
      <c r="AO76" s="114">
        <v>0</v>
      </c>
      <c r="AP76" s="114">
        <v>0</v>
      </c>
      <c r="AQ76" s="114">
        <v>0</v>
      </c>
      <c r="AR76" s="114">
        <v>0</v>
      </c>
      <c r="AS76" s="114">
        <v>0</v>
      </c>
      <c r="AT76" s="114">
        <v>0</v>
      </c>
      <c r="AU76" s="114">
        <v>0</v>
      </c>
      <c r="AV76" s="114">
        <v>0</v>
      </c>
      <c r="AW76" s="114">
        <v>0</v>
      </c>
      <c r="AX76" s="114">
        <v>0</v>
      </c>
      <c r="AY76" s="114">
        <v>0</v>
      </c>
      <c r="AZ76" s="114">
        <v>0</v>
      </c>
      <c r="BA76" s="114">
        <v>0</v>
      </c>
      <c r="BB76" s="246">
        <v>0</v>
      </c>
    </row>
    <row r="77" spans="1:54"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c r="N77" s="245">
        <v>1</v>
      </c>
      <c r="O77" s="114">
        <v>0</v>
      </c>
      <c r="P77" s="114">
        <v>0</v>
      </c>
      <c r="Q77" s="114">
        <v>0</v>
      </c>
      <c r="R77" s="114">
        <v>0</v>
      </c>
      <c r="S77" s="114">
        <v>0</v>
      </c>
      <c r="T77" s="114">
        <v>0</v>
      </c>
      <c r="U77" s="114">
        <v>0</v>
      </c>
      <c r="V77" s="114">
        <v>1</v>
      </c>
      <c r="W77" s="114">
        <v>0</v>
      </c>
      <c r="X77" s="114">
        <v>0</v>
      </c>
      <c r="Y77" s="114">
        <v>0</v>
      </c>
      <c r="Z77" s="114">
        <v>1</v>
      </c>
      <c r="AA77" s="114">
        <v>1</v>
      </c>
      <c r="AB77" s="114">
        <v>0</v>
      </c>
      <c r="AC77" s="114">
        <v>0</v>
      </c>
      <c r="AD77" s="114">
        <v>0</v>
      </c>
      <c r="AE77" s="114">
        <v>1</v>
      </c>
      <c r="AF77" s="114">
        <v>0</v>
      </c>
      <c r="AG77" s="114">
        <v>1</v>
      </c>
      <c r="AH77" s="114">
        <v>0</v>
      </c>
      <c r="AI77" s="114">
        <v>0</v>
      </c>
      <c r="AJ77" s="114">
        <v>0</v>
      </c>
      <c r="AK77" s="114">
        <v>0</v>
      </c>
      <c r="AL77" s="114">
        <v>1</v>
      </c>
      <c r="AM77" s="114">
        <v>0</v>
      </c>
      <c r="AN77" s="114">
        <v>1</v>
      </c>
      <c r="AO77" s="114">
        <v>0</v>
      </c>
      <c r="AP77" s="114">
        <v>1</v>
      </c>
      <c r="AQ77" s="114">
        <v>1</v>
      </c>
      <c r="AR77" s="114">
        <v>0</v>
      </c>
      <c r="AS77" s="114">
        <v>1</v>
      </c>
      <c r="AT77" s="114">
        <v>1</v>
      </c>
      <c r="AU77" s="114">
        <v>0</v>
      </c>
      <c r="AV77" s="114">
        <v>0</v>
      </c>
      <c r="AW77" s="114">
        <v>0</v>
      </c>
      <c r="AX77" s="114">
        <v>0</v>
      </c>
      <c r="AY77" s="114">
        <v>1</v>
      </c>
      <c r="AZ77" s="114">
        <v>0</v>
      </c>
      <c r="BA77" s="114">
        <v>1</v>
      </c>
      <c r="BB77" s="246">
        <v>0</v>
      </c>
    </row>
    <row r="78" spans="1:54"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c r="N78" s="245">
        <v>1</v>
      </c>
      <c r="O78" s="114">
        <v>0</v>
      </c>
      <c r="P78" s="114">
        <v>0</v>
      </c>
      <c r="Q78" s="114">
        <v>0</v>
      </c>
      <c r="R78" s="114">
        <v>0</v>
      </c>
      <c r="S78" s="114">
        <v>0</v>
      </c>
      <c r="T78" s="114">
        <v>1</v>
      </c>
      <c r="U78" s="114">
        <v>1</v>
      </c>
      <c r="V78" s="114">
        <v>1</v>
      </c>
      <c r="W78" s="114">
        <v>0</v>
      </c>
      <c r="X78" s="114">
        <v>1</v>
      </c>
      <c r="Y78" s="114">
        <v>0</v>
      </c>
      <c r="Z78" s="114">
        <v>1</v>
      </c>
      <c r="AA78" s="114">
        <v>1</v>
      </c>
      <c r="AB78" s="114">
        <v>0</v>
      </c>
      <c r="AC78" s="114">
        <v>1</v>
      </c>
      <c r="AD78" s="114">
        <v>0</v>
      </c>
      <c r="AE78" s="114">
        <v>0</v>
      </c>
      <c r="AF78" s="114">
        <v>1</v>
      </c>
      <c r="AG78" s="114">
        <v>1</v>
      </c>
      <c r="AH78" s="114">
        <v>0</v>
      </c>
      <c r="AI78" s="114">
        <v>1</v>
      </c>
      <c r="AJ78" s="114">
        <v>0</v>
      </c>
      <c r="AK78" s="114">
        <v>0</v>
      </c>
      <c r="AL78" s="114">
        <v>0</v>
      </c>
      <c r="AM78" s="114">
        <v>0</v>
      </c>
      <c r="AN78" s="114">
        <v>0</v>
      </c>
      <c r="AO78" s="114">
        <v>1</v>
      </c>
      <c r="AP78" s="114">
        <v>1</v>
      </c>
      <c r="AQ78" s="114">
        <v>1</v>
      </c>
      <c r="AR78" s="114">
        <v>1</v>
      </c>
      <c r="AS78" s="114">
        <v>1</v>
      </c>
      <c r="AT78" s="114">
        <v>1</v>
      </c>
      <c r="AU78" s="114">
        <v>1</v>
      </c>
      <c r="AV78" s="114">
        <v>1</v>
      </c>
      <c r="AW78" s="114">
        <v>0</v>
      </c>
      <c r="AX78" s="114">
        <v>1</v>
      </c>
      <c r="AY78" s="114">
        <v>0</v>
      </c>
      <c r="AZ78" s="114">
        <v>0</v>
      </c>
      <c r="BA78" s="114">
        <v>1</v>
      </c>
      <c r="BB78" s="246">
        <v>1</v>
      </c>
    </row>
    <row r="79" spans="1:54"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c r="N79" s="245">
        <v>0</v>
      </c>
      <c r="O79" s="114">
        <v>0</v>
      </c>
      <c r="P79" s="114">
        <v>0</v>
      </c>
      <c r="Q79" s="114">
        <v>0</v>
      </c>
      <c r="R79" s="114">
        <v>1</v>
      </c>
      <c r="S79" s="114">
        <v>0</v>
      </c>
      <c r="T79" s="114">
        <v>1</v>
      </c>
      <c r="U79" s="114">
        <v>0</v>
      </c>
      <c r="V79" s="114">
        <v>0</v>
      </c>
      <c r="W79" s="114">
        <v>0</v>
      </c>
      <c r="X79" s="114">
        <v>0</v>
      </c>
      <c r="Y79" s="114">
        <v>0</v>
      </c>
      <c r="Z79" s="114">
        <v>0</v>
      </c>
      <c r="AA79" s="114">
        <v>0</v>
      </c>
      <c r="AB79" s="114">
        <v>1</v>
      </c>
      <c r="AC79" s="114">
        <v>0</v>
      </c>
      <c r="AD79" s="114">
        <v>0</v>
      </c>
      <c r="AE79" s="114">
        <v>0</v>
      </c>
      <c r="AF79" s="114">
        <v>0</v>
      </c>
      <c r="AG79" s="114">
        <v>0</v>
      </c>
      <c r="AH79" s="114">
        <v>0</v>
      </c>
      <c r="AI79" s="114">
        <v>0</v>
      </c>
      <c r="AJ79" s="114">
        <v>0</v>
      </c>
      <c r="AK79" s="114">
        <v>0</v>
      </c>
      <c r="AL79" s="114">
        <v>0</v>
      </c>
      <c r="AM79" s="114">
        <v>0</v>
      </c>
      <c r="AN79" s="114">
        <v>0</v>
      </c>
      <c r="AO79" s="114">
        <v>0</v>
      </c>
      <c r="AP79" s="114">
        <v>0</v>
      </c>
      <c r="AQ79" s="114">
        <v>0</v>
      </c>
      <c r="AR79" s="114">
        <v>0</v>
      </c>
      <c r="AS79" s="114">
        <v>0</v>
      </c>
      <c r="AT79" s="114">
        <v>0</v>
      </c>
      <c r="AU79" s="114">
        <v>0</v>
      </c>
      <c r="AV79" s="114">
        <v>0</v>
      </c>
      <c r="AW79" s="114">
        <v>0</v>
      </c>
      <c r="AX79" s="114">
        <v>0</v>
      </c>
      <c r="AY79" s="114">
        <v>1</v>
      </c>
      <c r="AZ79" s="114">
        <v>0</v>
      </c>
      <c r="BA79" s="114">
        <v>0</v>
      </c>
      <c r="BB79" s="246">
        <v>0</v>
      </c>
    </row>
    <row r="80" spans="1:54"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c r="N80" s="245">
        <v>1</v>
      </c>
      <c r="O80" s="114">
        <v>0</v>
      </c>
      <c r="P80" s="114">
        <v>0</v>
      </c>
      <c r="Q80" s="114">
        <v>0</v>
      </c>
      <c r="R80" s="114">
        <v>0</v>
      </c>
      <c r="S80" s="114">
        <v>1</v>
      </c>
      <c r="T80" s="114">
        <v>1</v>
      </c>
      <c r="U80" s="114">
        <v>0</v>
      </c>
      <c r="V80" s="114">
        <v>1</v>
      </c>
      <c r="W80" s="114">
        <v>0</v>
      </c>
      <c r="X80" s="114">
        <v>1</v>
      </c>
      <c r="Y80" s="114">
        <v>0</v>
      </c>
      <c r="Z80" s="114">
        <v>1</v>
      </c>
      <c r="AA80" s="114">
        <v>1</v>
      </c>
      <c r="AB80" s="114">
        <v>0</v>
      </c>
      <c r="AC80" s="114">
        <v>1</v>
      </c>
      <c r="AD80" s="114">
        <v>1</v>
      </c>
      <c r="AE80" s="114">
        <v>1</v>
      </c>
      <c r="AF80" s="114">
        <v>0</v>
      </c>
      <c r="AG80" s="114">
        <v>1</v>
      </c>
      <c r="AH80" s="114">
        <v>0</v>
      </c>
      <c r="AI80" s="114">
        <v>1</v>
      </c>
      <c r="AJ80" s="114">
        <v>0</v>
      </c>
      <c r="AK80" s="114">
        <v>0</v>
      </c>
      <c r="AL80" s="114">
        <v>1</v>
      </c>
      <c r="AM80" s="114">
        <v>0</v>
      </c>
      <c r="AN80" s="114">
        <v>0</v>
      </c>
      <c r="AO80" s="114">
        <v>0</v>
      </c>
      <c r="AP80" s="114">
        <v>1</v>
      </c>
      <c r="AQ80" s="114">
        <v>0</v>
      </c>
      <c r="AR80" s="114">
        <v>1</v>
      </c>
      <c r="AS80" s="114">
        <v>1</v>
      </c>
      <c r="AT80" s="114">
        <v>0</v>
      </c>
      <c r="AU80" s="114">
        <v>0</v>
      </c>
      <c r="AV80" s="114">
        <v>1</v>
      </c>
      <c r="AW80" s="114">
        <v>0</v>
      </c>
      <c r="AX80" s="114">
        <v>1</v>
      </c>
      <c r="AY80" s="114">
        <v>1</v>
      </c>
      <c r="AZ80" s="114">
        <v>0</v>
      </c>
      <c r="BA80" s="114">
        <v>1</v>
      </c>
      <c r="BB80" s="246">
        <v>1</v>
      </c>
    </row>
    <row r="81" spans="2:54" ht="21" customHeight="1">
      <c r="B81" s="182">
        <v>76</v>
      </c>
      <c r="C81" s="27" t="s">
        <v>355</v>
      </c>
      <c r="D81" s="33" t="s">
        <v>2316</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c r="N81" s="245">
        <v>1</v>
      </c>
      <c r="O81" s="114">
        <v>0</v>
      </c>
      <c r="P81" s="114">
        <v>0</v>
      </c>
      <c r="Q81" s="114">
        <v>0</v>
      </c>
      <c r="R81" s="114">
        <v>1</v>
      </c>
      <c r="S81" s="114">
        <v>0</v>
      </c>
      <c r="T81" s="114">
        <v>0</v>
      </c>
      <c r="U81" s="114">
        <v>1</v>
      </c>
      <c r="V81" s="114">
        <v>1</v>
      </c>
      <c r="W81" s="114">
        <v>0</v>
      </c>
      <c r="X81" s="114">
        <v>1</v>
      </c>
      <c r="Y81" s="114">
        <v>0</v>
      </c>
      <c r="Z81" s="114">
        <v>1</v>
      </c>
      <c r="AA81" s="114">
        <v>1</v>
      </c>
      <c r="AB81" s="114">
        <v>1</v>
      </c>
      <c r="AC81" s="114">
        <v>0</v>
      </c>
      <c r="AD81" s="114">
        <v>1</v>
      </c>
      <c r="AE81" s="114">
        <v>1</v>
      </c>
      <c r="AF81" s="114">
        <v>0</v>
      </c>
      <c r="AG81" s="114">
        <v>1</v>
      </c>
      <c r="AH81" s="114">
        <v>0</v>
      </c>
      <c r="AI81" s="114">
        <v>1</v>
      </c>
      <c r="AJ81" s="114">
        <v>0</v>
      </c>
      <c r="AK81" s="114">
        <v>0</v>
      </c>
      <c r="AL81" s="114">
        <v>1</v>
      </c>
      <c r="AM81" s="114">
        <v>0</v>
      </c>
      <c r="AN81" s="114">
        <v>0</v>
      </c>
      <c r="AO81" s="114">
        <v>1</v>
      </c>
      <c r="AP81" s="114">
        <v>1</v>
      </c>
      <c r="AQ81" s="114">
        <v>1</v>
      </c>
      <c r="AR81" s="114">
        <v>0</v>
      </c>
      <c r="AS81" s="114">
        <v>1</v>
      </c>
      <c r="AT81" s="114">
        <v>0</v>
      </c>
      <c r="AU81" s="114">
        <v>1</v>
      </c>
      <c r="AV81" s="114">
        <v>0</v>
      </c>
      <c r="AW81" s="114">
        <v>0</v>
      </c>
      <c r="AX81" s="114">
        <v>1</v>
      </c>
      <c r="AY81" s="114">
        <v>1</v>
      </c>
      <c r="AZ81" s="114">
        <v>0</v>
      </c>
      <c r="BA81" s="114">
        <v>1</v>
      </c>
      <c r="BB81" s="246">
        <v>1</v>
      </c>
    </row>
    <row r="82" spans="2:54"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c r="N82" s="245">
        <v>0</v>
      </c>
      <c r="O82" s="114">
        <v>0</v>
      </c>
      <c r="P82" s="114">
        <v>0</v>
      </c>
      <c r="Q82" s="114">
        <v>0</v>
      </c>
      <c r="R82" s="114">
        <v>0</v>
      </c>
      <c r="S82" s="114">
        <v>0</v>
      </c>
      <c r="T82" s="114">
        <v>1</v>
      </c>
      <c r="U82" s="114">
        <v>1</v>
      </c>
      <c r="V82" s="114">
        <v>1</v>
      </c>
      <c r="W82" s="114">
        <v>1</v>
      </c>
      <c r="X82" s="114">
        <v>1</v>
      </c>
      <c r="Y82" s="114">
        <v>0</v>
      </c>
      <c r="Z82" s="114">
        <v>1</v>
      </c>
      <c r="AA82" s="114">
        <v>1</v>
      </c>
      <c r="AB82" s="114">
        <v>1</v>
      </c>
      <c r="AC82" s="114">
        <v>0</v>
      </c>
      <c r="AD82" s="114">
        <v>1</v>
      </c>
      <c r="AE82" s="114">
        <v>0</v>
      </c>
      <c r="AF82" s="114">
        <v>0</v>
      </c>
      <c r="AG82" s="114">
        <v>1</v>
      </c>
      <c r="AH82" s="114">
        <v>0</v>
      </c>
      <c r="AI82" s="114">
        <v>1</v>
      </c>
      <c r="AJ82" s="114">
        <v>0</v>
      </c>
      <c r="AK82" s="114">
        <v>0</v>
      </c>
      <c r="AL82" s="114">
        <v>0</v>
      </c>
      <c r="AM82" s="114">
        <v>0</v>
      </c>
      <c r="AN82" s="114">
        <v>0</v>
      </c>
      <c r="AO82" s="114">
        <v>0</v>
      </c>
      <c r="AP82" s="114">
        <v>1</v>
      </c>
      <c r="AQ82" s="114">
        <v>0</v>
      </c>
      <c r="AR82" s="114">
        <v>0</v>
      </c>
      <c r="AS82" s="114">
        <v>1</v>
      </c>
      <c r="AT82" s="114">
        <v>0</v>
      </c>
      <c r="AU82" s="114">
        <v>1</v>
      </c>
      <c r="AV82" s="114">
        <v>0</v>
      </c>
      <c r="AW82" s="114">
        <v>1</v>
      </c>
      <c r="AX82" s="114">
        <v>1</v>
      </c>
      <c r="AY82" s="114">
        <v>1</v>
      </c>
      <c r="AZ82" s="114">
        <v>0</v>
      </c>
      <c r="BA82" s="114">
        <v>1</v>
      </c>
      <c r="BB82" s="246">
        <v>1</v>
      </c>
    </row>
    <row r="83" spans="2:54"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c r="N83" s="245">
        <v>1</v>
      </c>
      <c r="O83" s="114">
        <v>0</v>
      </c>
      <c r="P83" s="114">
        <v>0</v>
      </c>
      <c r="Q83" s="114">
        <v>0</v>
      </c>
      <c r="R83" s="114">
        <v>0</v>
      </c>
      <c r="S83" s="114">
        <v>0</v>
      </c>
      <c r="T83" s="114">
        <v>0</v>
      </c>
      <c r="U83" s="114">
        <v>0</v>
      </c>
      <c r="V83" s="114">
        <v>0</v>
      </c>
      <c r="W83" s="114">
        <v>0</v>
      </c>
      <c r="X83" s="114">
        <v>0</v>
      </c>
      <c r="Y83" s="114">
        <v>1</v>
      </c>
      <c r="Z83" s="114">
        <v>0</v>
      </c>
      <c r="AA83" s="114">
        <v>1</v>
      </c>
      <c r="AB83" s="114">
        <v>0</v>
      </c>
      <c r="AC83" s="114">
        <v>1</v>
      </c>
      <c r="AD83" s="114">
        <v>0</v>
      </c>
      <c r="AE83" s="114">
        <v>0</v>
      </c>
      <c r="AF83" s="114">
        <v>0</v>
      </c>
      <c r="AG83" s="114">
        <v>1</v>
      </c>
      <c r="AH83" s="114">
        <v>0</v>
      </c>
      <c r="AI83" s="114">
        <v>0</v>
      </c>
      <c r="AJ83" s="114">
        <v>1</v>
      </c>
      <c r="AK83" s="114">
        <v>0</v>
      </c>
      <c r="AL83" s="114">
        <v>0</v>
      </c>
      <c r="AM83" s="114">
        <v>0</v>
      </c>
      <c r="AN83" s="114">
        <v>1</v>
      </c>
      <c r="AO83" s="114">
        <v>1</v>
      </c>
      <c r="AP83" s="114">
        <v>1</v>
      </c>
      <c r="AQ83" s="114">
        <v>0</v>
      </c>
      <c r="AR83" s="114">
        <v>1</v>
      </c>
      <c r="AS83" s="114">
        <v>1</v>
      </c>
      <c r="AT83" s="114">
        <v>0</v>
      </c>
      <c r="AU83" s="114">
        <v>1</v>
      </c>
      <c r="AV83" s="114">
        <v>0</v>
      </c>
      <c r="AW83" s="114">
        <v>0</v>
      </c>
      <c r="AX83" s="114">
        <v>1</v>
      </c>
      <c r="AY83" s="114">
        <v>1</v>
      </c>
      <c r="AZ83" s="114">
        <v>0</v>
      </c>
      <c r="BA83" s="114">
        <v>1</v>
      </c>
      <c r="BB83" s="246">
        <v>0</v>
      </c>
    </row>
    <row r="84" spans="2:54"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c r="N84" s="245">
        <v>1</v>
      </c>
      <c r="O84" s="114">
        <v>0</v>
      </c>
      <c r="P84" s="114">
        <v>1</v>
      </c>
      <c r="Q84" s="114">
        <v>0</v>
      </c>
      <c r="R84" s="114">
        <v>1</v>
      </c>
      <c r="S84" s="114">
        <v>1</v>
      </c>
      <c r="T84" s="114">
        <v>1</v>
      </c>
      <c r="U84" s="114">
        <v>0</v>
      </c>
      <c r="V84" s="114">
        <v>1</v>
      </c>
      <c r="W84" s="114">
        <v>0</v>
      </c>
      <c r="X84" s="114">
        <v>1</v>
      </c>
      <c r="Y84" s="114">
        <v>0</v>
      </c>
      <c r="Z84" s="114">
        <v>1</v>
      </c>
      <c r="AA84" s="114">
        <v>1</v>
      </c>
      <c r="AB84" s="114">
        <v>0</v>
      </c>
      <c r="AC84" s="114">
        <v>1</v>
      </c>
      <c r="AD84" s="114">
        <v>0</v>
      </c>
      <c r="AE84" s="114">
        <v>0</v>
      </c>
      <c r="AF84" s="114">
        <v>0</v>
      </c>
      <c r="AG84" s="114">
        <v>1</v>
      </c>
      <c r="AH84" s="114">
        <v>0</v>
      </c>
      <c r="AI84" s="114">
        <v>1</v>
      </c>
      <c r="AJ84" s="114">
        <v>0</v>
      </c>
      <c r="AK84" s="114">
        <v>0</v>
      </c>
      <c r="AL84" s="114">
        <v>1</v>
      </c>
      <c r="AM84" s="114">
        <v>0</v>
      </c>
      <c r="AN84" s="114">
        <v>0</v>
      </c>
      <c r="AO84" s="114">
        <v>0</v>
      </c>
      <c r="AP84" s="114">
        <v>1</v>
      </c>
      <c r="AQ84" s="114">
        <v>0</v>
      </c>
      <c r="AR84" s="114">
        <v>0</v>
      </c>
      <c r="AS84" s="114">
        <v>1</v>
      </c>
      <c r="AT84" s="114">
        <v>1</v>
      </c>
      <c r="AU84" s="114">
        <v>0</v>
      </c>
      <c r="AV84" s="114">
        <v>0</v>
      </c>
      <c r="AW84" s="114">
        <v>0</v>
      </c>
      <c r="AX84" s="114">
        <v>1</v>
      </c>
      <c r="AY84" s="114">
        <v>0</v>
      </c>
      <c r="AZ84" s="114">
        <v>0</v>
      </c>
      <c r="BA84" s="114">
        <v>1</v>
      </c>
      <c r="BB84" s="246">
        <v>1</v>
      </c>
    </row>
    <row r="85" spans="2:54"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c r="N85" s="245">
        <v>0</v>
      </c>
      <c r="O85" s="114">
        <v>0</v>
      </c>
      <c r="P85" s="114">
        <v>0</v>
      </c>
      <c r="Q85" s="114">
        <v>0</v>
      </c>
      <c r="R85" s="114">
        <v>0</v>
      </c>
      <c r="S85" s="114">
        <v>0</v>
      </c>
      <c r="T85" s="114">
        <v>0</v>
      </c>
      <c r="U85" s="114">
        <v>0</v>
      </c>
      <c r="V85" s="114">
        <v>0</v>
      </c>
      <c r="W85" s="114">
        <v>0</v>
      </c>
      <c r="X85" s="114">
        <v>0</v>
      </c>
      <c r="Y85" s="114">
        <v>0</v>
      </c>
      <c r="Z85" s="114">
        <v>0</v>
      </c>
      <c r="AA85" s="114">
        <v>0</v>
      </c>
      <c r="AB85" s="114">
        <v>0</v>
      </c>
      <c r="AC85" s="114">
        <v>0</v>
      </c>
      <c r="AD85" s="114">
        <v>1</v>
      </c>
      <c r="AE85" s="114">
        <v>0</v>
      </c>
      <c r="AF85" s="114">
        <v>0</v>
      </c>
      <c r="AG85" s="114">
        <v>0</v>
      </c>
      <c r="AH85" s="114">
        <v>0</v>
      </c>
      <c r="AI85" s="114">
        <v>0</v>
      </c>
      <c r="AJ85" s="114">
        <v>0</v>
      </c>
      <c r="AK85" s="114">
        <v>0</v>
      </c>
      <c r="AL85" s="114">
        <v>0</v>
      </c>
      <c r="AM85" s="114">
        <v>0</v>
      </c>
      <c r="AN85" s="114">
        <v>0</v>
      </c>
      <c r="AO85" s="114">
        <v>0</v>
      </c>
      <c r="AP85" s="114">
        <v>0</v>
      </c>
      <c r="AQ85" s="114">
        <v>0</v>
      </c>
      <c r="AR85" s="114">
        <v>0</v>
      </c>
      <c r="AS85" s="114">
        <v>0</v>
      </c>
      <c r="AT85" s="114">
        <v>0</v>
      </c>
      <c r="AU85" s="114">
        <v>0</v>
      </c>
      <c r="AV85" s="114">
        <v>0</v>
      </c>
      <c r="AW85" s="114">
        <v>0</v>
      </c>
      <c r="AX85" s="114">
        <v>0</v>
      </c>
      <c r="AY85" s="114">
        <v>0</v>
      </c>
      <c r="AZ85" s="114">
        <v>0</v>
      </c>
      <c r="BA85" s="114">
        <v>0</v>
      </c>
      <c r="BB85" s="246">
        <v>0</v>
      </c>
    </row>
    <row r="86" spans="2:54"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c r="N86" s="245">
        <v>1</v>
      </c>
      <c r="O86" s="114">
        <v>0</v>
      </c>
      <c r="P86" s="114">
        <v>0</v>
      </c>
      <c r="Q86" s="114">
        <v>0</v>
      </c>
      <c r="R86" s="114">
        <v>0</v>
      </c>
      <c r="S86" s="114">
        <v>0</v>
      </c>
      <c r="T86" s="114">
        <v>0</v>
      </c>
      <c r="U86" s="114">
        <v>0</v>
      </c>
      <c r="V86" s="114">
        <v>0</v>
      </c>
      <c r="W86" s="114">
        <v>0</v>
      </c>
      <c r="X86" s="114">
        <v>0</v>
      </c>
      <c r="Y86" s="114">
        <v>0</v>
      </c>
      <c r="Z86" s="114">
        <v>0</v>
      </c>
      <c r="AA86" s="114">
        <v>0</v>
      </c>
      <c r="AB86" s="114">
        <v>0</v>
      </c>
      <c r="AC86" s="114">
        <v>0</v>
      </c>
      <c r="AD86" s="114">
        <v>0</v>
      </c>
      <c r="AE86" s="114">
        <v>0</v>
      </c>
      <c r="AF86" s="114">
        <v>0</v>
      </c>
      <c r="AG86" s="114">
        <v>0</v>
      </c>
      <c r="AH86" s="114">
        <v>0</v>
      </c>
      <c r="AI86" s="114">
        <v>0</v>
      </c>
      <c r="AJ86" s="114">
        <v>1</v>
      </c>
      <c r="AK86" s="114">
        <v>0</v>
      </c>
      <c r="AL86" s="114">
        <v>0</v>
      </c>
      <c r="AM86" s="114">
        <v>0</v>
      </c>
      <c r="AN86" s="114">
        <v>0</v>
      </c>
      <c r="AO86" s="114">
        <v>1</v>
      </c>
      <c r="AP86" s="114">
        <v>1</v>
      </c>
      <c r="AQ86" s="114">
        <v>0</v>
      </c>
      <c r="AR86" s="114">
        <v>0</v>
      </c>
      <c r="AS86" s="114">
        <v>0</v>
      </c>
      <c r="AT86" s="114">
        <v>0</v>
      </c>
      <c r="AU86" s="114">
        <v>0</v>
      </c>
      <c r="AV86" s="114">
        <v>0</v>
      </c>
      <c r="AW86" s="114">
        <v>0</v>
      </c>
      <c r="AX86" s="114">
        <v>1</v>
      </c>
      <c r="AY86" s="114">
        <v>0</v>
      </c>
      <c r="AZ86" s="114">
        <v>1</v>
      </c>
      <c r="BA86" s="114">
        <v>0</v>
      </c>
      <c r="BB86" s="246">
        <v>0</v>
      </c>
    </row>
    <row r="87" spans="2:54"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c r="N87" s="245">
        <v>1</v>
      </c>
      <c r="O87" s="114">
        <v>0</v>
      </c>
      <c r="P87" s="114">
        <v>0</v>
      </c>
      <c r="Q87" s="114">
        <v>0</v>
      </c>
      <c r="R87" s="114">
        <v>0</v>
      </c>
      <c r="S87" s="114">
        <v>0</v>
      </c>
      <c r="T87" s="114">
        <v>0</v>
      </c>
      <c r="U87" s="114">
        <v>0</v>
      </c>
      <c r="V87" s="114">
        <v>0</v>
      </c>
      <c r="W87" s="114">
        <v>1</v>
      </c>
      <c r="X87" s="114">
        <v>0</v>
      </c>
      <c r="Y87" s="114">
        <v>0</v>
      </c>
      <c r="Z87" s="114">
        <v>1</v>
      </c>
      <c r="AA87" s="114">
        <v>0</v>
      </c>
      <c r="AB87" s="114">
        <v>0</v>
      </c>
      <c r="AC87" s="114">
        <v>0</v>
      </c>
      <c r="AD87" s="114">
        <v>0</v>
      </c>
      <c r="AE87" s="114">
        <v>0</v>
      </c>
      <c r="AF87" s="114">
        <v>0</v>
      </c>
      <c r="AG87" s="114">
        <v>1</v>
      </c>
      <c r="AH87" s="114">
        <v>0</v>
      </c>
      <c r="AI87" s="114">
        <v>0</v>
      </c>
      <c r="AJ87" s="114">
        <v>1</v>
      </c>
      <c r="AK87" s="114">
        <v>0</v>
      </c>
      <c r="AL87" s="114">
        <v>0</v>
      </c>
      <c r="AM87" s="114">
        <v>0</v>
      </c>
      <c r="AN87" s="114">
        <v>0</v>
      </c>
      <c r="AO87" s="114">
        <v>1</v>
      </c>
      <c r="AP87" s="114">
        <v>1</v>
      </c>
      <c r="AQ87" s="114">
        <v>0</v>
      </c>
      <c r="AR87" s="114">
        <v>1</v>
      </c>
      <c r="AS87" s="114">
        <v>1</v>
      </c>
      <c r="AT87" s="114">
        <v>0</v>
      </c>
      <c r="AU87" s="114">
        <v>1</v>
      </c>
      <c r="AV87" s="114">
        <v>1</v>
      </c>
      <c r="AW87" s="114">
        <v>1</v>
      </c>
      <c r="AX87" s="114">
        <v>1</v>
      </c>
      <c r="AY87" s="114">
        <v>1</v>
      </c>
      <c r="AZ87" s="114">
        <v>1</v>
      </c>
      <c r="BA87" s="114">
        <v>1</v>
      </c>
      <c r="BB87" s="246">
        <v>0</v>
      </c>
    </row>
    <row r="88" spans="2:54"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c r="N88" s="245">
        <v>1</v>
      </c>
      <c r="O88" s="114">
        <v>0</v>
      </c>
      <c r="P88" s="114">
        <v>0</v>
      </c>
      <c r="Q88" s="114">
        <v>0</v>
      </c>
      <c r="R88" s="114">
        <v>0</v>
      </c>
      <c r="S88" s="114">
        <v>0</v>
      </c>
      <c r="T88" s="114">
        <v>0</v>
      </c>
      <c r="U88" s="114">
        <v>0</v>
      </c>
      <c r="V88" s="114">
        <v>1</v>
      </c>
      <c r="W88" s="114">
        <v>0</v>
      </c>
      <c r="X88" s="114">
        <v>1</v>
      </c>
      <c r="Y88" s="114">
        <v>0</v>
      </c>
      <c r="Z88" s="114">
        <v>0</v>
      </c>
      <c r="AA88" s="114">
        <v>1</v>
      </c>
      <c r="AB88" s="114">
        <v>1</v>
      </c>
      <c r="AC88" s="114">
        <v>1</v>
      </c>
      <c r="AD88" s="114">
        <v>0</v>
      </c>
      <c r="AE88" s="114">
        <v>0</v>
      </c>
      <c r="AF88" s="114">
        <v>0</v>
      </c>
      <c r="AG88" s="114">
        <v>1</v>
      </c>
      <c r="AH88" s="114">
        <v>0</v>
      </c>
      <c r="AI88" s="114">
        <v>1</v>
      </c>
      <c r="AJ88" s="114">
        <v>0</v>
      </c>
      <c r="AK88" s="114">
        <v>0</v>
      </c>
      <c r="AL88" s="114">
        <v>1</v>
      </c>
      <c r="AM88" s="114">
        <v>0</v>
      </c>
      <c r="AN88" s="114">
        <v>1</v>
      </c>
      <c r="AO88" s="114">
        <v>1</v>
      </c>
      <c r="AP88" s="114">
        <v>1</v>
      </c>
      <c r="AQ88" s="114">
        <v>1</v>
      </c>
      <c r="AR88" s="114">
        <v>0</v>
      </c>
      <c r="AS88" s="114">
        <v>0</v>
      </c>
      <c r="AT88" s="114">
        <v>0</v>
      </c>
      <c r="AU88" s="114">
        <v>0</v>
      </c>
      <c r="AV88" s="114">
        <v>0</v>
      </c>
      <c r="AW88" s="114">
        <v>1</v>
      </c>
      <c r="AX88" s="114">
        <v>1</v>
      </c>
      <c r="AY88" s="114">
        <v>1</v>
      </c>
      <c r="AZ88" s="114">
        <v>1</v>
      </c>
      <c r="BA88" s="114">
        <v>1</v>
      </c>
      <c r="BB88" s="246">
        <v>0</v>
      </c>
    </row>
    <row r="89" spans="2:54"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c r="N89" s="245">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v>0</v>
      </c>
      <c r="AH89" s="114">
        <v>0</v>
      </c>
      <c r="AI89" s="114">
        <v>0</v>
      </c>
      <c r="AJ89" s="114">
        <v>0</v>
      </c>
      <c r="AK89" s="114">
        <v>0</v>
      </c>
      <c r="AL89" s="114">
        <v>0</v>
      </c>
      <c r="AM89" s="114">
        <v>0</v>
      </c>
      <c r="AN89" s="114">
        <v>0</v>
      </c>
      <c r="AO89" s="114">
        <v>0</v>
      </c>
      <c r="AP89" s="114">
        <v>0</v>
      </c>
      <c r="AQ89" s="114">
        <v>0</v>
      </c>
      <c r="AR89" s="114">
        <v>0</v>
      </c>
      <c r="AS89" s="114">
        <v>1</v>
      </c>
      <c r="AT89" s="114">
        <v>0</v>
      </c>
      <c r="AU89" s="114">
        <v>0</v>
      </c>
      <c r="AV89" s="114">
        <v>0</v>
      </c>
      <c r="AW89" s="114">
        <v>0</v>
      </c>
      <c r="AX89" s="114">
        <v>1</v>
      </c>
      <c r="AY89" s="114">
        <v>1</v>
      </c>
      <c r="AZ89" s="114">
        <v>0</v>
      </c>
      <c r="BA89" s="114">
        <v>0</v>
      </c>
      <c r="BB89" s="246">
        <v>0</v>
      </c>
    </row>
    <row r="90" spans="2:54"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c r="N90" s="245">
        <v>0</v>
      </c>
      <c r="O90" s="114">
        <v>0</v>
      </c>
      <c r="P90" s="114">
        <v>0</v>
      </c>
      <c r="Q90" s="114">
        <v>0</v>
      </c>
      <c r="R90" s="114">
        <v>0</v>
      </c>
      <c r="S90" s="114">
        <v>0</v>
      </c>
      <c r="T90" s="114">
        <v>1</v>
      </c>
      <c r="U90" s="114">
        <v>0</v>
      </c>
      <c r="V90" s="114">
        <v>0</v>
      </c>
      <c r="W90" s="114">
        <v>0</v>
      </c>
      <c r="X90" s="114">
        <v>0</v>
      </c>
      <c r="Y90" s="114">
        <v>0</v>
      </c>
      <c r="Z90" s="114">
        <v>0</v>
      </c>
      <c r="AA90" s="114">
        <v>1</v>
      </c>
      <c r="AB90" s="114">
        <v>0</v>
      </c>
      <c r="AC90" s="114">
        <v>0</v>
      </c>
      <c r="AD90" s="114">
        <v>0</v>
      </c>
      <c r="AE90" s="114">
        <v>0</v>
      </c>
      <c r="AF90" s="114">
        <v>0</v>
      </c>
      <c r="AG90" s="114">
        <v>0</v>
      </c>
      <c r="AH90" s="114">
        <v>0</v>
      </c>
      <c r="AI90" s="114">
        <v>0</v>
      </c>
      <c r="AJ90" s="114">
        <v>0</v>
      </c>
      <c r="AK90" s="114">
        <v>0</v>
      </c>
      <c r="AL90" s="114">
        <v>0</v>
      </c>
      <c r="AM90" s="114">
        <v>0</v>
      </c>
      <c r="AN90" s="114">
        <v>0</v>
      </c>
      <c r="AO90" s="114">
        <v>0</v>
      </c>
      <c r="AP90" s="114">
        <v>0</v>
      </c>
      <c r="AQ90" s="114">
        <v>0</v>
      </c>
      <c r="AR90" s="114">
        <v>0</v>
      </c>
      <c r="AS90" s="114">
        <v>0</v>
      </c>
      <c r="AT90" s="114">
        <v>0</v>
      </c>
      <c r="AU90" s="114">
        <v>0</v>
      </c>
      <c r="AV90" s="114">
        <v>0</v>
      </c>
      <c r="AW90" s="114">
        <v>0</v>
      </c>
      <c r="AX90" s="114">
        <v>0</v>
      </c>
      <c r="AY90" s="114">
        <v>0</v>
      </c>
      <c r="AZ90" s="114">
        <v>0</v>
      </c>
      <c r="BA90" s="114">
        <v>0</v>
      </c>
      <c r="BB90" s="246">
        <v>0</v>
      </c>
    </row>
    <row r="91" spans="2:54"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c r="N91" s="245">
        <v>1</v>
      </c>
      <c r="O91" s="114">
        <v>0</v>
      </c>
      <c r="P91" s="114">
        <v>0</v>
      </c>
      <c r="Q91" s="114">
        <v>0</v>
      </c>
      <c r="R91" s="114">
        <v>1</v>
      </c>
      <c r="S91" s="114">
        <v>1</v>
      </c>
      <c r="T91" s="114">
        <v>0</v>
      </c>
      <c r="U91" s="114">
        <v>0</v>
      </c>
      <c r="V91" s="114">
        <v>0</v>
      </c>
      <c r="W91" s="114">
        <v>0</v>
      </c>
      <c r="X91" s="114">
        <v>0</v>
      </c>
      <c r="Y91" s="114">
        <v>1</v>
      </c>
      <c r="Z91" s="114">
        <v>0</v>
      </c>
      <c r="AA91" s="114">
        <v>0</v>
      </c>
      <c r="AB91" s="114">
        <v>0</v>
      </c>
      <c r="AC91" s="114">
        <v>0</v>
      </c>
      <c r="AD91" s="114">
        <v>0</v>
      </c>
      <c r="AE91" s="114">
        <v>0</v>
      </c>
      <c r="AF91" s="114">
        <v>0</v>
      </c>
      <c r="AG91" s="114">
        <v>0</v>
      </c>
      <c r="AH91" s="114">
        <v>0</v>
      </c>
      <c r="AI91" s="114">
        <v>0</v>
      </c>
      <c r="AJ91" s="114">
        <v>0</v>
      </c>
      <c r="AK91" s="114">
        <v>0</v>
      </c>
      <c r="AL91" s="114">
        <v>0</v>
      </c>
      <c r="AM91" s="114">
        <v>0</v>
      </c>
      <c r="AN91" s="114">
        <v>0</v>
      </c>
      <c r="AO91" s="114">
        <v>0</v>
      </c>
      <c r="AP91" s="114">
        <v>0</v>
      </c>
      <c r="AQ91" s="114">
        <v>0</v>
      </c>
      <c r="AR91" s="114">
        <v>0</v>
      </c>
      <c r="AS91" s="114">
        <v>0</v>
      </c>
      <c r="AT91" s="114">
        <v>0</v>
      </c>
      <c r="AU91" s="114">
        <v>0</v>
      </c>
      <c r="AV91" s="114">
        <v>0</v>
      </c>
      <c r="AW91" s="114">
        <v>0</v>
      </c>
      <c r="AX91" s="114">
        <v>0</v>
      </c>
      <c r="AY91" s="114">
        <v>0</v>
      </c>
      <c r="AZ91" s="114">
        <v>0</v>
      </c>
      <c r="BA91" s="114">
        <v>0</v>
      </c>
      <c r="BB91" s="246">
        <v>0</v>
      </c>
    </row>
    <row r="92" spans="2:54"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c r="N92" s="245">
        <v>1</v>
      </c>
      <c r="O92" s="114">
        <v>1</v>
      </c>
      <c r="P92" s="114">
        <v>1</v>
      </c>
      <c r="Q92" s="114">
        <v>0</v>
      </c>
      <c r="R92" s="114">
        <v>1</v>
      </c>
      <c r="S92" s="114">
        <v>1</v>
      </c>
      <c r="T92" s="114">
        <v>1</v>
      </c>
      <c r="U92" s="114">
        <v>1</v>
      </c>
      <c r="V92" s="114">
        <v>1</v>
      </c>
      <c r="W92" s="114">
        <v>0</v>
      </c>
      <c r="X92" s="114">
        <v>1</v>
      </c>
      <c r="Y92" s="114">
        <v>0</v>
      </c>
      <c r="Z92" s="114">
        <v>1</v>
      </c>
      <c r="AA92" s="114">
        <v>0</v>
      </c>
      <c r="AB92" s="114">
        <v>0</v>
      </c>
      <c r="AC92" s="114">
        <v>1</v>
      </c>
      <c r="AD92" s="114">
        <v>0</v>
      </c>
      <c r="AE92" s="114">
        <v>1</v>
      </c>
      <c r="AF92" s="114">
        <v>0</v>
      </c>
      <c r="AG92" s="114">
        <v>1</v>
      </c>
      <c r="AH92" s="114">
        <v>0</v>
      </c>
      <c r="AI92" s="114">
        <v>1</v>
      </c>
      <c r="AJ92" s="114">
        <v>1</v>
      </c>
      <c r="AK92" s="114">
        <v>1</v>
      </c>
      <c r="AL92" s="114">
        <v>0</v>
      </c>
      <c r="AM92" s="114">
        <v>1</v>
      </c>
      <c r="AN92" s="114">
        <v>0</v>
      </c>
      <c r="AO92" s="114">
        <v>0</v>
      </c>
      <c r="AP92" s="114">
        <v>1</v>
      </c>
      <c r="AQ92" s="114">
        <v>0</v>
      </c>
      <c r="AR92" s="114">
        <v>0</v>
      </c>
      <c r="AS92" s="114">
        <v>1</v>
      </c>
      <c r="AT92" s="114">
        <v>1</v>
      </c>
      <c r="AU92" s="114">
        <v>1</v>
      </c>
      <c r="AV92" s="114">
        <v>1</v>
      </c>
      <c r="AW92" s="114">
        <v>0</v>
      </c>
      <c r="AX92" s="114">
        <v>1</v>
      </c>
      <c r="AY92" s="114">
        <v>0</v>
      </c>
      <c r="AZ92" s="114">
        <v>0</v>
      </c>
      <c r="BA92" s="114">
        <v>1</v>
      </c>
      <c r="BB92" s="246">
        <v>1</v>
      </c>
    </row>
    <row r="93" spans="2:54"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c r="N93" s="245">
        <v>1</v>
      </c>
      <c r="O93" s="114">
        <v>0</v>
      </c>
      <c r="P93" s="114">
        <v>0</v>
      </c>
      <c r="Q93" s="114">
        <v>0</v>
      </c>
      <c r="R93" s="114">
        <v>0</v>
      </c>
      <c r="S93" s="114">
        <v>0</v>
      </c>
      <c r="T93" s="114">
        <v>0</v>
      </c>
      <c r="U93" s="114">
        <v>0</v>
      </c>
      <c r="V93" s="114">
        <v>1</v>
      </c>
      <c r="W93" s="114">
        <v>0</v>
      </c>
      <c r="X93" s="114">
        <v>1</v>
      </c>
      <c r="Y93" s="114">
        <v>0</v>
      </c>
      <c r="Z93" s="114">
        <v>0</v>
      </c>
      <c r="AA93" s="114">
        <v>0</v>
      </c>
      <c r="AB93" s="114">
        <v>0</v>
      </c>
      <c r="AC93" s="114">
        <v>0</v>
      </c>
      <c r="AD93" s="114">
        <v>0</v>
      </c>
      <c r="AE93" s="114">
        <v>0</v>
      </c>
      <c r="AF93" s="114">
        <v>0</v>
      </c>
      <c r="AG93" s="114">
        <v>1</v>
      </c>
      <c r="AH93" s="114">
        <v>1</v>
      </c>
      <c r="AI93" s="114">
        <v>1</v>
      </c>
      <c r="AJ93" s="114">
        <v>1</v>
      </c>
      <c r="AK93" s="114">
        <v>1</v>
      </c>
      <c r="AL93" s="114">
        <v>0</v>
      </c>
      <c r="AM93" s="114">
        <v>0</v>
      </c>
      <c r="AN93" s="114">
        <v>0</v>
      </c>
      <c r="AO93" s="114">
        <v>1</v>
      </c>
      <c r="AP93" s="114">
        <v>1</v>
      </c>
      <c r="AQ93" s="114">
        <v>0</v>
      </c>
      <c r="AR93" s="114">
        <v>0</v>
      </c>
      <c r="AS93" s="114">
        <v>1</v>
      </c>
      <c r="AT93" s="114">
        <v>0</v>
      </c>
      <c r="AU93" s="114">
        <v>0</v>
      </c>
      <c r="AV93" s="114">
        <v>0</v>
      </c>
      <c r="AW93" s="114">
        <v>0</v>
      </c>
      <c r="AX93" s="114">
        <v>0</v>
      </c>
      <c r="AY93" s="114">
        <v>0</v>
      </c>
      <c r="AZ93" s="114">
        <v>0</v>
      </c>
      <c r="BA93" s="114">
        <v>0</v>
      </c>
      <c r="BB93" s="246">
        <v>1</v>
      </c>
    </row>
    <row r="94" spans="2:54"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c r="N94" s="245">
        <v>1</v>
      </c>
      <c r="O94" s="114">
        <v>0</v>
      </c>
      <c r="P94" s="114">
        <v>0</v>
      </c>
      <c r="Q94" s="114">
        <v>0</v>
      </c>
      <c r="R94" s="114">
        <v>1</v>
      </c>
      <c r="S94" s="114">
        <v>1</v>
      </c>
      <c r="T94" s="114">
        <v>0</v>
      </c>
      <c r="U94" s="114">
        <v>0</v>
      </c>
      <c r="V94" s="114">
        <v>0</v>
      </c>
      <c r="W94" s="114">
        <v>0</v>
      </c>
      <c r="X94" s="114">
        <v>0</v>
      </c>
      <c r="Y94" s="114">
        <v>1</v>
      </c>
      <c r="Z94" s="114">
        <v>0</v>
      </c>
      <c r="AA94" s="114">
        <v>1</v>
      </c>
      <c r="AB94" s="114">
        <v>0</v>
      </c>
      <c r="AC94" s="114">
        <v>0</v>
      </c>
      <c r="AD94" s="114">
        <v>0</v>
      </c>
      <c r="AE94" s="114">
        <v>0</v>
      </c>
      <c r="AF94" s="114">
        <v>0</v>
      </c>
      <c r="AG94" s="114">
        <v>0</v>
      </c>
      <c r="AH94" s="114">
        <v>0</v>
      </c>
      <c r="AI94" s="114">
        <v>0</v>
      </c>
      <c r="AJ94" s="114">
        <v>1</v>
      </c>
      <c r="AK94" s="114">
        <v>0</v>
      </c>
      <c r="AL94" s="114">
        <v>0</v>
      </c>
      <c r="AM94" s="114">
        <v>0</v>
      </c>
      <c r="AN94" s="114">
        <v>0</v>
      </c>
      <c r="AO94" s="114">
        <v>1</v>
      </c>
      <c r="AP94" s="114">
        <v>1</v>
      </c>
      <c r="AQ94" s="114">
        <v>0</v>
      </c>
      <c r="AR94" s="114">
        <v>1</v>
      </c>
      <c r="AS94" s="114">
        <v>0</v>
      </c>
      <c r="AT94" s="114">
        <v>1</v>
      </c>
      <c r="AU94" s="114">
        <v>0</v>
      </c>
      <c r="AV94" s="114">
        <v>0</v>
      </c>
      <c r="AW94" s="114">
        <v>0</v>
      </c>
      <c r="AX94" s="114">
        <v>0</v>
      </c>
      <c r="AY94" s="114">
        <v>1</v>
      </c>
      <c r="AZ94" s="114">
        <v>0</v>
      </c>
      <c r="BA94" s="114">
        <v>1</v>
      </c>
      <c r="BB94" s="246">
        <v>0</v>
      </c>
    </row>
    <row r="95" spans="2:54"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c r="N95" s="245">
        <v>0</v>
      </c>
      <c r="O95" s="114">
        <v>0</v>
      </c>
      <c r="P95" s="114">
        <v>0</v>
      </c>
      <c r="Q95" s="114">
        <v>0</v>
      </c>
      <c r="R95" s="114">
        <v>0</v>
      </c>
      <c r="S95" s="114">
        <v>0</v>
      </c>
      <c r="T95" s="114">
        <v>0</v>
      </c>
      <c r="U95" s="114">
        <v>0</v>
      </c>
      <c r="V95" s="114">
        <v>0</v>
      </c>
      <c r="W95" s="114">
        <v>0</v>
      </c>
      <c r="X95" s="114">
        <v>0</v>
      </c>
      <c r="Y95" s="114">
        <v>0</v>
      </c>
      <c r="Z95" s="114">
        <v>0</v>
      </c>
      <c r="AA95" s="114">
        <v>0</v>
      </c>
      <c r="AB95" s="114">
        <v>0</v>
      </c>
      <c r="AC95" s="114">
        <v>0</v>
      </c>
      <c r="AD95" s="114">
        <v>1</v>
      </c>
      <c r="AE95" s="114">
        <v>0</v>
      </c>
      <c r="AF95" s="114">
        <v>0</v>
      </c>
      <c r="AG95" s="114">
        <v>0</v>
      </c>
      <c r="AH95" s="114">
        <v>0</v>
      </c>
      <c r="AI95" s="114">
        <v>0</v>
      </c>
      <c r="AJ95" s="114">
        <v>0</v>
      </c>
      <c r="AK95" s="114">
        <v>0</v>
      </c>
      <c r="AL95" s="114">
        <v>0</v>
      </c>
      <c r="AM95" s="114">
        <v>0</v>
      </c>
      <c r="AN95" s="114">
        <v>0</v>
      </c>
      <c r="AO95" s="114">
        <v>0</v>
      </c>
      <c r="AP95" s="114">
        <v>0</v>
      </c>
      <c r="AQ95" s="114">
        <v>0</v>
      </c>
      <c r="AR95" s="114">
        <v>0</v>
      </c>
      <c r="AS95" s="114">
        <v>0</v>
      </c>
      <c r="AT95" s="114">
        <v>0</v>
      </c>
      <c r="AU95" s="114">
        <v>0</v>
      </c>
      <c r="AV95" s="114">
        <v>0</v>
      </c>
      <c r="AW95" s="114">
        <v>0</v>
      </c>
      <c r="AX95" s="114">
        <v>0</v>
      </c>
      <c r="AY95" s="114">
        <v>0</v>
      </c>
      <c r="AZ95" s="114">
        <v>0</v>
      </c>
      <c r="BA95" s="114">
        <v>0</v>
      </c>
      <c r="BB95" s="246">
        <v>0</v>
      </c>
    </row>
    <row r="96" spans="2:54"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c r="N96" s="245">
        <v>1</v>
      </c>
      <c r="O96" s="114">
        <v>0</v>
      </c>
      <c r="P96" s="114">
        <v>1</v>
      </c>
      <c r="Q96" s="114">
        <v>0</v>
      </c>
      <c r="R96" s="114">
        <v>1</v>
      </c>
      <c r="S96" s="114">
        <v>1</v>
      </c>
      <c r="T96" s="114">
        <v>0</v>
      </c>
      <c r="U96" s="114">
        <v>0</v>
      </c>
      <c r="V96" s="114">
        <v>0</v>
      </c>
      <c r="W96" s="114">
        <v>0</v>
      </c>
      <c r="X96" s="114">
        <v>1</v>
      </c>
      <c r="Y96" s="114">
        <v>1</v>
      </c>
      <c r="Z96" s="114">
        <v>1</v>
      </c>
      <c r="AA96" s="114">
        <v>1</v>
      </c>
      <c r="AB96" s="114">
        <v>0</v>
      </c>
      <c r="AC96" s="114">
        <v>0</v>
      </c>
      <c r="AD96" s="114">
        <v>1</v>
      </c>
      <c r="AE96" s="114">
        <v>0</v>
      </c>
      <c r="AF96" s="114">
        <v>0</v>
      </c>
      <c r="AG96" s="114">
        <v>1</v>
      </c>
      <c r="AH96" s="114">
        <v>1</v>
      </c>
      <c r="AI96" s="114">
        <v>0</v>
      </c>
      <c r="AJ96" s="114">
        <v>1</v>
      </c>
      <c r="AK96" s="114">
        <v>1</v>
      </c>
      <c r="AL96" s="114">
        <v>1</v>
      </c>
      <c r="AM96" s="114">
        <v>0</v>
      </c>
      <c r="AN96" s="114">
        <v>0</v>
      </c>
      <c r="AO96" s="114">
        <v>1</v>
      </c>
      <c r="AP96" s="114">
        <v>1</v>
      </c>
      <c r="AQ96" s="114">
        <v>1</v>
      </c>
      <c r="AR96" s="114">
        <v>0</v>
      </c>
      <c r="AS96" s="114">
        <v>1</v>
      </c>
      <c r="AT96" s="114">
        <v>0</v>
      </c>
      <c r="AU96" s="114">
        <v>1</v>
      </c>
      <c r="AV96" s="114">
        <v>1</v>
      </c>
      <c r="AW96" s="114">
        <v>1</v>
      </c>
      <c r="AX96" s="114">
        <v>1</v>
      </c>
      <c r="AY96" s="114">
        <v>1</v>
      </c>
      <c r="AZ96" s="114">
        <v>1</v>
      </c>
      <c r="BA96" s="114">
        <v>1</v>
      </c>
      <c r="BB96" s="246">
        <v>0</v>
      </c>
    </row>
    <row r="97" spans="2:54"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c r="N97" s="245">
        <v>0</v>
      </c>
      <c r="O97" s="114">
        <v>0</v>
      </c>
      <c r="P97" s="114">
        <v>0</v>
      </c>
      <c r="Q97" s="114">
        <v>0</v>
      </c>
      <c r="R97" s="114">
        <v>1</v>
      </c>
      <c r="S97" s="114">
        <v>0</v>
      </c>
      <c r="T97" s="114">
        <v>0</v>
      </c>
      <c r="U97" s="114">
        <v>0</v>
      </c>
      <c r="V97" s="114">
        <v>0</v>
      </c>
      <c r="W97" s="114">
        <v>0</v>
      </c>
      <c r="X97" s="114">
        <v>0</v>
      </c>
      <c r="Y97" s="114">
        <v>0</v>
      </c>
      <c r="Z97" s="114">
        <v>0</v>
      </c>
      <c r="AA97" s="114">
        <v>0</v>
      </c>
      <c r="AB97" s="114">
        <v>0</v>
      </c>
      <c r="AC97" s="114">
        <v>0</v>
      </c>
      <c r="AD97" s="114">
        <v>0</v>
      </c>
      <c r="AE97" s="114">
        <v>0</v>
      </c>
      <c r="AF97" s="114">
        <v>0</v>
      </c>
      <c r="AG97" s="114">
        <v>0</v>
      </c>
      <c r="AH97" s="114">
        <v>0</v>
      </c>
      <c r="AI97" s="114">
        <v>0</v>
      </c>
      <c r="AJ97" s="114">
        <v>0</v>
      </c>
      <c r="AK97" s="114">
        <v>0</v>
      </c>
      <c r="AL97" s="114">
        <v>0</v>
      </c>
      <c r="AM97" s="114">
        <v>0</v>
      </c>
      <c r="AN97" s="114">
        <v>0</v>
      </c>
      <c r="AO97" s="114">
        <v>0</v>
      </c>
      <c r="AP97" s="114">
        <v>0</v>
      </c>
      <c r="AQ97" s="114">
        <v>0</v>
      </c>
      <c r="AR97" s="114">
        <v>0</v>
      </c>
      <c r="AS97" s="114">
        <v>0</v>
      </c>
      <c r="AT97" s="114">
        <v>0</v>
      </c>
      <c r="AU97" s="114">
        <v>0</v>
      </c>
      <c r="AV97" s="114">
        <v>0</v>
      </c>
      <c r="AW97" s="114">
        <v>0</v>
      </c>
      <c r="AX97" s="114">
        <v>0</v>
      </c>
      <c r="AY97" s="114">
        <v>0</v>
      </c>
      <c r="AZ97" s="114">
        <v>0</v>
      </c>
      <c r="BA97" s="114">
        <v>0</v>
      </c>
      <c r="BB97" s="246">
        <v>0</v>
      </c>
    </row>
    <row r="98" spans="2:54"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c r="N98" s="245">
        <v>0</v>
      </c>
      <c r="O98" s="114">
        <v>0</v>
      </c>
      <c r="P98" s="114">
        <v>0</v>
      </c>
      <c r="Q98" s="114">
        <v>0</v>
      </c>
      <c r="R98" s="114">
        <v>0</v>
      </c>
      <c r="S98" s="114">
        <v>0</v>
      </c>
      <c r="T98" s="114">
        <v>0</v>
      </c>
      <c r="U98" s="114">
        <v>0</v>
      </c>
      <c r="V98" s="114">
        <v>0</v>
      </c>
      <c r="W98" s="114">
        <v>0</v>
      </c>
      <c r="X98" s="114">
        <v>0</v>
      </c>
      <c r="Y98" s="114">
        <v>0</v>
      </c>
      <c r="Z98" s="114">
        <v>0</v>
      </c>
      <c r="AA98" s="114">
        <v>0</v>
      </c>
      <c r="AB98" s="114">
        <v>0</v>
      </c>
      <c r="AC98" s="114">
        <v>0</v>
      </c>
      <c r="AD98" s="114">
        <v>1</v>
      </c>
      <c r="AE98" s="114">
        <v>0</v>
      </c>
      <c r="AF98" s="114">
        <v>0</v>
      </c>
      <c r="AG98" s="114">
        <v>0</v>
      </c>
      <c r="AH98" s="114">
        <v>0</v>
      </c>
      <c r="AI98" s="114">
        <v>0</v>
      </c>
      <c r="AJ98" s="114">
        <v>0</v>
      </c>
      <c r="AK98" s="114">
        <v>0</v>
      </c>
      <c r="AL98" s="114">
        <v>0</v>
      </c>
      <c r="AM98" s="114">
        <v>0</v>
      </c>
      <c r="AN98" s="114">
        <v>0</v>
      </c>
      <c r="AO98" s="114">
        <v>0</v>
      </c>
      <c r="AP98" s="114">
        <v>0</v>
      </c>
      <c r="AQ98" s="114">
        <v>0</v>
      </c>
      <c r="AR98" s="114">
        <v>0</v>
      </c>
      <c r="AS98" s="114">
        <v>0</v>
      </c>
      <c r="AT98" s="114">
        <v>0</v>
      </c>
      <c r="AU98" s="114">
        <v>0</v>
      </c>
      <c r="AV98" s="114">
        <v>0</v>
      </c>
      <c r="AW98" s="114">
        <v>0</v>
      </c>
      <c r="AX98" s="114">
        <v>0</v>
      </c>
      <c r="AY98" s="114">
        <v>0</v>
      </c>
      <c r="AZ98" s="114">
        <v>0</v>
      </c>
      <c r="BA98" s="114">
        <v>0</v>
      </c>
      <c r="BB98" s="246">
        <v>0</v>
      </c>
    </row>
    <row r="99" spans="2:54"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c r="N99" s="245">
        <v>1</v>
      </c>
      <c r="O99" s="114">
        <v>0</v>
      </c>
      <c r="P99" s="114">
        <v>1</v>
      </c>
      <c r="Q99" s="114">
        <v>0</v>
      </c>
      <c r="R99" s="114">
        <v>1</v>
      </c>
      <c r="S99" s="114">
        <v>0</v>
      </c>
      <c r="T99" s="114">
        <v>1</v>
      </c>
      <c r="U99" s="114">
        <v>0</v>
      </c>
      <c r="V99" s="114">
        <v>1</v>
      </c>
      <c r="W99" s="114">
        <v>0</v>
      </c>
      <c r="X99" s="114">
        <v>1</v>
      </c>
      <c r="Y99" s="114">
        <v>1</v>
      </c>
      <c r="Z99" s="114">
        <v>1</v>
      </c>
      <c r="AA99" s="114">
        <v>1</v>
      </c>
      <c r="AB99" s="114">
        <v>0</v>
      </c>
      <c r="AC99" s="114">
        <v>1</v>
      </c>
      <c r="AD99" s="114">
        <v>1</v>
      </c>
      <c r="AE99" s="114">
        <v>1</v>
      </c>
      <c r="AF99" s="114">
        <v>1</v>
      </c>
      <c r="AG99" s="114">
        <v>1</v>
      </c>
      <c r="AH99" s="114">
        <v>1</v>
      </c>
      <c r="AI99" s="114">
        <v>1</v>
      </c>
      <c r="AJ99" s="114">
        <v>1</v>
      </c>
      <c r="AK99" s="114">
        <v>1</v>
      </c>
      <c r="AL99" s="114">
        <v>0</v>
      </c>
      <c r="AM99" s="114">
        <v>0</v>
      </c>
      <c r="AN99" s="114">
        <v>0</v>
      </c>
      <c r="AO99" s="114">
        <v>1</v>
      </c>
      <c r="AP99" s="114">
        <v>1</v>
      </c>
      <c r="AQ99" s="114">
        <v>0</v>
      </c>
      <c r="AR99" s="114">
        <v>1</v>
      </c>
      <c r="AS99" s="114">
        <v>1</v>
      </c>
      <c r="AT99" s="114">
        <v>1</v>
      </c>
      <c r="AU99" s="114">
        <v>1</v>
      </c>
      <c r="AV99" s="114">
        <v>1</v>
      </c>
      <c r="AW99" s="114">
        <v>1</v>
      </c>
      <c r="AX99" s="114">
        <v>1</v>
      </c>
      <c r="AY99" s="114">
        <v>1</v>
      </c>
      <c r="AZ99" s="114">
        <v>1</v>
      </c>
      <c r="BA99" s="114">
        <v>1</v>
      </c>
      <c r="BB99" s="246">
        <v>1</v>
      </c>
    </row>
    <row r="100" spans="2:54"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c r="N100" s="254" t="s">
        <v>132</v>
      </c>
      <c r="O100" s="242" t="s">
        <v>132</v>
      </c>
      <c r="P100" s="242" t="s">
        <v>132</v>
      </c>
      <c r="Q100" s="242" t="s">
        <v>132</v>
      </c>
      <c r="R100" s="242" t="s">
        <v>132</v>
      </c>
      <c r="S100" s="242" t="s">
        <v>132</v>
      </c>
      <c r="T100" s="242" t="s">
        <v>132</v>
      </c>
      <c r="U100" s="242" t="s">
        <v>132</v>
      </c>
      <c r="V100" s="242" t="s">
        <v>132</v>
      </c>
      <c r="W100" s="242" t="s">
        <v>132</v>
      </c>
      <c r="X100" s="242" t="s">
        <v>132</v>
      </c>
      <c r="Y100" s="242" t="s">
        <v>132</v>
      </c>
      <c r="Z100" s="242" t="s">
        <v>132</v>
      </c>
      <c r="AA100" s="242" t="s">
        <v>132</v>
      </c>
      <c r="AB100" s="242" t="s">
        <v>132</v>
      </c>
      <c r="AC100" s="242" t="s">
        <v>132</v>
      </c>
      <c r="AD100" s="242" t="s">
        <v>132</v>
      </c>
      <c r="AE100" s="242" t="s">
        <v>132</v>
      </c>
      <c r="AF100" s="242" t="s">
        <v>132</v>
      </c>
      <c r="AG100" s="242" t="s">
        <v>132</v>
      </c>
      <c r="AH100" s="242" t="s">
        <v>132</v>
      </c>
      <c r="AI100" s="242" t="s">
        <v>132</v>
      </c>
      <c r="AJ100" s="242" t="s">
        <v>132</v>
      </c>
      <c r="AK100" s="242" t="s">
        <v>132</v>
      </c>
      <c r="AL100" s="242" t="s">
        <v>132</v>
      </c>
      <c r="AM100" s="242" t="s">
        <v>132</v>
      </c>
      <c r="AN100" s="242" t="s">
        <v>132</v>
      </c>
      <c r="AO100" s="242" t="s">
        <v>132</v>
      </c>
      <c r="AP100" s="242" t="s">
        <v>132</v>
      </c>
      <c r="AQ100" s="242" t="s">
        <v>132</v>
      </c>
      <c r="AR100" s="242" t="s">
        <v>132</v>
      </c>
      <c r="AS100" s="242" t="s">
        <v>132</v>
      </c>
      <c r="AT100" s="242" t="s">
        <v>132</v>
      </c>
      <c r="AU100" s="242" t="s">
        <v>132</v>
      </c>
      <c r="AV100" s="242" t="s">
        <v>132</v>
      </c>
      <c r="AW100" s="242" t="s">
        <v>132</v>
      </c>
      <c r="AX100" s="242" t="s">
        <v>132</v>
      </c>
      <c r="AY100" s="242" t="s">
        <v>132</v>
      </c>
      <c r="AZ100" s="242" t="s">
        <v>132</v>
      </c>
      <c r="BA100" s="242" t="s">
        <v>132</v>
      </c>
      <c r="BB100" s="255" t="s">
        <v>132</v>
      </c>
    </row>
    <row r="101" spans="2:54"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c r="N101" s="245">
        <v>1</v>
      </c>
      <c r="O101" s="114">
        <v>0</v>
      </c>
      <c r="P101" s="114">
        <v>0</v>
      </c>
      <c r="Q101" s="114">
        <v>0</v>
      </c>
      <c r="R101" s="114">
        <v>1</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1</v>
      </c>
      <c r="AK101" s="114">
        <v>0</v>
      </c>
      <c r="AL101" s="114">
        <v>1</v>
      </c>
      <c r="AM101" s="114">
        <v>0</v>
      </c>
      <c r="AN101" s="114">
        <v>1</v>
      </c>
      <c r="AO101" s="114">
        <v>0</v>
      </c>
      <c r="AP101" s="114">
        <v>1</v>
      </c>
      <c r="AQ101" s="114">
        <v>0</v>
      </c>
      <c r="AR101" s="114">
        <v>0</v>
      </c>
      <c r="AS101" s="114">
        <v>1</v>
      </c>
      <c r="AT101" s="114">
        <v>1</v>
      </c>
      <c r="AU101" s="114">
        <v>0</v>
      </c>
      <c r="AV101" s="114">
        <v>0</v>
      </c>
      <c r="AW101" s="114">
        <v>0</v>
      </c>
      <c r="AX101" s="114">
        <v>1</v>
      </c>
      <c r="AY101" s="114">
        <v>1</v>
      </c>
      <c r="AZ101" s="114">
        <v>1</v>
      </c>
      <c r="BA101" s="114">
        <v>0</v>
      </c>
      <c r="BB101" s="246">
        <v>0</v>
      </c>
    </row>
    <row r="102" spans="2:54"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c r="N102" s="245">
        <v>1</v>
      </c>
      <c r="O102" s="114">
        <v>0</v>
      </c>
      <c r="P102" s="114">
        <v>0</v>
      </c>
      <c r="Q102" s="114">
        <v>0</v>
      </c>
      <c r="R102" s="114">
        <v>1</v>
      </c>
      <c r="S102" s="114">
        <v>0</v>
      </c>
      <c r="T102" s="114">
        <v>0</v>
      </c>
      <c r="U102" s="114">
        <v>0</v>
      </c>
      <c r="V102" s="114">
        <v>0</v>
      </c>
      <c r="W102" s="114">
        <v>0</v>
      </c>
      <c r="X102" s="114">
        <v>0</v>
      </c>
      <c r="Y102" s="114">
        <v>0</v>
      </c>
      <c r="Z102" s="114">
        <v>0</v>
      </c>
      <c r="AA102" s="114">
        <v>0</v>
      </c>
      <c r="AB102" s="114">
        <v>0</v>
      </c>
      <c r="AC102" s="114">
        <v>0</v>
      </c>
      <c r="AD102" s="114">
        <v>0</v>
      </c>
      <c r="AE102" s="114">
        <v>0</v>
      </c>
      <c r="AF102" s="114">
        <v>0</v>
      </c>
      <c r="AG102" s="114">
        <v>0</v>
      </c>
      <c r="AH102" s="114">
        <v>0</v>
      </c>
      <c r="AI102" s="114">
        <v>0</v>
      </c>
      <c r="AJ102" s="114">
        <v>0</v>
      </c>
      <c r="AK102" s="114">
        <v>0</v>
      </c>
      <c r="AL102" s="114">
        <v>0</v>
      </c>
      <c r="AM102" s="114">
        <v>0</v>
      </c>
      <c r="AN102" s="114">
        <v>0</v>
      </c>
      <c r="AO102" s="114">
        <v>0</v>
      </c>
      <c r="AP102" s="114">
        <v>0</v>
      </c>
      <c r="AQ102" s="114">
        <v>0</v>
      </c>
      <c r="AR102" s="114">
        <v>0</v>
      </c>
      <c r="AS102" s="114">
        <v>0</v>
      </c>
      <c r="AT102" s="114">
        <v>0</v>
      </c>
      <c r="AU102" s="114">
        <v>0</v>
      </c>
      <c r="AV102" s="114">
        <v>0</v>
      </c>
      <c r="AW102" s="114">
        <v>0</v>
      </c>
      <c r="AX102" s="114">
        <v>0</v>
      </c>
      <c r="AY102" s="114">
        <v>0</v>
      </c>
      <c r="AZ102" s="114">
        <v>0</v>
      </c>
      <c r="BA102" s="114">
        <v>0</v>
      </c>
      <c r="BB102" s="246">
        <v>0</v>
      </c>
    </row>
    <row r="103" spans="2:54" ht="21" customHeight="1">
      <c r="B103" s="182">
        <v>98</v>
      </c>
      <c r="C103" s="27" t="s">
        <v>413</v>
      </c>
      <c r="D103" s="28" t="s">
        <v>414</v>
      </c>
      <c r="E103" s="32" t="s">
        <v>128</v>
      </c>
      <c r="F103" s="29" t="s">
        <v>2052</v>
      </c>
      <c r="G103" s="29" t="s">
        <v>174</v>
      </c>
      <c r="H103" s="30">
        <v>40721</v>
      </c>
      <c r="I103" s="30">
        <v>44196</v>
      </c>
      <c r="J103" s="31">
        <f>DATEDIF(Table14[[#This Row],[mission_startdate]],Table14[[#This Row],[mission_enddate]],"M")</f>
        <v>114</v>
      </c>
      <c r="K103" s="31" t="s">
        <v>131</v>
      </c>
      <c r="L103" s="30" t="str">
        <f>'SUDAN SOUTH SUDAN'!H4</f>
        <v>MOD</v>
      </c>
      <c r="M103" s="251" t="s">
        <v>415</v>
      </c>
      <c r="N103" s="245">
        <v>0</v>
      </c>
      <c r="O103" s="114">
        <v>1</v>
      </c>
      <c r="P103" s="114">
        <v>1</v>
      </c>
      <c r="Q103" s="114">
        <v>0</v>
      </c>
      <c r="R103" s="114">
        <v>0</v>
      </c>
      <c r="S103" s="114">
        <v>0</v>
      </c>
      <c r="T103" s="114">
        <v>1</v>
      </c>
      <c r="U103" s="114">
        <v>0</v>
      </c>
      <c r="V103" s="114">
        <v>0</v>
      </c>
      <c r="W103" s="114">
        <v>0</v>
      </c>
      <c r="X103" s="114">
        <v>1</v>
      </c>
      <c r="Y103" s="114">
        <v>0</v>
      </c>
      <c r="Z103" s="114">
        <v>0</v>
      </c>
      <c r="AA103" s="114">
        <v>0</v>
      </c>
      <c r="AB103" s="114">
        <v>0</v>
      </c>
      <c r="AC103" s="114">
        <v>0</v>
      </c>
      <c r="AD103" s="114">
        <v>0</v>
      </c>
      <c r="AE103" s="114">
        <v>0</v>
      </c>
      <c r="AF103" s="114">
        <v>0</v>
      </c>
      <c r="AG103" s="114">
        <v>0</v>
      </c>
      <c r="AH103" s="114">
        <v>0</v>
      </c>
      <c r="AI103" s="114">
        <v>1</v>
      </c>
      <c r="AJ103" s="114">
        <v>0</v>
      </c>
      <c r="AK103" s="114">
        <v>0</v>
      </c>
      <c r="AL103" s="114">
        <v>0</v>
      </c>
      <c r="AM103" s="114">
        <v>0</v>
      </c>
      <c r="AN103" s="114">
        <v>0</v>
      </c>
      <c r="AO103" s="114">
        <v>0</v>
      </c>
      <c r="AP103" s="114">
        <v>0</v>
      </c>
      <c r="AQ103" s="114">
        <v>0</v>
      </c>
      <c r="AR103" s="114">
        <v>0</v>
      </c>
      <c r="AS103" s="114">
        <v>0</v>
      </c>
      <c r="AT103" s="114">
        <v>0</v>
      </c>
      <c r="AU103" s="114">
        <v>0</v>
      </c>
      <c r="AV103" s="114">
        <v>0</v>
      </c>
      <c r="AW103" s="114">
        <v>0</v>
      </c>
      <c r="AX103" s="114">
        <v>0</v>
      </c>
      <c r="AY103" s="114">
        <v>0</v>
      </c>
      <c r="AZ103" s="114">
        <v>0</v>
      </c>
      <c r="BA103" s="114">
        <v>0</v>
      </c>
      <c r="BB103" s="246">
        <v>1</v>
      </c>
    </row>
    <row r="104" spans="2:54"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c r="N104" s="245">
        <v>1</v>
      </c>
      <c r="O104" s="114">
        <v>1</v>
      </c>
      <c r="P104" s="114">
        <v>1</v>
      </c>
      <c r="Q104" s="114">
        <v>0</v>
      </c>
      <c r="R104" s="114">
        <v>1</v>
      </c>
      <c r="S104" s="114">
        <v>0</v>
      </c>
      <c r="T104" s="114">
        <v>1</v>
      </c>
      <c r="U104" s="114">
        <v>0</v>
      </c>
      <c r="V104" s="114">
        <v>1</v>
      </c>
      <c r="W104" s="114">
        <v>1</v>
      </c>
      <c r="X104" s="114">
        <v>1</v>
      </c>
      <c r="Y104" s="114">
        <v>1</v>
      </c>
      <c r="Z104" s="114">
        <v>1</v>
      </c>
      <c r="AA104" s="114">
        <v>0</v>
      </c>
      <c r="AB104" s="114">
        <v>0</v>
      </c>
      <c r="AC104" s="114">
        <v>0</v>
      </c>
      <c r="AD104" s="114">
        <v>1</v>
      </c>
      <c r="AE104" s="114">
        <v>0</v>
      </c>
      <c r="AF104" s="114">
        <v>0</v>
      </c>
      <c r="AG104" s="114">
        <v>1</v>
      </c>
      <c r="AH104" s="114">
        <v>0</v>
      </c>
      <c r="AI104" s="114">
        <v>1</v>
      </c>
      <c r="AJ104" s="114">
        <v>0</v>
      </c>
      <c r="AK104" s="114">
        <v>1</v>
      </c>
      <c r="AL104" s="114">
        <v>1</v>
      </c>
      <c r="AM104" s="114">
        <v>1</v>
      </c>
      <c r="AN104" s="114">
        <v>0</v>
      </c>
      <c r="AO104" s="114">
        <v>1</v>
      </c>
      <c r="AP104" s="114">
        <v>1</v>
      </c>
      <c r="AQ104" s="114">
        <v>0</v>
      </c>
      <c r="AR104" s="114">
        <v>1</v>
      </c>
      <c r="AS104" s="114">
        <v>1</v>
      </c>
      <c r="AT104" s="114">
        <v>1</v>
      </c>
      <c r="AU104" s="114">
        <v>0</v>
      </c>
      <c r="AV104" s="114">
        <v>1</v>
      </c>
      <c r="AW104" s="114">
        <v>1</v>
      </c>
      <c r="AX104" s="114">
        <v>1</v>
      </c>
      <c r="AY104" s="114">
        <v>1</v>
      </c>
      <c r="AZ104" s="114">
        <v>0</v>
      </c>
      <c r="BA104" s="114">
        <v>1</v>
      </c>
      <c r="BB104" s="246">
        <v>1</v>
      </c>
    </row>
    <row r="105" spans="2:54" ht="21" customHeight="1">
      <c r="B105" s="182">
        <v>100</v>
      </c>
      <c r="C105" s="27" t="s">
        <v>420</v>
      </c>
      <c r="D105" s="28" t="s">
        <v>421</v>
      </c>
      <c r="E105" s="31" t="s">
        <v>140</v>
      </c>
      <c r="F105" s="29" t="s">
        <v>2040</v>
      </c>
      <c r="G105" s="29" t="s">
        <v>174</v>
      </c>
      <c r="H105" s="30">
        <v>40756</v>
      </c>
      <c r="I105" s="30">
        <v>43374</v>
      </c>
      <c r="J105" s="31">
        <f>DATEDIF(Table14[[#This Row],[mission_startdate]],Table14[[#This Row],[mission_enddate]],"M")</f>
        <v>86</v>
      </c>
      <c r="K105" s="31" t="s">
        <v>131</v>
      </c>
      <c r="L105" s="30" t="str">
        <f>'SUDAN SOUTH SUDAN'!H5</f>
        <v>MIN</v>
      </c>
      <c r="M105" s="251" t="s">
        <v>415</v>
      </c>
      <c r="N105" s="245">
        <v>1</v>
      </c>
      <c r="O105" s="114">
        <v>0</v>
      </c>
      <c r="P105" s="114">
        <v>0</v>
      </c>
      <c r="Q105" s="114">
        <v>0</v>
      </c>
      <c r="R105" s="114">
        <v>1</v>
      </c>
      <c r="S105" s="114">
        <v>0</v>
      </c>
      <c r="T105" s="114">
        <v>0</v>
      </c>
      <c r="U105" s="114">
        <v>0</v>
      </c>
      <c r="V105" s="114">
        <v>0</v>
      </c>
      <c r="W105" s="114">
        <v>0</v>
      </c>
      <c r="X105" s="114">
        <v>0</v>
      </c>
      <c r="Y105" s="114">
        <v>0</v>
      </c>
      <c r="Z105" s="114">
        <v>0</v>
      </c>
      <c r="AA105" s="114">
        <v>0</v>
      </c>
      <c r="AB105" s="114">
        <v>0</v>
      </c>
      <c r="AC105" s="114">
        <v>0</v>
      </c>
      <c r="AD105" s="114">
        <v>0</v>
      </c>
      <c r="AE105" s="114">
        <v>0</v>
      </c>
      <c r="AF105" s="114">
        <v>0</v>
      </c>
      <c r="AG105" s="114">
        <v>0</v>
      </c>
      <c r="AH105" s="114">
        <v>0</v>
      </c>
      <c r="AI105" s="114">
        <v>0</v>
      </c>
      <c r="AJ105" s="114">
        <v>0</v>
      </c>
      <c r="AK105" s="114">
        <v>0</v>
      </c>
      <c r="AL105" s="114">
        <v>0</v>
      </c>
      <c r="AM105" s="114">
        <v>0</v>
      </c>
      <c r="AN105" s="114">
        <v>0</v>
      </c>
      <c r="AO105" s="114">
        <v>0</v>
      </c>
      <c r="AP105" s="114">
        <v>0</v>
      </c>
      <c r="AQ105" s="114">
        <v>0</v>
      </c>
      <c r="AR105" s="114">
        <v>0</v>
      </c>
      <c r="AS105" s="114">
        <v>0</v>
      </c>
      <c r="AT105" s="114">
        <v>0</v>
      </c>
      <c r="AU105" s="114">
        <v>0</v>
      </c>
      <c r="AV105" s="114">
        <v>0</v>
      </c>
      <c r="AW105" s="114">
        <v>0</v>
      </c>
      <c r="AX105" s="114">
        <v>0</v>
      </c>
      <c r="AY105" s="114">
        <v>0</v>
      </c>
      <c r="AZ105" s="114">
        <v>0</v>
      </c>
      <c r="BA105" s="114">
        <v>0</v>
      </c>
      <c r="BB105" s="246">
        <v>0</v>
      </c>
    </row>
    <row r="106" spans="2:54"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c r="N106" s="245">
        <v>1</v>
      </c>
      <c r="O106" s="114">
        <v>1</v>
      </c>
      <c r="P106" s="114">
        <v>1</v>
      </c>
      <c r="Q106" s="114">
        <v>1</v>
      </c>
      <c r="R106" s="114">
        <v>1</v>
      </c>
      <c r="S106" s="114">
        <v>1</v>
      </c>
      <c r="T106" s="114">
        <v>0</v>
      </c>
      <c r="U106" s="114">
        <v>0</v>
      </c>
      <c r="V106" s="114">
        <v>0</v>
      </c>
      <c r="W106" s="114">
        <v>0</v>
      </c>
      <c r="X106" s="114">
        <v>0</v>
      </c>
      <c r="Y106" s="114">
        <v>0</v>
      </c>
      <c r="Z106" s="114">
        <v>1</v>
      </c>
      <c r="AA106" s="114">
        <v>1</v>
      </c>
      <c r="AB106" s="114">
        <v>0</v>
      </c>
      <c r="AC106" s="114">
        <v>0</v>
      </c>
      <c r="AD106" s="114">
        <v>1</v>
      </c>
      <c r="AE106" s="114">
        <v>1</v>
      </c>
      <c r="AF106" s="114">
        <v>0</v>
      </c>
      <c r="AG106" s="114">
        <v>0</v>
      </c>
      <c r="AH106" s="114">
        <v>0</v>
      </c>
      <c r="AI106" s="114">
        <v>0</v>
      </c>
      <c r="AJ106" s="114">
        <v>1</v>
      </c>
      <c r="AK106" s="114">
        <v>0</v>
      </c>
      <c r="AL106" s="114">
        <v>1</v>
      </c>
      <c r="AM106" s="114">
        <v>0</v>
      </c>
      <c r="AN106" s="114">
        <v>0</v>
      </c>
      <c r="AO106" s="114">
        <v>1</v>
      </c>
      <c r="AP106" s="114">
        <v>1</v>
      </c>
      <c r="AQ106" s="114">
        <v>1</v>
      </c>
      <c r="AR106" s="114">
        <v>0</v>
      </c>
      <c r="AS106" s="114">
        <v>1</v>
      </c>
      <c r="AT106" s="114">
        <v>1</v>
      </c>
      <c r="AU106" s="114">
        <v>1</v>
      </c>
      <c r="AV106" s="114">
        <v>0</v>
      </c>
      <c r="AW106" s="114">
        <v>1</v>
      </c>
      <c r="AX106" s="114">
        <v>1</v>
      </c>
      <c r="AY106" s="114">
        <v>1</v>
      </c>
      <c r="AZ106" s="114">
        <v>1</v>
      </c>
      <c r="BA106" s="114">
        <v>1</v>
      </c>
      <c r="BB106" s="246">
        <v>0</v>
      </c>
    </row>
    <row r="107" spans="2:54"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2064</v>
      </c>
      <c r="L107" s="30" t="str">
        <f>SYRIA!H4</f>
        <v>MIN</v>
      </c>
      <c r="M107" s="251" t="s">
        <v>429</v>
      </c>
      <c r="N107" s="245">
        <v>0</v>
      </c>
      <c r="O107" s="114">
        <v>0</v>
      </c>
      <c r="P107" s="114">
        <v>0</v>
      </c>
      <c r="Q107" s="114">
        <v>0</v>
      </c>
      <c r="R107" s="114">
        <v>1</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114">
        <v>0</v>
      </c>
      <c r="AK107" s="114">
        <v>0</v>
      </c>
      <c r="AL107" s="114">
        <v>0</v>
      </c>
      <c r="AM107" s="114">
        <v>0</v>
      </c>
      <c r="AN107" s="114">
        <v>0</v>
      </c>
      <c r="AO107" s="114">
        <v>0</v>
      </c>
      <c r="AP107" s="114">
        <v>0</v>
      </c>
      <c r="AQ107" s="114">
        <v>0</v>
      </c>
      <c r="AR107" s="114">
        <v>0</v>
      </c>
      <c r="AS107" s="114">
        <v>0</v>
      </c>
      <c r="AT107" s="114">
        <v>0</v>
      </c>
      <c r="AU107" s="114">
        <v>0</v>
      </c>
      <c r="AV107" s="114">
        <v>0</v>
      </c>
      <c r="AW107" s="114">
        <v>0</v>
      </c>
      <c r="AX107" s="114">
        <v>0</v>
      </c>
      <c r="AY107" s="114">
        <v>0</v>
      </c>
      <c r="AZ107" s="114">
        <v>0</v>
      </c>
      <c r="BA107" s="114">
        <v>0</v>
      </c>
      <c r="BB107" s="246">
        <v>0</v>
      </c>
    </row>
    <row r="108" spans="2:54"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c r="N108" s="245">
        <v>0</v>
      </c>
      <c r="O108" s="114">
        <v>1</v>
      </c>
      <c r="P108" s="114">
        <v>0</v>
      </c>
      <c r="Q108" s="114">
        <v>0</v>
      </c>
      <c r="R108" s="114">
        <v>0</v>
      </c>
      <c r="S108" s="114">
        <v>0</v>
      </c>
      <c r="T108" s="114">
        <v>1</v>
      </c>
      <c r="U108" s="114">
        <v>0</v>
      </c>
      <c r="V108" s="114">
        <v>0</v>
      </c>
      <c r="W108" s="114">
        <v>0</v>
      </c>
      <c r="X108" s="114">
        <v>1</v>
      </c>
      <c r="Y108" s="114">
        <v>0</v>
      </c>
      <c r="Z108" s="114">
        <v>0</v>
      </c>
      <c r="AA108" s="114">
        <v>0</v>
      </c>
      <c r="AB108" s="114">
        <v>0</v>
      </c>
      <c r="AC108" s="114">
        <v>0</v>
      </c>
      <c r="AD108" s="114">
        <v>0</v>
      </c>
      <c r="AE108" s="114">
        <v>0</v>
      </c>
      <c r="AF108" s="114">
        <v>0</v>
      </c>
      <c r="AG108" s="114">
        <v>0</v>
      </c>
      <c r="AH108" s="114">
        <v>0</v>
      </c>
      <c r="AI108" s="114">
        <v>0</v>
      </c>
      <c r="AJ108" s="114">
        <v>0</v>
      </c>
      <c r="AK108" s="114">
        <v>0</v>
      </c>
      <c r="AL108" s="114">
        <v>0</v>
      </c>
      <c r="AM108" s="114">
        <v>0</v>
      </c>
      <c r="AN108" s="114">
        <v>0</v>
      </c>
      <c r="AO108" s="114">
        <v>0</v>
      </c>
      <c r="AP108" s="114">
        <v>0</v>
      </c>
      <c r="AQ108" s="114">
        <v>0</v>
      </c>
      <c r="AR108" s="114">
        <v>0</v>
      </c>
      <c r="AS108" s="114">
        <v>0</v>
      </c>
      <c r="AT108" s="114">
        <v>0</v>
      </c>
      <c r="AU108" s="114">
        <v>0</v>
      </c>
      <c r="AV108" s="114">
        <v>0</v>
      </c>
      <c r="AW108" s="114">
        <v>0</v>
      </c>
      <c r="AX108" s="114">
        <v>0</v>
      </c>
      <c r="AY108" s="114">
        <v>0</v>
      </c>
      <c r="AZ108" s="114">
        <v>0</v>
      </c>
      <c r="BA108" s="114">
        <v>0</v>
      </c>
      <c r="BB108" s="246">
        <v>0</v>
      </c>
    </row>
    <row r="109" spans="2:54"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c r="N109" s="245">
        <v>1</v>
      </c>
      <c r="O109" s="114">
        <v>0</v>
      </c>
      <c r="P109" s="114">
        <v>0</v>
      </c>
      <c r="Q109" s="114">
        <v>0</v>
      </c>
      <c r="R109" s="114">
        <v>1</v>
      </c>
      <c r="S109" s="114">
        <v>0</v>
      </c>
      <c r="T109" s="114">
        <v>0</v>
      </c>
      <c r="U109" s="114">
        <v>0</v>
      </c>
      <c r="V109" s="114">
        <v>0</v>
      </c>
      <c r="W109" s="114">
        <v>0</v>
      </c>
      <c r="X109" s="114">
        <v>0</v>
      </c>
      <c r="Y109" s="114">
        <v>0</v>
      </c>
      <c r="Z109" s="114">
        <v>0</v>
      </c>
      <c r="AA109" s="114">
        <v>0</v>
      </c>
      <c r="AB109" s="114">
        <v>0</v>
      </c>
      <c r="AC109" s="114">
        <v>0</v>
      </c>
      <c r="AD109" s="114">
        <v>0</v>
      </c>
      <c r="AE109" s="114">
        <v>0</v>
      </c>
      <c r="AF109" s="114">
        <v>0</v>
      </c>
      <c r="AG109" s="114">
        <v>0</v>
      </c>
      <c r="AH109" s="114">
        <v>0</v>
      </c>
      <c r="AI109" s="114">
        <v>0</v>
      </c>
      <c r="AJ109" s="114">
        <v>0</v>
      </c>
      <c r="AK109" s="114">
        <v>0</v>
      </c>
      <c r="AL109" s="114">
        <v>0</v>
      </c>
      <c r="AM109" s="114">
        <v>0</v>
      </c>
      <c r="AN109" s="114">
        <v>0</v>
      </c>
      <c r="AO109" s="114">
        <v>0</v>
      </c>
      <c r="AP109" s="114">
        <v>0</v>
      </c>
      <c r="AQ109" s="114">
        <v>0</v>
      </c>
      <c r="AR109" s="114">
        <v>0</v>
      </c>
      <c r="AS109" s="114">
        <v>0</v>
      </c>
      <c r="AT109" s="114">
        <v>0</v>
      </c>
      <c r="AU109" s="114">
        <v>0</v>
      </c>
      <c r="AV109" s="114">
        <v>0</v>
      </c>
      <c r="AW109" s="114">
        <v>0</v>
      </c>
      <c r="AX109" s="114">
        <v>0</v>
      </c>
      <c r="AY109" s="114">
        <v>0</v>
      </c>
      <c r="AZ109" s="114">
        <v>0</v>
      </c>
      <c r="BA109" s="114">
        <v>0</v>
      </c>
      <c r="BB109" s="246">
        <v>0</v>
      </c>
    </row>
    <row r="110" spans="2:54"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c r="N110" s="245">
        <v>0</v>
      </c>
      <c r="O110" s="114">
        <v>0</v>
      </c>
      <c r="P110" s="114">
        <v>0</v>
      </c>
      <c r="Q110" s="114">
        <v>1</v>
      </c>
      <c r="R110" s="114">
        <v>0</v>
      </c>
      <c r="S110" s="114">
        <v>0</v>
      </c>
      <c r="T110" s="114">
        <v>0</v>
      </c>
      <c r="U110" s="114">
        <v>0</v>
      </c>
      <c r="V110" s="114">
        <v>0</v>
      </c>
      <c r="W110" s="114">
        <v>0</v>
      </c>
      <c r="X110" s="114">
        <v>0</v>
      </c>
      <c r="Y110" s="114">
        <v>0</v>
      </c>
      <c r="Z110" s="114">
        <v>0</v>
      </c>
      <c r="AA110" s="114">
        <v>0</v>
      </c>
      <c r="AB110" s="114">
        <v>0</v>
      </c>
      <c r="AC110" s="114">
        <v>0</v>
      </c>
      <c r="AD110" s="114">
        <v>0</v>
      </c>
      <c r="AE110" s="114">
        <v>0</v>
      </c>
      <c r="AF110" s="114">
        <v>0</v>
      </c>
      <c r="AG110" s="114">
        <v>0</v>
      </c>
      <c r="AH110" s="114">
        <v>0</v>
      </c>
      <c r="AI110" s="114">
        <v>0</v>
      </c>
      <c r="AJ110" s="114">
        <v>0</v>
      </c>
      <c r="AK110" s="114">
        <v>0</v>
      </c>
      <c r="AL110" s="114">
        <v>0</v>
      </c>
      <c r="AM110" s="114">
        <v>0</v>
      </c>
      <c r="AN110" s="114">
        <v>0</v>
      </c>
      <c r="AO110" s="114">
        <v>0</v>
      </c>
      <c r="AP110" s="114">
        <v>0</v>
      </c>
      <c r="AQ110" s="114">
        <v>0</v>
      </c>
      <c r="AR110" s="114">
        <v>0</v>
      </c>
      <c r="AS110" s="114">
        <v>0</v>
      </c>
      <c r="AT110" s="114">
        <v>0</v>
      </c>
      <c r="AU110" s="114">
        <v>0</v>
      </c>
      <c r="AV110" s="114">
        <v>0</v>
      </c>
      <c r="AW110" s="114">
        <v>0</v>
      </c>
      <c r="AX110" s="114">
        <v>0</v>
      </c>
      <c r="AY110" s="114">
        <v>0</v>
      </c>
      <c r="AZ110" s="114">
        <v>0</v>
      </c>
      <c r="BA110" s="114">
        <v>0</v>
      </c>
      <c r="BB110" s="246">
        <v>0</v>
      </c>
    </row>
    <row r="111" spans="2:54"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c r="N111" s="245">
        <v>1</v>
      </c>
      <c r="O111" s="114">
        <v>0</v>
      </c>
      <c r="P111" s="114">
        <v>0</v>
      </c>
      <c r="Q111" s="114">
        <v>0</v>
      </c>
      <c r="R111" s="114">
        <v>1</v>
      </c>
      <c r="S111" s="114">
        <v>0</v>
      </c>
      <c r="T111" s="114">
        <v>0</v>
      </c>
      <c r="U111" s="114">
        <v>0</v>
      </c>
      <c r="V111" s="114">
        <v>0</v>
      </c>
      <c r="W111" s="114">
        <v>0</v>
      </c>
      <c r="X111" s="114">
        <v>0</v>
      </c>
      <c r="Y111" s="114">
        <v>0</v>
      </c>
      <c r="Z111" s="114">
        <v>0</v>
      </c>
      <c r="AA111" s="114">
        <v>0</v>
      </c>
      <c r="AB111" s="114">
        <v>0</v>
      </c>
      <c r="AC111" s="114">
        <v>0</v>
      </c>
      <c r="AD111" s="114">
        <v>0</v>
      </c>
      <c r="AE111" s="114">
        <v>0</v>
      </c>
      <c r="AF111" s="114">
        <v>0</v>
      </c>
      <c r="AG111" s="114">
        <v>0</v>
      </c>
      <c r="AH111" s="114">
        <v>0</v>
      </c>
      <c r="AI111" s="114">
        <v>0</v>
      </c>
      <c r="AJ111" s="114">
        <v>0</v>
      </c>
      <c r="AK111" s="114">
        <v>0</v>
      </c>
      <c r="AL111" s="114">
        <v>0</v>
      </c>
      <c r="AM111" s="114">
        <v>0</v>
      </c>
      <c r="AN111" s="114">
        <v>0</v>
      </c>
      <c r="AO111" s="114">
        <v>0</v>
      </c>
      <c r="AP111" s="114">
        <v>0</v>
      </c>
      <c r="AQ111" s="114">
        <v>0</v>
      </c>
      <c r="AR111" s="114">
        <v>0</v>
      </c>
      <c r="AS111" s="114">
        <v>0</v>
      </c>
      <c r="AT111" s="114">
        <v>0</v>
      </c>
      <c r="AU111" s="114">
        <v>0</v>
      </c>
      <c r="AV111" s="114">
        <v>0</v>
      </c>
      <c r="AW111" s="114">
        <v>0</v>
      </c>
      <c r="AX111" s="114">
        <v>0</v>
      </c>
      <c r="AY111" s="114">
        <v>0</v>
      </c>
      <c r="AZ111" s="114">
        <v>0</v>
      </c>
      <c r="BA111" s="114">
        <v>0</v>
      </c>
      <c r="BB111" s="246">
        <v>0</v>
      </c>
    </row>
    <row r="112" spans="2:54"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c r="N112" s="245">
        <v>1</v>
      </c>
      <c r="O112" s="114">
        <v>0</v>
      </c>
      <c r="P112" s="114">
        <v>1</v>
      </c>
      <c r="Q112" s="114">
        <v>0</v>
      </c>
      <c r="R112" s="114">
        <v>1</v>
      </c>
      <c r="S112" s="114">
        <v>0</v>
      </c>
      <c r="T112" s="114">
        <v>0</v>
      </c>
      <c r="U112" s="114">
        <v>0</v>
      </c>
      <c r="V112" s="114">
        <v>1</v>
      </c>
      <c r="W112" s="114">
        <v>0</v>
      </c>
      <c r="X112" s="114">
        <v>1</v>
      </c>
      <c r="Y112" s="114">
        <v>1</v>
      </c>
      <c r="Z112" s="114">
        <v>1</v>
      </c>
      <c r="AA112" s="114">
        <v>1</v>
      </c>
      <c r="AB112" s="114">
        <v>1</v>
      </c>
      <c r="AC112" s="114">
        <v>0</v>
      </c>
      <c r="AD112" s="114">
        <v>1</v>
      </c>
      <c r="AE112" s="114">
        <v>0</v>
      </c>
      <c r="AF112" s="114">
        <v>1</v>
      </c>
      <c r="AG112" s="114">
        <v>1</v>
      </c>
      <c r="AH112" s="114">
        <v>1</v>
      </c>
      <c r="AI112" s="114">
        <v>1</v>
      </c>
      <c r="AJ112" s="114">
        <v>1</v>
      </c>
      <c r="AK112" s="114">
        <v>0</v>
      </c>
      <c r="AL112" s="114">
        <v>1</v>
      </c>
      <c r="AM112" s="114">
        <v>0</v>
      </c>
      <c r="AN112" s="114">
        <v>0</v>
      </c>
      <c r="AO112" s="114">
        <v>1</v>
      </c>
      <c r="AP112" s="114">
        <v>1</v>
      </c>
      <c r="AQ112" s="114">
        <v>1</v>
      </c>
      <c r="AR112" s="114">
        <v>0</v>
      </c>
      <c r="AS112" s="114">
        <v>1</v>
      </c>
      <c r="AT112" s="114">
        <v>0</v>
      </c>
      <c r="AU112" s="114">
        <v>0</v>
      </c>
      <c r="AV112" s="114">
        <v>1</v>
      </c>
      <c r="AW112" s="114">
        <v>0</v>
      </c>
      <c r="AX112" s="114">
        <v>1</v>
      </c>
      <c r="AY112" s="114">
        <v>1</v>
      </c>
      <c r="AZ112" s="114">
        <v>0</v>
      </c>
      <c r="BA112" s="114">
        <v>1</v>
      </c>
      <c r="BB112" s="246">
        <v>1</v>
      </c>
    </row>
    <row r="113" spans="2:54"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c r="N113" s="245">
        <v>0</v>
      </c>
      <c r="O113" s="114">
        <v>0</v>
      </c>
      <c r="P113" s="114">
        <v>1</v>
      </c>
      <c r="Q113" s="114">
        <v>0</v>
      </c>
      <c r="R113" s="114">
        <v>1</v>
      </c>
      <c r="S113" s="114">
        <v>0</v>
      </c>
      <c r="T113" s="114">
        <v>0</v>
      </c>
      <c r="U113" s="114">
        <v>0</v>
      </c>
      <c r="V113" s="114">
        <v>0</v>
      </c>
      <c r="W113" s="114">
        <v>0</v>
      </c>
      <c r="X113" s="114">
        <v>0</v>
      </c>
      <c r="Y113" s="114">
        <v>0</v>
      </c>
      <c r="Z113" s="114">
        <v>1</v>
      </c>
      <c r="AA113" s="114">
        <v>1</v>
      </c>
      <c r="AB113" s="114">
        <v>0</v>
      </c>
      <c r="AC113" s="114">
        <v>0</v>
      </c>
      <c r="AD113" s="114">
        <v>1</v>
      </c>
      <c r="AE113" s="114">
        <v>0</v>
      </c>
      <c r="AF113" s="114">
        <v>0</v>
      </c>
      <c r="AG113" s="114">
        <v>1</v>
      </c>
      <c r="AH113" s="114">
        <v>1</v>
      </c>
      <c r="AI113" s="114">
        <v>0</v>
      </c>
      <c r="AJ113" s="114">
        <v>0</v>
      </c>
      <c r="AK113" s="114">
        <v>0</v>
      </c>
      <c r="AL113" s="114">
        <v>1</v>
      </c>
      <c r="AM113" s="114">
        <v>0</v>
      </c>
      <c r="AN113" s="114">
        <v>0</v>
      </c>
      <c r="AO113" s="114">
        <v>1</v>
      </c>
      <c r="AP113" s="114">
        <v>1</v>
      </c>
      <c r="AQ113" s="114">
        <v>0</v>
      </c>
      <c r="AR113" s="114">
        <v>0</v>
      </c>
      <c r="AS113" s="114">
        <v>1</v>
      </c>
      <c r="AT113" s="114">
        <v>0</v>
      </c>
      <c r="AU113" s="114">
        <v>1</v>
      </c>
      <c r="AV113" s="114">
        <v>1</v>
      </c>
      <c r="AW113" s="114">
        <v>1</v>
      </c>
      <c r="AX113" s="114">
        <v>1</v>
      </c>
      <c r="AY113" s="114">
        <v>1</v>
      </c>
      <c r="AZ113" s="114">
        <v>0</v>
      </c>
      <c r="BA113" s="114">
        <v>1</v>
      </c>
      <c r="BB113" s="246">
        <v>0</v>
      </c>
    </row>
    <row r="114" spans="2:54" ht="21" customHeight="1">
      <c r="B114" s="182">
        <v>109</v>
      </c>
      <c r="C114" s="27" t="s">
        <v>448</v>
      </c>
      <c r="D114" s="28" t="s">
        <v>449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c r="N114" s="245">
        <v>1</v>
      </c>
      <c r="O114" s="114">
        <v>0</v>
      </c>
      <c r="P114" s="114">
        <v>0</v>
      </c>
      <c r="Q114" s="114">
        <v>0</v>
      </c>
      <c r="R114" s="114">
        <v>1</v>
      </c>
      <c r="S114" s="114">
        <v>0</v>
      </c>
      <c r="T114" s="114">
        <v>0</v>
      </c>
      <c r="U114" s="114">
        <v>0</v>
      </c>
      <c r="V114" s="114">
        <v>1</v>
      </c>
      <c r="W114" s="114">
        <v>1</v>
      </c>
      <c r="X114" s="114">
        <v>1</v>
      </c>
      <c r="Y114" s="114">
        <v>0</v>
      </c>
      <c r="Z114" s="114">
        <v>1</v>
      </c>
      <c r="AA114" s="114">
        <v>1</v>
      </c>
      <c r="AB114" s="114">
        <v>0</v>
      </c>
      <c r="AC114" s="114">
        <v>0</v>
      </c>
      <c r="AD114" s="114">
        <v>1</v>
      </c>
      <c r="AE114" s="114">
        <v>0</v>
      </c>
      <c r="AF114" s="114">
        <v>1</v>
      </c>
      <c r="AG114" s="114">
        <v>1</v>
      </c>
      <c r="AH114" s="114">
        <v>1</v>
      </c>
      <c r="AI114" s="114">
        <v>1</v>
      </c>
      <c r="AJ114" s="114">
        <v>1</v>
      </c>
      <c r="AK114" s="114">
        <v>1</v>
      </c>
      <c r="AL114" s="114">
        <v>1</v>
      </c>
      <c r="AM114" s="114">
        <v>1</v>
      </c>
      <c r="AN114" s="114">
        <v>0</v>
      </c>
      <c r="AO114" s="114">
        <v>1</v>
      </c>
      <c r="AP114" s="114">
        <v>1</v>
      </c>
      <c r="AQ114" s="114">
        <v>1</v>
      </c>
      <c r="AR114" s="114">
        <v>0</v>
      </c>
      <c r="AS114" s="114">
        <v>1</v>
      </c>
      <c r="AT114" s="114">
        <v>0</v>
      </c>
      <c r="AU114" s="114">
        <v>1</v>
      </c>
      <c r="AV114" s="114">
        <v>1</v>
      </c>
      <c r="AW114" s="114">
        <v>1</v>
      </c>
      <c r="AX114" s="114">
        <v>1</v>
      </c>
      <c r="AY114" s="114">
        <v>1</v>
      </c>
      <c r="AZ114" s="114">
        <v>1</v>
      </c>
      <c r="BA114" s="114">
        <v>1</v>
      </c>
      <c r="BB114" s="246">
        <v>1</v>
      </c>
    </row>
    <row r="115" spans="2:54" ht="21" customHeight="1">
      <c r="B115" s="182">
        <v>110</v>
      </c>
      <c r="C115" s="27" t="s">
        <v>450</v>
      </c>
      <c r="D115" s="28" t="s">
        <v>451</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c r="N115" s="245">
        <v>0</v>
      </c>
      <c r="O115" s="114">
        <v>0</v>
      </c>
      <c r="P115" s="114">
        <v>0</v>
      </c>
      <c r="Q115" s="114">
        <v>0</v>
      </c>
      <c r="R115" s="114">
        <v>0</v>
      </c>
      <c r="S115" s="114">
        <v>0</v>
      </c>
      <c r="T115" s="114">
        <v>0</v>
      </c>
      <c r="U115" s="114">
        <v>0</v>
      </c>
      <c r="V115" s="114">
        <v>0</v>
      </c>
      <c r="W115" s="114">
        <v>0</v>
      </c>
      <c r="X115" s="114">
        <v>0</v>
      </c>
      <c r="Y115" s="114">
        <v>0</v>
      </c>
      <c r="Z115" s="114">
        <v>0</v>
      </c>
      <c r="AA115" s="114">
        <v>1</v>
      </c>
      <c r="AB115" s="114">
        <v>0</v>
      </c>
      <c r="AC115" s="114">
        <v>0</v>
      </c>
      <c r="AD115" s="114">
        <v>0</v>
      </c>
      <c r="AE115" s="114">
        <v>0</v>
      </c>
      <c r="AF115" s="114">
        <v>0</v>
      </c>
      <c r="AG115" s="114">
        <v>0</v>
      </c>
      <c r="AH115" s="114">
        <v>0</v>
      </c>
      <c r="AI115" s="114">
        <v>0</v>
      </c>
      <c r="AJ115" s="114">
        <v>0</v>
      </c>
      <c r="AK115" s="114">
        <v>0</v>
      </c>
      <c r="AL115" s="114">
        <v>0</v>
      </c>
      <c r="AM115" s="114">
        <v>0</v>
      </c>
      <c r="AN115" s="114">
        <v>0</v>
      </c>
      <c r="AO115" s="114">
        <v>0</v>
      </c>
      <c r="AP115" s="114">
        <v>0</v>
      </c>
      <c r="AQ115" s="114">
        <v>0</v>
      </c>
      <c r="AR115" s="114">
        <v>0</v>
      </c>
      <c r="AS115" s="114">
        <v>0</v>
      </c>
      <c r="AT115" s="114">
        <v>0</v>
      </c>
      <c r="AU115" s="114">
        <v>0</v>
      </c>
      <c r="AV115" s="114">
        <v>0</v>
      </c>
      <c r="AW115" s="114">
        <v>0</v>
      </c>
      <c r="AX115" s="114">
        <v>0</v>
      </c>
      <c r="AY115" s="114">
        <v>0</v>
      </c>
      <c r="AZ115" s="114">
        <v>0</v>
      </c>
      <c r="BA115" s="114">
        <v>0</v>
      </c>
      <c r="BB115" s="246">
        <v>0</v>
      </c>
    </row>
    <row r="116" spans="2:54" ht="21" customHeight="1">
      <c r="B116" s="182">
        <v>111</v>
      </c>
      <c r="C116" s="27" t="s">
        <v>452</v>
      </c>
      <c r="D116" s="28" t="s">
        <v>453</v>
      </c>
      <c r="E116" s="32" t="s">
        <v>163</v>
      </c>
      <c r="F116" s="29" t="s">
        <v>196</v>
      </c>
      <c r="G116" s="29" t="s">
        <v>174</v>
      </c>
      <c r="H116" s="30">
        <v>42317</v>
      </c>
      <c r="I116" s="30">
        <v>44196</v>
      </c>
      <c r="J116" s="31">
        <f>DATEDIF(Table14[[#This Row],[mission_startdate]],Table14[[#This Row],[mission_enddate]],"M")</f>
        <v>61</v>
      </c>
      <c r="K116" s="31" t="s">
        <v>131</v>
      </c>
      <c r="L116" s="30" t="str">
        <f>SOMALIA!H8</f>
        <v>MIN</v>
      </c>
      <c r="M116" s="251" t="s">
        <v>197</v>
      </c>
      <c r="N116" s="245">
        <v>1</v>
      </c>
      <c r="O116" s="114">
        <v>0</v>
      </c>
      <c r="P116" s="114">
        <v>0</v>
      </c>
      <c r="Q116" s="114">
        <v>0</v>
      </c>
      <c r="R116" s="114">
        <v>0</v>
      </c>
      <c r="S116" s="114">
        <v>0</v>
      </c>
      <c r="T116" s="114">
        <v>1</v>
      </c>
      <c r="U116" s="114">
        <v>0</v>
      </c>
      <c r="V116" s="114">
        <v>0</v>
      </c>
      <c r="W116" s="114">
        <v>0</v>
      </c>
      <c r="X116" s="114">
        <v>0</v>
      </c>
      <c r="Y116" s="114">
        <v>0</v>
      </c>
      <c r="Z116" s="114">
        <v>0</v>
      </c>
      <c r="AA116" s="114">
        <v>0</v>
      </c>
      <c r="AB116" s="114">
        <v>0</v>
      </c>
      <c r="AC116" s="114">
        <v>0</v>
      </c>
      <c r="AD116" s="114">
        <v>0</v>
      </c>
      <c r="AE116" s="114">
        <v>0</v>
      </c>
      <c r="AF116" s="114">
        <v>0</v>
      </c>
      <c r="AG116" s="114">
        <v>0</v>
      </c>
      <c r="AH116" s="114">
        <v>0</v>
      </c>
      <c r="AI116" s="114">
        <v>0</v>
      </c>
      <c r="AJ116" s="114">
        <v>0</v>
      </c>
      <c r="AK116" s="114">
        <v>0</v>
      </c>
      <c r="AL116" s="114">
        <v>0</v>
      </c>
      <c r="AM116" s="114">
        <v>0</v>
      </c>
      <c r="AN116" s="114">
        <v>0</v>
      </c>
      <c r="AO116" s="114">
        <v>0</v>
      </c>
      <c r="AP116" s="114">
        <v>0</v>
      </c>
      <c r="AQ116" s="114">
        <v>0</v>
      </c>
      <c r="AR116" s="114">
        <v>0</v>
      </c>
      <c r="AS116" s="114">
        <v>0</v>
      </c>
      <c r="AT116" s="114">
        <v>0</v>
      </c>
      <c r="AU116" s="114">
        <v>0</v>
      </c>
      <c r="AV116" s="114">
        <v>0</v>
      </c>
      <c r="AW116" s="114">
        <v>0</v>
      </c>
      <c r="AX116" s="114">
        <v>0</v>
      </c>
      <c r="AY116" s="114">
        <v>0</v>
      </c>
      <c r="AZ116" s="114">
        <v>0</v>
      </c>
      <c r="BA116" s="114">
        <v>0</v>
      </c>
      <c r="BB116" s="246">
        <v>0</v>
      </c>
    </row>
    <row r="117" spans="2:54" ht="21" customHeight="1">
      <c r="B117" s="182">
        <v>112</v>
      </c>
      <c r="C117" s="27" t="s">
        <v>454</v>
      </c>
      <c r="D117" s="28" t="s">
        <v>455</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c r="N117" s="245">
        <v>1</v>
      </c>
      <c r="O117" s="114">
        <v>0</v>
      </c>
      <c r="P117" s="114">
        <v>0</v>
      </c>
      <c r="Q117" s="114">
        <v>0</v>
      </c>
      <c r="R117" s="114">
        <v>1</v>
      </c>
      <c r="S117" s="114">
        <v>0</v>
      </c>
      <c r="T117" s="114">
        <v>0</v>
      </c>
      <c r="U117" s="114">
        <v>1</v>
      </c>
      <c r="V117" s="114">
        <v>0</v>
      </c>
      <c r="W117" s="114">
        <v>0</v>
      </c>
      <c r="X117" s="114">
        <v>0</v>
      </c>
      <c r="Y117" s="114">
        <v>0</v>
      </c>
      <c r="Z117" s="114">
        <v>0</v>
      </c>
      <c r="AA117" s="114">
        <v>0</v>
      </c>
      <c r="AB117" s="114">
        <v>0</v>
      </c>
      <c r="AC117" s="114">
        <v>0</v>
      </c>
      <c r="AD117" s="114">
        <v>0</v>
      </c>
      <c r="AE117" s="114">
        <v>0</v>
      </c>
      <c r="AF117" s="114">
        <v>0</v>
      </c>
      <c r="AG117" s="114">
        <v>0</v>
      </c>
      <c r="AH117" s="114">
        <v>0</v>
      </c>
      <c r="AI117" s="114">
        <v>0</v>
      </c>
      <c r="AJ117" s="114">
        <v>1</v>
      </c>
      <c r="AK117" s="114">
        <v>0</v>
      </c>
      <c r="AL117" s="114">
        <v>0</v>
      </c>
      <c r="AM117" s="114">
        <v>0</v>
      </c>
      <c r="AN117" s="114">
        <v>0</v>
      </c>
      <c r="AO117" s="114">
        <v>0</v>
      </c>
      <c r="AP117" s="114">
        <v>1</v>
      </c>
      <c r="AQ117" s="114">
        <v>0</v>
      </c>
      <c r="AR117" s="114">
        <v>0</v>
      </c>
      <c r="AS117" s="114">
        <v>0</v>
      </c>
      <c r="AT117" s="114">
        <v>0</v>
      </c>
      <c r="AU117" s="114">
        <v>0</v>
      </c>
      <c r="AV117" s="114">
        <v>0</v>
      </c>
      <c r="AW117" s="114">
        <v>1</v>
      </c>
      <c r="AX117" s="114">
        <v>1</v>
      </c>
      <c r="AY117" s="114">
        <v>0</v>
      </c>
      <c r="AZ117" s="114">
        <v>0</v>
      </c>
      <c r="BA117" s="114">
        <v>1</v>
      </c>
      <c r="BB117" s="246">
        <v>0</v>
      </c>
    </row>
    <row r="118" spans="2:54" ht="21" customHeight="1">
      <c r="B118" s="182">
        <v>113</v>
      </c>
      <c r="C118" s="27" t="s">
        <v>456</v>
      </c>
      <c r="D118" s="28" t="s">
        <v>457</v>
      </c>
      <c r="E118" s="31" t="s">
        <v>163</v>
      </c>
      <c r="F118" s="29" t="s">
        <v>458</v>
      </c>
      <c r="G118" s="29" t="s">
        <v>174</v>
      </c>
      <c r="H118" s="30">
        <v>42383</v>
      </c>
      <c r="I118" s="30">
        <v>44196</v>
      </c>
      <c r="J118" s="31">
        <f>DATEDIF(Table14[[#This Row],[mission_startdate]],Table14[[#This Row],[mission_enddate]],"M")</f>
        <v>59</v>
      </c>
      <c r="K118" s="31" t="s">
        <v>131</v>
      </c>
      <c r="L118" s="30" t="str">
        <f>'WEST AFRICA SAHEL'!H4</f>
        <v>MAX</v>
      </c>
      <c r="M118" s="251" t="s">
        <v>459</v>
      </c>
      <c r="N118" s="245">
        <v>1</v>
      </c>
      <c r="O118" s="114">
        <v>0</v>
      </c>
      <c r="P118" s="114">
        <v>0</v>
      </c>
      <c r="Q118" s="114">
        <v>0</v>
      </c>
      <c r="R118" s="114">
        <v>1</v>
      </c>
      <c r="S118" s="114">
        <v>1</v>
      </c>
      <c r="T118" s="114">
        <v>0</v>
      </c>
      <c r="U118" s="114">
        <v>0</v>
      </c>
      <c r="V118" s="114">
        <v>0</v>
      </c>
      <c r="W118" s="114">
        <v>0</v>
      </c>
      <c r="X118" s="114">
        <v>0</v>
      </c>
      <c r="Y118" s="114">
        <v>1</v>
      </c>
      <c r="Z118" s="114">
        <v>0</v>
      </c>
      <c r="AA118" s="114">
        <v>1</v>
      </c>
      <c r="AB118" s="114">
        <v>0</v>
      </c>
      <c r="AC118" s="114">
        <v>0</v>
      </c>
      <c r="AD118" s="114">
        <v>0</v>
      </c>
      <c r="AE118" s="114">
        <v>0</v>
      </c>
      <c r="AF118" s="114">
        <v>1</v>
      </c>
      <c r="AG118" s="114">
        <v>0</v>
      </c>
      <c r="AH118" s="114">
        <v>0</v>
      </c>
      <c r="AI118" s="114">
        <v>0</v>
      </c>
      <c r="AJ118" s="114">
        <v>1</v>
      </c>
      <c r="AK118" s="114">
        <v>1</v>
      </c>
      <c r="AL118" s="114">
        <v>1</v>
      </c>
      <c r="AM118" s="114">
        <v>1</v>
      </c>
      <c r="AN118" s="114">
        <v>0</v>
      </c>
      <c r="AO118" s="114">
        <v>1</v>
      </c>
      <c r="AP118" s="114">
        <v>1</v>
      </c>
      <c r="AQ118" s="114">
        <v>0</v>
      </c>
      <c r="AR118" s="114">
        <v>0</v>
      </c>
      <c r="AS118" s="114">
        <v>0</v>
      </c>
      <c r="AT118" s="114">
        <v>0</v>
      </c>
      <c r="AU118" s="114">
        <v>0</v>
      </c>
      <c r="AV118" s="114">
        <v>0</v>
      </c>
      <c r="AW118" s="114">
        <v>0</v>
      </c>
      <c r="AX118" s="114">
        <v>0</v>
      </c>
      <c r="AY118" s="114">
        <v>0</v>
      </c>
      <c r="AZ118" s="114">
        <v>0</v>
      </c>
      <c r="BA118" s="114">
        <v>1</v>
      </c>
      <c r="BB118" s="246">
        <v>0</v>
      </c>
    </row>
    <row r="119" spans="2:54" ht="21" customHeight="1">
      <c r="B119" s="182">
        <v>114</v>
      </c>
      <c r="C119" s="27" t="s">
        <v>460</v>
      </c>
      <c r="D119" s="28" t="s">
        <v>461</v>
      </c>
      <c r="E119" s="32" t="s">
        <v>163</v>
      </c>
      <c r="F119" s="29" t="s">
        <v>462</v>
      </c>
      <c r="G119" s="29" t="s">
        <v>174</v>
      </c>
      <c r="H119" s="30">
        <v>42626</v>
      </c>
      <c r="I119" s="30">
        <v>42992</v>
      </c>
      <c r="J119" s="31">
        <f>DATEDIF(Table14[[#This Row],[mission_startdate]],Table14[[#This Row],[mission_enddate]],"M")</f>
        <v>12</v>
      </c>
      <c r="K119" s="31" t="s">
        <v>131</v>
      </c>
      <c r="L119" s="30" t="str">
        <f>COLOMBIA!H4</f>
        <v>MIN</v>
      </c>
      <c r="M119" s="251" t="s">
        <v>463</v>
      </c>
      <c r="N119" s="245">
        <v>0</v>
      </c>
      <c r="O119" s="114">
        <v>0</v>
      </c>
      <c r="P119" s="114">
        <v>0</v>
      </c>
      <c r="Q119" s="114">
        <v>0</v>
      </c>
      <c r="R119" s="114">
        <v>0</v>
      </c>
      <c r="S119" s="114">
        <v>0</v>
      </c>
      <c r="T119" s="114">
        <v>1</v>
      </c>
      <c r="U119" s="114">
        <v>0</v>
      </c>
      <c r="V119" s="114">
        <v>0</v>
      </c>
      <c r="W119" s="114">
        <v>0</v>
      </c>
      <c r="X119" s="114">
        <v>0</v>
      </c>
      <c r="Y119" s="114">
        <v>0</v>
      </c>
      <c r="Z119" s="114">
        <v>0</v>
      </c>
      <c r="AA119" s="114">
        <v>0</v>
      </c>
      <c r="AB119" s="114">
        <v>0</v>
      </c>
      <c r="AC119" s="114">
        <v>0</v>
      </c>
      <c r="AD119" s="114">
        <v>0</v>
      </c>
      <c r="AE119" s="114">
        <v>0</v>
      </c>
      <c r="AF119" s="114">
        <v>0</v>
      </c>
      <c r="AG119" s="114">
        <v>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0</v>
      </c>
      <c r="BA119" s="114">
        <v>0</v>
      </c>
      <c r="BB119" s="246">
        <v>0</v>
      </c>
    </row>
    <row r="120" spans="2:54" ht="21" customHeight="1">
      <c r="B120" s="182">
        <v>115</v>
      </c>
      <c r="C120" s="27" t="s">
        <v>464</v>
      </c>
      <c r="D120" s="28" t="s">
        <v>465</v>
      </c>
      <c r="E120" s="32" t="s">
        <v>163</v>
      </c>
      <c r="F120" s="29" t="s">
        <v>462</v>
      </c>
      <c r="G120" s="29" t="s">
        <v>157</v>
      </c>
      <c r="H120" s="30">
        <v>42992</v>
      </c>
      <c r="I120" s="30">
        <v>44196</v>
      </c>
      <c r="J120" s="31">
        <f>DATEDIF(Table14[[#This Row],[mission_startdate]],Table14[[#This Row],[mission_enddate]],"M")</f>
        <v>39</v>
      </c>
      <c r="K120" s="31" t="s">
        <v>131</v>
      </c>
      <c r="L120" s="30" t="str">
        <f>COLOMBIA!H5</f>
        <v>MIN</v>
      </c>
      <c r="M120" s="251" t="s">
        <v>463</v>
      </c>
      <c r="N120" s="245">
        <v>0</v>
      </c>
      <c r="O120" s="114">
        <v>0</v>
      </c>
      <c r="P120" s="114">
        <v>0</v>
      </c>
      <c r="Q120" s="114">
        <v>0</v>
      </c>
      <c r="R120" s="114">
        <v>0</v>
      </c>
      <c r="S120" s="114">
        <v>0</v>
      </c>
      <c r="T120" s="114">
        <v>1</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114">
        <v>0</v>
      </c>
      <c r="BB120" s="246">
        <v>0</v>
      </c>
    </row>
    <row r="121" spans="2:54" ht="21" customHeight="1">
      <c r="B121" s="182">
        <v>116</v>
      </c>
      <c r="C121" s="27" t="s">
        <v>466</v>
      </c>
      <c r="D121" s="28" t="s">
        <v>467</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c r="N121" s="245">
        <v>0</v>
      </c>
      <c r="O121" s="114">
        <v>0</v>
      </c>
      <c r="P121" s="114">
        <v>0</v>
      </c>
      <c r="Q121" s="114">
        <v>0</v>
      </c>
      <c r="R121" s="114">
        <v>0</v>
      </c>
      <c r="S121" s="114">
        <v>0</v>
      </c>
      <c r="T121" s="114">
        <v>0</v>
      </c>
      <c r="U121" s="114">
        <v>0</v>
      </c>
      <c r="V121" s="114">
        <v>0</v>
      </c>
      <c r="W121" s="114">
        <v>0</v>
      </c>
      <c r="X121" s="114">
        <v>0</v>
      </c>
      <c r="Y121" s="114">
        <v>0</v>
      </c>
      <c r="Z121" s="114">
        <v>0</v>
      </c>
      <c r="AA121" s="114">
        <v>0</v>
      </c>
      <c r="AB121" s="114">
        <v>0</v>
      </c>
      <c r="AC121" s="114">
        <v>0</v>
      </c>
      <c r="AD121" s="114">
        <v>0</v>
      </c>
      <c r="AE121" s="114">
        <v>0</v>
      </c>
      <c r="AF121" s="114">
        <v>0</v>
      </c>
      <c r="AG121" s="114">
        <v>0</v>
      </c>
      <c r="AH121" s="114">
        <v>0</v>
      </c>
      <c r="AI121" s="114">
        <v>0</v>
      </c>
      <c r="AJ121" s="114">
        <v>0</v>
      </c>
      <c r="AK121" s="114">
        <v>0</v>
      </c>
      <c r="AL121" s="114">
        <v>0</v>
      </c>
      <c r="AM121" s="114">
        <v>0</v>
      </c>
      <c r="AN121" s="114">
        <v>0</v>
      </c>
      <c r="AO121" s="114">
        <v>0</v>
      </c>
      <c r="AP121" s="114">
        <v>0</v>
      </c>
      <c r="AQ121" s="114">
        <v>0</v>
      </c>
      <c r="AR121" s="114">
        <v>0</v>
      </c>
      <c r="AS121" s="114">
        <v>0</v>
      </c>
      <c r="AT121" s="114">
        <v>0</v>
      </c>
      <c r="AU121" s="114">
        <v>0</v>
      </c>
      <c r="AV121" s="114">
        <v>0</v>
      </c>
      <c r="AW121" s="114">
        <v>0</v>
      </c>
      <c r="AX121" s="114">
        <v>0</v>
      </c>
      <c r="AY121" s="114">
        <v>1</v>
      </c>
      <c r="AZ121" s="114">
        <v>0</v>
      </c>
      <c r="BA121" s="114">
        <v>0</v>
      </c>
      <c r="BB121" s="246">
        <v>0</v>
      </c>
    </row>
    <row r="122" spans="2:54" ht="21" customHeight="1">
      <c r="B122" s="182">
        <v>117</v>
      </c>
      <c r="C122" s="27" t="s">
        <v>468</v>
      </c>
      <c r="D122" s="28" t="s">
        <v>469</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c r="N122" s="245">
        <v>0</v>
      </c>
      <c r="O122" s="114">
        <v>0</v>
      </c>
      <c r="P122" s="114">
        <v>0</v>
      </c>
      <c r="Q122" s="114">
        <v>0</v>
      </c>
      <c r="R122" s="114">
        <v>1</v>
      </c>
      <c r="S122" s="114">
        <v>0</v>
      </c>
      <c r="T122" s="114">
        <v>0</v>
      </c>
      <c r="U122" s="114">
        <v>0</v>
      </c>
      <c r="V122" s="114">
        <v>0</v>
      </c>
      <c r="W122" s="114">
        <v>1</v>
      </c>
      <c r="X122" s="114">
        <v>0</v>
      </c>
      <c r="Y122" s="114">
        <v>0</v>
      </c>
      <c r="Z122" s="114">
        <v>1</v>
      </c>
      <c r="AA122" s="114">
        <v>0</v>
      </c>
      <c r="AB122" s="114">
        <v>1</v>
      </c>
      <c r="AC122" s="114">
        <v>0</v>
      </c>
      <c r="AD122" s="114">
        <v>0</v>
      </c>
      <c r="AE122" s="114">
        <v>0</v>
      </c>
      <c r="AF122" s="114">
        <v>0</v>
      </c>
      <c r="AG122" s="114">
        <v>0</v>
      </c>
      <c r="AH122" s="114">
        <v>0</v>
      </c>
      <c r="AI122" s="114">
        <v>0</v>
      </c>
      <c r="AJ122" s="114">
        <v>1</v>
      </c>
      <c r="AK122" s="114">
        <v>0</v>
      </c>
      <c r="AL122" s="114">
        <v>0</v>
      </c>
      <c r="AM122" s="114">
        <v>0</v>
      </c>
      <c r="AN122" s="114">
        <v>0</v>
      </c>
      <c r="AO122" s="114">
        <v>0</v>
      </c>
      <c r="AP122" s="114">
        <v>1</v>
      </c>
      <c r="AQ122" s="114">
        <v>0</v>
      </c>
      <c r="AR122" s="114">
        <v>0</v>
      </c>
      <c r="AS122" s="114">
        <v>1</v>
      </c>
      <c r="AT122" s="114">
        <v>0</v>
      </c>
      <c r="AU122" s="114">
        <v>1</v>
      </c>
      <c r="AV122" s="114">
        <v>1</v>
      </c>
      <c r="AW122" s="114">
        <v>0</v>
      </c>
      <c r="AX122" s="114">
        <v>1</v>
      </c>
      <c r="AY122" s="114">
        <v>1</v>
      </c>
      <c r="AZ122" s="114">
        <v>0</v>
      </c>
      <c r="BA122" s="114">
        <v>1</v>
      </c>
      <c r="BB122" s="246">
        <v>0</v>
      </c>
    </row>
    <row r="123" spans="2:54" ht="21" customHeight="1">
      <c r="B123" s="182">
        <v>118</v>
      </c>
      <c r="C123" s="27" t="s">
        <v>470</v>
      </c>
      <c r="D123" s="28" t="s">
        <v>471</v>
      </c>
      <c r="E123" s="31" t="s">
        <v>140</v>
      </c>
      <c r="F123" s="29" t="s">
        <v>472</v>
      </c>
      <c r="G123" s="29" t="s">
        <v>137</v>
      </c>
      <c r="H123" s="30">
        <v>43216</v>
      </c>
      <c r="I123" s="30">
        <v>44196</v>
      </c>
      <c r="J123" s="31">
        <f>DATEDIF(Table14[[#This Row],[mission_startdate]],Table14[[#This Row],[mission_enddate]],"M")</f>
        <v>32</v>
      </c>
      <c r="K123" s="31" t="s">
        <v>131</v>
      </c>
      <c r="L123" s="30" t="str">
        <f>MYANMAR!H4</f>
        <v>MIN</v>
      </c>
      <c r="M123" s="251" t="s">
        <v>473</v>
      </c>
      <c r="N123" s="245">
        <v>0</v>
      </c>
      <c r="O123" s="114">
        <v>0</v>
      </c>
      <c r="P123" s="114">
        <v>0</v>
      </c>
      <c r="Q123" s="114">
        <v>0</v>
      </c>
      <c r="R123" s="114">
        <v>1</v>
      </c>
      <c r="S123" s="114">
        <v>0</v>
      </c>
      <c r="T123" s="114">
        <v>0</v>
      </c>
      <c r="U123" s="114">
        <v>0</v>
      </c>
      <c r="V123" s="114">
        <v>0</v>
      </c>
      <c r="W123" s="114">
        <v>0</v>
      </c>
      <c r="X123" s="114">
        <v>0</v>
      </c>
      <c r="Y123" s="114">
        <v>0</v>
      </c>
      <c r="Z123" s="114">
        <v>0</v>
      </c>
      <c r="AA123" s="114">
        <v>0</v>
      </c>
      <c r="AB123" s="114">
        <v>0</v>
      </c>
      <c r="AC123" s="114">
        <v>0</v>
      </c>
      <c r="AD123" s="114">
        <v>0</v>
      </c>
      <c r="AE123" s="114">
        <v>0</v>
      </c>
      <c r="AF123" s="114">
        <v>0</v>
      </c>
      <c r="AG123" s="114">
        <v>0</v>
      </c>
      <c r="AH123" s="114">
        <v>0</v>
      </c>
      <c r="AI123" s="114">
        <v>0</v>
      </c>
      <c r="AJ123" s="114">
        <v>0</v>
      </c>
      <c r="AK123" s="114">
        <v>0</v>
      </c>
      <c r="AL123" s="114">
        <v>0</v>
      </c>
      <c r="AM123" s="114">
        <v>0</v>
      </c>
      <c r="AN123" s="114">
        <v>0</v>
      </c>
      <c r="AO123" s="114">
        <v>0</v>
      </c>
      <c r="AP123" s="114">
        <v>0</v>
      </c>
      <c r="AQ123" s="114">
        <v>0</v>
      </c>
      <c r="AR123" s="114">
        <v>0</v>
      </c>
      <c r="AS123" s="114">
        <v>0</v>
      </c>
      <c r="AT123" s="114">
        <v>0</v>
      </c>
      <c r="AU123" s="114">
        <v>0</v>
      </c>
      <c r="AV123" s="114">
        <v>0</v>
      </c>
      <c r="AW123" s="114">
        <v>0</v>
      </c>
      <c r="AX123" s="114">
        <v>0</v>
      </c>
      <c r="AY123" s="114">
        <v>0</v>
      </c>
      <c r="AZ123" s="114">
        <v>0</v>
      </c>
      <c r="BA123" s="114">
        <v>0</v>
      </c>
      <c r="BB123" s="246">
        <v>0</v>
      </c>
    </row>
    <row r="124" spans="2:54" ht="21" customHeight="1">
      <c r="B124" s="182">
        <v>119</v>
      </c>
      <c r="C124" s="27" t="s">
        <v>474</v>
      </c>
      <c r="D124" s="28" t="s">
        <v>475</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c r="N124" s="245">
        <v>1</v>
      </c>
      <c r="O124" s="114">
        <v>0</v>
      </c>
      <c r="P124" s="114">
        <v>1</v>
      </c>
      <c r="Q124" s="114">
        <v>0</v>
      </c>
      <c r="R124" s="114">
        <v>0</v>
      </c>
      <c r="S124" s="114">
        <v>0</v>
      </c>
      <c r="T124" s="114">
        <v>1</v>
      </c>
      <c r="U124" s="114">
        <v>1</v>
      </c>
      <c r="V124" s="114">
        <v>0</v>
      </c>
      <c r="W124" s="114">
        <v>0</v>
      </c>
      <c r="X124" s="114">
        <v>0</v>
      </c>
      <c r="Y124" s="114">
        <v>0</v>
      </c>
      <c r="Z124" s="114">
        <v>0</v>
      </c>
      <c r="AA124" s="114">
        <v>0</v>
      </c>
      <c r="AB124" s="114">
        <v>0</v>
      </c>
      <c r="AC124" s="114">
        <v>0</v>
      </c>
      <c r="AD124" s="114">
        <v>0</v>
      </c>
      <c r="AE124" s="114">
        <v>0</v>
      </c>
      <c r="AF124" s="114">
        <v>0</v>
      </c>
      <c r="AG124" s="114">
        <v>0</v>
      </c>
      <c r="AH124" s="114">
        <v>0</v>
      </c>
      <c r="AI124" s="114">
        <v>0</v>
      </c>
      <c r="AJ124" s="114">
        <v>0</v>
      </c>
      <c r="AK124" s="114">
        <v>0</v>
      </c>
      <c r="AL124" s="114">
        <v>0</v>
      </c>
      <c r="AM124" s="114">
        <v>0</v>
      </c>
      <c r="AN124" s="114">
        <v>0</v>
      </c>
      <c r="AO124" s="114">
        <v>0</v>
      </c>
      <c r="AP124" s="114">
        <v>0</v>
      </c>
      <c r="AQ124" s="114">
        <v>0</v>
      </c>
      <c r="AR124" s="114">
        <v>0</v>
      </c>
      <c r="AS124" s="114">
        <v>0</v>
      </c>
      <c r="AT124" s="114">
        <v>0</v>
      </c>
      <c r="AU124" s="114">
        <v>0</v>
      </c>
      <c r="AV124" s="114">
        <v>0</v>
      </c>
      <c r="AW124" s="114">
        <v>0</v>
      </c>
      <c r="AX124" s="114">
        <v>0</v>
      </c>
      <c r="AY124" s="114">
        <v>0</v>
      </c>
      <c r="AZ124" s="114">
        <v>0</v>
      </c>
      <c r="BA124" s="114">
        <v>0</v>
      </c>
      <c r="BB124" s="246">
        <v>0</v>
      </c>
    </row>
    <row r="125" spans="2:54" ht="21" customHeight="1">
      <c r="B125" s="182">
        <v>120</v>
      </c>
      <c r="C125" s="27" t="s">
        <v>476</v>
      </c>
      <c r="D125" s="28" t="s">
        <v>477</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c r="N125" s="245">
        <v>1</v>
      </c>
      <c r="O125" s="114">
        <v>0</v>
      </c>
      <c r="P125" s="114">
        <v>0</v>
      </c>
      <c r="Q125" s="114">
        <v>0</v>
      </c>
      <c r="R125" s="114">
        <v>1</v>
      </c>
      <c r="S125" s="114">
        <v>0</v>
      </c>
      <c r="T125" s="114">
        <v>0</v>
      </c>
      <c r="U125" s="114">
        <v>0</v>
      </c>
      <c r="V125" s="114">
        <v>0</v>
      </c>
      <c r="W125" s="114">
        <v>0</v>
      </c>
      <c r="X125" s="114">
        <v>0</v>
      </c>
      <c r="Y125" s="114">
        <v>0</v>
      </c>
      <c r="Z125" s="114">
        <v>1</v>
      </c>
      <c r="AA125" s="114">
        <v>1</v>
      </c>
      <c r="AB125" s="114">
        <v>0</v>
      </c>
      <c r="AC125" s="114">
        <v>0</v>
      </c>
      <c r="AD125" s="114">
        <v>1</v>
      </c>
      <c r="AE125" s="114">
        <v>0</v>
      </c>
      <c r="AF125" s="114">
        <v>0</v>
      </c>
      <c r="AG125" s="114">
        <v>0</v>
      </c>
      <c r="AH125" s="114">
        <v>0</v>
      </c>
      <c r="AI125" s="114">
        <v>0</v>
      </c>
      <c r="AJ125" s="114">
        <v>0</v>
      </c>
      <c r="AK125" s="114">
        <v>0</v>
      </c>
      <c r="AL125" s="114">
        <v>1</v>
      </c>
      <c r="AM125" s="114">
        <v>0</v>
      </c>
      <c r="AN125" s="114">
        <v>0</v>
      </c>
      <c r="AO125" s="114">
        <v>1</v>
      </c>
      <c r="AP125" s="114">
        <v>1</v>
      </c>
      <c r="AQ125" s="114">
        <v>0</v>
      </c>
      <c r="AR125" s="114">
        <v>0</v>
      </c>
      <c r="AS125" s="114">
        <v>1</v>
      </c>
      <c r="AT125" s="114">
        <v>0</v>
      </c>
      <c r="AU125" s="114">
        <v>1</v>
      </c>
      <c r="AV125" s="114">
        <v>1</v>
      </c>
      <c r="AW125" s="114">
        <v>0</v>
      </c>
      <c r="AX125" s="114">
        <v>1</v>
      </c>
      <c r="AY125" s="114">
        <v>1</v>
      </c>
      <c r="AZ125" s="114">
        <v>0</v>
      </c>
      <c r="BA125" s="114">
        <v>1</v>
      </c>
      <c r="BB125" s="246">
        <v>0</v>
      </c>
    </row>
    <row r="126" spans="2:54" ht="21" customHeight="1" thickBot="1">
      <c r="B126" s="182">
        <v>121</v>
      </c>
      <c r="C126" s="27" t="s">
        <v>478</v>
      </c>
      <c r="D126" s="28" t="s">
        <v>479</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c r="N126" s="247">
        <v>0</v>
      </c>
      <c r="O126" s="248">
        <v>0</v>
      </c>
      <c r="P126" s="248">
        <v>0</v>
      </c>
      <c r="Q126" s="248">
        <v>0</v>
      </c>
      <c r="R126" s="248">
        <v>1</v>
      </c>
      <c r="S126" s="248">
        <v>0</v>
      </c>
      <c r="T126" s="248">
        <v>0</v>
      </c>
      <c r="U126" s="248">
        <v>0</v>
      </c>
      <c r="V126" s="248">
        <v>0</v>
      </c>
      <c r="W126" s="248">
        <v>0</v>
      </c>
      <c r="X126" s="248">
        <v>0</v>
      </c>
      <c r="Y126" s="248">
        <v>0</v>
      </c>
      <c r="Z126" s="248">
        <v>0</v>
      </c>
      <c r="AA126" s="248">
        <v>0</v>
      </c>
      <c r="AB126" s="248">
        <v>0</v>
      </c>
      <c r="AC126" s="248">
        <v>0</v>
      </c>
      <c r="AD126" s="248">
        <v>0</v>
      </c>
      <c r="AE126" s="248">
        <v>0</v>
      </c>
      <c r="AF126" s="248">
        <v>0</v>
      </c>
      <c r="AG126" s="248">
        <v>0</v>
      </c>
      <c r="AH126" s="248">
        <v>0</v>
      </c>
      <c r="AI126" s="248">
        <v>0</v>
      </c>
      <c r="AJ126" s="248">
        <v>0</v>
      </c>
      <c r="AK126" s="248">
        <v>0</v>
      </c>
      <c r="AL126" s="248">
        <v>0</v>
      </c>
      <c r="AM126" s="248">
        <v>0</v>
      </c>
      <c r="AN126" s="248">
        <v>0</v>
      </c>
      <c r="AO126" s="248">
        <v>0</v>
      </c>
      <c r="AP126" s="248">
        <v>0</v>
      </c>
      <c r="AQ126" s="248">
        <v>0</v>
      </c>
      <c r="AR126" s="248">
        <v>0</v>
      </c>
      <c r="AS126" s="248">
        <v>0</v>
      </c>
      <c r="AT126" s="248">
        <v>0</v>
      </c>
      <c r="AU126" s="248">
        <v>0</v>
      </c>
      <c r="AV126" s="248">
        <v>0</v>
      </c>
      <c r="AW126" s="248">
        <v>0</v>
      </c>
      <c r="AX126" s="248">
        <v>0</v>
      </c>
      <c r="AY126" s="248">
        <v>0</v>
      </c>
      <c r="AZ126" s="248">
        <v>0</v>
      </c>
      <c r="BA126" s="248">
        <v>0</v>
      </c>
      <c r="BB126" s="249">
        <v>0</v>
      </c>
    </row>
    <row r="128" spans="2:54">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row>
    <row r="129" spans="14:54">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row>
    <row r="130" spans="14:54">
      <c r="N130" s="125"/>
      <c r="P130" s="125"/>
      <c r="Y130" s="125"/>
      <c r="AJ130" s="125"/>
      <c r="AK130" s="125"/>
    </row>
    <row r="131" spans="14:54">
      <c r="N131" s="125"/>
      <c r="P131" s="125"/>
    </row>
    <row r="132" spans="14:54">
      <c r="N132" s="125"/>
    </row>
    <row r="133" spans="14:54">
      <c r="N133" s="125"/>
    </row>
    <row r="134" spans="14:54">
      <c r="N134" s="125"/>
    </row>
    <row r="135" spans="14:54">
      <c r="N135" s="125"/>
    </row>
    <row r="136" spans="14:54">
      <c r="N136" s="125"/>
    </row>
  </sheetData>
  <mergeCells count="5">
    <mergeCell ref="J2:K2"/>
    <mergeCell ref="L2:M2"/>
    <mergeCell ref="N2:Q3"/>
    <mergeCell ref="AY2:BB2"/>
    <mergeCell ref="B2:I3"/>
  </mergeCells>
  <conditionalFormatting sqref="M3">
    <cfRule type="iconSet" priority="72">
      <iconSet>
        <cfvo type="percent" val="0"/>
        <cfvo type="percent" val="33"/>
        <cfvo type="percent" val="67"/>
      </iconSet>
    </cfRule>
  </conditionalFormatting>
  <conditionalFormatting sqref="L3">
    <cfRule type="expression" dxfId="424" priority="73">
      <formula>#REF!="YES"</formula>
    </cfRule>
    <cfRule type="expression" dxfId="423" priority="74">
      <formula>$K3&lt;#REF!</formula>
    </cfRule>
  </conditionalFormatting>
  <conditionalFormatting sqref="M5 B5:K5">
    <cfRule type="expression" dxfId="422" priority="71">
      <formula>$I5=DATE(2020,4,1)</formula>
    </cfRule>
  </conditionalFormatting>
  <conditionalFormatting sqref="L5">
    <cfRule type="expression" dxfId="421" priority="70">
      <formula>$I5=DATE(2020,4,1)</formula>
    </cfRule>
  </conditionalFormatting>
  <conditionalFormatting sqref="V25 N35:P35 T35:X35 N49:N51 O51:P51 R51:X51 N26:X26 N21:X21 N6:X6 N11:X11 N53:X53 N68:X80 N16:X19 O49:X50 N28:X28 N101:X121 N126:X126 N36:X47 N34:X34 N55:X66 N82:X85 N123:X124 X22:X25 N22:T25 U23:W24 N87:X99">
    <cfRule type="cellIs" dxfId="420" priority="62" operator="equal">
      <formula>1</formula>
    </cfRule>
  </conditionalFormatting>
  <conditionalFormatting sqref="U22:W23 U25 W25">
    <cfRule type="cellIs" dxfId="419" priority="61" operator="equal">
      <formula>1</formula>
    </cfRule>
  </conditionalFormatting>
  <conditionalFormatting sqref="N10:X10">
    <cfRule type="cellIs" dxfId="418" priority="60" operator="equal">
      <formula>1</formula>
    </cfRule>
  </conditionalFormatting>
  <conditionalFormatting sqref="N27:X27 N33:X33 N48:X48 N52:X52 N54:X54 N67:X67 N81:X81 N122:X122 N15:X15 N125:X125">
    <cfRule type="cellIs" dxfId="417" priority="59" operator="equal">
      <formula>1</formula>
    </cfRule>
  </conditionalFormatting>
  <conditionalFormatting sqref="N29:X29">
    <cfRule type="cellIs" dxfId="416" priority="58" operator="equal">
      <formula>1</formula>
    </cfRule>
  </conditionalFormatting>
  <conditionalFormatting sqref="N30:X31">
    <cfRule type="cellIs" dxfId="415" priority="57" operator="equal">
      <formula>1</formula>
    </cfRule>
  </conditionalFormatting>
  <conditionalFormatting sqref="N32:X32">
    <cfRule type="cellIs" dxfId="414" priority="56" operator="equal">
      <formula>1</formula>
    </cfRule>
  </conditionalFormatting>
  <conditionalFormatting sqref="Q35:S35">
    <cfRule type="cellIs" dxfId="413" priority="55" operator="equal">
      <formula>1</formula>
    </cfRule>
  </conditionalFormatting>
  <conditionalFormatting sqref="Q51">
    <cfRule type="cellIs" dxfId="412" priority="54" operator="equal">
      <formula>1</formula>
    </cfRule>
  </conditionalFormatting>
  <conditionalFormatting sqref="AZ3">
    <cfRule type="iconSet" priority="51">
      <iconSet>
        <cfvo type="percent" val="0"/>
        <cfvo type="percent" val="33"/>
        <cfvo type="percent" val="67"/>
      </iconSet>
    </cfRule>
  </conditionalFormatting>
  <conditionalFormatting sqref="AY3">
    <cfRule type="expression" dxfId="411" priority="52">
      <formula>#REF!="YES"</formula>
    </cfRule>
    <cfRule type="expression" dxfId="410" priority="53">
      <formula>$K3&lt;#REF!</formula>
    </cfRule>
  </conditionalFormatting>
  <conditionalFormatting sqref="BA3">
    <cfRule type="iconSet" priority="50">
      <iconSet>
        <cfvo type="percent" val="0"/>
        <cfvo type="percent" val="33"/>
        <cfvo type="percent" val="67"/>
      </iconSet>
    </cfRule>
  </conditionalFormatting>
  <conditionalFormatting sqref="N86:X86">
    <cfRule type="cellIs" dxfId="409" priority="49" operator="equal">
      <formula>1</formula>
    </cfRule>
  </conditionalFormatting>
  <conditionalFormatting sqref="AJ6:BA6 AJ10:BA11 AJ15:BA19 AJ101:BA126 AJ21:BA99">
    <cfRule type="cellIs" dxfId="408" priority="43" operator="equal">
      <formula>1</formula>
    </cfRule>
  </conditionalFormatting>
  <conditionalFormatting sqref="Y6:AI6 Y10:AI11 Y15:AI19 Y101:AI126 Y21:AI99">
    <cfRule type="cellIs" dxfId="407" priority="42" operator="equal">
      <formula>1</formula>
    </cfRule>
  </conditionalFormatting>
  <conditionalFormatting sqref="BB3">
    <cfRule type="iconSet" priority="41">
      <iconSet>
        <cfvo type="percent" val="0"/>
        <cfvo type="percent" val="33"/>
        <cfvo type="percent" val="67"/>
      </iconSet>
    </cfRule>
  </conditionalFormatting>
  <conditionalFormatting sqref="N20:X20">
    <cfRule type="cellIs" dxfId="406" priority="40" operator="equal">
      <formula>1</formula>
    </cfRule>
  </conditionalFormatting>
  <conditionalFormatting sqref="AJ20:BA20">
    <cfRule type="cellIs" dxfId="405" priority="39" operator="equal">
      <formula>1</formula>
    </cfRule>
  </conditionalFormatting>
  <conditionalFormatting sqref="Y20 AA20:AI20">
    <cfRule type="cellIs" dxfId="404" priority="38" operator="equal">
      <formula>1</formula>
    </cfRule>
  </conditionalFormatting>
  <conditionalFormatting sqref="BB6 BB10:BB11 BB101:BB126 BB15:BB99">
    <cfRule type="cellIs" dxfId="403" priority="37" operator="equal">
      <formula>1</formula>
    </cfRule>
  </conditionalFormatting>
  <conditionalFormatting sqref="N7:X7">
    <cfRule type="cellIs" dxfId="402" priority="36" operator="equal">
      <formula>1</formula>
    </cfRule>
  </conditionalFormatting>
  <conditionalFormatting sqref="AJ7:BA7">
    <cfRule type="cellIs" dxfId="401" priority="35" operator="equal">
      <formula>1</formula>
    </cfRule>
  </conditionalFormatting>
  <conditionalFormatting sqref="Y7:AI7">
    <cfRule type="cellIs" dxfId="400" priority="34" operator="equal">
      <formula>1</formula>
    </cfRule>
  </conditionalFormatting>
  <conditionalFormatting sqref="BB7">
    <cfRule type="cellIs" dxfId="399" priority="33" operator="equal">
      <formula>1</formula>
    </cfRule>
  </conditionalFormatting>
  <conditionalFormatting sqref="N8:X8">
    <cfRule type="cellIs" dxfId="398" priority="32" operator="equal">
      <formula>1</formula>
    </cfRule>
  </conditionalFormatting>
  <conditionalFormatting sqref="AJ8:BA8">
    <cfRule type="cellIs" dxfId="397" priority="31" operator="equal">
      <formula>1</formula>
    </cfRule>
  </conditionalFormatting>
  <conditionalFormatting sqref="Y8:AI8">
    <cfRule type="cellIs" dxfId="396" priority="30" operator="equal">
      <formula>1</formula>
    </cfRule>
  </conditionalFormatting>
  <conditionalFormatting sqref="BB8">
    <cfRule type="cellIs" dxfId="395" priority="29" operator="equal">
      <formula>1</formula>
    </cfRule>
  </conditionalFormatting>
  <conditionalFormatting sqref="N9:X9">
    <cfRule type="cellIs" dxfId="394" priority="28" operator="equal">
      <formula>1</formula>
    </cfRule>
  </conditionalFormatting>
  <conditionalFormatting sqref="AJ9:BA9">
    <cfRule type="cellIs" dxfId="393" priority="27" operator="equal">
      <formula>1</formula>
    </cfRule>
  </conditionalFormatting>
  <conditionalFormatting sqref="Y9:AI9">
    <cfRule type="cellIs" dxfId="392" priority="26" operator="equal">
      <formula>1</formula>
    </cfRule>
  </conditionalFormatting>
  <conditionalFormatting sqref="BB9">
    <cfRule type="cellIs" dxfId="391" priority="25" operator="equal">
      <formula>1</formula>
    </cfRule>
  </conditionalFormatting>
  <conditionalFormatting sqref="N12:X12">
    <cfRule type="cellIs" dxfId="390" priority="24" operator="equal">
      <formula>1</formula>
    </cfRule>
  </conditionalFormatting>
  <conditionalFormatting sqref="AJ12:BA12">
    <cfRule type="cellIs" dxfId="389" priority="23" operator="equal">
      <formula>1</formula>
    </cfRule>
  </conditionalFormatting>
  <conditionalFormatting sqref="Y12:AI12">
    <cfRule type="cellIs" dxfId="388" priority="22" operator="equal">
      <formula>1</formula>
    </cfRule>
  </conditionalFormatting>
  <conditionalFormatting sqref="BB12">
    <cfRule type="cellIs" dxfId="387" priority="21" operator="equal">
      <formula>1</formula>
    </cfRule>
  </conditionalFormatting>
  <conditionalFormatting sqref="N13:X13">
    <cfRule type="cellIs" dxfId="386" priority="20" operator="equal">
      <formula>1</formula>
    </cfRule>
  </conditionalFormatting>
  <conditionalFormatting sqref="AJ13:BA13">
    <cfRule type="cellIs" dxfId="385" priority="19" operator="equal">
      <formula>1</formula>
    </cfRule>
  </conditionalFormatting>
  <conditionalFormatting sqref="Y13:AI13">
    <cfRule type="cellIs" dxfId="384" priority="18" operator="equal">
      <formula>1</formula>
    </cfRule>
  </conditionalFormatting>
  <conditionalFormatting sqref="BB13">
    <cfRule type="cellIs" dxfId="383" priority="17" operator="equal">
      <formula>1</formula>
    </cfRule>
  </conditionalFormatting>
  <conditionalFormatting sqref="M6:M8 M50 J6:K15 J50:K50 J51:M60 J16:M49 B6:I60 B62:M91 L61 B93:M126 L92 M10:M14">
    <cfRule type="expression" dxfId="382" priority="16">
      <formula>$I6=DATE(2020,12,31)</formula>
    </cfRule>
  </conditionalFormatting>
  <conditionalFormatting sqref="L6:L14">
    <cfRule type="expression" dxfId="381" priority="15">
      <formula>$I6=DATE(2020,4,1)</formula>
    </cfRule>
  </conditionalFormatting>
  <conditionalFormatting sqref="L51:L126 L16:L49 L6:L14">
    <cfRule type="containsText" dxfId="380" priority="12" operator="containsText" text="MAX">
      <formula>NOT(ISERROR(SEARCH("MAX",L6)))</formula>
    </cfRule>
    <cfRule type="containsText" dxfId="379" priority="13" operator="containsText" text="MOD">
      <formula>NOT(ISERROR(SEARCH("MOD",L6)))</formula>
    </cfRule>
    <cfRule type="containsText" dxfId="378" priority="14" operator="containsText" text="MIN">
      <formula>NOT(ISERROR(SEARCH("MIN",L6)))</formula>
    </cfRule>
  </conditionalFormatting>
  <conditionalFormatting sqref="L50">
    <cfRule type="expression" dxfId="377" priority="11">
      <formula>$I50=DATE(2020,4,1)</formula>
    </cfRule>
  </conditionalFormatting>
  <conditionalFormatting sqref="L50">
    <cfRule type="containsText" dxfId="376" priority="8" operator="containsText" text="MAX">
      <formula>NOT(ISERROR(SEARCH("MAX",L50)))</formula>
    </cfRule>
    <cfRule type="containsText" dxfId="375" priority="9" operator="containsText" text="MOD">
      <formula>NOT(ISERROR(SEARCH("MOD",L50)))</formula>
    </cfRule>
    <cfRule type="containsText" dxfId="374" priority="10" operator="containsText" text="MIN">
      <formula>NOT(ISERROR(SEARCH("MIN",L50)))</formula>
    </cfRule>
  </conditionalFormatting>
  <conditionalFormatting sqref="M15">
    <cfRule type="expression" dxfId="373" priority="7">
      <formula>$I15=DATE(2020,4,1)</formula>
    </cfRule>
  </conditionalFormatting>
  <conditionalFormatting sqref="L15">
    <cfRule type="expression" dxfId="372" priority="6">
      <formula>$I15=DATE(2020,4,1)</formula>
    </cfRule>
  </conditionalFormatting>
  <conditionalFormatting sqref="L15">
    <cfRule type="containsText" dxfId="371" priority="3" operator="containsText" text="MAX">
      <formula>NOT(ISERROR(SEARCH("MAX",L15)))</formula>
    </cfRule>
    <cfRule type="containsText" dxfId="370" priority="4" operator="containsText" text="MOD">
      <formula>NOT(ISERROR(SEARCH("MOD",L15)))</formula>
    </cfRule>
    <cfRule type="containsText" dxfId="369" priority="5" operator="containsText" text="MIN">
      <formula>NOT(ISERROR(SEARCH("MIN",L15)))</formula>
    </cfRule>
  </conditionalFormatting>
  <conditionalFormatting sqref="M9">
    <cfRule type="expression" dxfId="368" priority="2">
      <formula>$I9=DATE(2020,12,31)</formula>
    </cfRule>
  </conditionalFormatting>
  <conditionalFormatting sqref="Z20">
    <cfRule type="cellIs" dxfId="367" priority="1" operator="equal">
      <formula>1</formula>
    </cfRule>
  </conditionalFormatting>
  <hyperlinks>
    <hyperlink ref="AX3" location="'MASTER SHEET'!N5" display="RETURN LEFT" xr:uid="{00000000-0004-0000-0200-000000000000}"/>
    <hyperlink ref="M74" location="AFGHANISTAN!B1" display="AFGHANISTAN" xr:uid="{00000000-0004-0000-0200-000001000000}"/>
    <hyperlink ref="M35" location="AFGHANISTAN!B1" display="AFGHANISTAN" xr:uid="{00000000-0004-0000-0200-000002000000}"/>
    <hyperlink ref="M36" location="'AOUZOU STRIP'!B1" display="AOUZOU STRIP" xr:uid="{00000000-0004-0000-0200-000003000000}"/>
    <hyperlink ref="M22" location="'B&amp;H'!B1" display="B&amp;H" xr:uid="{00000000-0004-0000-0200-000004000000}"/>
    <hyperlink ref="M44" location="'B&amp;H'!B1" display="B&amp;H" xr:uid="{00000000-0004-0000-0200-000005000000}"/>
    <hyperlink ref="M26" location="BURUNDI!B1" display="BURUNDI" xr:uid="{00000000-0004-0000-0200-000006000000}"/>
    <hyperlink ref="M82" location="BURUNDI!B1" display="BURUNDI" xr:uid="{00000000-0004-0000-0200-000007000000}"/>
    <hyperlink ref="M87" location="BURUNDI!B1" display="BURUNDI" xr:uid="{00000000-0004-0000-0200-000008000000}"/>
    <hyperlink ref="M101" location="BURUNDI!B1" display="BURUNDI" xr:uid="{00000000-0004-0000-0200-000009000000}"/>
    <hyperlink ref="M115" location="BURUNDI!B1" display="BURUNDI" xr:uid="{00000000-0004-0000-0200-00000A000000}"/>
    <hyperlink ref="M117" location="BURUNDI!B1" display="BURUNDI" xr:uid="{00000000-0004-0000-0200-00000B000000}"/>
    <hyperlink ref="M21" location="CAMBODIA!B1" display="CAMBODIA" xr:uid="{00000000-0004-0000-0200-00000C000000}"/>
    <hyperlink ref="M23" location="CAMBODIA!B1" display="CAMBODIA" xr:uid="{00000000-0004-0000-0200-00000D000000}"/>
    <hyperlink ref="M57" location="CAR!B1" display="CAR" xr:uid="{00000000-0004-0000-0200-00000E000000}"/>
    <hyperlink ref="M70" location="CAR!B1" display="CAR" xr:uid="{00000000-0004-0000-0200-00000F000000}"/>
    <hyperlink ref="M96" location="CAR!B1" display="CAR" xr:uid="{00000000-0004-0000-0200-000010000000}"/>
    <hyperlink ref="M114" location="CAR!B1" display="CAR" xr:uid="{00000000-0004-0000-0200-000011000000}"/>
    <hyperlink ref="M93" location="'CHAD CAR'!B1" display="CHAD CAR" xr:uid="{00000000-0004-0000-0200-000012000000}"/>
    <hyperlink ref="M119" location="COLOMBIA!B1" display="COLOMBIA" xr:uid="{00000000-0004-0000-0200-000013000000}"/>
    <hyperlink ref="M120" location="COLOMBIA!B1" display="COLOMBIA" xr:uid="{00000000-0004-0000-0200-000014000000}"/>
    <hyperlink ref="M66" location="DRC!B1" display="DRC" xr:uid="{00000000-0004-0000-0200-000015000000}"/>
    <hyperlink ref="M99" location="DRC!B1" display="DRC" xr:uid="{00000000-0004-0000-0200-000016000000}"/>
    <hyperlink ref="M19" location="'EL SALVADOR'!B1" display="EL SALVADOR" xr:uid="{00000000-0004-0000-0200-000017000000}"/>
    <hyperlink ref="M39" location="'EL SALVADOR'!B1" display="EL SALVADOR" xr:uid="{00000000-0004-0000-0200-000018000000}"/>
    <hyperlink ref="M45" location="'EL SALVADOR'!B1" display="EL SALVADOR" xr:uid="{00000000-0004-0000-0200-000019000000}"/>
    <hyperlink ref="M31" location="GEORGIA!B1" display="GEORGIA" xr:uid="{00000000-0004-0000-0200-00001A000000}"/>
    <hyperlink ref="M97" location="GEORGIA!B1" display="GEORGIA" xr:uid="{00000000-0004-0000-0200-00001B000000}"/>
    <hyperlink ref="M95" location="GUINEA!B1" display="GUINEA" xr:uid="{00000000-0004-0000-0200-00001C000000}"/>
    <hyperlink ref="M60" location="'GUINEA-BISSAU'!B1" display="GUINEA-BISSAU" xr:uid="{00000000-0004-0000-0200-00001D000000}"/>
    <hyperlink ref="M61" location="'GUINEA-BISSAU'!B1" display="GUINEA-BISSAU" xr:uid="{00000000-0004-0000-0200-00001E000000}"/>
    <hyperlink ref="M27" location="HAITI!B1" display="HAITI" xr:uid="{00000000-0004-0000-0200-00001F000000}"/>
    <hyperlink ref="M33" location="HAITI!B1" display="HAITI" xr:uid="{00000000-0004-0000-0200-000020000000}"/>
    <hyperlink ref="M48" location="HAITI!B1" display="HAITI" xr:uid="{00000000-0004-0000-0200-000021000000}"/>
    <hyperlink ref="M52" location="HAITI!B1" display="HAITI" xr:uid="{00000000-0004-0000-0200-000022000000}"/>
    <hyperlink ref="M54" location="HAITI!B1" display="HAITI" xr:uid="{00000000-0004-0000-0200-000023000000}"/>
    <hyperlink ref="M67" location="HAITI!B1" display="HAITI" xr:uid="{00000000-0004-0000-0200-000024000000}"/>
    <hyperlink ref="M81" location="HAITI!B1" display="HAITI" xr:uid="{00000000-0004-0000-0200-000025000000}"/>
    <hyperlink ref="M122" location="HAITI!B1" display="HAITI" xr:uid="{00000000-0004-0000-0200-000026000000}"/>
    <hyperlink ref="M125" location="HAITI!B1" display="HAITI" xr:uid="{00000000-0004-0000-0200-000027000000}"/>
    <hyperlink ref="M17" location="IRAQ!B1" display="IRAQ" xr:uid="{00000000-0004-0000-0200-000028000000}"/>
    <hyperlink ref="M77" location="IRAQ!B1" display="IRAQ" xr:uid="{00000000-0004-0000-0200-000029000000}"/>
    <hyperlink ref="M11" location="LEBANON!B1" display="LEBANON" xr:uid="{00000000-0004-0000-0200-00002A000000}"/>
    <hyperlink ref="M85" location="LEBANON!B1" display="LEBANON" xr:uid="{00000000-0004-0000-0200-00002B000000}"/>
    <hyperlink ref="M72" location="LEBANON!B1" display="LEBANON" xr:uid="{00000000-0004-0000-0200-00002C000000}"/>
    <hyperlink ref="M106" location="LIBYA!B1" display="LIBYA" xr:uid="{00000000-0004-0000-0200-00002D000000}"/>
    <hyperlink ref="M112" location="MALI!B1" display="MALI" xr:uid="{00000000-0004-0000-0200-00002E000000}"/>
    <hyperlink ref="M98" location="PAKISTAN!B1" display="PAKISTAN" xr:uid="{00000000-0004-0000-0200-00002F000000}"/>
    <hyperlink ref="M58" location="'SIERRA LEONE'!B1" display="SIERRA LEONE" xr:uid="{00000000-0004-0000-0200-000030000000}"/>
    <hyperlink ref="M64" location="'SIERRA LEONE'!B1" display="SIERRA LEONE" xr:uid="{00000000-0004-0000-0200-000031000000}"/>
    <hyperlink ref="M83" location="'SIERRA LEONE'!B1" display="SIERRA LEONE" xr:uid="{00000000-0004-0000-0200-000032000000}"/>
    <hyperlink ref="M94" location="'SIERRA LEONE'!B1" display="SIERRA LEONE" xr:uid="{00000000-0004-0000-0200-000033000000}"/>
    <hyperlink ref="M24" location="SOMALIA!B1" display="SOMALIA" xr:uid="{00000000-0004-0000-0200-000034000000}"/>
    <hyperlink ref="M28" location="SOMALIA!B1" display="SOMALIA" xr:uid="{00000000-0004-0000-0200-000035000000}"/>
    <hyperlink ref="M40" location="SOMALIA!B1" display="SOMALIA" xr:uid="{00000000-0004-0000-0200-000036000000}"/>
    <hyperlink ref="M113" location="SOMALIA!B1" display="SOMALIA" xr:uid="{00000000-0004-0000-0200-000037000000}"/>
    <hyperlink ref="M116" location="SOMALIA!B1" display="SOMALIA" xr:uid="{00000000-0004-0000-0200-000038000000}"/>
    <hyperlink ref="M104" location="'SOUTH SUDAN'!B1" display="SOUTH SUDAN" xr:uid="{00000000-0004-0000-0200-000039000000}"/>
    <hyperlink ref="M84" location="'SUDAN (DARFUR)'!B1" display="SUDAN (DARFUR)" xr:uid="{00000000-0004-0000-0200-00003A000000}"/>
    <hyperlink ref="M92" location="'SUDAN (DARFUR)'!B1" display="SUDAN (DARFUR)" xr:uid="{00000000-0004-0000-0200-00003B000000}"/>
    <hyperlink ref="M103" location="'SUDAN SOUTH SUDAN'!B1" display="SUDAN SOUTH SUDAN" xr:uid="{00000000-0004-0000-0200-00003C000000}"/>
    <hyperlink ref="M105" location="'SUDAN SOUTH SUDAN'!B1" display="SUDAN SOUTH SUDAN" xr:uid="{00000000-0004-0000-0200-00003D000000}"/>
    <hyperlink ref="M107" location="SYRIA!B1" display="SYRIA" xr:uid="{00000000-0004-0000-0200-00003E000000}"/>
    <hyperlink ref="M108" location="SYRIA!B1" display="SYRIA" xr:uid="{00000000-0004-0000-0200-00003F000000}"/>
    <hyperlink ref="M110" location="SYRIA!B1" display="SYRIA" xr:uid="{00000000-0004-0000-0200-000040000000}"/>
    <hyperlink ref="M109" location="YEMEN!B1" display="YEMEN" xr:uid="{00000000-0004-0000-0200-000041000000}"/>
    <hyperlink ref="M124" location="YEMEN!B1" display="YEMEN" xr:uid="{00000000-0004-0000-0200-000042000000}"/>
    <hyperlink ref="M20" location="ANGOLA!B1" display="ANGOLA" xr:uid="{00000000-0004-0000-0200-000043000000}"/>
    <hyperlink ref="M41" location="ANGOLA!B1" display="ANGOLA" xr:uid="{00000000-0004-0000-0200-000044000000}"/>
    <hyperlink ref="M51" location="ANGOLA!B1" display="ANGOLA" xr:uid="{00000000-0004-0000-0200-000045000000}"/>
    <hyperlink ref="M59" location="ANGOLA!B1" display="ANGOLA" xr:uid="{00000000-0004-0000-0200-000046000000}"/>
    <hyperlink ref="M73" location="ANGOLA!B1" display="ANGOLA" xr:uid="{00000000-0004-0000-0200-000047000000}"/>
    <hyperlink ref="M56" location="BOUGAINVILLE!B1" display="BOUGAINVILLE" xr:uid="{00000000-0004-0000-0200-000048000000}"/>
    <hyperlink ref="M79" location="BOUGAINVILLE!B1" display="BOUGAINVILLE" xr:uid="{00000000-0004-0000-0200-000049000000}"/>
    <hyperlink ref="M102" location="'CENTRAL AFRICA'!B1" display="CENTRAL AFRICA" xr:uid="{00000000-0004-0000-0200-00004A000000}"/>
    <hyperlink ref="M91" location="'CENTRAL ASIA'!B1" display="CENTRAL ASIA" xr:uid="{00000000-0004-0000-0200-00004B000000}"/>
    <hyperlink ref="M76" location="'CÔTE D''IVOIRE'!B1" display="CÔTE D'IVOIRE" xr:uid="{00000000-0004-0000-0200-00004C000000}"/>
    <hyperlink ref="M80" location="'CÔTE D''IVOIRE'!B1" display="CÔTE D'IVOIRE" xr:uid="{00000000-0004-0000-0200-00004D000000}"/>
    <hyperlink ref="M42" location="CROATIA!B1" display="CROATIA" xr:uid="{00000000-0004-0000-0200-00004E000000}"/>
    <hyperlink ref="M46" location="CROATIA!B1" display="CROATIA" xr:uid="{00000000-0004-0000-0200-00004F000000}"/>
    <hyperlink ref="M55" location="CROATIA!B1" display="CROATIA" xr:uid="{00000000-0004-0000-0200-000050000000}"/>
    <hyperlink ref="M47" location="CROATIA!B1" display="CROATIA" xr:uid="{00000000-0004-0000-0200-000051000000}"/>
    <hyperlink ref="M71" location="'ETHIOPIA ERITREA'!B1" display="ETHIOPIA ERITREA" xr:uid="{00000000-0004-0000-0200-000052000000}"/>
    <hyperlink ref="M111" location="'GREAT LAKES'!B1" display="GREAT LAKES" xr:uid="{00000000-0004-0000-0200-000053000000}"/>
    <hyperlink ref="M89" location="GUATEMALA!B1" display="GUATEMALA" xr:uid="{00000000-0004-0000-0200-000054000000}"/>
    <hyperlink ref="M49" location="GUATEMALA!B1" display="GUATEMALA" xr:uid="{00000000-0004-0000-0200-000055000000}"/>
    <hyperlink ref="M62" location="KOSOVO!B1" display="KOSOVO" xr:uid="{00000000-0004-0000-0200-000056000000}"/>
    <hyperlink ref="M32" location="LIBERIA!B1" display="LIBERIA" xr:uid="{00000000-0004-0000-0200-000057000000}"/>
    <hyperlink ref="M53" location="LIBERIA!B1" display="LIBERIA" xr:uid="{00000000-0004-0000-0200-000058000000}"/>
    <hyperlink ref="M78" location="LIBERIA!B1" display="LIBERIA" xr:uid="{00000000-0004-0000-0200-000059000000}"/>
    <hyperlink ref="M25" location="MOZAMBIQUE!B1" display="MOZAMBIQUE" xr:uid="{00000000-0004-0000-0200-00005A000000}"/>
    <hyperlink ref="M126" location="MOZAMBIQUE!B1" display="MOZAMBIQUE" xr:uid="{00000000-0004-0000-0200-00005B000000}"/>
    <hyperlink ref="M123" location="MYANMAR!B1" display="MYANMAR" xr:uid="{00000000-0004-0000-0200-00005C000000}"/>
    <hyperlink ref="M90" location="NEPAL!B1" display="NEPAL" xr:uid="{00000000-0004-0000-0200-00005D000000}"/>
    <hyperlink ref="M37" location="'ISRAEL PALESTINE'!B1" display="ISRAEL PALESTINE" xr:uid="{00000000-0004-0000-0200-00005E000000}"/>
    <hyperlink ref="M29" location="'NORTH MACEDONIA'!B1" display="NORTH MACEDONIA" xr:uid="{00000000-0004-0000-0200-00005F000000}"/>
    <hyperlink ref="M43" location="'NORTH MACEDONIA'!B1" display="NORTH MACEDONIA" xr:uid="{00000000-0004-0000-0200-000060000000}"/>
    <hyperlink ref="M30" location="RWANDA!B1" display="RWANDA" xr:uid="{00000000-0004-0000-0200-000061000000}"/>
    <hyperlink ref="M34" location="RWANDA!B1" display="RWANDA" xr:uid="{00000000-0004-0000-0200-000062000000}"/>
    <hyperlink ref="M38" location="TAJIKISTAN!B1" display="TAJIKISTAN" xr:uid="{00000000-0004-0000-0200-000063000000}"/>
    <hyperlink ref="M69" location="TAJIKISTAN!B1" display="TAJIKISTAN" xr:uid="{00000000-0004-0000-0200-000064000000}"/>
    <hyperlink ref="M86" location="'TIMOR-LESTE'!B1" display="TIMOR-LESTE" xr:uid="{00000000-0004-0000-0200-000065000000}"/>
    <hyperlink ref="M88" location="'TIMOR-LESTE'!B1" display="TIMOR-LESTE" xr:uid="{00000000-0004-0000-0200-000066000000}"/>
    <hyperlink ref="M63" location="'TIMOR-LESTE'!B1" display="TIMOR-LESTE" xr:uid="{00000000-0004-0000-0200-000067000000}"/>
    <hyperlink ref="M65" location="'TIMOR-LESTE'!B1" display="TIMOR-LESTE" xr:uid="{00000000-0004-0000-0200-000068000000}"/>
    <hyperlink ref="M75" location="'TIMOR-LESTE'!B1" display="TIMOR-LESTE" xr:uid="{00000000-0004-0000-0200-000069000000}"/>
    <hyperlink ref="M118" location="'WEST AFRICA SAHEL'!B1" display="WEST AFRICA SAHEL" xr:uid="{00000000-0004-0000-0200-00006A000000}"/>
    <hyperlink ref="M18" location="'WESTERN SAHARA'!B1" display="WESTERN SAHARA" xr:uid="{00000000-0004-0000-0200-00006B000000}"/>
    <hyperlink ref="M50" location="'WESTERN SAHARA'!B1" display="WESTERN SAHARA" xr:uid="{00000000-0004-0000-0200-00006C000000}"/>
    <hyperlink ref="M16" location="IRAQ!B1" display="IRAQ" xr:uid="{00000000-0004-0000-0200-00006D000000}"/>
    <hyperlink ref="M68" location="IRAQ!B1" display="IRAQ" xr:uid="{00000000-0004-0000-0200-00006E000000}"/>
    <hyperlink ref="M121" location="IRAQ!B1" display="IRAQ" xr:uid="{00000000-0004-0000-0200-00006F000000}"/>
    <hyperlink ref="M9" location="CYPRUS!A1" display="CYPRUS" xr:uid="{00000000-0004-0000-0200-000070000000}"/>
  </hyperlinks>
  <pageMargins left="0.7" right="0.7" top="0.75" bottom="0.75" header="0.3" footer="0.3"/>
  <pageSetup orientation="portrait" horizontalDpi="4294967294" verticalDpi="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AM51"/>
  <sheetViews>
    <sheetView showGridLines="0" zoomScale="80" zoomScaleNormal="80" workbookViewId="0">
      <pane xSplit="2" topLeftCell="C1" activePane="topRight" state="frozen"/>
      <selection pane="topRight" activeCell="B2" sqref="B2:B3"/>
    </sheetView>
  </sheetViews>
  <sheetFormatPr defaultColWidth="10.83203125" defaultRowHeight="15.5"/>
  <cols>
    <col min="1" max="1" width="3" style="1" customWidth="1"/>
    <col min="2" max="2" width="66" style="2" customWidth="1"/>
    <col min="3" max="9" width="20" style="1" customWidth="1"/>
    <col min="10" max="12" width="20" style="2" customWidth="1"/>
    <col min="13" max="48" width="20" style="1" customWidth="1"/>
    <col min="49" max="16384" width="10.83203125" style="1"/>
  </cols>
  <sheetData>
    <row r="1" spans="2:39" ht="14.15" customHeight="1"/>
    <row r="2" spans="2:39" ht="21" customHeight="1">
      <c r="B2" s="360" t="s">
        <v>2065</v>
      </c>
      <c r="C2" s="285"/>
      <c r="D2" s="285"/>
      <c r="E2" s="285"/>
      <c r="F2" s="277"/>
      <c r="G2" s="126"/>
      <c r="H2" s="6"/>
      <c r="I2" s="7"/>
      <c r="J2" s="131"/>
      <c r="K2" s="132"/>
      <c r="L2" s="132"/>
      <c r="M2" s="133"/>
    </row>
    <row r="3" spans="2:39" ht="20.149999999999999" customHeight="1">
      <c r="B3" s="360"/>
      <c r="E3" s="297"/>
      <c r="F3" s="297"/>
      <c r="G3" s="297"/>
      <c r="H3" s="6"/>
      <c r="I3" s="7"/>
      <c r="J3" s="131"/>
      <c r="K3" s="132"/>
      <c r="L3" s="132"/>
      <c r="M3" s="133"/>
      <c r="O3" s="125"/>
      <c r="Q3" s="125"/>
      <c r="AE3" s="23"/>
      <c r="AM3" s="23"/>
    </row>
    <row r="4" spans="2:39" ht="26.15" customHeight="1">
      <c r="B4" s="296" t="s">
        <v>2129</v>
      </c>
      <c r="E4" s="297"/>
      <c r="F4" s="297"/>
      <c r="G4" s="297"/>
      <c r="H4" s="6"/>
      <c r="I4" s="7"/>
      <c r="J4" s="131"/>
      <c r="K4" s="132"/>
      <c r="L4" s="132"/>
      <c r="M4" s="133"/>
      <c r="O4" s="125"/>
      <c r="Q4" s="125"/>
      <c r="AE4" s="23"/>
      <c r="AM4" s="23"/>
    </row>
    <row r="5" spans="2:39" ht="14.15" customHeight="1">
      <c r="B5" s="295"/>
      <c r="C5" s="285"/>
      <c r="D5" s="285"/>
      <c r="E5" s="285"/>
      <c r="F5" s="277"/>
      <c r="G5" s="126"/>
      <c r="H5" s="6"/>
      <c r="I5" s="7"/>
      <c r="J5" s="131"/>
      <c r="K5" s="132"/>
      <c r="L5" s="132"/>
      <c r="M5" s="133"/>
      <c r="O5" s="125"/>
      <c r="Q5" s="125"/>
      <c r="AM5" s="23"/>
    </row>
    <row r="6" spans="2:39" ht="21" customHeight="1">
      <c r="B6" s="286" t="s">
        <v>487</v>
      </c>
      <c r="C6" s="287">
        <v>1991</v>
      </c>
      <c r="D6" s="287">
        <f t="shared" ref="D6:AF6" si="0">C6+1</f>
        <v>1992</v>
      </c>
      <c r="E6" s="287">
        <f t="shared" si="0"/>
        <v>1993</v>
      </c>
      <c r="F6" s="287">
        <f t="shared" si="0"/>
        <v>1994</v>
      </c>
      <c r="G6" s="287">
        <f t="shared" si="0"/>
        <v>1995</v>
      </c>
      <c r="H6" s="287">
        <f t="shared" si="0"/>
        <v>1996</v>
      </c>
      <c r="I6" s="287">
        <f t="shared" si="0"/>
        <v>1997</v>
      </c>
      <c r="J6" s="287">
        <f t="shared" si="0"/>
        <v>1998</v>
      </c>
      <c r="K6" s="287">
        <f t="shared" si="0"/>
        <v>1999</v>
      </c>
      <c r="L6" s="287">
        <f t="shared" si="0"/>
        <v>2000</v>
      </c>
      <c r="M6" s="287">
        <f t="shared" si="0"/>
        <v>2001</v>
      </c>
      <c r="N6" s="287">
        <f t="shared" si="0"/>
        <v>2002</v>
      </c>
      <c r="O6" s="287">
        <f t="shared" si="0"/>
        <v>2003</v>
      </c>
      <c r="P6" s="287">
        <f t="shared" si="0"/>
        <v>2004</v>
      </c>
      <c r="Q6" s="287">
        <f t="shared" si="0"/>
        <v>2005</v>
      </c>
      <c r="R6" s="287">
        <f t="shared" si="0"/>
        <v>2006</v>
      </c>
      <c r="S6" s="287">
        <f t="shared" si="0"/>
        <v>2007</v>
      </c>
      <c r="T6" s="287">
        <f t="shared" si="0"/>
        <v>2008</v>
      </c>
      <c r="U6" s="287">
        <f t="shared" si="0"/>
        <v>2009</v>
      </c>
      <c r="V6" s="287">
        <f t="shared" si="0"/>
        <v>2010</v>
      </c>
      <c r="W6" s="287">
        <f t="shared" si="0"/>
        <v>2011</v>
      </c>
      <c r="X6" s="287">
        <f t="shared" si="0"/>
        <v>2012</v>
      </c>
      <c r="Y6" s="287">
        <f t="shared" si="0"/>
        <v>2013</v>
      </c>
      <c r="Z6" s="287">
        <f t="shared" si="0"/>
        <v>2014</v>
      </c>
      <c r="AA6" s="287">
        <f t="shared" si="0"/>
        <v>2015</v>
      </c>
      <c r="AB6" s="287">
        <f t="shared" si="0"/>
        <v>2016</v>
      </c>
      <c r="AC6" s="287">
        <f t="shared" si="0"/>
        <v>2017</v>
      </c>
      <c r="AD6" s="287">
        <f t="shared" si="0"/>
        <v>2018</v>
      </c>
      <c r="AE6" s="287">
        <f t="shared" si="0"/>
        <v>2019</v>
      </c>
      <c r="AF6" s="287">
        <f t="shared" si="0"/>
        <v>2020</v>
      </c>
    </row>
    <row r="7" spans="2:39" ht="21" customHeight="1">
      <c r="B7" s="282" t="s">
        <v>493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row>
    <row r="8" spans="2:39" ht="21" customHeight="1">
      <c r="B8" s="281" t="s">
        <v>85</v>
      </c>
      <c r="C8" s="298" t="s">
        <v>484</v>
      </c>
      <c r="D8" s="288" t="s">
        <v>484</v>
      </c>
      <c r="E8" s="288" t="s">
        <v>2089</v>
      </c>
      <c r="F8" s="288" t="s">
        <v>2101</v>
      </c>
      <c r="G8" s="288" t="s">
        <v>2114</v>
      </c>
      <c r="H8" s="288" t="s">
        <v>2130</v>
      </c>
      <c r="I8" s="288" t="s">
        <v>2138</v>
      </c>
      <c r="J8" s="288" t="s">
        <v>2412</v>
      </c>
      <c r="K8" s="288" t="s">
        <v>2158</v>
      </c>
      <c r="L8" s="288" t="s">
        <v>2176</v>
      </c>
      <c r="M8" s="298" t="s">
        <v>484</v>
      </c>
      <c r="N8" s="288" t="s">
        <v>2186</v>
      </c>
      <c r="O8" s="288" t="s">
        <v>2194</v>
      </c>
      <c r="P8" s="288" t="s">
        <v>2201</v>
      </c>
      <c r="Q8" s="314" t="s">
        <v>2221</v>
      </c>
      <c r="R8" s="288" t="s">
        <v>2227</v>
      </c>
      <c r="S8" s="288" t="s">
        <v>2241</v>
      </c>
      <c r="T8" s="288" t="s">
        <v>2255</v>
      </c>
      <c r="U8" s="288" t="s">
        <v>2256</v>
      </c>
      <c r="V8" s="288" t="s">
        <v>2183</v>
      </c>
      <c r="W8" s="288" t="s">
        <v>2271</v>
      </c>
      <c r="X8" s="288" t="s">
        <v>2279</v>
      </c>
      <c r="Y8" s="288" t="s">
        <v>2282</v>
      </c>
      <c r="Z8" s="288" t="s">
        <v>2293</v>
      </c>
      <c r="AA8" s="288" t="s">
        <v>2296</v>
      </c>
      <c r="AB8" s="288" t="s">
        <v>2300</v>
      </c>
      <c r="AC8" s="288" t="s">
        <v>484</v>
      </c>
      <c r="AD8" s="288" t="s">
        <v>484</v>
      </c>
      <c r="AE8" s="288" t="s">
        <v>2307</v>
      </c>
      <c r="AF8" s="288" t="s">
        <v>2310</v>
      </c>
    </row>
    <row r="9" spans="2:39" ht="21" customHeight="1">
      <c r="B9" s="281" t="s">
        <v>86</v>
      </c>
      <c r="C9" s="298" t="s">
        <v>484</v>
      </c>
      <c r="D9" s="288" t="s">
        <v>2315</v>
      </c>
      <c r="E9" s="288" t="s">
        <v>2090</v>
      </c>
      <c r="F9" s="288" t="s">
        <v>2102</v>
      </c>
      <c r="G9" s="288" t="s">
        <v>2115</v>
      </c>
      <c r="H9" s="288" t="s">
        <v>2131</v>
      </c>
      <c r="I9" s="298" t="s">
        <v>484</v>
      </c>
      <c r="J9" s="288" t="s">
        <v>2152</v>
      </c>
      <c r="K9" s="288" t="s">
        <v>2159</v>
      </c>
      <c r="L9" s="298" t="s">
        <v>484</v>
      </c>
      <c r="M9" s="298" t="s">
        <v>484</v>
      </c>
      <c r="N9" s="298" t="s">
        <v>484</v>
      </c>
      <c r="O9" s="288" t="s">
        <v>484</v>
      </c>
      <c r="P9" s="288" t="s">
        <v>484</v>
      </c>
      <c r="Q9" s="288" t="s">
        <v>484</v>
      </c>
      <c r="R9" s="288" t="s">
        <v>2228</v>
      </c>
      <c r="S9" s="288" t="s">
        <v>2242</v>
      </c>
      <c r="T9" s="288" t="s">
        <v>484</v>
      </c>
      <c r="U9" s="288" t="s">
        <v>484</v>
      </c>
      <c r="V9" s="288" t="s">
        <v>484</v>
      </c>
      <c r="W9" s="288" t="s">
        <v>2272</v>
      </c>
      <c r="X9" s="288" t="s">
        <v>2280</v>
      </c>
      <c r="Y9" s="288" t="s">
        <v>484</v>
      </c>
      <c r="Z9" s="288" t="s">
        <v>484</v>
      </c>
      <c r="AA9" s="288" t="s">
        <v>2275</v>
      </c>
      <c r="AB9" s="288" t="s">
        <v>484</v>
      </c>
      <c r="AC9" s="288" t="s">
        <v>484</v>
      </c>
      <c r="AD9" s="288" t="s">
        <v>484</v>
      </c>
      <c r="AE9" s="288" t="s">
        <v>484</v>
      </c>
      <c r="AF9" s="288" t="s">
        <v>484</v>
      </c>
    </row>
    <row r="10" spans="2:39" ht="21" customHeight="1">
      <c r="B10" s="281" t="s">
        <v>87</v>
      </c>
      <c r="C10" s="298" t="s">
        <v>484</v>
      </c>
      <c r="D10" s="288" t="s">
        <v>2078</v>
      </c>
      <c r="E10" s="288" t="s">
        <v>2091</v>
      </c>
      <c r="F10" s="298" t="s">
        <v>484</v>
      </c>
      <c r="G10" s="288" t="s">
        <v>2116</v>
      </c>
      <c r="H10" s="288" t="s">
        <v>2132</v>
      </c>
      <c r="I10" s="288" t="s">
        <v>2139</v>
      </c>
      <c r="J10" s="298" t="s">
        <v>484</v>
      </c>
      <c r="K10" s="288" t="s">
        <v>2160</v>
      </c>
      <c r="L10" s="288" t="s">
        <v>2177</v>
      </c>
      <c r="M10" s="298" t="s">
        <v>484</v>
      </c>
      <c r="N10" s="288" t="s">
        <v>2187</v>
      </c>
      <c r="O10" s="288" t="s">
        <v>484</v>
      </c>
      <c r="P10" s="288" t="s">
        <v>484</v>
      </c>
      <c r="Q10" s="288" t="s">
        <v>2222</v>
      </c>
      <c r="R10" s="288" t="s">
        <v>484</v>
      </c>
      <c r="S10" s="288" t="s">
        <v>2242</v>
      </c>
      <c r="T10" s="288" t="s">
        <v>484</v>
      </c>
      <c r="U10" s="288" t="s">
        <v>484</v>
      </c>
      <c r="V10" s="288" t="s">
        <v>2183</v>
      </c>
      <c r="W10" s="288" t="s">
        <v>2273</v>
      </c>
      <c r="X10" s="288" t="s">
        <v>2276</v>
      </c>
      <c r="Y10" s="288" t="s">
        <v>2283</v>
      </c>
      <c r="Z10" s="288" t="s">
        <v>484</v>
      </c>
      <c r="AA10" s="288" t="s">
        <v>484</v>
      </c>
      <c r="AB10" s="288" t="s">
        <v>484</v>
      </c>
      <c r="AC10" s="288" t="s">
        <v>484</v>
      </c>
      <c r="AD10" s="288" t="s">
        <v>484</v>
      </c>
      <c r="AE10" s="288" t="s">
        <v>2307</v>
      </c>
      <c r="AF10" s="288" t="s">
        <v>484</v>
      </c>
    </row>
    <row r="11" spans="2:39" ht="21" customHeight="1">
      <c r="B11" s="281" t="s">
        <v>88</v>
      </c>
      <c r="C11" s="288" t="s">
        <v>2073</v>
      </c>
      <c r="D11" s="288" t="s">
        <v>484</v>
      </c>
      <c r="E11" s="288" t="s">
        <v>484</v>
      </c>
      <c r="F11" s="298" t="s">
        <v>484</v>
      </c>
      <c r="G11" s="298" t="s">
        <v>484</v>
      </c>
      <c r="H11" s="298" t="s">
        <v>484</v>
      </c>
      <c r="I11" s="298" t="s">
        <v>484</v>
      </c>
      <c r="J11" s="298" t="s">
        <v>484</v>
      </c>
      <c r="K11" s="288" t="s">
        <v>2161</v>
      </c>
      <c r="L11" s="298" t="s">
        <v>484</v>
      </c>
      <c r="M11" s="298" t="s">
        <v>484</v>
      </c>
      <c r="N11" s="298" t="s">
        <v>484</v>
      </c>
      <c r="O11" s="288" t="s">
        <v>484</v>
      </c>
      <c r="P11" s="288" t="s">
        <v>484</v>
      </c>
      <c r="Q11" s="288" t="s">
        <v>484</v>
      </c>
      <c r="R11" s="288" t="s">
        <v>484</v>
      </c>
      <c r="S11" s="288" t="s">
        <v>484</v>
      </c>
      <c r="T11" s="288" t="s">
        <v>484</v>
      </c>
      <c r="U11" s="288" t="s">
        <v>484</v>
      </c>
      <c r="V11" s="288" t="s">
        <v>484</v>
      </c>
      <c r="W11" s="288" t="s">
        <v>484</v>
      </c>
      <c r="X11" s="288" t="s">
        <v>2276</v>
      </c>
      <c r="Y11" s="288" t="s">
        <v>2284</v>
      </c>
      <c r="Z11" s="288" t="s">
        <v>484</v>
      </c>
      <c r="AA11" s="288" t="s">
        <v>484</v>
      </c>
      <c r="AB11" s="288" t="s">
        <v>484</v>
      </c>
      <c r="AC11" s="288" t="s">
        <v>484</v>
      </c>
      <c r="AD11" s="288" t="s">
        <v>484</v>
      </c>
      <c r="AE11" s="288" t="s">
        <v>484</v>
      </c>
      <c r="AF11" s="288" t="s">
        <v>484</v>
      </c>
    </row>
    <row r="12" spans="2:39" ht="21" customHeight="1">
      <c r="B12" s="281" t="s">
        <v>89</v>
      </c>
      <c r="C12" s="298" t="s">
        <v>484</v>
      </c>
      <c r="D12" s="288" t="s">
        <v>2076</v>
      </c>
      <c r="E12" s="288" t="s">
        <v>2092</v>
      </c>
      <c r="F12" s="288" t="s">
        <v>2103</v>
      </c>
      <c r="G12" s="288" t="s">
        <v>2117</v>
      </c>
      <c r="H12" s="298" t="s">
        <v>484</v>
      </c>
      <c r="I12" s="288" t="s">
        <v>2140</v>
      </c>
      <c r="J12" s="288" t="s">
        <v>2413</v>
      </c>
      <c r="K12" s="288" t="s">
        <v>2162</v>
      </c>
      <c r="L12" s="288" t="s">
        <v>2178</v>
      </c>
      <c r="M12" s="298" t="s">
        <v>484</v>
      </c>
      <c r="N12" s="288" t="s">
        <v>2188</v>
      </c>
      <c r="O12" s="288" t="s">
        <v>2195</v>
      </c>
      <c r="P12" s="288" t="s">
        <v>2202</v>
      </c>
      <c r="Q12" s="288" t="s">
        <v>2222</v>
      </c>
      <c r="R12" s="288" t="s">
        <v>484</v>
      </c>
      <c r="S12" s="288" t="s">
        <v>2243</v>
      </c>
      <c r="T12" s="288" t="s">
        <v>484</v>
      </c>
      <c r="U12" s="288" t="s">
        <v>2257</v>
      </c>
      <c r="V12" s="288" t="s">
        <v>2266</v>
      </c>
      <c r="W12" s="288" t="s">
        <v>2271</v>
      </c>
      <c r="X12" s="288" t="s">
        <v>2281</v>
      </c>
      <c r="Y12" s="288" t="s">
        <v>2285</v>
      </c>
      <c r="Z12" s="288" t="s">
        <v>2293</v>
      </c>
      <c r="AA12" s="288" t="s">
        <v>2297</v>
      </c>
      <c r="AB12" s="288" t="s">
        <v>2300</v>
      </c>
      <c r="AC12" s="288" t="s">
        <v>2303</v>
      </c>
      <c r="AD12" s="288" t="s">
        <v>2306</v>
      </c>
      <c r="AE12" s="288" t="s">
        <v>2308</v>
      </c>
      <c r="AF12" s="288" t="s">
        <v>484</v>
      </c>
    </row>
    <row r="13" spans="2:39" ht="21" customHeight="1">
      <c r="B13" s="281" t="s">
        <v>90</v>
      </c>
      <c r="C13" s="298" t="s">
        <v>484</v>
      </c>
      <c r="D13" s="288" t="s">
        <v>2079</v>
      </c>
      <c r="E13" s="288" t="s">
        <v>2093</v>
      </c>
      <c r="F13" s="298" t="s">
        <v>484</v>
      </c>
      <c r="G13" s="288" t="s">
        <v>2118</v>
      </c>
      <c r="H13" s="298" t="s">
        <v>484</v>
      </c>
      <c r="I13" s="288" t="s">
        <v>2141</v>
      </c>
      <c r="J13" s="298" t="s">
        <v>2414</v>
      </c>
      <c r="K13" s="288" t="s">
        <v>2163</v>
      </c>
      <c r="L13" s="288" t="s">
        <v>2179</v>
      </c>
      <c r="M13" s="298" t="s">
        <v>484</v>
      </c>
      <c r="N13" s="288" t="s">
        <v>2189</v>
      </c>
      <c r="O13" s="288" t="s">
        <v>2148</v>
      </c>
      <c r="P13" s="288" t="s">
        <v>2203</v>
      </c>
      <c r="Q13" s="288" t="s">
        <v>2222</v>
      </c>
      <c r="R13" s="288" t="s">
        <v>484</v>
      </c>
      <c r="S13" s="288" t="s">
        <v>2244</v>
      </c>
      <c r="T13" s="288" t="s">
        <v>2255</v>
      </c>
      <c r="U13" s="288" t="s">
        <v>2258</v>
      </c>
      <c r="V13" s="288" t="s">
        <v>484</v>
      </c>
      <c r="W13" s="288" t="s">
        <v>484</v>
      </c>
      <c r="X13" s="288" t="s">
        <v>484</v>
      </c>
      <c r="Y13" s="288" t="s">
        <v>2260</v>
      </c>
      <c r="Z13" s="288" t="s">
        <v>484</v>
      </c>
      <c r="AA13" s="288" t="s">
        <v>2276</v>
      </c>
      <c r="AB13" s="288" t="s">
        <v>2300</v>
      </c>
      <c r="AC13" s="288" t="s">
        <v>484</v>
      </c>
      <c r="AD13" s="288" t="s">
        <v>484</v>
      </c>
      <c r="AE13" s="288" t="s">
        <v>484</v>
      </c>
      <c r="AF13" s="288" t="s">
        <v>484</v>
      </c>
    </row>
    <row r="14" spans="2:39" ht="21" customHeight="1">
      <c r="B14" s="281" t="s">
        <v>91</v>
      </c>
      <c r="C14" s="288" t="s">
        <v>2074</v>
      </c>
      <c r="D14" s="288" t="s">
        <v>2080</v>
      </c>
      <c r="E14" s="288" t="s">
        <v>2094</v>
      </c>
      <c r="F14" s="288" t="s">
        <v>2104</v>
      </c>
      <c r="G14" s="288" t="s">
        <v>2119</v>
      </c>
      <c r="H14" s="288" t="s">
        <v>2133</v>
      </c>
      <c r="I14" s="288" t="s">
        <v>2142</v>
      </c>
      <c r="J14" s="288" t="s">
        <v>2153</v>
      </c>
      <c r="K14" s="288" t="s">
        <v>2164</v>
      </c>
      <c r="L14" s="288" t="s">
        <v>2180</v>
      </c>
      <c r="M14" s="298" t="s">
        <v>484</v>
      </c>
      <c r="N14" s="298" t="s">
        <v>484</v>
      </c>
      <c r="O14" s="288" t="s">
        <v>2196</v>
      </c>
      <c r="P14" s="288" t="s">
        <v>2204</v>
      </c>
      <c r="Q14" s="288" t="s">
        <v>2222</v>
      </c>
      <c r="R14" s="288" t="s">
        <v>2228</v>
      </c>
      <c r="S14" s="288" t="s">
        <v>2245</v>
      </c>
      <c r="T14" s="288" t="s">
        <v>484</v>
      </c>
      <c r="U14" s="288" t="s">
        <v>2258</v>
      </c>
      <c r="V14" s="288" t="s">
        <v>2183</v>
      </c>
      <c r="W14" s="288" t="s">
        <v>2274</v>
      </c>
      <c r="X14" s="288" t="s">
        <v>2280</v>
      </c>
      <c r="Y14" s="288" t="s">
        <v>484</v>
      </c>
      <c r="Z14" s="288" t="s">
        <v>484</v>
      </c>
      <c r="AA14" s="288" t="s">
        <v>2298</v>
      </c>
      <c r="AB14" s="288" t="s">
        <v>2302</v>
      </c>
      <c r="AC14" s="288" t="s">
        <v>2304</v>
      </c>
      <c r="AD14" s="288" t="s">
        <v>484</v>
      </c>
      <c r="AE14" s="288" t="s">
        <v>2307</v>
      </c>
      <c r="AF14" s="288" t="s">
        <v>484</v>
      </c>
    </row>
    <row r="15" spans="2:39" ht="21" customHeight="1">
      <c r="B15" s="281" t="s">
        <v>92</v>
      </c>
      <c r="C15" s="288" t="s">
        <v>2075</v>
      </c>
      <c r="D15" s="288" t="s">
        <v>2081</v>
      </c>
      <c r="E15" s="288" t="s">
        <v>2090</v>
      </c>
      <c r="F15" s="288" t="s">
        <v>2105</v>
      </c>
      <c r="G15" s="288" t="s">
        <v>2120</v>
      </c>
      <c r="H15" s="288" t="s">
        <v>2132</v>
      </c>
      <c r="I15" s="288" t="s">
        <v>2143</v>
      </c>
      <c r="J15" s="298" t="s">
        <v>484</v>
      </c>
      <c r="K15" s="288" t="s">
        <v>2165</v>
      </c>
      <c r="L15" s="298" t="s">
        <v>484</v>
      </c>
      <c r="M15" s="298" t="s">
        <v>484</v>
      </c>
      <c r="N15" s="298" t="s">
        <v>484</v>
      </c>
      <c r="O15" s="288" t="s">
        <v>2197</v>
      </c>
      <c r="P15" s="288" t="s">
        <v>2205</v>
      </c>
      <c r="Q15" s="288" t="s">
        <v>484</v>
      </c>
      <c r="R15" s="288" t="s">
        <v>484</v>
      </c>
      <c r="S15" s="288" t="s">
        <v>2242</v>
      </c>
      <c r="T15" s="288" t="s">
        <v>484</v>
      </c>
      <c r="U15" s="288" t="s">
        <v>484</v>
      </c>
      <c r="V15" s="288" t="s">
        <v>484</v>
      </c>
      <c r="W15" s="288" t="s">
        <v>484</v>
      </c>
      <c r="X15" s="288" t="s">
        <v>484</v>
      </c>
      <c r="Y15" s="288" t="s">
        <v>484</v>
      </c>
      <c r="Z15" s="288" t="s">
        <v>484</v>
      </c>
      <c r="AA15" s="288" t="s">
        <v>484</v>
      </c>
      <c r="AB15" s="288" t="s">
        <v>2297</v>
      </c>
      <c r="AC15" s="288" t="s">
        <v>484</v>
      </c>
      <c r="AD15" s="288" t="s">
        <v>484</v>
      </c>
      <c r="AE15" s="288" t="s">
        <v>2307</v>
      </c>
      <c r="AF15" s="288" t="s">
        <v>484</v>
      </c>
    </row>
    <row r="16" spans="2:39" ht="21" customHeight="1">
      <c r="B16" s="281" t="s">
        <v>93</v>
      </c>
      <c r="C16" s="298" t="s">
        <v>484</v>
      </c>
      <c r="D16" s="288" t="s">
        <v>2082</v>
      </c>
      <c r="E16" s="288" t="s">
        <v>2095</v>
      </c>
      <c r="F16" s="288" t="s">
        <v>2106</v>
      </c>
      <c r="G16" s="288" t="s">
        <v>2121</v>
      </c>
      <c r="H16" s="288" t="s">
        <v>2132</v>
      </c>
      <c r="I16" s="288" t="s">
        <v>2144</v>
      </c>
      <c r="J16" s="298" t="s">
        <v>484</v>
      </c>
      <c r="K16" s="288" t="s">
        <v>2159</v>
      </c>
      <c r="L16" s="298" t="s">
        <v>484</v>
      </c>
      <c r="M16" s="298" t="s">
        <v>484</v>
      </c>
      <c r="N16" s="288" t="s">
        <v>2190</v>
      </c>
      <c r="O16" s="288" t="s">
        <v>2197</v>
      </c>
      <c r="P16" s="288" t="s">
        <v>2206</v>
      </c>
      <c r="Q16" s="288" t="s">
        <v>2222</v>
      </c>
      <c r="R16" s="288" t="s">
        <v>2229</v>
      </c>
      <c r="S16" s="288" t="s">
        <v>2246</v>
      </c>
      <c r="T16" s="288" t="s">
        <v>484</v>
      </c>
      <c r="U16" s="288" t="s">
        <v>2258</v>
      </c>
      <c r="V16" s="288" t="s">
        <v>2183</v>
      </c>
      <c r="W16" s="288" t="s">
        <v>484</v>
      </c>
      <c r="X16" s="288" t="s">
        <v>484</v>
      </c>
      <c r="Y16" s="288" t="s">
        <v>2286</v>
      </c>
      <c r="Z16" s="288" t="s">
        <v>2293</v>
      </c>
      <c r="AA16" s="288" t="s">
        <v>2275</v>
      </c>
      <c r="AB16" s="288" t="s">
        <v>484</v>
      </c>
      <c r="AC16" s="288" t="s">
        <v>484</v>
      </c>
      <c r="AD16" s="288" t="s">
        <v>484</v>
      </c>
      <c r="AE16" s="288" t="s">
        <v>484</v>
      </c>
      <c r="AF16" s="288" t="s">
        <v>2189</v>
      </c>
      <c r="AG16" s="1" t="s">
        <v>484</v>
      </c>
    </row>
    <row r="17" spans="2:33" ht="21" customHeight="1">
      <c r="B17" s="281" t="s">
        <v>94</v>
      </c>
      <c r="C17" s="298" t="s">
        <v>484</v>
      </c>
      <c r="D17" s="288" t="s">
        <v>484</v>
      </c>
      <c r="E17" s="288" t="s">
        <v>2095</v>
      </c>
      <c r="F17" s="298" t="s">
        <v>484</v>
      </c>
      <c r="G17" s="298" t="s">
        <v>484</v>
      </c>
      <c r="H17" s="298" t="s">
        <v>484</v>
      </c>
      <c r="I17" s="298" t="s">
        <v>484</v>
      </c>
      <c r="J17" s="298" t="s">
        <v>484</v>
      </c>
      <c r="K17" s="298" t="s">
        <v>484</v>
      </c>
      <c r="L17" s="298" t="s">
        <v>484</v>
      </c>
      <c r="M17" s="298" t="s">
        <v>484</v>
      </c>
      <c r="N17" s="288" t="s">
        <v>484</v>
      </c>
      <c r="O17" s="288" t="s">
        <v>484</v>
      </c>
      <c r="P17" s="288" t="s">
        <v>2207</v>
      </c>
      <c r="Q17" s="288" t="s">
        <v>484</v>
      </c>
      <c r="R17" s="288" t="s">
        <v>2230</v>
      </c>
      <c r="S17" s="288" t="s">
        <v>484</v>
      </c>
      <c r="T17" s="288" t="s">
        <v>484</v>
      </c>
      <c r="U17" s="288" t="s">
        <v>2259</v>
      </c>
      <c r="V17" s="288" t="s">
        <v>484</v>
      </c>
      <c r="W17" s="288" t="s">
        <v>2275</v>
      </c>
      <c r="X17" s="288" t="s">
        <v>484</v>
      </c>
      <c r="Y17" s="288" t="s">
        <v>484</v>
      </c>
      <c r="Z17" s="288" t="s">
        <v>484</v>
      </c>
      <c r="AA17" s="288" t="s">
        <v>484</v>
      </c>
      <c r="AB17" s="288" t="s">
        <v>484</v>
      </c>
      <c r="AC17" s="288" t="s">
        <v>484</v>
      </c>
      <c r="AD17" s="288" t="s">
        <v>2293</v>
      </c>
      <c r="AE17" s="288" t="s">
        <v>2303</v>
      </c>
      <c r="AF17" s="288" t="s">
        <v>484</v>
      </c>
    </row>
    <row r="18" spans="2:33" ht="21" customHeight="1">
      <c r="B18" s="281" t="s">
        <v>95</v>
      </c>
      <c r="C18" s="298" t="s">
        <v>484</v>
      </c>
      <c r="D18" s="288" t="s">
        <v>2083</v>
      </c>
      <c r="E18" s="288" t="s">
        <v>2096</v>
      </c>
      <c r="F18" s="288" t="s">
        <v>2107</v>
      </c>
      <c r="G18" s="298" t="s">
        <v>484</v>
      </c>
      <c r="H18" s="288" t="s">
        <v>2132</v>
      </c>
      <c r="I18" s="288" t="s">
        <v>2145</v>
      </c>
      <c r="J18" s="288" t="s">
        <v>2151</v>
      </c>
      <c r="K18" s="288" t="s">
        <v>2166</v>
      </c>
      <c r="L18" s="298" t="s">
        <v>484</v>
      </c>
      <c r="M18" s="298" t="s">
        <v>484</v>
      </c>
      <c r="N18" s="288" t="s">
        <v>2191</v>
      </c>
      <c r="O18" s="288" t="s">
        <v>2197</v>
      </c>
      <c r="P18" s="288" t="s">
        <v>2206</v>
      </c>
      <c r="Q18" s="288" t="s">
        <v>2222</v>
      </c>
      <c r="R18" s="288" t="s">
        <v>2231</v>
      </c>
      <c r="S18" s="288" t="s">
        <v>2247</v>
      </c>
      <c r="T18" s="288" t="s">
        <v>484</v>
      </c>
      <c r="U18" s="288" t="s">
        <v>2258</v>
      </c>
      <c r="V18" s="288" t="s">
        <v>484</v>
      </c>
      <c r="W18" s="288" t="s">
        <v>2273</v>
      </c>
      <c r="X18" s="288" t="s">
        <v>2280</v>
      </c>
      <c r="Y18" s="288" t="s">
        <v>2287</v>
      </c>
      <c r="Z18" s="288" t="s">
        <v>2293</v>
      </c>
      <c r="AA18" s="288" t="s">
        <v>484</v>
      </c>
      <c r="AB18" s="288" t="s">
        <v>484</v>
      </c>
      <c r="AC18" s="288" t="s">
        <v>484</v>
      </c>
      <c r="AD18" s="288" t="s">
        <v>484</v>
      </c>
      <c r="AE18" s="288" t="s">
        <v>484</v>
      </c>
      <c r="AF18" s="288" t="s">
        <v>2415</v>
      </c>
      <c r="AG18" s="1" t="s">
        <v>484</v>
      </c>
    </row>
    <row r="19" spans="2:33" ht="21" customHeight="1">
      <c r="B19" s="280" t="s">
        <v>523</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row>
    <row r="20" spans="2:33" ht="21" customHeight="1">
      <c r="B20" s="279" t="s">
        <v>96</v>
      </c>
      <c r="C20" s="288" t="s">
        <v>484</v>
      </c>
      <c r="D20" s="288" t="s">
        <v>484</v>
      </c>
      <c r="E20" s="288" t="s">
        <v>484</v>
      </c>
      <c r="F20" s="288" t="s">
        <v>484</v>
      </c>
      <c r="G20" s="288" t="s">
        <v>484</v>
      </c>
      <c r="H20" s="288" t="s">
        <v>484</v>
      </c>
      <c r="I20" s="288" t="s">
        <v>484</v>
      </c>
      <c r="J20" s="288" t="s">
        <v>484</v>
      </c>
      <c r="K20" s="288" t="s">
        <v>2160</v>
      </c>
      <c r="L20" s="288" t="s">
        <v>2181</v>
      </c>
      <c r="M20" s="288" t="s">
        <v>484</v>
      </c>
      <c r="N20" s="288" t="s">
        <v>484</v>
      </c>
      <c r="O20" s="288" t="s">
        <v>484</v>
      </c>
      <c r="P20" s="288" t="s">
        <v>484</v>
      </c>
      <c r="Q20" s="288" t="s">
        <v>484</v>
      </c>
      <c r="R20" s="288" t="s">
        <v>2232</v>
      </c>
      <c r="S20" s="288" t="s">
        <v>2248</v>
      </c>
      <c r="T20" s="288" t="s">
        <v>2255</v>
      </c>
      <c r="U20" s="288" t="s">
        <v>484</v>
      </c>
      <c r="V20" s="288" t="s">
        <v>2183</v>
      </c>
      <c r="W20" s="288" t="s">
        <v>2275</v>
      </c>
      <c r="X20" s="288" t="s">
        <v>484</v>
      </c>
      <c r="Y20" s="288" t="s">
        <v>2287</v>
      </c>
      <c r="Z20" s="288" t="s">
        <v>484</v>
      </c>
      <c r="AA20" s="288" t="s">
        <v>484</v>
      </c>
      <c r="AB20" s="288" t="s">
        <v>2300</v>
      </c>
      <c r="AC20" s="288" t="s">
        <v>484</v>
      </c>
      <c r="AD20" s="288" t="s">
        <v>484</v>
      </c>
      <c r="AE20" s="288" t="s">
        <v>484</v>
      </c>
      <c r="AF20" s="288" t="s">
        <v>484</v>
      </c>
    </row>
    <row r="21" spans="2:33" ht="21" customHeight="1">
      <c r="B21" s="279" t="s">
        <v>97</v>
      </c>
      <c r="C21" s="288"/>
      <c r="D21" s="288" t="s">
        <v>2084</v>
      </c>
      <c r="E21" s="288" t="s">
        <v>2091</v>
      </c>
      <c r="F21" s="288" t="s">
        <v>484</v>
      </c>
      <c r="G21" s="288" t="s">
        <v>484</v>
      </c>
      <c r="H21" s="288" t="s">
        <v>484</v>
      </c>
      <c r="I21" s="288" t="s">
        <v>2146</v>
      </c>
      <c r="J21" s="288" t="s">
        <v>2154</v>
      </c>
      <c r="K21" s="288" t="s">
        <v>2167</v>
      </c>
      <c r="L21" s="288" t="s">
        <v>2181</v>
      </c>
      <c r="M21" s="288" t="s">
        <v>484</v>
      </c>
      <c r="N21" s="288" t="s">
        <v>2187</v>
      </c>
      <c r="O21" s="288" t="s">
        <v>2198</v>
      </c>
      <c r="P21" s="288" t="s">
        <v>2206</v>
      </c>
      <c r="Q21" s="288" t="s">
        <v>2222</v>
      </c>
      <c r="R21" s="288" t="s">
        <v>2233</v>
      </c>
      <c r="S21" s="288" t="s">
        <v>2249</v>
      </c>
      <c r="T21" s="288" t="s">
        <v>484</v>
      </c>
      <c r="U21" s="288" t="s">
        <v>2260</v>
      </c>
      <c r="V21" s="288" t="s">
        <v>2183</v>
      </c>
      <c r="W21" s="288" t="s">
        <v>2275</v>
      </c>
      <c r="X21" s="288" t="s">
        <v>2276</v>
      </c>
      <c r="Y21" s="288" t="s">
        <v>2288</v>
      </c>
      <c r="Z21" s="288" t="s">
        <v>2293</v>
      </c>
      <c r="AA21" s="288" t="s">
        <v>484</v>
      </c>
      <c r="AB21" s="288" t="s">
        <v>484</v>
      </c>
      <c r="AC21" s="288" t="s">
        <v>484</v>
      </c>
      <c r="AD21" s="288" t="s">
        <v>484</v>
      </c>
      <c r="AE21" s="288" t="s">
        <v>2309</v>
      </c>
      <c r="AF21" s="288" t="s">
        <v>484</v>
      </c>
    </row>
    <row r="22" spans="2:33" ht="21" customHeight="1">
      <c r="B22" s="279" t="s">
        <v>98</v>
      </c>
      <c r="C22" s="288" t="s">
        <v>484</v>
      </c>
      <c r="D22" s="288" t="s">
        <v>2085</v>
      </c>
      <c r="E22" s="288" t="s">
        <v>2097</v>
      </c>
      <c r="F22" s="288" t="s">
        <v>2108</v>
      </c>
      <c r="G22" s="288" t="s">
        <v>2122</v>
      </c>
      <c r="H22" s="288" t="s">
        <v>2132</v>
      </c>
      <c r="I22" s="288" t="s">
        <v>2147</v>
      </c>
      <c r="J22" s="288" t="s">
        <v>2155</v>
      </c>
      <c r="K22" s="288" t="s">
        <v>2168</v>
      </c>
      <c r="L22" s="288" t="s">
        <v>2181</v>
      </c>
      <c r="M22" s="288" t="s">
        <v>484</v>
      </c>
      <c r="N22" s="288" t="s">
        <v>2187</v>
      </c>
      <c r="O22" s="288" t="s">
        <v>2199</v>
      </c>
      <c r="P22" s="288" t="s">
        <v>2208</v>
      </c>
      <c r="Q22" s="288" t="s">
        <v>2222</v>
      </c>
      <c r="R22" s="288" t="s">
        <v>2234</v>
      </c>
      <c r="S22" s="288" t="s">
        <v>2250</v>
      </c>
      <c r="T22" s="288" t="s">
        <v>484</v>
      </c>
      <c r="U22" s="288" t="s">
        <v>2260</v>
      </c>
      <c r="V22" s="288" t="s">
        <v>2267</v>
      </c>
      <c r="W22" s="288" t="s">
        <v>2276</v>
      </c>
      <c r="X22" s="288" t="s">
        <v>2066</v>
      </c>
      <c r="Y22" s="288" t="s">
        <v>2289</v>
      </c>
      <c r="Z22" s="288" t="s">
        <v>2293</v>
      </c>
      <c r="AA22" s="288" t="s">
        <v>2299</v>
      </c>
      <c r="AB22" s="288" t="s">
        <v>484</v>
      </c>
      <c r="AC22" s="288" t="s">
        <v>484</v>
      </c>
      <c r="AD22" s="288" t="s">
        <v>484</v>
      </c>
      <c r="AE22" s="288" t="s">
        <v>2310</v>
      </c>
      <c r="AF22" s="288" t="s">
        <v>2416</v>
      </c>
      <c r="AG22" s="1" t="s">
        <v>484</v>
      </c>
    </row>
    <row r="23" spans="2:33" ht="21" customHeight="1">
      <c r="B23" s="279" t="s">
        <v>99</v>
      </c>
      <c r="C23" s="288" t="s">
        <v>484</v>
      </c>
      <c r="D23" s="288" t="s">
        <v>2086</v>
      </c>
      <c r="E23" s="288" t="s">
        <v>2090</v>
      </c>
      <c r="F23" s="288" t="s">
        <v>484</v>
      </c>
      <c r="G23" s="288" t="s">
        <v>484</v>
      </c>
      <c r="H23" s="288" t="s">
        <v>2107</v>
      </c>
      <c r="I23" s="288" t="s">
        <v>484</v>
      </c>
      <c r="J23" s="288" t="s">
        <v>484</v>
      </c>
      <c r="K23" s="288" t="s">
        <v>2169</v>
      </c>
      <c r="L23" s="288" t="s">
        <v>484</v>
      </c>
      <c r="M23" s="288" t="s">
        <v>484</v>
      </c>
      <c r="N23" s="288" t="s">
        <v>484</v>
      </c>
      <c r="O23" s="288" t="s">
        <v>2195</v>
      </c>
      <c r="P23" s="288" t="s">
        <v>2209</v>
      </c>
      <c r="Q23" s="288" t="s">
        <v>2183</v>
      </c>
      <c r="R23" s="288" t="s">
        <v>2231</v>
      </c>
      <c r="S23" s="288" t="s">
        <v>484</v>
      </c>
      <c r="T23" s="288" t="s">
        <v>484</v>
      </c>
      <c r="U23" s="288" t="s">
        <v>484</v>
      </c>
      <c r="V23" s="288" t="s">
        <v>484</v>
      </c>
      <c r="W23" s="288" t="s">
        <v>484</v>
      </c>
      <c r="X23" s="288" t="s">
        <v>484</v>
      </c>
      <c r="Y23" s="288" t="s">
        <v>2286</v>
      </c>
      <c r="Z23" s="288" t="s">
        <v>484</v>
      </c>
      <c r="AA23" s="288" t="s">
        <v>484</v>
      </c>
      <c r="AB23" s="288" t="s">
        <v>484</v>
      </c>
      <c r="AC23" s="288" t="s">
        <v>484</v>
      </c>
      <c r="AD23" s="288" t="s">
        <v>484</v>
      </c>
      <c r="AE23" s="288" t="s">
        <v>2303</v>
      </c>
      <c r="AF23" s="288" t="s">
        <v>484</v>
      </c>
    </row>
    <row r="24" spans="2:33" ht="21" customHeight="1">
      <c r="B24" s="279" t="s">
        <v>100</v>
      </c>
      <c r="C24" s="288" t="s">
        <v>484</v>
      </c>
      <c r="D24" s="288" t="s">
        <v>2087</v>
      </c>
      <c r="E24" s="288" t="s">
        <v>484</v>
      </c>
      <c r="F24" s="288" t="s">
        <v>2099</v>
      </c>
      <c r="G24" s="288" t="s">
        <v>484</v>
      </c>
      <c r="H24" s="288" t="s">
        <v>484</v>
      </c>
      <c r="I24" s="288" t="s">
        <v>2141</v>
      </c>
      <c r="J24" s="288" t="s">
        <v>2152</v>
      </c>
      <c r="K24" s="288" t="s">
        <v>2169</v>
      </c>
      <c r="L24" s="288" t="s">
        <v>2182</v>
      </c>
      <c r="M24" s="288" t="s">
        <v>484</v>
      </c>
      <c r="N24" s="288" t="s">
        <v>2189</v>
      </c>
      <c r="O24" s="288" t="s">
        <v>2197</v>
      </c>
      <c r="P24" s="288" t="s">
        <v>2210</v>
      </c>
      <c r="Q24" s="288" t="s">
        <v>2222</v>
      </c>
      <c r="R24" s="288" t="s">
        <v>2235</v>
      </c>
      <c r="S24" s="288" t="s">
        <v>484</v>
      </c>
      <c r="T24" s="288" t="s">
        <v>484</v>
      </c>
      <c r="U24" s="288" t="s">
        <v>2242</v>
      </c>
      <c r="V24" s="288" t="s">
        <v>2183</v>
      </c>
      <c r="W24" s="288" t="s">
        <v>484</v>
      </c>
      <c r="X24" s="288" t="s">
        <v>484</v>
      </c>
      <c r="Y24" s="288" t="s">
        <v>484</v>
      </c>
      <c r="Z24" s="288" t="s">
        <v>484</v>
      </c>
      <c r="AA24" s="288" t="s">
        <v>484</v>
      </c>
      <c r="AB24" s="288" t="s">
        <v>484</v>
      </c>
      <c r="AC24" s="288" t="s">
        <v>484</v>
      </c>
      <c r="AD24" s="288" t="s">
        <v>484</v>
      </c>
      <c r="AE24" s="288" t="s">
        <v>484</v>
      </c>
      <c r="AF24" s="288" t="s">
        <v>484</v>
      </c>
    </row>
    <row r="25" spans="2:33" ht="21" customHeight="1">
      <c r="B25" s="279" t="s">
        <v>101</v>
      </c>
      <c r="C25" s="288" t="s">
        <v>2076</v>
      </c>
      <c r="D25" s="288" t="s">
        <v>2086</v>
      </c>
      <c r="E25" s="288" t="s">
        <v>2098</v>
      </c>
      <c r="F25" s="288" t="s">
        <v>484</v>
      </c>
      <c r="G25" s="288" t="s">
        <v>484</v>
      </c>
      <c r="H25" s="288" t="s">
        <v>2134</v>
      </c>
      <c r="I25" s="288" t="s">
        <v>2141</v>
      </c>
      <c r="J25" s="288" t="s">
        <v>2156</v>
      </c>
      <c r="K25" s="288" t="s">
        <v>2160</v>
      </c>
      <c r="L25" s="288" t="s">
        <v>2180</v>
      </c>
      <c r="M25" s="288" t="s">
        <v>484</v>
      </c>
      <c r="N25" s="288" t="s">
        <v>2189</v>
      </c>
      <c r="O25" s="288" t="s">
        <v>2183</v>
      </c>
      <c r="P25" s="288" t="s">
        <v>2211</v>
      </c>
      <c r="Q25" s="288" t="s">
        <v>2223</v>
      </c>
      <c r="R25" s="288" t="s">
        <v>484</v>
      </c>
      <c r="S25" s="288" t="s">
        <v>484</v>
      </c>
      <c r="T25" s="288" t="s">
        <v>484</v>
      </c>
      <c r="U25" s="288" t="s">
        <v>2261</v>
      </c>
      <c r="V25" s="288" t="s">
        <v>2183</v>
      </c>
      <c r="W25" s="288" t="s">
        <v>2275</v>
      </c>
      <c r="X25" s="288" t="s">
        <v>484</v>
      </c>
      <c r="Y25" s="288" t="s">
        <v>2283</v>
      </c>
      <c r="Z25" s="288" t="s">
        <v>2293</v>
      </c>
      <c r="AA25" s="288" t="s">
        <v>484</v>
      </c>
      <c r="AB25" s="288" t="s">
        <v>484</v>
      </c>
      <c r="AC25" s="288" t="s">
        <v>484</v>
      </c>
      <c r="AD25" s="288" t="s">
        <v>484</v>
      </c>
      <c r="AE25" s="288" t="s">
        <v>2310</v>
      </c>
      <c r="AF25" s="288" t="s">
        <v>2276</v>
      </c>
    </row>
    <row r="26" spans="2:33" ht="21" customHeight="1">
      <c r="B26" s="279" t="s">
        <v>102</v>
      </c>
      <c r="C26" s="288" t="s">
        <v>2077</v>
      </c>
      <c r="D26" s="288" t="s">
        <v>2078</v>
      </c>
      <c r="E26" s="288" t="s">
        <v>2095</v>
      </c>
      <c r="F26" s="288" t="s">
        <v>484</v>
      </c>
      <c r="G26" s="288" t="s">
        <v>2123</v>
      </c>
      <c r="H26" s="288" t="s">
        <v>2135</v>
      </c>
      <c r="I26" s="288" t="s">
        <v>2148</v>
      </c>
      <c r="J26" s="288" t="s">
        <v>484</v>
      </c>
      <c r="K26" s="288" t="s">
        <v>2170</v>
      </c>
      <c r="L26" s="288" t="s">
        <v>2181</v>
      </c>
      <c r="M26" s="288" t="s">
        <v>484</v>
      </c>
      <c r="N26" s="288" t="s">
        <v>2187</v>
      </c>
      <c r="O26" s="288" t="s">
        <v>484</v>
      </c>
      <c r="P26" s="288" t="s">
        <v>2212</v>
      </c>
      <c r="Q26" s="288" t="s">
        <v>484</v>
      </c>
      <c r="R26" s="288" t="s">
        <v>484</v>
      </c>
      <c r="S26" s="288" t="s">
        <v>2251</v>
      </c>
      <c r="T26" s="288" t="s">
        <v>484</v>
      </c>
      <c r="U26" s="288" t="s">
        <v>484</v>
      </c>
      <c r="V26" s="288" t="s">
        <v>2268</v>
      </c>
      <c r="W26" s="288" t="s">
        <v>2276</v>
      </c>
      <c r="X26" s="288" t="s">
        <v>484</v>
      </c>
      <c r="Y26" s="288" t="s">
        <v>484</v>
      </c>
      <c r="Z26" s="288" t="s">
        <v>484</v>
      </c>
      <c r="AA26" s="288" t="s">
        <v>484</v>
      </c>
      <c r="AB26" s="288" t="s">
        <v>484</v>
      </c>
      <c r="AC26" s="288" t="s">
        <v>484</v>
      </c>
      <c r="AD26" s="288" t="s">
        <v>484</v>
      </c>
      <c r="AE26" s="288" t="s">
        <v>484</v>
      </c>
      <c r="AF26" s="288" t="s">
        <v>484</v>
      </c>
    </row>
    <row r="27" spans="2:33" ht="21" customHeight="1">
      <c r="B27" s="279" t="s">
        <v>103</v>
      </c>
      <c r="C27" s="288" t="s">
        <v>484</v>
      </c>
      <c r="D27" s="288" t="s">
        <v>484</v>
      </c>
      <c r="E27" s="288" t="s">
        <v>484</v>
      </c>
      <c r="F27" s="288" t="s">
        <v>484</v>
      </c>
      <c r="G27" s="288" t="s">
        <v>484</v>
      </c>
      <c r="H27" s="288" t="s">
        <v>2132</v>
      </c>
      <c r="I27" s="288" t="s">
        <v>484</v>
      </c>
      <c r="J27" s="288" t="s">
        <v>484</v>
      </c>
      <c r="K27" s="288" t="s">
        <v>2160</v>
      </c>
      <c r="L27" s="288" t="s">
        <v>484</v>
      </c>
      <c r="M27" s="288" t="s">
        <v>484</v>
      </c>
      <c r="N27" s="288" t="s">
        <v>484</v>
      </c>
      <c r="O27" s="288" t="s">
        <v>2183</v>
      </c>
      <c r="P27" s="288" t="s">
        <v>484</v>
      </c>
      <c r="Q27" s="288" t="s">
        <v>2197</v>
      </c>
      <c r="R27" s="288" t="s">
        <v>484</v>
      </c>
      <c r="S27" s="288" t="s">
        <v>484</v>
      </c>
      <c r="T27" s="288" t="s">
        <v>484</v>
      </c>
      <c r="U27" s="288" t="s">
        <v>484</v>
      </c>
      <c r="V27" s="288" t="s">
        <v>2183</v>
      </c>
      <c r="W27" s="288" t="s">
        <v>484</v>
      </c>
      <c r="X27" s="288" t="s">
        <v>484</v>
      </c>
      <c r="Y27" s="288" t="s">
        <v>2286</v>
      </c>
      <c r="Z27" s="288" t="s">
        <v>2293</v>
      </c>
      <c r="AA27" s="288" t="s">
        <v>484</v>
      </c>
      <c r="AB27" s="288" t="s">
        <v>2300</v>
      </c>
      <c r="AC27" s="288" t="s">
        <v>484</v>
      </c>
      <c r="AD27" s="288" t="s">
        <v>484</v>
      </c>
      <c r="AE27" s="288" t="s">
        <v>484</v>
      </c>
      <c r="AF27" s="288" t="s">
        <v>2189</v>
      </c>
      <c r="AG27" s="1" t="s">
        <v>484</v>
      </c>
    </row>
    <row r="28" spans="2:33" ht="21" customHeight="1">
      <c r="B28" s="279" t="s">
        <v>104</v>
      </c>
      <c r="C28" s="288" t="s">
        <v>484</v>
      </c>
      <c r="D28" s="288" t="s">
        <v>484</v>
      </c>
      <c r="E28" s="288" t="s">
        <v>484</v>
      </c>
      <c r="F28" s="288" t="s">
        <v>484</v>
      </c>
      <c r="G28" s="288" t="s">
        <v>484</v>
      </c>
      <c r="H28" s="288" t="s">
        <v>484</v>
      </c>
      <c r="I28" s="288" t="s">
        <v>484</v>
      </c>
      <c r="J28" s="288" t="s">
        <v>484</v>
      </c>
      <c r="K28" s="288" t="s">
        <v>484</v>
      </c>
      <c r="L28" s="288" t="s">
        <v>484</v>
      </c>
      <c r="M28" s="288" t="s">
        <v>484</v>
      </c>
      <c r="N28" s="288" t="s">
        <v>2187</v>
      </c>
      <c r="O28" s="288" t="s">
        <v>2198</v>
      </c>
      <c r="P28" s="288" t="s">
        <v>2206</v>
      </c>
      <c r="Q28" s="288" t="s">
        <v>2222</v>
      </c>
      <c r="R28" s="288" t="s">
        <v>2227</v>
      </c>
      <c r="S28" s="288" t="s">
        <v>2253</v>
      </c>
      <c r="T28" s="288" t="s">
        <v>484</v>
      </c>
      <c r="U28" s="288" t="s">
        <v>2260</v>
      </c>
      <c r="V28" s="288" t="s">
        <v>2183</v>
      </c>
      <c r="W28" s="288" t="s">
        <v>2275</v>
      </c>
      <c r="X28" s="288" t="s">
        <v>484</v>
      </c>
      <c r="Y28" s="288" t="s">
        <v>2288</v>
      </c>
      <c r="Z28" s="288" t="s">
        <v>2293</v>
      </c>
      <c r="AA28" s="288" t="s">
        <v>484</v>
      </c>
      <c r="AB28" s="288" t="s">
        <v>484</v>
      </c>
      <c r="AC28" s="288" t="s">
        <v>484</v>
      </c>
      <c r="AD28" s="288" t="s">
        <v>2218</v>
      </c>
      <c r="AE28" s="288" t="s">
        <v>484</v>
      </c>
      <c r="AF28" s="288" t="s">
        <v>484</v>
      </c>
    </row>
    <row r="29" spans="2:33" ht="21" customHeight="1">
      <c r="B29" s="279" t="s">
        <v>105</v>
      </c>
      <c r="C29" s="288" t="s">
        <v>484</v>
      </c>
      <c r="D29" s="288" t="s">
        <v>484</v>
      </c>
      <c r="E29" s="288" t="s">
        <v>484</v>
      </c>
      <c r="F29" s="288" t="s">
        <v>484</v>
      </c>
      <c r="G29" s="288" t="s">
        <v>484</v>
      </c>
      <c r="H29" s="288" t="s">
        <v>484</v>
      </c>
      <c r="I29" s="288" t="s">
        <v>484</v>
      </c>
      <c r="J29" s="288" t="s">
        <v>484</v>
      </c>
      <c r="K29" s="288" t="s">
        <v>484</v>
      </c>
      <c r="L29" s="288" t="s">
        <v>484</v>
      </c>
      <c r="M29" s="288" t="s">
        <v>484</v>
      </c>
      <c r="N29" s="288" t="s">
        <v>484</v>
      </c>
      <c r="O29" s="288" t="s">
        <v>484</v>
      </c>
      <c r="P29" s="288" t="s">
        <v>484</v>
      </c>
      <c r="Q29" s="288" t="s">
        <v>484</v>
      </c>
      <c r="R29" s="288" t="s">
        <v>484</v>
      </c>
      <c r="S29" s="288" t="s">
        <v>484</v>
      </c>
      <c r="T29" s="288" t="s">
        <v>484</v>
      </c>
      <c r="U29" s="288" t="s">
        <v>2247</v>
      </c>
      <c r="V29" s="288" t="s">
        <v>2183</v>
      </c>
      <c r="W29" s="288" t="s">
        <v>484</v>
      </c>
      <c r="X29" s="288" t="s">
        <v>484</v>
      </c>
      <c r="Y29" s="288" t="s">
        <v>2283</v>
      </c>
      <c r="Z29" s="288" t="s">
        <v>2293</v>
      </c>
      <c r="AA29" s="288" t="s">
        <v>484</v>
      </c>
      <c r="AB29" s="288" t="s">
        <v>484</v>
      </c>
      <c r="AC29" s="288" t="s">
        <v>484</v>
      </c>
      <c r="AD29" s="288" t="s">
        <v>484</v>
      </c>
      <c r="AE29" s="288" t="s">
        <v>484</v>
      </c>
      <c r="AF29" s="288" t="s">
        <v>484</v>
      </c>
    </row>
    <row r="30" spans="2:33" ht="21" customHeight="1">
      <c r="B30" s="279" t="s">
        <v>106</v>
      </c>
      <c r="C30" s="288" t="s">
        <v>484</v>
      </c>
      <c r="D30" s="288" t="s">
        <v>484</v>
      </c>
      <c r="E30" s="288" t="s">
        <v>484</v>
      </c>
      <c r="F30" s="288" t="s">
        <v>484</v>
      </c>
      <c r="G30" s="288" t="s">
        <v>484</v>
      </c>
      <c r="H30" s="288" t="s">
        <v>484</v>
      </c>
      <c r="I30" s="288" t="s">
        <v>484</v>
      </c>
      <c r="J30" s="288" t="s">
        <v>484</v>
      </c>
      <c r="K30" s="288" t="s">
        <v>2167</v>
      </c>
      <c r="L30" s="288" t="s">
        <v>2183</v>
      </c>
      <c r="M30" s="288" t="s">
        <v>484</v>
      </c>
      <c r="N30" s="288" t="s">
        <v>484</v>
      </c>
      <c r="O30" s="288" t="s">
        <v>2197</v>
      </c>
      <c r="P30" s="288" t="s">
        <v>2206</v>
      </c>
      <c r="Q30" s="288" t="s">
        <v>2222</v>
      </c>
      <c r="R30" s="288" t="s">
        <v>2231</v>
      </c>
      <c r="S30" s="288" t="s">
        <v>2253</v>
      </c>
      <c r="T30" s="288" t="s">
        <v>484</v>
      </c>
      <c r="U30" s="288" t="s">
        <v>484</v>
      </c>
      <c r="V30" s="288" t="s">
        <v>2183</v>
      </c>
      <c r="W30" s="288" t="s">
        <v>2273</v>
      </c>
      <c r="X30" s="288" t="s">
        <v>484</v>
      </c>
      <c r="Y30" s="288" t="s">
        <v>2286</v>
      </c>
      <c r="Z30" s="288" t="s">
        <v>2293</v>
      </c>
      <c r="AA30" s="288" t="s">
        <v>484</v>
      </c>
      <c r="AB30" s="288" t="s">
        <v>484</v>
      </c>
      <c r="AC30" s="288" t="s">
        <v>484</v>
      </c>
      <c r="AD30" s="288" t="s">
        <v>484</v>
      </c>
      <c r="AE30" s="288" t="s">
        <v>484</v>
      </c>
      <c r="AF30" s="288" t="s">
        <v>484</v>
      </c>
    </row>
    <row r="31" spans="2:33" ht="21" customHeight="1">
      <c r="B31" s="284" t="s">
        <v>555</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row>
    <row r="32" spans="2:33" ht="21" customHeight="1">
      <c r="B32" s="279" t="s">
        <v>107</v>
      </c>
      <c r="C32" s="288" t="s">
        <v>484</v>
      </c>
      <c r="D32" s="288" t="s">
        <v>484</v>
      </c>
      <c r="E32" s="288" t="s">
        <v>484</v>
      </c>
      <c r="F32" s="288" t="s">
        <v>2099</v>
      </c>
      <c r="G32" s="288" t="s">
        <v>484</v>
      </c>
      <c r="H32" s="288" t="s">
        <v>2107</v>
      </c>
      <c r="I32" s="288" t="s">
        <v>484</v>
      </c>
      <c r="J32" s="291" t="s">
        <v>484</v>
      </c>
      <c r="K32" s="288" t="s">
        <v>2171</v>
      </c>
      <c r="L32" s="288" t="s">
        <v>2181</v>
      </c>
      <c r="M32" s="288" t="s">
        <v>484</v>
      </c>
      <c r="N32" s="288" t="s">
        <v>484</v>
      </c>
      <c r="O32" s="288" t="s">
        <v>484</v>
      </c>
      <c r="P32" s="288" t="s">
        <v>484</v>
      </c>
      <c r="Q32" s="288" t="s">
        <v>2224</v>
      </c>
      <c r="R32" s="288" t="s">
        <v>2236</v>
      </c>
      <c r="S32" s="288" t="s">
        <v>2252</v>
      </c>
      <c r="T32" s="288" t="s">
        <v>2255</v>
      </c>
      <c r="U32" s="288" t="s">
        <v>2242</v>
      </c>
      <c r="V32" s="288" t="s">
        <v>2269</v>
      </c>
      <c r="W32" s="288" t="s">
        <v>484</v>
      </c>
      <c r="X32" s="288" t="s">
        <v>2276</v>
      </c>
      <c r="Y32" s="288" t="s">
        <v>2287</v>
      </c>
      <c r="Z32" s="288" t="s">
        <v>2293</v>
      </c>
      <c r="AA32" s="288" t="s">
        <v>2297</v>
      </c>
      <c r="AB32" s="288" t="s">
        <v>2300</v>
      </c>
      <c r="AC32" s="288" t="s">
        <v>484</v>
      </c>
      <c r="AD32" s="288" t="s">
        <v>484</v>
      </c>
      <c r="AE32" s="288" t="s">
        <v>2303</v>
      </c>
      <c r="AF32" s="288" t="s">
        <v>484</v>
      </c>
    </row>
    <row r="33" spans="2:33" ht="21" customHeight="1">
      <c r="B33" s="279" t="s">
        <v>108</v>
      </c>
      <c r="C33" s="288" t="s">
        <v>484</v>
      </c>
      <c r="D33" s="288" t="s">
        <v>484</v>
      </c>
      <c r="E33" s="288" t="s">
        <v>484</v>
      </c>
      <c r="F33" s="288" t="s">
        <v>2075</v>
      </c>
      <c r="G33" s="288" t="s">
        <v>484</v>
      </c>
      <c r="H33" s="288" t="s">
        <v>484</v>
      </c>
      <c r="I33" s="288" t="s">
        <v>2141</v>
      </c>
      <c r="J33" s="298" t="s">
        <v>2414</v>
      </c>
      <c r="K33" s="288" t="s">
        <v>484</v>
      </c>
      <c r="L33" s="288" t="s">
        <v>484</v>
      </c>
      <c r="M33" s="288" t="s">
        <v>484</v>
      </c>
      <c r="N33" s="288" t="s">
        <v>2189</v>
      </c>
      <c r="O33" s="288" t="s">
        <v>484</v>
      </c>
      <c r="P33" s="288" t="s">
        <v>484</v>
      </c>
      <c r="Q33" s="288" t="s">
        <v>484</v>
      </c>
      <c r="R33" s="288" t="s">
        <v>2183</v>
      </c>
      <c r="S33" s="288" t="s">
        <v>484</v>
      </c>
      <c r="T33" s="288" t="s">
        <v>484</v>
      </c>
      <c r="U33" s="288" t="s">
        <v>2262</v>
      </c>
      <c r="V33" s="288" t="s">
        <v>2183</v>
      </c>
      <c r="W33" s="288" t="s">
        <v>2275</v>
      </c>
      <c r="X33" s="288" t="s">
        <v>484</v>
      </c>
      <c r="Y33" s="288" t="s">
        <v>484</v>
      </c>
      <c r="Z33" s="288" t="s">
        <v>2294</v>
      </c>
      <c r="AA33" s="288" t="s">
        <v>484</v>
      </c>
      <c r="AB33" s="288" t="s">
        <v>484</v>
      </c>
      <c r="AC33" s="288" t="s">
        <v>484</v>
      </c>
      <c r="AD33" s="288" t="s">
        <v>484</v>
      </c>
      <c r="AE33" s="288" t="s">
        <v>484</v>
      </c>
      <c r="AF33" s="288" t="s">
        <v>2300</v>
      </c>
      <c r="AG33" s="1" t="s">
        <v>484</v>
      </c>
    </row>
    <row r="34" spans="2:33" ht="21" customHeight="1">
      <c r="B34" s="279" t="s">
        <v>109</v>
      </c>
      <c r="C34" s="288" t="s">
        <v>484</v>
      </c>
      <c r="D34" s="288" t="s">
        <v>484</v>
      </c>
      <c r="E34" s="288" t="s">
        <v>2095</v>
      </c>
      <c r="F34" s="288" t="s">
        <v>2109</v>
      </c>
      <c r="G34" s="288" t="s">
        <v>2124</v>
      </c>
      <c r="H34" s="288" t="s">
        <v>2130</v>
      </c>
      <c r="I34" s="288" t="s">
        <v>2149</v>
      </c>
      <c r="J34" s="288" t="s">
        <v>2151</v>
      </c>
      <c r="K34" s="288" t="s">
        <v>2172</v>
      </c>
      <c r="L34" s="288" t="s">
        <v>2184</v>
      </c>
      <c r="M34" s="288" t="s">
        <v>484</v>
      </c>
      <c r="N34" s="288" t="s">
        <v>2189</v>
      </c>
      <c r="O34" s="288" t="s">
        <v>2183</v>
      </c>
      <c r="P34" s="288" t="s">
        <v>2213</v>
      </c>
      <c r="Q34" s="288" t="s">
        <v>2222</v>
      </c>
      <c r="R34" s="288" t="s">
        <v>2231</v>
      </c>
      <c r="S34" s="288" t="s">
        <v>484</v>
      </c>
      <c r="T34" s="288" t="s">
        <v>484</v>
      </c>
      <c r="U34" s="288" t="s">
        <v>2263</v>
      </c>
      <c r="V34" s="288" t="s">
        <v>2270</v>
      </c>
      <c r="W34" s="288" t="s">
        <v>2277</v>
      </c>
      <c r="X34" s="288" t="s">
        <v>484</v>
      </c>
      <c r="Y34" s="288" t="s">
        <v>2288</v>
      </c>
      <c r="Z34" s="288" t="s">
        <v>2293</v>
      </c>
      <c r="AA34" s="288" t="s">
        <v>484</v>
      </c>
      <c r="AB34" s="288" t="s">
        <v>484</v>
      </c>
      <c r="AC34" s="288" t="s">
        <v>484</v>
      </c>
      <c r="AD34" s="288" t="s">
        <v>484</v>
      </c>
      <c r="AE34" s="288" t="s">
        <v>2310</v>
      </c>
      <c r="AF34" s="288" t="s">
        <v>2300</v>
      </c>
      <c r="AG34" s="1" t="s">
        <v>484</v>
      </c>
    </row>
    <row r="35" spans="2:33" ht="21" customHeight="1">
      <c r="B35" s="279" t="s">
        <v>110</v>
      </c>
      <c r="C35" s="288" t="s">
        <v>484</v>
      </c>
      <c r="D35" s="288" t="s">
        <v>484</v>
      </c>
      <c r="E35" s="288" t="s">
        <v>2095</v>
      </c>
      <c r="F35" s="288" t="s">
        <v>484</v>
      </c>
      <c r="G35" s="288" t="s">
        <v>484</v>
      </c>
      <c r="H35" s="288" t="s">
        <v>484</v>
      </c>
      <c r="I35" s="288" t="s">
        <v>2141</v>
      </c>
      <c r="J35" s="291" t="s">
        <v>484</v>
      </c>
      <c r="K35" s="288" t="s">
        <v>484</v>
      </c>
      <c r="L35" s="288" t="s">
        <v>484</v>
      </c>
      <c r="M35" s="288" t="s">
        <v>484</v>
      </c>
      <c r="N35" s="288" t="s">
        <v>2189</v>
      </c>
      <c r="O35" s="288" t="s">
        <v>2183</v>
      </c>
      <c r="P35" s="288" t="s">
        <v>484</v>
      </c>
      <c r="Q35" s="288" t="s">
        <v>484</v>
      </c>
      <c r="R35" s="288" t="s">
        <v>484</v>
      </c>
      <c r="S35" s="288" t="s">
        <v>2242</v>
      </c>
      <c r="T35" s="288" t="s">
        <v>484</v>
      </c>
      <c r="U35" s="288" t="s">
        <v>484</v>
      </c>
      <c r="V35" s="288" t="s">
        <v>484</v>
      </c>
      <c r="W35" s="288" t="s">
        <v>2275</v>
      </c>
      <c r="X35" s="288" t="s">
        <v>484</v>
      </c>
      <c r="Y35" s="288" t="s">
        <v>484</v>
      </c>
      <c r="Z35" s="288" t="s">
        <v>2293</v>
      </c>
      <c r="AA35" s="288" t="s">
        <v>484</v>
      </c>
      <c r="AB35" s="288" t="s">
        <v>484</v>
      </c>
      <c r="AC35" s="288" t="s">
        <v>484</v>
      </c>
      <c r="AD35" s="288" t="s">
        <v>484</v>
      </c>
      <c r="AE35" s="288" t="s">
        <v>484</v>
      </c>
      <c r="AF35" s="288" t="s">
        <v>2300</v>
      </c>
      <c r="AG35" s="1" t="s">
        <v>484</v>
      </c>
    </row>
    <row r="36" spans="2:33" ht="21" customHeight="1">
      <c r="B36" s="278" t="s">
        <v>111</v>
      </c>
      <c r="C36" s="288" t="s">
        <v>484</v>
      </c>
      <c r="D36" s="288" t="s">
        <v>484</v>
      </c>
      <c r="E36" s="288" t="s">
        <v>484</v>
      </c>
      <c r="F36" s="288" t="s">
        <v>484</v>
      </c>
      <c r="G36" s="288" t="s">
        <v>484</v>
      </c>
      <c r="H36" s="288" t="s">
        <v>484</v>
      </c>
      <c r="I36" s="288" t="s">
        <v>484</v>
      </c>
      <c r="J36" s="291" t="s">
        <v>484</v>
      </c>
      <c r="K36" s="288" t="s">
        <v>2160</v>
      </c>
      <c r="L36" s="288" t="s">
        <v>2181</v>
      </c>
      <c r="M36" s="288" t="s">
        <v>484</v>
      </c>
      <c r="N36" s="288" t="s">
        <v>484</v>
      </c>
      <c r="O36" s="288" t="s">
        <v>484</v>
      </c>
      <c r="P36" s="288" t="s">
        <v>484</v>
      </c>
      <c r="Q36" s="288" t="s">
        <v>2183</v>
      </c>
      <c r="R36" s="288" t="s">
        <v>2234</v>
      </c>
      <c r="S36" s="288" t="s">
        <v>2218</v>
      </c>
      <c r="T36" s="288" t="s">
        <v>484</v>
      </c>
      <c r="U36" s="288" t="s">
        <v>484</v>
      </c>
      <c r="V36" s="288" t="s">
        <v>2270</v>
      </c>
      <c r="W36" s="288" t="s">
        <v>484</v>
      </c>
      <c r="X36" s="288" t="s">
        <v>484</v>
      </c>
      <c r="Y36" s="288" t="s">
        <v>484</v>
      </c>
      <c r="Z36" s="288" t="s">
        <v>484</v>
      </c>
      <c r="AA36" s="288" t="s">
        <v>484</v>
      </c>
      <c r="AB36" s="288" t="s">
        <v>484</v>
      </c>
      <c r="AC36" s="288" t="s">
        <v>484</v>
      </c>
      <c r="AD36" s="288" t="s">
        <v>484</v>
      </c>
      <c r="AE36" s="288" t="s">
        <v>484</v>
      </c>
      <c r="AF36" s="288" t="s">
        <v>484</v>
      </c>
    </row>
    <row r="37" spans="2:33" ht="21" customHeight="1">
      <c r="B37" s="279" t="s">
        <v>112</v>
      </c>
      <c r="C37" s="288" t="s">
        <v>484</v>
      </c>
      <c r="D37" s="288" t="s">
        <v>2086</v>
      </c>
      <c r="E37" s="288" t="s">
        <v>484</v>
      </c>
      <c r="F37" s="288" t="s">
        <v>484</v>
      </c>
      <c r="G37" s="288" t="s">
        <v>2124</v>
      </c>
      <c r="H37" s="288" t="s">
        <v>484</v>
      </c>
      <c r="I37" s="288" t="s">
        <v>2149</v>
      </c>
      <c r="J37" s="288" t="s">
        <v>2151</v>
      </c>
      <c r="K37" s="288" t="s">
        <v>2172</v>
      </c>
      <c r="L37" s="288" t="s">
        <v>2181</v>
      </c>
      <c r="M37" s="288" t="s">
        <v>484</v>
      </c>
      <c r="N37" s="288" t="s">
        <v>2187</v>
      </c>
      <c r="O37" s="288" t="s">
        <v>2197</v>
      </c>
      <c r="P37" s="288" t="s">
        <v>2214</v>
      </c>
      <c r="Q37" s="288" t="s">
        <v>2225</v>
      </c>
      <c r="R37" s="288" t="s">
        <v>2227</v>
      </c>
      <c r="S37" s="288" t="s">
        <v>2252</v>
      </c>
      <c r="T37" s="288" t="s">
        <v>2255</v>
      </c>
      <c r="U37" s="288" t="s">
        <v>2260</v>
      </c>
      <c r="V37" s="288" t="s">
        <v>2183</v>
      </c>
      <c r="W37" s="288" t="s">
        <v>2275</v>
      </c>
      <c r="X37" s="288" t="s">
        <v>2276</v>
      </c>
      <c r="Y37" s="288" t="s">
        <v>2288</v>
      </c>
      <c r="Z37" s="288" t="s">
        <v>484</v>
      </c>
      <c r="AA37" s="288" t="s">
        <v>484</v>
      </c>
      <c r="AB37" s="288" t="s">
        <v>2300</v>
      </c>
      <c r="AC37" s="288" t="s">
        <v>484</v>
      </c>
      <c r="AD37" s="288" t="s">
        <v>2293</v>
      </c>
      <c r="AE37" s="288" t="s">
        <v>2310</v>
      </c>
      <c r="AF37" s="288" t="s">
        <v>2189</v>
      </c>
      <c r="AG37" s="1" t="s">
        <v>484</v>
      </c>
    </row>
    <row r="38" spans="2:33" ht="21" customHeight="1">
      <c r="B38" s="278" t="s">
        <v>113</v>
      </c>
      <c r="C38" s="288" t="s">
        <v>2076</v>
      </c>
      <c r="D38" s="288" t="s">
        <v>2086</v>
      </c>
      <c r="E38" s="288" t="s">
        <v>2099</v>
      </c>
      <c r="F38" s="288" t="s">
        <v>484</v>
      </c>
      <c r="G38" s="288" t="s">
        <v>2125</v>
      </c>
      <c r="H38" s="288" t="s">
        <v>2136</v>
      </c>
      <c r="I38" s="288" t="s">
        <v>2150</v>
      </c>
      <c r="J38" s="288" t="s">
        <v>2157</v>
      </c>
      <c r="K38" s="288" t="s">
        <v>2173</v>
      </c>
      <c r="L38" s="288" t="s">
        <v>2184</v>
      </c>
      <c r="M38" s="288" t="s">
        <v>484</v>
      </c>
      <c r="N38" s="288" t="s">
        <v>2186</v>
      </c>
      <c r="O38" s="288" t="s">
        <v>2200</v>
      </c>
      <c r="P38" s="288" t="s">
        <v>2215</v>
      </c>
      <c r="Q38" s="288" t="s">
        <v>2226</v>
      </c>
      <c r="R38" s="288" t="s">
        <v>2227</v>
      </c>
      <c r="S38" s="288" t="s">
        <v>2247</v>
      </c>
      <c r="T38" s="288" t="s">
        <v>2255</v>
      </c>
      <c r="U38" s="288" t="s">
        <v>2263</v>
      </c>
      <c r="V38" s="288" t="s">
        <v>2269</v>
      </c>
      <c r="W38" s="288" t="s">
        <v>2277</v>
      </c>
      <c r="X38" s="288" t="s">
        <v>484</v>
      </c>
      <c r="Y38" s="288" t="s">
        <v>2288</v>
      </c>
      <c r="Z38" s="288" t="s">
        <v>2293</v>
      </c>
      <c r="AA38" s="288" t="s">
        <v>484</v>
      </c>
      <c r="AB38" s="288" t="s">
        <v>2301</v>
      </c>
      <c r="AC38" s="288" t="s">
        <v>2303</v>
      </c>
      <c r="AD38" s="288" t="s">
        <v>484</v>
      </c>
      <c r="AE38" s="288" t="s">
        <v>2310</v>
      </c>
      <c r="AF38" s="288" t="s">
        <v>484</v>
      </c>
    </row>
    <row r="39" spans="2:33" ht="21" customHeight="1">
      <c r="B39" s="278" t="s">
        <v>114</v>
      </c>
      <c r="C39" s="288" t="s">
        <v>484</v>
      </c>
      <c r="D39" s="288" t="s">
        <v>2086</v>
      </c>
      <c r="E39" s="288" t="s">
        <v>484</v>
      </c>
      <c r="F39" s="288" t="s">
        <v>484</v>
      </c>
      <c r="G39" s="288" t="s">
        <v>484</v>
      </c>
      <c r="H39" s="288" t="s">
        <v>2132</v>
      </c>
      <c r="I39" s="288" t="s">
        <v>484</v>
      </c>
      <c r="J39" s="288" t="s">
        <v>484</v>
      </c>
      <c r="K39" s="288" t="s">
        <v>2160</v>
      </c>
      <c r="L39" s="288" t="s">
        <v>484</v>
      </c>
      <c r="M39" s="288" t="s">
        <v>484</v>
      </c>
      <c r="N39" s="288" t="s">
        <v>2189</v>
      </c>
      <c r="O39" s="288" t="s">
        <v>2198</v>
      </c>
      <c r="P39" s="288" t="s">
        <v>2216</v>
      </c>
      <c r="Q39" s="288" t="s">
        <v>484</v>
      </c>
      <c r="R39" s="288" t="s">
        <v>2231</v>
      </c>
      <c r="S39" s="288" t="s">
        <v>484</v>
      </c>
      <c r="T39" s="288" t="s">
        <v>484</v>
      </c>
      <c r="U39" s="288" t="s">
        <v>2258</v>
      </c>
      <c r="V39" s="288" t="s">
        <v>484</v>
      </c>
      <c r="W39" s="288" t="s">
        <v>2276</v>
      </c>
      <c r="X39" s="288" t="s">
        <v>484</v>
      </c>
      <c r="Y39" s="288" t="s">
        <v>2287</v>
      </c>
      <c r="Z39" s="288" t="s">
        <v>2293</v>
      </c>
      <c r="AA39" s="288" t="s">
        <v>484</v>
      </c>
      <c r="AB39" s="288" t="s">
        <v>484</v>
      </c>
      <c r="AC39" s="288" t="s">
        <v>484</v>
      </c>
      <c r="AD39" s="288" t="s">
        <v>484</v>
      </c>
      <c r="AE39" s="288" t="s">
        <v>484</v>
      </c>
      <c r="AF39" s="288" t="s">
        <v>484</v>
      </c>
    </row>
    <row r="40" spans="2:33" ht="21" customHeight="1">
      <c r="B40" s="279" t="s">
        <v>115</v>
      </c>
      <c r="C40" s="288" t="s">
        <v>484</v>
      </c>
      <c r="D40" s="288" t="s">
        <v>2086</v>
      </c>
      <c r="E40" s="288" t="s">
        <v>484</v>
      </c>
      <c r="F40" s="288" t="s">
        <v>484</v>
      </c>
      <c r="G40" s="288" t="s">
        <v>484</v>
      </c>
      <c r="H40" s="288" t="s">
        <v>484</v>
      </c>
      <c r="I40" s="288" t="s">
        <v>484</v>
      </c>
      <c r="J40" s="288" t="s">
        <v>484</v>
      </c>
      <c r="K40" s="288" t="s">
        <v>484</v>
      </c>
      <c r="L40" s="288" t="s">
        <v>484</v>
      </c>
      <c r="M40" s="288" t="s">
        <v>484</v>
      </c>
      <c r="N40" s="288" t="s">
        <v>2183</v>
      </c>
      <c r="O40" s="288" t="s">
        <v>2197</v>
      </c>
      <c r="P40" s="288" t="s">
        <v>2203</v>
      </c>
      <c r="Q40" s="288" t="s">
        <v>484</v>
      </c>
      <c r="R40" s="288" t="s">
        <v>2237</v>
      </c>
      <c r="S40" s="288" t="s">
        <v>484</v>
      </c>
      <c r="T40" s="288" t="s">
        <v>2255</v>
      </c>
      <c r="U40" s="288" t="s">
        <v>484</v>
      </c>
      <c r="V40" s="288" t="s">
        <v>2183</v>
      </c>
      <c r="W40" s="288" t="s">
        <v>2275</v>
      </c>
      <c r="X40" s="288" t="s">
        <v>484</v>
      </c>
      <c r="Y40" s="288" t="s">
        <v>484</v>
      </c>
      <c r="Z40" s="288" t="s">
        <v>484</v>
      </c>
      <c r="AA40" s="288" t="s">
        <v>484</v>
      </c>
      <c r="AB40" s="288" t="s">
        <v>484</v>
      </c>
      <c r="AC40" s="288" t="s">
        <v>484</v>
      </c>
      <c r="AD40" s="288" t="s">
        <v>484</v>
      </c>
      <c r="AE40" s="288" t="s">
        <v>484</v>
      </c>
      <c r="AF40" s="288" t="s">
        <v>484</v>
      </c>
    </row>
    <row r="41" spans="2:33" ht="21" customHeight="1">
      <c r="B41" s="279" t="s">
        <v>116</v>
      </c>
      <c r="C41" s="288" t="s">
        <v>484</v>
      </c>
      <c r="D41" s="288" t="s">
        <v>2088</v>
      </c>
      <c r="E41" s="288" t="s">
        <v>484</v>
      </c>
      <c r="F41" s="288" t="s">
        <v>2110</v>
      </c>
      <c r="G41" s="288" t="s">
        <v>2126</v>
      </c>
      <c r="H41" s="288" t="s">
        <v>484</v>
      </c>
      <c r="I41" s="288" t="s">
        <v>484</v>
      </c>
      <c r="J41" s="288" t="s">
        <v>2134</v>
      </c>
      <c r="K41" s="288" t="s">
        <v>2174</v>
      </c>
      <c r="L41" s="288" t="s">
        <v>2181</v>
      </c>
      <c r="M41" s="288" t="s">
        <v>484</v>
      </c>
      <c r="N41" s="288" t="s">
        <v>2188</v>
      </c>
      <c r="O41" s="288" t="s">
        <v>2198</v>
      </c>
      <c r="P41" s="288" t="s">
        <v>2217</v>
      </c>
      <c r="Q41" s="288" t="s">
        <v>2222</v>
      </c>
      <c r="R41" s="288" t="s">
        <v>2238</v>
      </c>
      <c r="S41" s="288" t="s">
        <v>2247</v>
      </c>
      <c r="T41" s="288" t="s">
        <v>484</v>
      </c>
      <c r="U41" s="288" t="s">
        <v>2264</v>
      </c>
      <c r="V41" s="288" t="s">
        <v>2269</v>
      </c>
      <c r="W41" s="288" t="s">
        <v>2275</v>
      </c>
      <c r="X41" s="288" t="s">
        <v>2276</v>
      </c>
      <c r="Y41" s="288" t="s">
        <v>2283</v>
      </c>
      <c r="Z41" s="288" t="s">
        <v>2293</v>
      </c>
      <c r="AA41" s="288" t="s">
        <v>484</v>
      </c>
      <c r="AB41" s="288" t="s">
        <v>484</v>
      </c>
      <c r="AC41" s="288" t="s">
        <v>2303</v>
      </c>
      <c r="AD41" s="288" t="s">
        <v>484</v>
      </c>
      <c r="AE41" s="288" t="s">
        <v>2310</v>
      </c>
      <c r="AF41" s="288" t="s">
        <v>484</v>
      </c>
    </row>
    <row r="42" spans="2:33" ht="21" customHeight="1">
      <c r="B42" s="279" t="s">
        <v>117</v>
      </c>
      <c r="C42" s="288" t="s">
        <v>484</v>
      </c>
      <c r="D42" s="288" t="s">
        <v>2088</v>
      </c>
      <c r="E42" s="288" t="s">
        <v>484</v>
      </c>
      <c r="F42" s="288" t="s">
        <v>484</v>
      </c>
      <c r="G42" s="288" t="s">
        <v>484</v>
      </c>
      <c r="H42" s="288" t="s">
        <v>484</v>
      </c>
      <c r="I42" s="288" t="s">
        <v>484</v>
      </c>
      <c r="J42" s="288" t="s">
        <v>2134</v>
      </c>
      <c r="K42" s="288" t="s">
        <v>2160</v>
      </c>
      <c r="L42" s="288" t="s">
        <v>484</v>
      </c>
      <c r="M42" s="288" t="s">
        <v>484</v>
      </c>
      <c r="N42" s="288" t="s">
        <v>2187</v>
      </c>
      <c r="O42" s="288" t="s">
        <v>2198</v>
      </c>
      <c r="P42" s="288" t="s">
        <v>2218</v>
      </c>
      <c r="Q42" s="288" t="s">
        <v>2222</v>
      </c>
      <c r="R42" s="288" t="s">
        <v>484</v>
      </c>
      <c r="S42" s="288" t="s">
        <v>2242</v>
      </c>
      <c r="T42" s="288" t="s">
        <v>484</v>
      </c>
      <c r="U42" s="288" t="s">
        <v>484</v>
      </c>
      <c r="V42" s="288" t="s">
        <v>2269</v>
      </c>
      <c r="W42" s="288" t="s">
        <v>2275</v>
      </c>
      <c r="X42" s="288" t="s">
        <v>484</v>
      </c>
      <c r="Y42" s="288" t="s">
        <v>2276</v>
      </c>
      <c r="Z42" s="288" t="s">
        <v>484</v>
      </c>
      <c r="AA42" s="288" t="s">
        <v>484</v>
      </c>
      <c r="AB42" s="288" t="s">
        <v>484</v>
      </c>
      <c r="AC42" s="288" t="s">
        <v>484</v>
      </c>
      <c r="AD42" s="288" t="s">
        <v>484</v>
      </c>
      <c r="AE42" s="288" t="s">
        <v>484</v>
      </c>
      <c r="AF42" s="288" t="s">
        <v>484</v>
      </c>
    </row>
    <row r="43" spans="2:33" ht="21" customHeight="1">
      <c r="B43" s="278" t="s">
        <v>118</v>
      </c>
      <c r="C43" s="288" t="s">
        <v>484</v>
      </c>
      <c r="D43" s="288" t="s">
        <v>484</v>
      </c>
      <c r="E43" s="288" t="s">
        <v>484</v>
      </c>
      <c r="F43" s="288" t="s">
        <v>2111</v>
      </c>
      <c r="G43" s="288" t="s">
        <v>2126</v>
      </c>
      <c r="H43" s="288" t="s">
        <v>484</v>
      </c>
      <c r="I43" s="288" t="s">
        <v>484</v>
      </c>
      <c r="J43" s="288" t="s">
        <v>484</v>
      </c>
      <c r="K43" s="288" t="s">
        <v>2174</v>
      </c>
      <c r="L43" s="288" t="s">
        <v>484</v>
      </c>
      <c r="M43" s="288" t="s">
        <v>484</v>
      </c>
      <c r="N43" s="288" t="s">
        <v>484</v>
      </c>
      <c r="O43" s="288" t="s">
        <v>2198</v>
      </c>
      <c r="P43" s="288" t="s">
        <v>2209</v>
      </c>
      <c r="Q43" s="288" t="s">
        <v>484</v>
      </c>
      <c r="R43" s="288" t="s">
        <v>2237</v>
      </c>
      <c r="S43" s="288" t="s">
        <v>2242</v>
      </c>
      <c r="T43" s="288" t="s">
        <v>484</v>
      </c>
      <c r="U43" s="288" t="s">
        <v>484</v>
      </c>
      <c r="V43" s="288" t="s">
        <v>2183</v>
      </c>
      <c r="W43" s="288" t="s">
        <v>484</v>
      </c>
      <c r="X43" s="288" t="s">
        <v>2276</v>
      </c>
      <c r="Y43" s="314" t="s">
        <v>2290</v>
      </c>
      <c r="Z43" s="288" t="s">
        <v>2293</v>
      </c>
      <c r="AA43" s="288" t="s">
        <v>484</v>
      </c>
      <c r="AB43" s="288" t="s">
        <v>484</v>
      </c>
      <c r="AC43" s="288" t="s">
        <v>2303</v>
      </c>
      <c r="AD43" s="288" t="s">
        <v>484</v>
      </c>
      <c r="AE43" s="288" t="s">
        <v>2310</v>
      </c>
      <c r="AF43" s="288" t="s">
        <v>484</v>
      </c>
    </row>
    <row r="44" spans="2:33" ht="21" customHeight="1">
      <c r="B44" s="278" t="s">
        <v>119</v>
      </c>
      <c r="C44" s="288" t="s">
        <v>484</v>
      </c>
      <c r="D44" s="288" t="s">
        <v>484</v>
      </c>
      <c r="E44" s="288" t="s">
        <v>484</v>
      </c>
      <c r="F44" s="288" t="s">
        <v>484</v>
      </c>
      <c r="G44" s="288" t="s">
        <v>484</v>
      </c>
      <c r="H44" s="288" t="s">
        <v>484</v>
      </c>
      <c r="I44" s="288" t="s">
        <v>484</v>
      </c>
      <c r="J44" s="291" t="s">
        <v>484</v>
      </c>
      <c r="K44" s="288" t="s">
        <v>484</v>
      </c>
      <c r="L44" s="288" t="s">
        <v>484</v>
      </c>
      <c r="M44" s="288" t="s">
        <v>484</v>
      </c>
      <c r="N44" s="288" t="s">
        <v>484</v>
      </c>
      <c r="O44" s="288" t="s">
        <v>2198</v>
      </c>
      <c r="P44" s="288" t="s">
        <v>2203</v>
      </c>
      <c r="Q44" s="288" t="s">
        <v>484</v>
      </c>
      <c r="R44" s="288" t="s">
        <v>2233</v>
      </c>
      <c r="S44" s="288" t="s">
        <v>2242</v>
      </c>
      <c r="T44" s="288" t="s">
        <v>484</v>
      </c>
      <c r="U44" s="288" t="s">
        <v>484</v>
      </c>
      <c r="V44" s="288" t="s">
        <v>2183</v>
      </c>
      <c r="W44" s="288" t="s">
        <v>2275</v>
      </c>
      <c r="X44" s="288" t="s">
        <v>484</v>
      </c>
      <c r="Y44" s="288" t="s">
        <v>2283</v>
      </c>
      <c r="Z44" s="288" t="s">
        <v>2293</v>
      </c>
      <c r="AA44" s="288" t="s">
        <v>484</v>
      </c>
      <c r="AB44" s="288" t="s">
        <v>484</v>
      </c>
      <c r="AC44" s="288" t="s">
        <v>484</v>
      </c>
      <c r="AD44" s="288" t="s">
        <v>484</v>
      </c>
      <c r="AE44" s="288" t="s">
        <v>2309</v>
      </c>
      <c r="AF44" s="288" t="s">
        <v>2189</v>
      </c>
      <c r="AG44" s="1" t="s">
        <v>484</v>
      </c>
    </row>
    <row r="45" spans="2:33" ht="21" customHeight="1">
      <c r="B45" s="278" t="s">
        <v>120</v>
      </c>
      <c r="C45" s="288" t="s">
        <v>484</v>
      </c>
      <c r="D45" s="288" t="s">
        <v>484</v>
      </c>
      <c r="E45" s="288" t="s">
        <v>484</v>
      </c>
      <c r="F45" s="288" t="s">
        <v>484</v>
      </c>
      <c r="G45" s="288" t="s">
        <v>484</v>
      </c>
      <c r="H45" s="288" t="s">
        <v>484</v>
      </c>
      <c r="I45" s="288" t="s">
        <v>484</v>
      </c>
      <c r="J45" s="288" t="s">
        <v>484</v>
      </c>
      <c r="K45" s="288" t="s">
        <v>484</v>
      </c>
      <c r="L45" s="288" t="s">
        <v>484</v>
      </c>
      <c r="M45" s="288" t="s">
        <v>484</v>
      </c>
      <c r="N45" s="288" t="s">
        <v>484</v>
      </c>
      <c r="O45" s="288" t="s">
        <v>2183</v>
      </c>
      <c r="P45" s="288" t="s">
        <v>2219</v>
      </c>
      <c r="Q45" s="288" t="s">
        <v>484</v>
      </c>
      <c r="R45" s="288" t="s">
        <v>2239</v>
      </c>
      <c r="S45" s="288" t="s">
        <v>484</v>
      </c>
      <c r="T45" s="288" t="s">
        <v>484</v>
      </c>
      <c r="U45" s="288" t="s">
        <v>2265</v>
      </c>
      <c r="V45" s="288" t="s">
        <v>2183</v>
      </c>
      <c r="W45" s="288" t="s">
        <v>2275</v>
      </c>
      <c r="X45" s="288" t="s">
        <v>484</v>
      </c>
      <c r="Y45" s="288" t="s">
        <v>2291</v>
      </c>
      <c r="Z45" s="288" t="s">
        <v>484</v>
      </c>
      <c r="AA45" s="288" t="s">
        <v>484</v>
      </c>
      <c r="AB45" s="288" t="s">
        <v>2297</v>
      </c>
      <c r="AC45" s="288" t="s">
        <v>484</v>
      </c>
      <c r="AD45" s="288" t="s">
        <v>2293</v>
      </c>
      <c r="AE45" s="288" t="s">
        <v>484</v>
      </c>
      <c r="AF45" s="288" t="s">
        <v>484</v>
      </c>
    </row>
    <row r="46" spans="2:33" ht="21" customHeight="1">
      <c r="B46" s="278" t="s">
        <v>121</v>
      </c>
      <c r="C46" s="288" t="s">
        <v>484</v>
      </c>
      <c r="D46" s="288" t="s">
        <v>2076</v>
      </c>
      <c r="E46" s="288" t="s">
        <v>2095</v>
      </c>
      <c r="F46" s="288" t="s">
        <v>2112</v>
      </c>
      <c r="G46" s="288" t="s">
        <v>484</v>
      </c>
      <c r="H46" s="288" t="s">
        <v>2137</v>
      </c>
      <c r="I46" s="288" t="s">
        <v>2145</v>
      </c>
      <c r="J46" s="288" t="s">
        <v>2151</v>
      </c>
      <c r="K46" s="288" t="s">
        <v>2174</v>
      </c>
      <c r="L46" s="288" t="s">
        <v>2181</v>
      </c>
      <c r="M46" s="288" t="s">
        <v>484</v>
      </c>
      <c r="N46" s="288" t="s">
        <v>2193</v>
      </c>
      <c r="O46" s="288" t="s">
        <v>2198</v>
      </c>
      <c r="P46" s="288" t="s">
        <v>2220</v>
      </c>
      <c r="Q46" s="288" t="s">
        <v>2226</v>
      </c>
      <c r="R46" s="288" t="s">
        <v>2240</v>
      </c>
      <c r="S46" s="288" t="s">
        <v>2242</v>
      </c>
      <c r="T46" s="288" t="s">
        <v>484</v>
      </c>
      <c r="U46" s="288" t="s">
        <v>2265</v>
      </c>
      <c r="V46" s="288" t="s">
        <v>2269</v>
      </c>
      <c r="W46" s="288" t="s">
        <v>2275</v>
      </c>
      <c r="X46" s="288" t="s">
        <v>484</v>
      </c>
      <c r="Y46" s="288" t="s">
        <v>2292</v>
      </c>
      <c r="Z46" s="288" t="s">
        <v>2293</v>
      </c>
      <c r="AA46" s="288" t="s">
        <v>484</v>
      </c>
      <c r="AB46" s="288" t="s">
        <v>2297</v>
      </c>
      <c r="AC46" s="288" t="s">
        <v>2303</v>
      </c>
      <c r="AD46" s="288" t="s">
        <v>484</v>
      </c>
      <c r="AE46" s="288" t="s">
        <v>2310</v>
      </c>
      <c r="AF46" s="288" t="s">
        <v>484</v>
      </c>
    </row>
    <row r="47" spans="2:33" ht="21" customHeight="1">
      <c r="B47" s="278" t="s">
        <v>122</v>
      </c>
      <c r="C47" s="288" t="s">
        <v>484</v>
      </c>
      <c r="D47" s="288" t="s">
        <v>2081</v>
      </c>
      <c r="E47" s="288" t="s">
        <v>484</v>
      </c>
      <c r="F47" s="288" t="s">
        <v>2110</v>
      </c>
      <c r="G47" s="288" t="s">
        <v>2124</v>
      </c>
      <c r="H47" s="288" t="s">
        <v>2135</v>
      </c>
      <c r="I47" s="288" t="s">
        <v>2141</v>
      </c>
      <c r="J47" s="288" t="s">
        <v>484</v>
      </c>
      <c r="K47" s="288" t="s">
        <v>2175</v>
      </c>
      <c r="L47" s="288" t="s">
        <v>2185</v>
      </c>
      <c r="M47" s="288" t="s">
        <v>484</v>
      </c>
      <c r="N47" s="288" t="s">
        <v>2192</v>
      </c>
      <c r="O47" s="288" t="s">
        <v>2196</v>
      </c>
      <c r="P47" s="288" t="s">
        <v>2208</v>
      </c>
      <c r="Q47" s="288" t="s">
        <v>484</v>
      </c>
      <c r="R47" s="288" t="s">
        <v>2240</v>
      </c>
      <c r="S47" s="288" t="s">
        <v>2183</v>
      </c>
      <c r="T47" s="288" t="s">
        <v>2255</v>
      </c>
      <c r="U47" s="288" t="s">
        <v>2263</v>
      </c>
      <c r="V47" s="288" t="s">
        <v>2269</v>
      </c>
      <c r="W47" s="288" t="s">
        <v>2275</v>
      </c>
      <c r="X47" s="288" t="s">
        <v>484</v>
      </c>
      <c r="Y47" s="288" t="s">
        <v>2288</v>
      </c>
      <c r="Z47" s="288" t="s">
        <v>2293</v>
      </c>
      <c r="AA47" s="288" t="s">
        <v>2276</v>
      </c>
      <c r="AB47" s="288" t="s">
        <v>484</v>
      </c>
      <c r="AC47" s="288" t="s">
        <v>2305</v>
      </c>
      <c r="AD47" s="288" t="s">
        <v>484</v>
      </c>
      <c r="AE47" s="288" t="s">
        <v>2310</v>
      </c>
      <c r="AF47" s="288" t="s">
        <v>484</v>
      </c>
    </row>
    <row r="48" spans="2:33" ht="21" customHeight="1">
      <c r="B48" s="278" t="s">
        <v>123</v>
      </c>
      <c r="C48" s="288" t="s">
        <v>484</v>
      </c>
      <c r="D48" s="288" t="s">
        <v>484</v>
      </c>
      <c r="E48" s="288" t="s">
        <v>484</v>
      </c>
      <c r="F48" s="288" t="s">
        <v>484</v>
      </c>
      <c r="G48" s="288" t="s">
        <v>484</v>
      </c>
      <c r="H48" s="288" t="s">
        <v>484</v>
      </c>
      <c r="I48" s="288" t="s">
        <v>484</v>
      </c>
      <c r="J48" s="288" t="s">
        <v>484</v>
      </c>
      <c r="K48" s="288" t="s">
        <v>2160</v>
      </c>
      <c r="L48" s="288" t="s">
        <v>484</v>
      </c>
      <c r="M48" s="288" t="s">
        <v>484</v>
      </c>
      <c r="N48" s="288" t="s">
        <v>2167</v>
      </c>
      <c r="O48" s="288" t="s">
        <v>2183</v>
      </c>
      <c r="P48" s="288" t="s">
        <v>484</v>
      </c>
      <c r="Q48" s="288" t="s">
        <v>2224</v>
      </c>
      <c r="R48" s="288" t="s">
        <v>2239</v>
      </c>
      <c r="S48" s="288" t="s">
        <v>484</v>
      </c>
      <c r="T48" s="288" t="s">
        <v>484</v>
      </c>
      <c r="U48" s="288" t="s">
        <v>484</v>
      </c>
      <c r="V48" s="288" t="s">
        <v>2269</v>
      </c>
      <c r="W48" s="288" t="s">
        <v>2276</v>
      </c>
      <c r="X48" s="288" t="s">
        <v>484</v>
      </c>
      <c r="Y48" s="288" t="s">
        <v>2260</v>
      </c>
      <c r="Z48" s="288" t="s">
        <v>2293</v>
      </c>
      <c r="AA48" s="288" t="s">
        <v>484</v>
      </c>
      <c r="AB48" s="288" t="s">
        <v>484</v>
      </c>
      <c r="AC48" s="288" t="s">
        <v>484</v>
      </c>
      <c r="AD48" s="288" t="s">
        <v>484</v>
      </c>
      <c r="AE48" s="288" t="s">
        <v>484</v>
      </c>
      <c r="AF48" s="288" t="s">
        <v>2189</v>
      </c>
      <c r="AG48" s="1" t="s">
        <v>484</v>
      </c>
    </row>
    <row r="49" spans="2:32" ht="21" customHeight="1">
      <c r="B49" s="278" t="s">
        <v>124</v>
      </c>
      <c r="C49" s="288" t="s">
        <v>484</v>
      </c>
      <c r="D49" s="288" t="s">
        <v>484</v>
      </c>
      <c r="E49" s="288" t="s">
        <v>484</v>
      </c>
      <c r="F49" s="288" t="s">
        <v>484</v>
      </c>
      <c r="G49" s="288" t="s">
        <v>484</v>
      </c>
      <c r="H49" s="288" t="s">
        <v>484</v>
      </c>
      <c r="I49" s="288" t="s">
        <v>484</v>
      </c>
      <c r="J49" s="288" t="s">
        <v>484</v>
      </c>
      <c r="K49" s="288" t="s">
        <v>484</v>
      </c>
      <c r="L49" s="288" t="s">
        <v>484</v>
      </c>
      <c r="M49" s="288" t="s">
        <v>484</v>
      </c>
      <c r="N49" s="288" t="s">
        <v>2189</v>
      </c>
      <c r="O49" s="288" t="s">
        <v>2198</v>
      </c>
      <c r="P49" s="288" t="s">
        <v>2206</v>
      </c>
      <c r="Q49" s="288" t="s">
        <v>2222</v>
      </c>
      <c r="R49" s="288" t="s">
        <v>2227</v>
      </c>
      <c r="S49" s="288" t="s">
        <v>2254</v>
      </c>
      <c r="T49" s="288" t="s">
        <v>2255</v>
      </c>
      <c r="U49" s="288" t="s">
        <v>2259</v>
      </c>
      <c r="V49" s="288" t="s">
        <v>484</v>
      </c>
      <c r="W49" s="288" t="s">
        <v>2278</v>
      </c>
      <c r="X49" s="288" t="s">
        <v>2276</v>
      </c>
      <c r="Y49" s="288" t="s">
        <v>2288</v>
      </c>
      <c r="Z49" s="288" t="s">
        <v>2295</v>
      </c>
      <c r="AA49" s="288" t="s">
        <v>2297</v>
      </c>
      <c r="AB49" s="288" t="s">
        <v>2300</v>
      </c>
      <c r="AC49" s="288" t="s">
        <v>484</v>
      </c>
      <c r="AD49" s="288" t="s">
        <v>2218</v>
      </c>
      <c r="AE49" s="288" t="s">
        <v>2309</v>
      </c>
      <c r="AF49" s="288" t="s">
        <v>484</v>
      </c>
    </row>
    <row r="50" spans="2:32" ht="21" customHeight="1">
      <c r="B50" s="283" t="s">
        <v>594</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2:32" ht="21" customHeight="1">
      <c r="B51" s="278" t="s">
        <v>125</v>
      </c>
      <c r="C51" s="288" t="s">
        <v>484</v>
      </c>
      <c r="D51" s="288" t="s">
        <v>2079</v>
      </c>
      <c r="E51" s="288" t="s">
        <v>2100</v>
      </c>
      <c r="F51" s="288" t="s">
        <v>2113</v>
      </c>
      <c r="G51" s="288" t="s">
        <v>484</v>
      </c>
      <c r="H51" s="288" t="s">
        <v>484</v>
      </c>
      <c r="I51" s="288" t="s">
        <v>484</v>
      </c>
      <c r="J51" s="288" t="s">
        <v>2151</v>
      </c>
      <c r="K51" s="288" t="s">
        <v>2167</v>
      </c>
      <c r="L51" s="288" t="s">
        <v>2183</v>
      </c>
      <c r="M51" s="293" t="s">
        <v>484</v>
      </c>
      <c r="N51" s="288" t="s">
        <v>2191</v>
      </c>
      <c r="O51" s="288" t="s">
        <v>2197</v>
      </c>
      <c r="P51" s="288" t="s">
        <v>2206</v>
      </c>
      <c r="Q51" s="288" t="s">
        <v>2222</v>
      </c>
      <c r="R51" s="293" t="s">
        <v>484</v>
      </c>
      <c r="S51" s="288" t="s">
        <v>2242</v>
      </c>
      <c r="T51" s="293" t="s">
        <v>484</v>
      </c>
      <c r="U51" s="288" t="s">
        <v>2252</v>
      </c>
      <c r="V51" s="288" t="s">
        <v>2183</v>
      </c>
      <c r="W51" s="288" t="s">
        <v>2273</v>
      </c>
      <c r="X51" s="293" t="s">
        <v>484</v>
      </c>
      <c r="Y51" s="288" t="s">
        <v>2286</v>
      </c>
      <c r="Z51" s="288" t="s">
        <v>2293</v>
      </c>
      <c r="AA51" s="293" t="s">
        <v>484</v>
      </c>
      <c r="AB51" s="293" t="s">
        <v>484</v>
      </c>
      <c r="AC51" s="293" t="s">
        <v>484</v>
      </c>
      <c r="AD51" s="293" t="s">
        <v>484</v>
      </c>
      <c r="AE51" s="293" t="s">
        <v>484</v>
      </c>
      <c r="AF51" s="293" t="s">
        <v>484</v>
      </c>
    </row>
  </sheetData>
  <mergeCells count="1">
    <mergeCell ref="B2:B3"/>
  </mergeCells>
  <pageMargins left="0.7" right="0.7" top="0.75" bottom="0.75" header="0.3" footer="0.3"/>
  <pageSetup orientation="portrait" horizontalDpi="4294967294"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480</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30</v>
      </c>
      <c r="C4" s="183" t="s">
        <v>233</v>
      </c>
      <c r="D4" s="140" t="s">
        <v>163</v>
      </c>
      <c r="E4" s="140">
        <v>1993</v>
      </c>
      <c r="F4" s="140">
        <v>2001</v>
      </c>
      <c r="G4" s="153">
        <f>((SUM(D10:AG20)*1)+(SUM(D22:AG32)*2)+(SUM(D34:AG51)*3))/(SUM(D10:AG20)+SUM(D22:AG32)+SUM(D34:AG51))</f>
        <v>2.25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69</v>
      </c>
      <c r="C5" s="183" t="s">
        <v>339</v>
      </c>
      <c r="D5" s="140" t="s">
        <v>163</v>
      </c>
      <c r="E5" s="140">
        <v>2002</v>
      </c>
      <c r="F5" s="154" t="s">
        <v>66</v>
      </c>
      <c r="G5" s="153">
        <f>((SUM(D58:AG68)*1)+(SUM(D70:AG80)*2)+(SUM(D82:AG99)*3))/(SUM(D58:AG68)+SUM(D70:AG80)+SUM(D82:AG99))</f>
        <v>2.3333333333333335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30</v>
      </c>
      <c r="C7" s="24" t="s">
        <v>233</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494</v>
      </c>
      <c r="AJ9" s="53">
        <v>34324</v>
      </c>
      <c r="AK9" s="54" t="s">
        <v>495</v>
      </c>
      <c r="AL9" s="43" t="s">
        <v>233</v>
      </c>
      <c r="AM9" s="55" t="s">
        <v>496</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497</v>
      </c>
      <c r="AJ10" s="53">
        <v>34358</v>
      </c>
      <c r="AK10" s="54" t="s">
        <v>498</v>
      </c>
      <c r="AL10" s="56" t="s">
        <v>132</v>
      </c>
      <c r="AM10" s="55" t="s">
        <v>499</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500</v>
      </c>
      <c r="AJ11" s="53">
        <v>34516</v>
      </c>
      <c r="AK11" s="54" t="s">
        <v>501</v>
      </c>
      <c r="AL11" s="56" t="s">
        <v>132</v>
      </c>
      <c r="AM11" s="55" t="s">
        <v>502</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503</v>
      </c>
      <c r="AJ12" s="53">
        <v>34557</v>
      </c>
      <c r="AK12" s="54" t="s">
        <v>132</v>
      </c>
      <c r="AL12" s="56" t="s">
        <v>132</v>
      </c>
      <c r="AM12" s="55" t="s">
        <v>504</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505</v>
      </c>
      <c r="AJ13" s="53">
        <v>34660</v>
      </c>
      <c r="AK13" s="54" t="s">
        <v>506</v>
      </c>
      <c r="AL13" s="56" t="s">
        <v>132</v>
      </c>
      <c r="AM13" s="55" t="s">
        <v>507</v>
      </c>
    </row>
    <row r="14" spans="2:39" ht="30" customHeight="1">
      <c r="B14" s="367" t="s">
        <v>89</v>
      </c>
      <c r="C14" s="368"/>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508</v>
      </c>
      <c r="AJ14" s="53">
        <v>34668</v>
      </c>
      <c r="AK14" s="54" t="s">
        <v>132</v>
      </c>
      <c r="AL14" s="56" t="s">
        <v>132</v>
      </c>
      <c r="AM14" s="55" t="s">
        <v>509</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510</v>
      </c>
      <c r="AJ15" s="53">
        <v>35110</v>
      </c>
      <c r="AK15" s="54" t="s">
        <v>132</v>
      </c>
      <c r="AL15" s="56" t="s">
        <v>132</v>
      </c>
      <c r="AM15" s="55" t="s">
        <v>511</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512</v>
      </c>
      <c r="AJ16" s="53">
        <v>35360</v>
      </c>
      <c r="AK16" s="54" t="s">
        <v>132</v>
      </c>
      <c r="AL16" s="56" t="s">
        <v>132</v>
      </c>
      <c r="AM16" s="55" t="s">
        <v>513</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514</v>
      </c>
      <c r="AJ17" s="53">
        <v>35416</v>
      </c>
      <c r="AK17" s="54" t="s">
        <v>515</v>
      </c>
      <c r="AL17" s="56" t="s">
        <v>132</v>
      </c>
      <c r="AM17" s="57" t="s">
        <v>516</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517</v>
      </c>
      <c r="AJ18" s="53">
        <v>35536</v>
      </c>
      <c r="AK18" s="54" t="s">
        <v>132</v>
      </c>
      <c r="AL18" s="56" t="s">
        <v>132</v>
      </c>
      <c r="AM18" s="55" t="s">
        <v>518</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519</v>
      </c>
      <c r="AJ19" s="53">
        <v>35748</v>
      </c>
      <c r="AK19" s="54" t="s">
        <v>132</v>
      </c>
      <c r="AL19" s="56" t="s">
        <v>132</v>
      </c>
      <c r="AM19" s="55" t="s">
        <v>520</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521</v>
      </c>
      <c r="AJ20" s="53">
        <v>35780</v>
      </c>
      <c r="AK20" s="54" t="s">
        <v>132</v>
      </c>
      <c r="AL20" s="56" t="s">
        <v>132</v>
      </c>
      <c r="AM20" s="55" t="s">
        <v>522</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524</v>
      </c>
      <c r="AJ21" s="53">
        <v>35853</v>
      </c>
      <c r="AK21" s="54" t="s">
        <v>132</v>
      </c>
      <c r="AL21" s="56" t="s">
        <v>132</v>
      </c>
      <c r="AM21" s="55" t="s">
        <v>525</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526</v>
      </c>
      <c r="AJ22" s="53">
        <v>35871</v>
      </c>
      <c r="AK22" s="54" t="s">
        <v>527</v>
      </c>
      <c r="AL22" s="43" t="s">
        <v>233</v>
      </c>
      <c r="AM22" s="57" t="s">
        <v>528</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529</v>
      </c>
      <c r="AJ23" s="53">
        <v>36137</v>
      </c>
      <c r="AK23" s="54" t="s">
        <v>530</v>
      </c>
      <c r="AL23" s="181" t="s">
        <v>233</v>
      </c>
      <c r="AM23" s="57" t="s">
        <v>531</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532</v>
      </c>
      <c r="AJ24" s="53">
        <v>36787</v>
      </c>
      <c r="AK24" s="54" t="s">
        <v>530</v>
      </c>
      <c r="AL24" s="56" t="s">
        <v>132</v>
      </c>
      <c r="AM24" s="57" t="s">
        <v>533</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534</v>
      </c>
      <c r="AJ25" s="53">
        <v>36850</v>
      </c>
      <c r="AK25" s="54" t="s">
        <v>535</v>
      </c>
      <c r="AL25" s="56" t="s">
        <v>132</v>
      </c>
      <c r="AM25" s="57" t="s">
        <v>536</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537</v>
      </c>
      <c r="AJ26" s="53">
        <v>37000</v>
      </c>
      <c r="AK26" s="54" t="s">
        <v>538</v>
      </c>
      <c r="AL26" s="56" t="s">
        <v>132</v>
      </c>
      <c r="AM26" s="57" t="s">
        <v>539</v>
      </c>
    </row>
    <row r="27" spans="2:39" ht="30" customHeight="1">
      <c r="B27" s="364" t="s">
        <v>101</v>
      </c>
      <c r="C27" s="364"/>
      <c r="D27" s="143"/>
      <c r="E27" s="143"/>
      <c r="F27" s="143"/>
      <c r="G27" s="143"/>
      <c r="H27" s="143"/>
      <c r="I27" s="143"/>
      <c r="J27" s="143"/>
      <c r="K27" s="38">
        <v>1</v>
      </c>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540</v>
      </c>
      <c r="AJ27" s="53">
        <v>37230</v>
      </c>
      <c r="AK27" s="57" t="s">
        <v>541</v>
      </c>
      <c r="AL27" s="41" t="s">
        <v>339</v>
      </c>
      <c r="AM27" s="55" t="s">
        <v>542</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543</v>
      </c>
      <c r="AJ28" s="53">
        <v>37231</v>
      </c>
      <c r="AK28" s="57" t="s">
        <v>544</v>
      </c>
      <c r="AL28" s="45" t="s">
        <v>132</v>
      </c>
      <c r="AM28" s="55" t="s">
        <v>545</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546</v>
      </c>
      <c r="AJ29" s="53">
        <v>37245</v>
      </c>
      <c r="AK29" s="54" t="s">
        <v>132</v>
      </c>
      <c r="AL29" s="56" t="s">
        <v>132</v>
      </c>
      <c r="AM29" s="55" t="s">
        <v>547</v>
      </c>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548</v>
      </c>
      <c r="AJ30" s="53">
        <v>37333</v>
      </c>
      <c r="AK30" s="54" t="s">
        <v>549</v>
      </c>
      <c r="AL30" s="41" t="s">
        <v>339</v>
      </c>
      <c r="AM30" s="55" t="s">
        <v>550</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551</v>
      </c>
      <c r="AJ31" s="53">
        <v>37343</v>
      </c>
      <c r="AK31" s="54" t="s">
        <v>544</v>
      </c>
      <c r="AL31" s="56" t="s">
        <v>132</v>
      </c>
      <c r="AM31" s="58" t="s">
        <v>552</v>
      </c>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553</v>
      </c>
      <c r="AJ32" s="53">
        <v>37399</v>
      </c>
      <c r="AK32" s="54" t="s">
        <v>132</v>
      </c>
      <c r="AL32" s="56" t="s">
        <v>132</v>
      </c>
      <c r="AM32" s="58" t="s">
        <v>554</v>
      </c>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556</v>
      </c>
      <c r="AJ33" s="53">
        <v>37587</v>
      </c>
      <c r="AK33" s="54" t="s">
        <v>132</v>
      </c>
      <c r="AL33" s="56" t="s">
        <v>132</v>
      </c>
      <c r="AM33" s="58" t="s">
        <v>557</v>
      </c>
    </row>
    <row r="34" spans="2:39"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558</v>
      </c>
      <c r="AJ34" s="53">
        <v>37698</v>
      </c>
      <c r="AK34" s="54" t="s">
        <v>132</v>
      </c>
      <c r="AL34" s="56" t="s">
        <v>132</v>
      </c>
      <c r="AM34" s="58" t="s">
        <v>559</v>
      </c>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560</v>
      </c>
      <c r="AJ35" s="53">
        <v>37708</v>
      </c>
      <c r="AK35" s="54" t="s">
        <v>132</v>
      </c>
      <c r="AL35" s="56" t="s">
        <v>132</v>
      </c>
      <c r="AM35" s="58" t="s">
        <v>561</v>
      </c>
    </row>
    <row r="36" spans="2:39" ht="30" customHeight="1">
      <c r="B36" s="364" t="s">
        <v>109</v>
      </c>
      <c r="C36" s="364"/>
      <c r="D36" s="143"/>
      <c r="E36" s="143"/>
      <c r="F36" s="143"/>
      <c r="G36" s="38">
        <v>1</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562</v>
      </c>
      <c r="AJ36" s="53">
        <v>37907</v>
      </c>
      <c r="AK36" s="54" t="s">
        <v>132</v>
      </c>
      <c r="AL36" s="56" t="s">
        <v>132</v>
      </c>
      <c r="AM36" s="58" t="s">
        <v>563</v>
      </c>
    </row>
    <row r="37" spans="2:39"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564</v>
      </c>
      <c r="AJ37" s="53">
        <v>38072</v>
      </c>
      <c r="AK37" s="54" t="s">
        <v>132</v>
      </c>
      <c r="AL37" s="56" t="s">
        <v>132</v>
      </c>
      <c r="AM37" s="58" t="s">
        <v>565</v>
      </c>
    </row>
    <row r="38" spans="2:39"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566</v>
      </c>
      <c r="AJ38" s="53">
        <v>38247</v>
      </c>
      <c r="AK38" s="54" t="s">
        <v>132</v>
      </c>
      <c r="AL38" s="56" t="s">
        <v>132</v>
      </c>
      <c r="AM38" s="58" t="s">
        <v>567</v>
      </c>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568</v>
      </c>
      <c r="AJ39" s="53">
        <v>38435</v>
      </c>
      <c r="AK39" s="54" t="s">
        <v>132</v>
      </c>
      <c r="AL39" s="56" t="s">
        <v>132</v>
      </c>
      <c r="AM39" s="58" t="s">
        <v>569</v>
      </c>
    </row>
    <row r="40" spans="2:39" ht="30" customHeight="1">
      <c r="B40" s="362" t="s">
        <v>113</v>
      </c>
      <c r="C40" s="362"/>
      <c r="D40" s="143"/>
      <c r="E40" s="143"/>
      <c r="F40" s="143"/>
      <c r="G40" s="143"/>
      <c r="H40" s="143"/>
      <c r="I40" s="143"/>
      <c r="J40" s="143"/>
      <c r="K40" s="38">
        <v>1</v>
      </c>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570</v>
      </c>
      <c r="AJ40" s="53">
        <v>38608</v>
      </c>
      <c r="AK40" s="54" t="s">
        <v>132</v>
      </c>
      <c r="AL40" s="56" t="s">
        <v>132</v>
      </c>
      <c r="AM40" s="58" t="s">
        <v>571</v>
      </c>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572</v>
      </c>
      <c r="AJ41" s="53">
        <v>38799</v>
      </c>
      <c r="AK41" s="54" t="s">
        <v>132</v>
      </c>
      <c r="AL41" s="56" t="s">
        <v>132</v>
      </c>
      <c r="AM41" s="58" t="s">
        <v>573</v>
      </c>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574</v>
      </c>
      <c r="AJ42" s="53">
        <v>38972</v>
      </c>
      <c r="AK42" s="54" t="s">
        <v>132</v>
      </c>
      <c r="AL42" s="56" t="s">
        <v>132</v>
      </c>
      <c r="AM42" s="58" t="s">
        <v>575</v>
      </c>
    </row>
    <row r="43" spans="2:39"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576</v>
      </c>
      <c r="AJ43" s="53">
        <v>39164</v>
      </c>
      <c r="AK43" s="54" t="s">
        <v>132</v>
      </c>
      <c r="AL43" s="56" t="s">
        <v>132</v>
      </c>
      <c r="AM43" s="58" t="s">
        <v>577</v>
      </c>
    </row>
    <row r="44" spans="2:39"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578</v>
      </c>
      <c r="AJ44" s="53">
        <v>39344</v>
      </c>
      <c r="AK44" s="54" t="s">
        <v>132</v>
      </c>
      <c r="AL44" s="56" t="s">
        <v>132</v>
      </c>
      <c r="AM44" s="58" t="s">
        <v>579</v>
      </c>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580</v>
      </c>
      <c r="AJ45" s="53">
        <v>39344</v>
      </c>
      <c r="AK45" s="54" t="s">
        <v>132</v>
      </c>
      <c r="AL45" s="56" t="s">
        <v>132</v>
      </c>
      <c r="AM45" s="58" t="s">
        <v>581</v>
      </c>
    </row>
    <row r="46" spans="2:39"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582</v>
      </c>
      <c r="AJ46" s="53">
        <v>39713</v>
      </c>
      <c r="AK46" s="54" t="s">
        <v>132</v>
      </c>
      <c r="AL46" s="56" t="s">
        <v>132</v>
      </c>
      <c r="AM46" s="58" t="s">
        <v>583</v>
      </c>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584</v>
      </c>
      <c r="AJ47" s="53">
        <v>39895</v>
      </c>
      <c r="AK47" s="54" t="s">
        <v>132</v>
      </c>
      <c r="AL47" s="56" t="s">
        <v>132</v>
      </c>
      <c r="AM47" s="58" t="s">
        <v>585</v>
      </c>
    </row>
    <row r="48" spans="2:39"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586</v>
      </c>
      <c r="AJ48" s="53">
        <v>40094</v>
      </c>
      <c r="AK48" s="54" t="s">
        <v>132</v>
      </c>
      <c r="AL48" s="56" t="s">
        <v>132</v>
      </c>
      <c r="AM48" s="58" t="s">
        <v>587</v>
      </c>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588</v>
      </c>
      <c r="AJ49" s="53">
        <v>40259</v>
      </c>
      <c r="AK49" s="54" t="s">
        <v>132</v>
      </c>
      <c r="AL49" s="56" t="s">
        <v>132</v>
      </c>
      <c r="AM49" s="58" t="s">
        <v>589</v>
      </c>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590</v>
      </c>
      <c r="AJ50" s="53">
        <v>40464</v>
      </c>
      <c r="AK50" s="54" t="s">
        <v>132</v>
      </c>
      <c r="AL50" s="56" t="s">
        <v>132</v>
      </c>
      <c r="AM50" s="58" t="s">
        <v>591</v>
      </c>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592</v>
      </c>
      <c r="AJ51" s="53">
        <v>40624</v>
      </c>
      <c r="AK51" s="54" t="s">
        <v>132</v>
      </c>
      <c r="AL51" s="56" t="s">
        <v>132</v>
      </c>
      <c r="AM51" s="58" t="s">
        <v>593</v>
      </c>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52" t="s">
        <v>595</v>
      </c>
      <c r="AJ52" s="53">
        <v>40828</v>
      </c>
      <c r="AK52" s="54" t="s">
        <v>132</v>
      </c>
      <c r="AL52" s="56" t="s">
        <v>132</v>
      </c>
      <c r="AM52" s="58" t="s">
        <v>596</v>
      </c>
    </row>
    <row r="53" spans="2:40" ht="30" customHeight="1">
      <c r="B53" s="362" t="s">
        <v>125</v>
      </c>
      <c r="C53" s="362"/>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5"/>
      <c r="AI53" s="52" t="s">
        <v>597</v>
      </c>
      <c r="AJ53" s="53">
        <v>40990</v>
      </c>
      <c r="AK53" s="54" t="s">
        <v>132</v>
      </c>
      <c r="AL53" s="56" t="s">
        <v>132</v>
      </c>
      <c r="AM53" s="58" t="s">
        <v>598</v>
      </c>
    </row>
    <row r="54" spans="2:40" ht="30" customHeight="1">
      <c r="B54" s="15"/>
      <c r="AH54" s="15"/>
      <c r="AI54" s="52" t="s">
        <v>599</v>
      </c>
      <c r="AJ54" s="53">
        <v>41191</v>
      </c>
      <c r="AK54" s="54" t="s">
        <v>132</v>
      </c>
      <c r="AL54" s="56" t="s">
        <v>132</v>
      </c>
      <c r="AM54" s="58" t="s">
        <v>600</v>
      </c>
    </row>
    <row r="55" spans="2:40" ht="30" customHeight="1">
      <c r="B55" s="135">
        <v>69</v>
      </c>
      <c r="C55" s="24" t="s">
        <v>339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52" t="s">
        <v>602</v>
      </c>
      <c r="AJ55" s="53">
        <v>41352</v>
      </c>
      <c r="AK55" s="54" t="s">
        <v>132</v>
      </c>
      <c r="AL55" s="56" t="s">
        <v>132</v>
      </c>
      <c r="AM55" s="58" t="s">
        <v>603</v>
      </c>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52" t="s">
        <v>604</v>
      </c>
      <c r="AJ56" s="53">
        <v>41557</v>
      </c>
      <c r="AK56" s="54" t="s">
        <v>132</v>
      </c>
      <c r="AL56" s="56" t="s">
        <v>132</v>
      </c>
      <c r="AM56" s="58" t="s">
        <v>605</v>
      </c>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52" t="s">
        <v>606</v>
      </c>
      <c r="AJ57" s="53">
        <v>41715</v>
      </c>
      <c r="AK57" s="54" t="s">
        <v>132</v>
      </c>
      <c r="AL57" s="56" t="s">
        <v>132</v>
      </c>
      <c r="AM57" s="58" t="s">
        <v>607</v>
      </c>
    </row>
    <row r="58" spans="2:40" s="15" customFormat="1" ht="30" customHeight="1">
      <c r="B58" s="367" t="s">
        <v>85</v>
      </c>
      <c r="C58" s="368"/>
      <c r="D58" s="61"/>
      <c r="E58" s="61"/>
      <c r="F58" s="61"/>
      <c r="G58" s="61"/>
      <c r="H58" s="61"/>
      <c r="I58" s="61"/>
      <c r="J58" s="61"/>
      <c r="K58" s="61"/>
      <c r="L58" s="61"/>
      <c r="M58" s="61"/>
      <c r="N58" s="61"/>
      <c r="O58" s="38">
        <v>1</v>
      </c>
      <c r="P58" s="61"/>
      <c r="Q58" s="61"/>
      <c r="R58" s="61"/>
      <c r="S58" s="61"/>
      <c r="T58" s="61"/>
      <c r="U58" s="61"/>
      <c r="V58" s="61"/>
      <c r="W58" s="61"/>
      <c r="X58" s="61"/>
      <c r="Y58" s="61"/>
      <c r="Z58" s="61"/>
      <c r="AA58" s="61"/>
      <c r="AB58" s="61"/>
      <c r="AC58" s="61"/>
      <c r="AD58" s="61"/>
      <c r="AE58" s="61"/>
      <c r="AF58" s="61"/>
      <c r="AG58" s="61"/>
      <c r="AI58" s="52" t="s">
        <v>608</v>
      </c>
      <c r="AJ58" s="53">
        <v>41985</v>
      </c>
      <c r="AK58" s="54" t="s">
        <v>132</v>
      </c>
      <c r="AL58" s="56" t="s">
        <v>132</v>
      </c>
      <c r="AM58" s="58" t="s">
        <v>609</v>
      </c>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52" t="s">
        <v>610</v>
      </c>
      <c r="AJ59" s="53">
        <v>42079</v>
      </c>
      <c r="AK59" s="54" t="s">
        <v>132</v>
      </c>
      <c r="AL59" s="56" t="s">
        <v>132</v>
      </c>
      <c r="AM59" s="58" t="s">
        <v>611</v>
      </c>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52" t="s">
        <v>612</v>
      </c>
      <c r="AJ60" s="53">
        <v>42444</v>
      </c>
      <c r="AK60" s="54" t="s">
        <v>132</v>
      </c>
      <c r="AL60" s="56" t="s">
        <v>132</v>
      </c>
      <c r="AM60" s="58" t="s">
        <v>613</v>
      </c>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52" t="s">
        <v>614</v>
      </c>
      <c r="AJ61" s="53">
        <v>42811</v>
      </c>
      <c r="AK61" s="54" t="s">
        <v>132</v>
      </c>
      <c r="AL61" s="56" t="s">
        <v>132</v>
      </c>
      <c r="AM61" s="58" t="s">
        <v>615</v>
      </c>
    </row>
    <row r="62" spans="2:40" ht="30" customHeight="1">
      <c r="B62" s="367" t="s">
        <v>89</v>
      </c>
      <c r="C62" s="368"/>
      <c r="D62" s="61"/>
      <c r="E62" s="61"/>
      <c r="F62" s="61"/>
      <c r="G62" s="38"/>
      <c r="H62" s="61"/>
      <c r="I62" s="61"/>
      <c r="J62" s="61"/>
      <c r="K62" s="61"/>
      <c r="L62" s="61"/>
      <c r="M62" s="61"/>
      <c r="N62" s="61"/>
      <c r="O62" s="38">
        <v>1</v>
      </c>
      <c r="P62" s="61"/>
      <c r="Q62" s="61"/>
      <c r="R62" s="61"/>
      <c r="S62" s="61"/>
      <c r="T62" s="61"/>
      <c r="U62" s="61"/>
      <c r="V62" s="61"/>
      <c r="W62" s="61"/>
      <c r="X62" s="61"/>
      <c r="Y62" s="61"/>
      <c r="Z62" s="61"/>
      <c r="AA62" s="61"/>
      <c r="AB62" s="61"/>
      <c r="AC62" s="61"/>
      <c r="AD62" s="61"/>
      <c r="AE62" s="61"/>
      <c r="AF62" s="61"/>
      <c r="AG62" s="61"/>
      <c r="AH62" s="15"/>
      <c r="AI62" s="52" t="s">
        <v>616</v>
      </c>
      <c r="AJ62" s="53">
        <v>43167</v>
      </c>
      <c r="AK62" s="54" t="s">
        <v>132</v>
      </c>
      <c r="AL62" s="56" t="s">
        <v>132</v>
      </c>
      <c r="AM62" s="58" t="s">
        <v>617</v>
      </c>
    </row>
    <row r="63" spans="2:40" ht="30" customHeight="1">
      <c r="B63" s="367" t="s">
        <v>90</v>
      </c>
      <c r="C63" s="368"/>
      <c r="D63" s="61"/>
      <c r="E63" s="61"/>
      <c r="F63" s="61"/>
      <c r="G63" s="61"/>
      <c r="H63" s="61"/>
      <c r="I63" s="61"/>
      <c r="J63" s="61"/>
      <c r="K63" s="61"/>
      <c r="L63" s="61"/>
      <c r="M63" s="61"/>
      <c r="N63" s="61"/>
      <c r="O63" s="38">
        <v>1</v>
      </c>
      <c r="P63" s="61"/>
      <c r="Q63" s="61"/>
      <c r="R63" s="61"/>
      <c r="S63" s="61"/>
      <c r="T63" s="61"/>
      <c r="U63" s="61"/>
      <c r="V63" s="61"/>
      <c r="W63" s="61"/>
      <c r="X63" s="61"/>
      <c r="Y63" s="61"/>
      <c r="Z63" s="61"/>
      <c r="AA63" s="61"/>
      <c r="AB63" s="61"/>
      <c r="AC63" s="61"/>
      <c r="AD63" s="61"/>
      <c r="AE63" s="61"/>
      <c r="AF63" s="61"/>
      <c r="AG63" s="61"/>
      <c r="AH63" s="15"/>
      <c r="AI63" s="59" t="s">
        <v>618</v>
      </c>
      <c r="AJ63" s="53">
        <v>43539</v>
      </c>
      <c r="AK63" s="54" t="s">
        <v>132</v>
      </c>
      <c r="AL63" s="56" t="s">
        <v>132</v>
      </c>
      <c r="AM63" s="58" t="s">
        <v>619</v>
      </c>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59" t="s">
        <v>620</v>
      </c>
      <c r="AJ64" s="53">
        <v>43725</v>
      </c>
      <c r="AK64" s="54" t="s">
        <v>132</v>
      </c>
      <c r="AL64" s="56" t="s">
        <v>132</v>
      </c>
      <c r="AM64" s="58" t="s">
        <v>621</v>
      </c>
    </row>
    <row r="65" spans="2:39"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52" t="s">
        <v>622</v>
      </c>
      <c r="AJ65" s="53">
        <v>43900</v>
      </c>
      <c r="AK65" s="54" t="s">
        <v>132</v>
      </c>
      <c r="AL65" s="56" t="s">
        <v>132</v>
      </c>
      <c r="AM65" s="58" t="s">
        <v>623</v>
      </c>
    </row>
    <row r="66" spans="2:39"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38">
        <v>1</v>
      </c>
      <c r="AH66" s="15"/>
      <c r="AI66" s="87" t="s">
        <v>2393</v>
      </c>
      <c r="AJ66" s="101">
        <v>44089</v>
      </c>
      <c r="AK66" s="54" t="s">
        <v>2395</v>
      </c>
      <c r="AL66" s="41" t="s">
        <v>339</v>
      </c>
      <c r="AM66" s="58" t="s">
        <v>2394</v>
      </c>
    </row>
    <row r="67" spans="2:39"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9"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51" t="s">
        <v>624</v>
      </c>
      <c r="AJ68" s="51" t="s">
        <v>491</v>
      </c>
    </row>
    <row r="69" spans="2:39"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84" t="s">
        <v>625</v>
      </c>
      <c r="AJ69" s="60" t="s">
        <v>132</v>
      </c>
    </row>
    <row r="70" spans="2:39"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93" t="s">
        <v>626</v>
      </c>
      <c r="AJ70" s="41" t="s">
        <v>339</v>
      </c>
    </row>
    <row r="71" spans="2:39"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9"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38">
        <v>1</v>
      </c>
      <c r="AH72" s="15"/>
    </row>
    <row r="73" spans="2:39"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9" ht="30" customHeight="1">
      <c r="B74" s="364" t="s">
        <v>100</v>
      </c>
      <c r="C74" s="364"/>
      <c r="D74" s="61"/>
      <c r="E74" s="61"/>
      <c r="F74" s="61"/>
      <c r="G74" s="61"/>
      <c r="H74" s="61"/>
      <c r="I74" s="61"/>
      <c r="J74" s="61"/>
      <c r="K74" s="61"/>
      <c r="L74" s="61"/>
      <c r="M74" s="61"/>
      <c r="N74" s="61"/>
      <c r="O74" s="38">
        <v>1</v>
      </c>
      <c r="P74" s="61"/>
      <c r="Q74" s="61"/>
      <c r="R74" s="61"/>
      <c r="S74" s="61"/>
      <c r="T74" s="61"/>
      <c r="U74" s="61"/>
      <c r="V74" s="61"/>
      <c r="W74" s="61"/>
      <c r="X74" s="61"/>
      <c r="Y74" s="61"/>
      <c r="Z74" s="61"/>
      <c r="AA74" s="61"/>
      <c r="AB74" s="61"/>
      <c r="AC74" s="61"/>
      <c r="AD74" s="61"/>
      <c r="AE74" s="61"/>
      <c r="AF74" s="61"/>
      <c r="AG74" s="61"/>
      <c r="AH74" s="15"/>
    </row>
    <row r="75" spans="2:39" ht="30" customHeight="1">
      <c r="B75" s="364" t="s">
        <v>101</v>
      </c>
      <c r="C75" s="364"/>
      <c r="D75" s="61"/>
      <c r="E75" s="61"/>
      <c r="F75" s="61"/>
      <c r="G75" s="61"/>
      <c r="H75" s="61"/>
      <c r="I75" s="61"/>
      <c r="J75" s="61"/>
      <c r="K75" s="38"/>
      <c r="L75" s="61"/>
      <c r="M75" s="61"/>
      <c r="N75" s="61"/>
      <c r="O75" s="38">
        <v>1</v>
      </c>
      <c r="P75" s="61"/>
      <c r="Q75" s="61"/>
      <c r="R75" s="61"/>
      <c r="S75" s="61"/>
      <c r="T75" s="61"/>
      <c r="U75" s="61"/>
      <c r="V75" s="61"/>
      <c r="W75" s="61"/>
      <c r="X75" s="61"/>
      <c r="Y75" s="61"/>
      <c r="Z75" s="61"/>
      <c r="AA75" s="61"/>
      <c r="AB75" s="61"/>
      <c r="AC75" s="61"/>
      <c r="AD75" s="61"/>
      <c r="AE75" s="61"/>
      <c r="AF75" s="61"/>
      <c r="AG75" s="61"/>
    </row>
    <row r="76" spans="2:39"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9"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38">
        <v>1</v>
      </c>
    </row>
    <row r="78" spans="2:39" ht="30" customHeight="1">
      <c r="B78" s="364" t="s">
        <v>104</v>
      </c>
      <c r="C78" s="364"/>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9"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9" ht="30" customHeight="1">
      <c r="B80" s="364" t="s">
        <v>106</v>
      </c>
      <c r="C80" s="364"/>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8"/>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38">
        <v>1</v>
      </c>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38">
        <v>1</v>
      </c>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8"/>
      <c r="L85" s="61"/>
      <c r="M85" s="61"/>
      <c r="N85" s="61"/>
      <c r="O85" s="38">
        <v>1</v>
      </c>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8"/>
      <c r="L86" s="61"/>
      <c r="M86" s="179"/>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38">
        <v>1</v>
      </c>
    </row>
    <row r="88" spans="2:33" ht="30" customHeight="1">
      <c r="B88" s="362" t="s">
        <v>113</v>
      </c>
      <c r="C88" s="362"/>
      <c r="D88" s="61"/>
      <c r="E88" s="61"/>
      <c r="F88" s="61"/>
      <c r="G88" s="61"/>
      <c r="H88" s="61"/>
      <c r="I88" s="61"/>
      <c r="J88" s="61"/>
      <c r="K88" s="61"/>
      <c r="L88" s="61"/>
      <c r="M88" s="61"/>
      <c r="N88" s="61"/>
      <c r="O88" s="38">
        <v>1</v>
      </c>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38">
        <v>1</v>
      </c>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8"/>
      <c r="H91" s="61"/>
      <c r="I91" s="61"/>
      <c r="J91" s="61"/>
      <c r="K91" s="61"/>
      <c r="L91" s="61"/>
      <c r="M91" s="61"/>
      <c r="N91" s="61"/>
      <c r="O91" s="38">
        <v>1</v>
      </c>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8"/>
      <c r="L94" s="61"/>
      <c r="M94" s="61"/>
      <c r="N94" s="61"/>
      <c r="O94" s="61"/>
      <c r="P94" s="61"/>
      <c r="Q94" s="61"/>
      <c r="R94" s="61"/>
      <c r="S94" s="61"/>
      <c r="T94" s="61"/>
      <c r="U94" s="61"/>
      <c r="V94" s="61"/>
      <c r="W94" s="61"/>
      <c r="X94" s="61"/>
      <c r="Y94" s="61"/>
      <c r="Z94" s="61"/>
      <c r="AA94" s="61"/>
      <c r="AB94" s="61"/>
      <c r="AC94" s="61"/>
      <c r="AD94" s="61"/>
      <c r="AE94" s="61"/>
      <c r="AF94" s="61"/>
      <c r="AG94" s="38">
        <v>1</v>
      </c>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38">
        <v>1</v>
      </c>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38">
        <v>1</v>
      </c>
    </row>
    <row r="99" spans="2:33" ht="30" customHeight="1">
      <c r="B99" s="362" t="s">
        <v>124</v>
      </c>
      <c r="C99" s="362"/>
      <c r="D99" s="61"/>
      <c r="E99" s="61"/>
      <c r="F99" s="61"/>
      <c r="G99" s="38"/>
      <c r="H99" s="61"/>
      <c r="I99" s="61"/>
      <c r="J99" s="61"/>
      <c r="K99" s="61"/>
      <c r="L99" s="61"/>
      <c r="M99" s="61"/>
      <c r="N99" s="61"/>
      <c r="O99" s="38">
        <v>1</v>
      </c>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2:33" ht="30" customHeight="1"/>
  </sheetData>
  <mergeCells count="96">
    <mergeCell ref="Z7:AB7"/>
    <mergeCell ref="AC7:AG7"/>
    <mergeCell ref="AE55:AG55"/>
    <mergeCell ref="B8:C8"/>
    <mergeCell ref="B9:C9"/>
    <mergeCell ref="B10:C10"/>
    <mergeCell ref="B11:C11"/>
    <mergeCell ref="B12:C12"/>
    <mergeCell ref="B13:C13"/>
    <mergeCell ref="B14:C14"/>
    <mergeCell ref="B21:C21"/>
    <mergeCell ref="B15:C15"/>
    <mergeCell ref="B16:C16"/>
    <mergeCell ref="B17:C17"/>
    <mergeCell ref="B18:C18"/>
    <mergeCell ref="B31:C31"/>
    <mergeCell ref="B19:C19"/>
    <mergeCell ref="B20:C20"/>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7:C57"/>
    <mergeCell ref="B44:C44"/>
    <mergeCell ref="B45:C45"/>
    <mergeCell ref="B46:C46"/>
    <mergeCell ref="B47:C47"/>
    <mergeCell ref="B48:C48"/>
    <mergeCell ref="B49:C49"/>
    <mergeCell ref="B50:C50"/>
    <mergeCell ref="B51:C51"/>
    <mergeCell ref="B52:C52"/>
    <mergeCell ref="B53:C53"/>
    <mergeCell ref="B56:C56"/>
    <mergeCell ref="B69:C69"/>
    <mergeCell ref="B58:C58"/>
    <mergeCell ref="B59:C59"/>
    <mergeCell ref="B60:C60"/>
    <mergeCell ref="B61:C61"/>
    <mergeCell ref="B62:C62"/>
    <mergeCell ref="B63:C63"/>
    <mergeCell ref="B64:C64"/>
    <mergeCell ref="B65:C65"/>
    <mergeCell ref="B66:C66"/>
    <mergeCell ref="B67:C67"/>
    <mergeCell ref="B68:C68"/>
    <mergeCell ref="B81:C81"/>
    <mergeCell ref="B70:C70"/>
    <mergeCell ref="B71:C71"/>
    <mergeCell ref="B72:C72"/>
    <mergeCell ref="B73:C73"/>
    <mergeCell ref="B74:C74"/>
    <mergeCell ref="B75:C75"/>
    <mergeCell ref="B76:C76"/>
    <mergeCell ref="B77:C77"/>
    <mergeCell ref="B78:C78"/>
    <mergeCell ref="B79:C79"/>
    <mergeCell ref="B80:C80"/>
    <mergeCell ref="B83:C83"/>
    <mergeCell ref="B84:C84"/>
    <mergeCell ref="B85:C85"/>
    <mergeCell ref="B86:C86"/>
    <mergeCell ref="B87:C87"/>
    <mergeCell ref="B100:C100"/>
    <mergeCell ref="B101:C101"/>
    <mergeCell ref="B1:H1"/>
    <mergeCell ref="B94:C94"/>
    <mergeCell ref="B95:C95"/>
    <mergeCell ref="B96:C96"/>
    <mergeCell ref="B97:C97"/>
    <mergeCell ref="B98:C98"/>
    <mergeCell ref="B99:C99"/>
    <mergeCell ref="B88:C88"/>
    <mergeCell ref="B89:C89"/>
    <mergeCell ref="B90:C90"/>
    <mergeCell ref="B91:C91"/>
    <mergeCell ref="B92:C92"/>
    <mergeCell ref="B93:C93"/>
    <mergeCell ref="B82:C82"/>
  </mergeCells>
  <conditionalFormatting sqref="G4:G5">
    <cfRule type="cellIs" dxfId="310" priority="5" operator="between">
      <formula>2.001</formula>
      <formula>3</formula>
    </cfRule>
    <cfRule type="cellIs" dxfId="309" priority="6" operator="between">
      <formula>1.001</formula>
      <formula>2</formula>
    </cfRule>
    <cfRule type="cellIs" dxfId="308" priority="7" operator="between">
      <formula>0</formula>
      <formula>1</formula>
    </cfRule>
  </conditionalFormatting>
  <conditionalFormatting sqref="H4:H5 I5">
    <cfRule type="containsText" dxfId="307" priority="1" operator="containsText" text="MAX">
      <formula>NOT(ISERROR(SEARCH("MAX",H4)))</formula>
    </cfRule>
    <cfRule type="containsText" dxfId="306" priority="2" operator="containsText" text="MOD">
      <formula>NOT(ISERROR(SEARCH("MOD",H4)))</formula>
    </cfRule>
    <cfRule type="containsText" dxfId="305" priority="3" operator="containsText" text="MIN">
      <formula>NOT(ISERROR(SEARCH("MIN",H4)))</formula>
    </cfRule>
  </conditionalFormatting>
  <hyperlinks>
    <hyperlink ref="AI10" r:id="rId1" xr:uid="{00000000-0004-0000-0400-000000000000}"/>
    <hyperlink ref="AI11" r:id="rId2" xr:uid="{00000000-0004-0000-0400-000001000000}"/>
    <hyperlink ref="AI14" r:id="rId3" xr:uid="{00000000-0004-0000-0400-000002000000}"/>
    <hyperlink ref="AI12" r:id="rId4" xr:uid="{00000000-0004-0000-0400-000003000000}"/>
    <hyperlink ref="AI13" r:id="rId5" xr:uid="{00000000-0004-0000-0400-000004000000}"/>
    <hyperlink ref="AI15" r:id="rId6" xr:uid="{00000000-0004-0000-0400-000005000000}"/>
    <hyperlink ref="AI16" r:id="rId7" xr:uid="{00000000-0004-0000-0400-000006000000}"/>
    <hyperlink ref="AI18" r:id="rId8" xr:uid="{00000000-0004-0000-0400-000007000000}"/>
    <hyperlink ref="AI20" r:id="rId9" xr:uid="{00000000-0004-0000-0400-000008000000}"/>
    <hyperlink ref="AI19" r:id="rId10" xr:uid="{00000000-0004-0000-0400-000009000000}"/>
    <hyperlink ref="AI17" r:id="rId11" xr:uid="{00000000-0004-0000-0400-00000A000000}"/>
    <hyperlink ref="AI21" r:id="rId12" display="A/RES/52/211" xr:uid="{00000000-0004-0000-0400-00000B000000}"/>
    <hyperlink ref="AI22" r:id="rId13" xr:uid="{00000000-0004-0000-0400-00000C000000}"/>
    <hyperlink ref="AI23" r:id="rId14" xr:uid="{00000000-0004-0000-0400-00000D000000}"/>
    <hyperlink ref="AI24" r:id="rId15" xr:uid="{00000000-0004-0000-0400-00000E000000}"/>
    <hyperlink ref="AI25" r:id="rId16" xr:uid="{00000000-0004-0000-0400-00000F000000}"/>
    <hyperlink ref="AI26" r:id="rId17" xr:uid="{00000000-0004-0000-0400-000010000000}"/>
    <hyperlink ref="AI29" r:id="rId18" xr:uid="{00000000-0004-0000-0400-000011000000}"/>
    <hyperlink ref="AI30" r:id="rId19" xr:uid="{00000000-0004-0000-0400-000012000000}"/>
    <hyperlink ref="AI31" r:id="rId20" xr:uid="{00000000-0004-0000-0400-000013000000}"/>
    <hyperlink ref="AI33" r:id="rId21" xr:uid="{00000000-0004-0000-0400-000014000000}"/>
    <hyperlink ref="AI35" r:id="rId22" xr:uid="{00000000-0004-0000-0400-000015000000}"/>
    <hyperlink ref="AI34" r:id="rId23" xr:uid="{00000000-0004-0000-0400-000016000000}"/>
    <hyperlink ref="AI36" r:id="rId24" xr:uid="{00000000-0004-0000-0400-000017000000}"/>
    <hyperlink ref="AI37" r:id="rId25" xr:uid="{00000000-0004-0000-0400-000018000000}"/>
    <hyperlink ref="AI38" r:id="rId26" xr:uid="{00000000-0004-0000-0400-000019000000}"/>
    <hyperlink ref="AI39" r:id="rId27" xr:uid="{00000000-0004-0000-0400-00001A000000}"/>
    <hyperlink ref="AI40" r:id="rId28" xr:uid="{00000000-0004-0000-0400-00001B000000}"/>
    <hyperlink ref="AI41" r:id="rId29" xr:uid="{00000000-0004-0000-0400-00001C000000}"/>
    <hyperlink ref="AI42" r:id="rId30" xr:uid="{00000000-0004-0000-0400-00001D000000}"/>
    <hyperlink ref="AI43" r:id="rId31" xr:uid="{00000000-0004-0000-0400-00001E000000}"/>
    <hyperlink ref="AI44" r:id="rId32" xr:uid="{00000000-0004-0000-0400-00001F000000}"/>
    <hyperlink ref="AI45" r:id="rId33" xr:uid="{00000000-0004-0000-0400-000020000000}"/>
    <hyperlink ref="AI46" r:id="rId34" xr:uid="{00000000-0004-0000-0400-000021000000}"/>
    <hyperlink ref="AI47" r:id="rId35" xr:uid="{00000000-0004-0000-0400-000022000000}"/>
    <hyperlink ref="AI48" r:id="rId36" xr:uid="{00000000-0004-0000-0400-000023000000}"/>
    <hyperlink ref="AI49" r:id="rId37" xr:uid="{00000000-0004-0000-0400-000024000000}"/>
    <hyperlink ref="AI50" r:id="rId38" xr:uid="{00000000-0004-0000-0400-000025000000}"/>
    <hyperlink ref="AI51" r:id="rId39" xr:uid="{00000000-0004-0000-0400-000026000000}"/>
    <hyperlink ref="AI52" r:id="rId40" xr:uid="{00000000-0004-0000-0400-000027000000}"/>
    <hyperlink ref="AI53" r:id="rId41" xr:uid="{00000000-0004-0000-0400-000028000000}"/>
    <hyperlink ref="AI55" r:id="rId42" xr:uid="{00000000-0004-0000-0400-000029000000}"/>
    <hyperlink ref="AI57" r:id="rId43" xr:uid="{00000000-0004-0000-0400-00002A000000}"/>
    <hyperlink ref="AI58" r:id="rId44" xr:uid="{00000000-0004-0000-0400-00002B000000}"/>
    <hyperlink ref="AI59" r:id="rId45" xr:uid="{00000000-0004-0000-0400-00002C000000}"/>
    <hyperlink ref="AI60" r:id="rId46" xr:uid="{00000000-0004-0000-0400-00002D000000}"/>
    <hyperlink ref="AI61" r:id="rId47" xr:uid="{00000000-0004-0000-0400-00002E000000}"/>
    <hyperlink ref="AI62" r:id="rId48" xr:uid="{00000000-0004-0000-0400-00002F000000}"/>
    <hyperlink ref="AI63" r:id="rId49" xr:uid="{00000000-0004-0000-0400-000030000000}"/>
    <hyperlink ref="AI64" r:id="rId50" xr:uid="{00000000-0004-0000-0400-000031000000}"/>
    <hyperlink ref="AI65" r:id="rId51" xr:uid="{00000000-0004-0000-0400-000032000000}"/>
    <hyperlink ref="AI54" r:id="rId52" xr:uid="{00000000-0004-0000-0400-000033000000}"/>
    <hyperlink ref="AI56" r:id="rId53" xr:uid="{00000000-0004-0000-0400-000034000000}"/>
    <hyperlink ref="AI70" r:id="rId54" xr:uid="{00000000-0004-0000-0400-000035000000}"/>
    <hyperlink ref="AI28" r:id="rId55" xr:uid="{00000000-0004-0000-0400-000036000000}"/>
    <hyperlink ref="AL9" location="AFGHANISTAN!C7" display="UNSMA" xr:uid="{00000000-0004-0000-0400-000037000000}"/>
    <hyperlink ref="AL30" location="AFGHANISTAN!C55" display="UNAMA" xr:uid="{00000000-0004-0000-0400-000038000000}"/>
    <hyperlink ref="AL27" location="AFGHANISTAN!C55" display="UNAMA" xr:uid="{00000000-0004-0000-0400-000039000000}"/>
    <hyperlink ref="AE55" location="AFGHANISTAN!B1" display="BACK TO TOP" xr:uid="{00000000-0004-0000-0400-00003A000000}"/>
    <hyperlink ref="AI69" r:id="rId56" xr:uid="{00000000-0004-0000-0400-00003B000000}"/>
    <hyperlink ref="AI9" r:id="rId57" xr:uid="{00000000-0004-0000-0400-00003C000000}"/>
    <hyperlink ref="AI27" r:id="rId58" xr:uid="{00000000-0004-0000-0400-00003D000000}"/>
    <hyperlink ref="Z7" location="HOME!A1" display="Return HOME" xr:uid="{00000000-0004-0000-0400-00003E000000}"/>
    <hyperlink ref="AC7" location="'MASTER SHEET'!B2" display="RETURN TO MASTER SHEET" xr:uid="{00000000-0004-0000-0400-00003F000000}"/>
    <hyperlink ref="AL23" location="AFGHANISTAN!C7" display="UNSMA" xr:uid="{00000000-0004-0000-0400-000040000000}"/>
    <hyperlink ref="AL22" location="AFGHANISTAN!C7" display="UNSMA" xr:uid="{00000000-0004-0000-0400-000041000000}"/>
    <hyperlink ref="G14" location="AFGHANISTAN!AK9" display="AFGHANISTAN!AK9" xr:uid="{00000000-0004-0000-0400-000042000000}"/>
    <hyperlink ref="G36" location="AFGHANISTAN!AK9" display="AFGHANISTAN!AK9" xr:uid="{00000000-0004-0000-0400-000043000000}"/>
    <hyperlink ref="K27" location="AFGHANISTAN!AK22" display="AFGHANISTAN!AK22" xr:uid="{00000000-0004-0000-0400-000044000000}"/>
    <hyperlink ref="K40" location="AFGHANISTAN!AK23" display="AFGHANISTAN!AK23" xr:uid="{00000000-0004-0000-0400-000045000000}"/>
    <hyperlink ref="O58" location="AFGHANISTAN!AK30" display="AFGHANISTAN!AK30" xr:uid="{00000000-0004-0000-0400-000046000000}"/>
    <hyperlink ref="O62" location="AFGHANISTAN!AK30" display="AFGHANISTAN!AK30" xr:uid="{00000000-0004-0000-0400-000047000000}"/>
    <hyperlink ref="O63" location="AFGHANISTAN!AK30" display="AFGHANISTAN!AK30" xr:uid="{00000000-0004-0000-0400-000048000000}"/>
    <hyperlink ref="O74" location="AFGHANISTAN!AK30" display="AFGHANISTAN!AK30" xr:uid="{00000000-0004-0000-0400-000049000000}"/>
    <hyperlink ref="O84" location="AFGHANISTAN!AK30" display="AFGHANISTAN!AK30" xr:uid="{00000000-0004-0000-0400-00004A000000}"/>
    <hyperlink ref="O88" location="AFGHANISTAN!AK30" display="AFGHANISTAN!AK30" xr:uid="{00000000-0004-0000-0400-00004B000000}"/>
    <hyperlink ref="O97" location="AFGHANISTAN!AK30" display="AFGHANISTAN!AK30" xr:uid="{00000000-0004-0000-0400-00004C000000}"/>
    <hyperlink ref="O91" location="AFGHANISTAN!AK27" display="AFGHANISTAN!AK27" xr:uid="{00000000-0004-0000-0400-00004D000000}"/>
    <hyperlink ref="O99" location="AFGHANISTAN!AK27" display="AFGHANISTAN!AK27" xr:uid="{00000000-0004-0000-0400-00004E000000}"/>
    <hyperlink ref="O75" location="AFGHANISTAN!AK30" display="AFGHANISTAN!AK30" xr:uid="{00000000-0004-0000-0400-00004F000000}"/>
    <hyperlink ref="O89" location="AFGHANISTAN!AK30" display="AFGHANISTAN!AK30" xr:uid="{00000000-0004-0000-0400-000050000000}"/>
    <hyperlink ref="AJ70" location="AFGHANISTAN!C55" display="UNAMA" xr:uid="{00000000-0004-0000-0400-000051000000}"/>
    <hyperlink ref="O85" location="AFGHANISTAN!AI70" display="AFGHANISTAN!AI70" xr:uid="{00000000-0004-0000-0400-000052000000}"/>
    <hyperlink ref="O83" location="AFGHANISTAN!AK30" display="AFGHANISTAN!AK30" xr:uid="{00000000-0004-0000-0400-000053000000}"/>
    <hyperlink ref="AI32" r:id="rId59" xr:uid="{00000000-0004-0000-0400-000054000000}"/>
    <hyperlink ref="C4" location="AFGHANISTAN!C7" display="UNSMA" xr:uid="{00000000-0004-0000-0400-000055000000}"/>
    <hyperlink ref="C5" location="AFGHANISTAN!C55" display="UNAMA" xr:uid="{00000000-0004-0000-0400-000056000000}"/>
    <hyperlink ref="Z7:AB7" location="HOME!B2" display="RETURN HOME" xr:uid="{00000000-0004-0000-0400-000057000000}"/>
    <hyperlink ref="T78" location="AFGHANISTAN!AI70" display="AFGHANISTAN!AI70" xr:uid="{00000000-0004-0000-0400-000058000000}"/>
    <hyperlink ref="T80" location="AFGHANISTAN!AI70" display="AFGHANISTAN!AI70" xr:uid="{00000000-0004-0000-0400-000059000000}"/>
    <hyperlink ref="AL66" location="AFGHANISTAN!C55" display="UNAMA" xr:uid="{00000000-0004-0000-0400-00005A000000}"/>
    <hyperlink ref="AI66" r:id="rId60" xr:uid="{00000000-0004-0000-0400-00005B000000}"/>
    <hyperlink ref="AG72" location="AFGHANISTAN!AK66" display="AFGHANISTAN!AK66" xr:uid="{00000000-0004-0000-0400-00005C000000}"/>
    <hyperlink ref="AG77" location="AFGHANISTAN!AK66" display="AFGHANISTAN!AK66" xr:uid="{00000000-0004-0000-0400-00005D000000}"/>
    <hyperlink ref="AG98" location="AFGHANISTAN!AK66" display="AFGHANISTAN!AK66" xr:uid="{00000000-0004-0000-0400-00005E000000}"/>
    <hyperlink ref="AG94" location="AFGHANISTAN!AK66" display="AFGHANISTAN!AK66" xr:uid="{00000000-0004-0000-0400-00005F000000}"/>
    <hyperlink ref="AG87" location="AFGHANISTAN!AK66" display="AFGHANISTAN!AK66" xr:uid="{00000000-0004-0000-0400-000060000000}"/>
    <hyperlink ref="AG66" location="AFGHANISTAN!AK66" display="AFGHANISTAN!AK66" xr:uid="{00000000-0004-0000-0400-000061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AN248"/>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627</v>
      </c>
      <c r="C1" s="363"/>
      <c r="D1" s="363"/>
      <c r="E1" s="363"/>
      <c r="F1" s="155"/>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15</v>
      </c>
      <c r="C4" s="183" t="s">
        <v>180</v>
      </c>
      <c r="D4" s="140" t="s">
        <v>128</v>
      </c>
      <c r="E4" s="140">
        <v>1991</v>
      </c>
      <c r="F4" s="140">
        <v>1995</v>
      </c>
      <c r="G4" s="153">
        <f>((SUM(D13:AG23)*1)+(SUM(D25:AG35)*2)+(SUM(D37:AG54)*3))/(SUM(D13:AG23)+SUM(D25:AG35)+SUM(D37:AG54))</f>
        <v>1.5714285714285714</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36</v>
      </c>
      <c r="C5" s="183" t="s">
        <v>252</v>
      </c>
      <c r="D5" s="140" t="s">
        <v>128</v>
      </c>
      <c r="E5" s="140">
        <v>1995</v>
      </c>
      <c r="F5" s="140">
        <v>1997</v>
      </c>
      <c r="G5" s="153">
        <f>((SUM(D61:AG71)*1)+(SUM(D73:AG83)*2)+(SUM(D85:AG102)*3))/(SUM(D61:AG71)+SUM(D73:AG83)+SUM(D85:AG102))</f>
        <v>1.6</v>
      </c>
      <c r="H5" s="140" t="s">
        <v>70</v>
      </c>
      <c r="P5" s="16"/>
      <c r="Q5" s="16"/>
      <c r="R5" s="16"/>
      <c r="S5" s="16"/>
      <c r="T5" s="16"/>
      <c r="U5" s="16"/>
      <c r="V5" s="16"/>
      <c r="W5" s="16"/>
      <c r="X5" s="16"/>
      <c r="Y5" s="16"/>
      <c r="Z5" s="16"/>
      <c r="AA5" s="16"/>
      <c r="AB5" s="16"/>
      <c r="AC5" s="16"/>
      <c r="AD5" s="16"/>
      <c r="AE5" s="16"/>
      <c r="AF5" s="16"/>
      <c r="AG5" s="16"/>
      <c r="AH5" s="15"/>
    </row>
    <row r="6" spans="2:39" ht="30" customHeight="1">
      <c r="B6" s="152">
        <v>46</v>
      </c>
      <c r="C6" s="183" t="s">
        <v>277</v>
      </c>
      <c r="D6" s="140" t="s">
        <v>128</v>
      </c>
      <c r="E6" s="140">
        <v>1997</v>
      </c>
      <c r="F6" s="140">
        <v>1999</v>
      </c>
      <c r="G6" s="153">
        <f>((SUM(D109:AG119)*1)+(SUM(D121:AG131)*2)+(SUM(D133:AG150)*3))/(SUM(D109:AG119)+SUM(D121:AG131)+SUM(D133:AG150))</f>
        <v>2.0714285714285716</v>
      </c>
      <c r="H6" s="140" t="s">
        <v>71</v>
      </c>
      <c r="P6" s="16"/>
      <c r="Q6" s="16"/>
      <c r="R6" s="16"/>
      <c r="S6" s="16"/>
      <c r="T6" s="16"/>
      <c r="U6" s="16"/>
      <c r="V6" s="16"/>
      <c r="W6" s="16"/>
      <c r="X6" s="16"/>
      <c r="Y6" s="16"/>
      <c r="Z6" s="16"/>
      <c r="AA6" s="16"/>
      <c r="AB6" s="16"/>
      <c r="AC6" s="16"/>
      <c r="AD6" s="16"/>
      <c r="AE6" s="16"/>
      <c r="AF6" s="16"/>
      <c r="AG6" s="16"/>
      <c r="AH6" s="15"/>
    </row>
    <row r="7" spans="2:39" ht="30" customHeight="1">
      <c r="B7" s="152">
        <v>54</v>
      </c>
      <c r="C7" s="183" t="s">
        <v>299</v>
      </c>
      <c r="D7" s="140" t="s">
        <v>163</v>
      </c>
      <c r="E7" s="140">
        <v>1999</v>
      </c>
      <c r="F7" s="140">
        <v>2002</v>
      </c>
      <c r="G7" s="153">
        <f>((SUM(D157:AG167)*1)+(SUM(D169:AG179)*2)+(SUM(D181:AG198)*3))/(SUM(D157:AG167)+SUM(D169:AG179)+SUM(D181:AG198))</f>
        <v>1.8</v>
      </c>
      <c r="H7" s="140" t="s">
        <v>70</v>
      </c>
      <c r="P7" s="16"/>
      <c r="Q7" s="16"/>
      <c r="R7" s="16"/>
      <c r="S7" s="16"/>
      <c r="T7" s="16"/>
      <c r="U7" s="16"/>
      <c r="V7" s="16"/>
      <c r="W7" s="16"/>
      <c r="X7" s="16"/>
      <c r="Y7" s="16"/>
      <c r="Z7" s="16"/>
      <c r="AA7" s="16"/>
      <c r="AB7" s="16"/>
      <c r="AC7" s="16"/>
      <c r="AD7" s="16"/>
      <c r="AE7" s="16"/>
      <c r="AF7" s="16"/>
      <c r="AG7" s="16"/>
      <c r="AH7" s="15"/>
    </row>
    <row r="8" spans="2:39" ht="30" customHeight="1">
      <c r="B8" s="152">
        <v>68</v>
      </c>
      <c r="C8" s="183" t="s">
        <v>337</v>
      </c>
      <c r="D8" s="140" t="s">
        <v>163</v>
      </c>
      <c r="E8" s="140">
        <v>2002</v>
      </c>
      <c r="F8" s="140">
        <v>2003</v>
      </c>
      <c r="G8" s="153">
        <f>((SUM(D205:AG215)*1)+(SUM(D217:AG227)*2)+(SUM(D229:AG246)*3))/(SUM(D205:AG215)+SUM(D217:AG227)+SUM(D229:AG246))</f>
        <v>2.1428571428571428</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15</v>
      </c>
      <c r="C10" s="24" t="s">
        <v>628</v>
      </c>
      <c r="D10" s="16"/>
      <c r="E10" s="16"/>
      <c r="F10" s="16"/>
      <c r="G10" s="16"/>
      <c r="H10" s="16"/>
      <c r="I10" s="16"/>
      <c r="J10" s="16"/>
      <c r="K10" s="16"/>
      <c r="L10" s="16"/>
      <c r="M10" s="16"/>
      <c r="N10" s="16"/>
      <c r="O10" s="16"/>
      <c r="P10" s="16"/>
      <c r="Q10" s="16"/>
      <c r="R10" s="16"/>
      <c r="S10" s="16"/>
      <c r="T10" s="16"/>
      <c r="U10" s="16"/>
      <c r="V10" s="16"/>
      <c r="W10" s="16"/>
      <c r="X10" s="16"/>
      <c r="Y10" s="16"/>
      <c r="Z10" s="375" t="s">
        <v>65</v>
      </c>
      <c r="AA10" s="375"/>
      <c r="AB10" s="375"/>
      <c r="AC10" s="375" t="s">
        <v>485</v>
      </c>
      <c r="AD10" s="375"/>
      <c r="AE10" s="375"/>
      <c r="AF10" s="375"/>
      <c r="AG10" s="375"/>
      <c r="AH10" s="15"/>
      <c r="AI10" s="26" t="s">
        <v>486</v>
      </c>
      <c r="AL10" s="40"/>
    </row>
    <row r="11" spans="2:39" s="15" customFormat="1" ht="30" customHeight="1">
      <c r="B11" s="377" t="s">
        <v>487</v>
      </c>
      <c r="C11" s="377"/>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488</v>
      </c>
      <c r="AJ11" s="63" t="s">
        <v>489</v>
      </c>
      <c r="AK11" s="63" t="s">
        <v>490</v>
      </c>
      <c r="AL11" s="63" t="s">
        <v>491</v>
      </c>
      <c r="AM11" s="63" t="s">
        <v>492</v>
      </c>
    </row>
    <row r="12" spans="2:39" ht="30" customHeight="1">
      <c r="B12" s="369" t="s">
        <v>493</v>
      </c>
      <c r="C12" s="36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629</v>
      </c>
      <c r="AJ12" s="53">
        <v>33388</v>
      </c>
      <c r="AK12" s="57" t="s">
        <v>630</v>
      </c>
      <c r="AL12" s="45" t="s">
        <v>132</v>
      </c>
      <c r="AM12" s="57" t="s">
        <v>631</v>
      </c>
    </row>
    <row r="13" spans="2:39" ht="30" customHeight="1">
      <c r="B13" s="367" t="s">
        <v>85</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632</v>
      </c>
      <c r="AJ13" s="64">
        <v>33666</v>
      </c>
      <c r="AK13" s="65" t="s">
        <v>633</v>
      </c>
      <c r="AL13" s="66" t="s">
        <v>132</v>
      </c>
      <c r="AM13" s="57" t="s">
        <v>634</v>
      </c>
    </row>
    <row r="14" spans="2:39" ht="30" customHeight="1">
      <c r="B14" s="367" t="s">
        <v>86</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635</v>
      </c>
      <c r="AJ14" s="53">
        <v>33687</v>
      </c>
      <c r="AK14" s="57" t="s">
        <v>636</v>
      </c>
      <c r="AL14" s="45" t="s">
        <v>132</v>
      </c>
      <c r="AM14" s="57" t="s">
        <v>637</v>
      </c>
    </row>
    <row r="15" spans="2:39" ht="30" customHeight="1">
      <c r="B15" s="367" t="s">
        <v>87</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638</v>
      </c>
      <c r="AJ15" s="53">
        <v>33907</v>
      </c>
      <c r="AK15" s="57" t="s">
        <v>132</v>
      </c>
      <c r="AL15" s="45" t="s">
        <v>132</v>
      </c>
      <c r="AM15" s="57" t="s">
        <v>639</v>
      </c>
    </row>
    <row r="16" spans="2:39" ht="30" customHeight="1">
      <c r="B16" s="367" t="s">
        <v>88</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640</v>
      </c>
      <c r="AJ16" s="53">
        <v>33938</v>
      </c>
      <c r="AK16" s="57" t="s">
        <v>132</v>
      </c>
      <c r="AL16" s="45" t="s">
        <v>132</v>
      </c>
      <c r="AM16" s="57" t="s">
        <v>639</v>
      </c>
    </row>
    <row r="17" spans="2:39" ht="30" customHeight="1">
      <c r="B17" s="367" t="s">
        <v>89</v>
      </c>
      <c r="C17" s="368"/>
      <c r="D17" s="143"/>
      <c r="E17" s="143"/>
      <c r="F17" s="143"/>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641</v>
      </c>
      <c r="AJ17" s="53">
        <v>33998</v>
      </c>
      <c r="AK17" s="57" t="s">
        <v>132</v>
      </c>
      <c r="AL17" s="45" t="s">
        <v>132</v>
      </c>
      <c r="AM17" s="57" t="s">
        <v>639</v>
      </c>
    </row>
    <row r="18" spans="2:39" ht="30" customHeight="1">
      <c r="B18" s="367" t="s">
        <v>90</v>
      </c>
      <c r="C18" s="368"/>
      <c r="D18" s="143"/>
      <c r="E18" s="143"/>
      <c r="F18" s="38">
        <v>1</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642</v>
      </c>
      <c r="AJ18" s="53">
        <v>34227</v>
      </c>
      <c r="AK18" s="57" t="s">
        <v>132</v>
      </c>
      <c r="AL18" s="45" t="s">
        <v>132</v>
      </c>
      <c r="AM18" s="57" t="s">
        <v>639</v>
      </c>
    </row>
    <row r="19" spans="2:39" ht="30" customHeight="1">
      <c r="B19" s="367" t="s">
        <v>91</v>
      </c>
      <c r="C19" s="368"/>
      <c r="D19" s="38">
        <v>1</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643</v>
      </c>
      <c r="AJ19" s="53">
        <v>34634</v>
      </c>
      <c r="AK19" s="57" t="s">
        <v>132</v>
      </c>
      <c r="AL19" s="45" t="s">
        <v>132</v>
      </c>
      <c r="AM19" s="57" t="s">
        <v>639</v>
      </c>
    </row>
    <row r="20" spans="2:39" ht="30" customHeight="1">
      <c r="B20" s="367" t="s">
        <v>92</v>
      </c>
      <c r="C20" s="368"/>
      <c r="D20" s="38">
        <v>1</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644</v>
      </c>
      <c r="AJ20" s="53">
        <v>34676</v>
      </c>
      <c r="AK20" s="57" t="s">
        <v>645</v>
      </c>
      <c r="AL20" s="45" t="s">
        <v>132</v>
      </c>
      <c r="AM20" s="57" t="s">
        <v>646</v>
      </c>
    </row>
    <row r="21" spans="2:39" ht="30" customHeight="1">
      <c r="B21" s="367" t="s">
        <v>93</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647</v>
      </c>
      <c r="AJ21" s="53">
        <v>34676</v>
      </c>
      <c r="AK21" s="57" t="s">
        <v>132</v>
      </c>
      <c r="AL21" s="45" t="s">
        <v>132</v>
      </c>
      <c r="AM21" s="57" t="s">
        <v>639</v>
      </c>
    </row>
    <row r="22" spans="2:39" ht="30" customHeight="1">
      <c r="B22" s="367" t="s">
        <v>94</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648</v>
      </c>
      <c r="AJ22" s="53">
        <v>34738</v>
      </c>
      <c r="AK22" s="57" t="s">
        <v>649</v>
      </c>
      <c r="AL22" s="45" t="s">
        <v>132</v>
      </c>
      <c r="AM22" s="55" t="s">
        <v>650</v>
      </c>
    </row>
    <row r="23" spans="2:39" ht="30" customHeight="1">
      <c r="B23" s="367" t="s">
        <v>95</v>
      </c>
      <c r="C23" s="368"/>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651</v>
      </c>
      <c r="AJ23" s="53">
        <v>34763</v>
      </c>
      <c r="AK23" s="57" t="s">
        <v>132</v>
      </c>
      <c r="AL23" s="45" t="s">
        <v>132</v>
      </c>
      <c r="AM23" s="57" t="s">
        <v>652</v>
      </c>
    </row>
    <row r="24" spans="2:39" ht="30" customHeight="1">
      <c r="B24" s="366" t="s">
        <v>523</v>
      </c>
      <c r="C24" s="36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653</v>
      </c>
      <c r="AJ24" s="53">
        <v>34918</v>
      </c>
      <c r="AK24" s="57" t="s">
        <v>132</v>
      </c>
      <c r="AL24" s="45" t="s">
        <v>132</v>
      </c>
      <c r="AM24" s="57" t="s">
        <v>654</v>
      </c>
    </row>
    <row r="25" spans="2:39" ht="30" customHeight="1">
      <c r="B25" s="364" t="s">
        <v>96</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655</v>
      </c>
      <c r="AJ25" s="53">
        <v>35103</v>
      </c>
      <c r="AK25" s="57" t="s">
        <v>132</v>
      </c>
      <c r="AL25" s="45" t="s">
        <v>132</v>
      </c>
      <c r="AM25" s="57" t="s">
        <v>654</v>
      </c>
    </row>
    <row r="26" spans="2:39" ht="30" customHeight="1">
      <c r="B26" s="364" t="s">
        <v>97</v>
      </c>
      <c r="C26" s="364"/>
      <c r="D26" s="38"/>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656</v>
      </c>
      <c r="AJ26" s="53">
        <v>35193</v>
      </c>
      <c r="AK26" s="57" t="s">
        <v>132</v>
      </c>
      <c r="AL26" s="45" t="s">
        <v>132</v>
      </c>
      <c r="AM26" s="57" t="s">
        <v>654</v>
      </c>
    </row>
    <row r="27" spans="2:39" ht="30" customHeight="1">
      <c r="B27" s="364" t="s">
        <v>98</v>
      </c>
      <c r="C27" s="364"/>
      <c r="D27" s="143"/>
      <c r="E27" s="38">
        <v>1</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657</v>
      </c>
      <c r="AJ27" s="53">
        <v>35468</v>
      </c>
      <c r="AK27" s="57" t="s">
        <v>658</v>
      </c>
      <c r="AL27" s="45" t="s">
        <v>132</v>
      </c>
      <c r="AM27" s="57" t="s">
        <v>659</v>
      </c>
    </row>
    <row r="28" spans="2:39" ht="30" customHeight="1">
      <c r="B28" s="364" t="s">
        <v>99</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660</v>
      </c>
      <c r="AJ28" s="53">
        <v>35488</v>
      </c>
      <c r="AK28" s="57" t="s">
        <v>132</v>
      </c>
      <c r="AL28" s="45" t="s">
        <v>132</v>
      </c>
      <c r="AM28" s="57" t="s">
        <v>654</v>
      </c>
    </row>
    <row r="29" spans="2:39" ht="30" customHeight="1">
      <c r="B29" s="364" t="s">
        <v>100</v>
      </c>
      <c r="C29" s="364"/>
      <c r="D29" s="143"/>
      <c r="E29" s="38">
        <v>1</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661</v>
      </c>
      <c r="AJ29" s="53">
        <v>35520</v>
      </c>
      <c r="AK29" s="57" t="s">
        <v>132</v>
      </c>
      <c r="AL29" s="45" t="s">
        <v>132</v>
      </c>
      <c r="AM29" s="57" t="s">
        <v>654</v>
      </c>
    </row>
    <row r="30" spans="2:39" ht="30" customHeight="1">
      <c r="B30" s="364" t="s">
        <v>101</v>
      </c>
      <c r="C30" s="364"/>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662</v>
      </c>
      <c r="AJ30" s="53">
        <v>35536</v>
      </c>
      <c r="AK30" s="57" t="s">
        <v>132</v>
      </c>
      <c r="AL30" s="189" t="s">
        <v>132</v>
      </c>
      <c r="AM30" s="57" t="s">
        <v>654</v>
      </c>
    </row>
    <row r="31" spans="2:39" ht="30" customHeight="1">
      <c r="B31" s="364" t="s">
        <v>102</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663</v>
      </c>
      <c r="AJ31" s="53">
        <v>35586</v>
      </c>
      <c r="AK31" s="187" t="s">
        <v>664</v>
      </c>
      <c r="AL31" s="41" t="s">
        <v>277</v>
      </c>
      <c r="AM31" s="188" t="s">
        <v>665</v>
      </c>
    </row>
    <row r="32" spans="2:39" ht="30" customHeight="1">
      <c r="B32" s="364" t="s">
        <v>103</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666</v>
      </c>
      <c r="AJ32" s="53">
        <v>35611</v>
      </c>
      <c r="AK32" s="57" t="s">
        <v>132</v>
      </c>
      <c r="AL32" s="190" t="s">
        <v>132</v>
      </c>
      <c r="AM32" s="57" t="s">
        <v>667</v>
      </c>
    </row>
    <row r="33" spans="2:39" ht="30" customHeight="1">
      <c r="B33" s="364" t="s">
        <v>104</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668</v>
      </c>
      <c r="AJ33" s="53">
        <v>36132</v>
      </c>
      <c r="AK33" s="57" t="s">
        <v>132</v>
      </c>
      <c r="AL33" s="45" t="s">
        <v>132</v>
      </c>
      <c r="AM33" s="57" t="s">
        <v>669</v>
      </c>
    </row>
    <row r="34" spans="2:39" ht="30" customHeight="1">
      <c r="B34" s="364" t="s">
        <v>105</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670</v>
      </c>
      <c r="AJ34" s="53">
        <v>36217</v>
      </c>
      <c r="AK34" s="57"/>
      <c r="AL34" s="189" t="s">
        <v>132</v>
      </c>
      <c r="AM34" s="57" t="s">
        <v>671</v>
      </c>
    </row>
    <row r="35" spans="2:39" ht="30" customHeight="1">
      <c r="B35" s="364" t="s">
        <v>106</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672</v>
      </c>
      <c r="AJ35" s="53">
        <v>36448</v>
      </c>
      <c r="AK35" s="187" t="s">
        <v>673</v>
      </c>
      <c r="AL35" s="41" t="s">
        <v>299</v>
      </c>
      <c r="AM35" s="188" t="s">
        <v>674</v>
      </c>
    </row>
    <row r="36" spans="2:39" ht="30" customHeight="1">
      <c r="B36" s="373" t="s">
        <v>555</v>
      </c>
      <c r="C36" s="374"/>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675</v>
      </c>
      <c r="AJ36" s="64">
        <v>37174</v>
      </c>
      <c r="AK36" s="55" t="s">
        <v>676</v>
      </c>
      <c r="AL36" s="186" t="s">
        <v>299</v>
      </c>
      <c r="AM36" s="55" t="s">
        <v>677</v>
      </c>
    </row>
    <row r="37" spans="2:39" ht="30" customHeight="1">
      <c r="B37" s="364" t="s">
        <v>107</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678</v>
      </c>
      <c r="AJ37" s="53">
        <v>37463</v>
      </c>
      <c r="AK37" s="187" t="s">
        <v>679</v>
      </c>
      <c r="AL37" s="41" t="s">
        <v>337</v>
      </c>
      <c r="AM37" s="188" t="s">
        <v>680</v>
      </c>
    </row>
    <row r="38" spans="2:39" ht="30" customHeight="1">
      <c r="B38" s="364" t="s">
        <v>108</v>
      </c>
      <c r="C38" s="364"/>
      <c r="D38" s="143"/>
      <c r="E38" s="143"/>
      <c r="F38" s="143"/>
      <c r="G38" s="38">
        <v>1</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681</v>
      </c>
      <c r="AJ38" s="53">
        <v>37659</v>
      </c>
      <c r="AK38" s="57" t="s">
        <v>132</v>
      </c>
      <c r="AL38" s="190" t="s">
        <v>132</v>
      </c>
      <c r="AM38" s="57" t="s">
        <v>682</v>
      </c>
    </row>
    <row r="39" spans="2:39" ht="30" customHeight="1">
      <c r="B39" s="364" t="s">
        <v>109</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9" ht="30" customHeight="1">
      <c r="B40" s="364" t="s">
        <v>110</v>
      </c>
      <c r="C40" s="364"/>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624</v>
      </c>
      <c r="AJ40" s="63" t="s">
        <v>491</v>
      </c>
      <c r="AK40" s="40"/>
      <c r="AL40" s="40"/>
    </row>
    <row r="41" spans="2:39" ht="30" customHeight="1">
      <c r="B41" s="362" t="s">
        <v>111</v>
      </c>
      <c r="C41" s="362"/>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184" t="s">
        <v>683</v>
      </c>
      <c r="AJ41" s="186" t="s">
        <v>180</v>
      </c>
      <c r="AK41" s="40"/>
      <c r="AL41" s="40"/>
    </row>
    <row r="42" spans="2:39" ht="30" customHeight="1">
      <c r="B42" s="364" t="s">
        <v>112</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84" t="s">
        <v>684</v>
      </c>
      <c r="AJ42" s="41" t="s">
        <v>252</v>
      </c>
      <c r="AK42" s="40"/>
      <c r="AL42" s="40"/>
    </row>
    <row r="43" spans="2:39" ht="30" customHeight="1">
      <c r="B43" s="362" t="s">
        <v>113</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685</v>
      </c>
      <c r="AJ43" s="185" t="s">
        <v>132</v>
      </c>
      <c r="AK43" s="40"/>
      <c r="AL43" s="40"/>
    </row>
    <row r="44" spans="2:39" ht="30" customHeight="1">
      <c r="B44" s="362" t="s">
        <v>114</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23" t="s">
        <v>686</v>
      </c>
      <c r="AJ44" s="68" t="s">
        <v>132</v>
      </c>
      <c r="AK44" s="40"/>
      <c r="AL44" s="40"/>
    </row>
    <row r="45" spans="2:39" ht="30" customHeight="1">
      <c r="B45" s="364" t="s">
        <v>115</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23" t="s">
        <v>687</v>
      </c>
      <c r="AJ45" s="68" t="s">
        <v>132</v>
      </c>
      <c r="AK45" s="40"/>
      <c r="AL45" s="40"/>
    </row>
    <row r="46" spans="2:39" ht="30" customHeight="1">
      <c r="B46" s="364" t="s">
        <v>116</v>
      </c>
      <c r="C46" s="364"/>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4" t="s">
        <v>117</v>
      </c>
      <c r="C47" s="364"/>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118</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119</v>
      </c>
      <c r="C49" s="362"/>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120</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121</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122</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123</v>
      </c>
      <c r="C53" s="36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62" t="s">
        <v>124</v>
      </c>
      <c r="C54" s="362"/>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0" t="s">
        <v>594</v>
      </c>
      <c r="C55" s="371"/>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62" t="s">
        <v>125</v>
      </c>
      <c r="C56" s="362"/>
      <c r="D56" s="150"/>
      <c r="E56" s="150"/>
      <c r="F56" s="150"/>
      <c r="G56" s="38">
        <v>1</v>
      </c>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36</v>
      </c>
      <c r="C58" s="24" t="s">
        <v>252</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76" t="s">
        <v>601</v>
      </c>
      <c r="AF58" s="376"/>
      <c r="AG58" s="376"/>
      <c r="AH58" s="15"/>
      <c r="AN58" s="15"/>
    </row>
    <row r="59" spans="2:40" ht="30" customHeight="1">
      <c r="B59" s="372" t="s">
        <v>487</v>
      </c>
      <c r="C59" s="372"/>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9" t="s">
        <v>493</v>
      </c>
      <c r="C60" s="36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7" t="s">
        <v>85</v>
      </c>
      <c r="C61" s="368"/>
      <c r="D61" s="61"/>
      <c r="E61" s="61"/>
      <c r="F61" s="61"/>
      <c r="G61" s="61"/>
      <c r="H61" s="38">
        <v>1</v>
      </c>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N61"/>
    </row>
    <row r="62" spans="2:40" ht="30" customHeight="1">
      <c r="B62" s="367" t="s">
        <v>86</v>
      </c>
      <c r="C62" s="368"/>
      <c r="D62" s="61"/>
      <c r="E62" s="61"/>
      <c r="F62" s="61"/>
      <c r="G62" s="61"/>
      <c r="H62" s="38">
        <v>1</v>
      </c>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87</v>
      </c>
      <c r="C63" s="368"/>
      <c r="D63" s="61"/>
      <c r="E63" s="61"/>
      <c r="F63" s="61"/>
      <c r="G63" s="61"/>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88</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89</v>
      </c>
      <c r="C65" s="368"/>
      <c r="D65" s="61"/>
      <c r="E65" s="61"/>
      <c r="F65" s="61"/>
      <c r="G65" s="37"/>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90</v>
      </c>
      <c r="C66" s="368"/>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91</v>
      </c>
      <c r="C67" s="368"/>
      <c r="D67" s="61"/>
      <c r="E67" s="61"/>
      <c r="F67" s="61"/>
      <c r="G67" s="61"/>
      <c r="H67" s="38">
        <v>1</v>
      </c>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92</v>
      </c>
      <c r="C68" s="368"/>
      <c r="D68" s="61"/>
      <c r="E68" s="61"/>
      <c r="F68" s="61"/>
      <c r="G68" s="61"/>
      <c r="H68" s="38">
        <v>1</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93</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7" t="s">
        <v>94</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7" t="s">
        <v>95</v>
      </c>
      <c r="C71" s="368"/>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6" t="s">
        <v>523</v>
      </c>
      <c r="C72" s="366"/>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row>
    <row r="73" spans="2:34" ht="30" customHeight="1">
      <c r="B73" s="364" t="s">
        <v>96</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97</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98</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4" t="s">
        <v>99</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4" t="s">
        <v>100</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4" ht="30" customHeight="1">
      <c r="B78" s="364" t="s">
        <v>101</v>
      </c>
      <c r="C78" s="364"/>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102</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103</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104</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105</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106</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5" t="s">
        <v>555</v>
      </c>
      <c r="C84" s="3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4" t="s">
        <v>107</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108</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109</v>
      </c>
      <c r="C87" s="364"/>
      <c r="D87" s="61"/>
      <c r="E87" s="61"/>
      <c r="F87" s="61"/>
      <c r="G87" s="61"/>
      <c r="H87" s="38">
        <v>1</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110</v>
      </c>
      <c r="C88" s="364"/>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111</v>
      </c>
      <c r="C89" s="362"/>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112</v>
      </c>
      <c r="C90" s="364"/>
      <c r="D90" s="61"/>
      <c r="E90" s="61"/>
      <c r="F90" s="61"/>
      <c r="G90" s="61"/>
      <c r="H90" s="38">
        <v>1</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113</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2" t="s">
        <v>114</v>
      </c>
      <c r="C92" s="362"/>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115</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116</v>
      </c>
      <c r="C94" s="364"/>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4" t="s">
        <v>117</v>
      </c>
      <c r="C95" s="364"/>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118</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119</v>
      </c>
      <c r="C97" s="362"/>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120</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121</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122</v>
      </c>
      <c r="C100" s="362"/>
      <c r="D100" s="61"/>
      <c r="E100" s="61"/>
      <c r="F100" s="61"/>
      <c r="G100" s="61"/>
      <c r="H100" s="38">
        <v>1</v>
      </c>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123</v>
      </c>
      <c r="C101" s="362"/>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2" t="s">
        <v>124</v>
      </c>
      <c r="C102" s="362"/>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1" t="s">
        <v>594</v>
      </c>
      <c r="C103" s="361"/>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62" t="s">
        <v>125</v>
      </c>
      <c r="C104" s="362"/>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46</v>
      </c>
      <c r="C106" s="24" t="s">
        <v>277</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76" t="s">
        <v>601</v>
      </c>
      <c r="AF106" s="376"/>
      <c r="AG106" s="376"/>
    </row>
    <row r="107" spans="2:33" ht="30" customHeight="1">
      <c r="B107" s="372" t="s">
        <v>487</v>
      </c>
      <c r="C107" s="372"/>
      <c r="D107" s="139">
        <v>1991</v>
      </c>
      <c r="E107" s="139">
        <f t="shared" ref="E107" si="2">D107+1</f>
        <v>1992</v>
      </c>
      <c r="F107" s="139">
        <f t="shared" ref="F107" si="3">E107+1</f>
        <v>1993</v>
      </c>
      <c r="G107" s="139">
        <f t="shared" ref="G107" si="4">F107+1</f>
        <v>1994</v>
      </c>
      <c r="H107" s="139">
        <f t="shared" ref="H107" si="5">G107+1</f>
        <v>1995</v>
      </c>
      <c r="I107" s="139">
        <f t="shared" ref="I107" si="6">H107+1</f>
        <v>1996</v>
      </c>
      <c r="J107" s="139">
        <f t="shared" ref="J107" si="7">I107+1</f>
        <v>1997</v>
      </c>
      <c r="K107" s="139">
        <f t="shared" ref="K107" si="8">J107+1</f>
        <v>1998</v>
      </c>
      <c r="L107" s="139">
        <f t="shared" ref="L107" si="9">K107+1</f>
        <v>1999</v>
      </c>
      <c r="M107" s="139">
        <f t="shared" ref="M107" si="10">L107+1</f>
        <v>2000</v>
      </c>
      <c r="N107" s="139">
        <f t="shared" ref="N107" si="11">M107+1</f>
        <v>2001</v>
      </c>
      <c r="O107" s="139">
        <f t="shared" ref="O107" si="12">N107+1</f>
        <v>2002</v>
      </c>
      <c r="P107" s="139">
        <f t="shared" ref="P107" si="13">O107+1</f>
        <v>2003</v>
      </c>
      <c r="Q107" s="139">
        <f t="shared" ref="Q107" si="14">P107+1</f>
        <v>2004</v>
      </c>
      <c r="R107" s="139">
        <f t="shared" ref="R107" si="15">Q107+1</f>
        <v>2005</v>
      </c>
      <c r="S107" s="139">
        <f t="shared" ref="S107" si="16">R107+1</f>
        <v>2006</v>
      </c>
      <c r="T107" s="139">
        <f t="shared" ref="T107" si="17">S107+1</f>
        <v>2007</v>
      </c>
      <c r="U107" s="139">
        <f t="shared" ref="U107" si="18">T107+1</f>
        <v>2008</v>
      </c>
      <c r="V107" s="139">
        <f t="shared" ref="V107" si="19">U107+1</f>
        <v>2009</v>
      </c>
      <c r="W107" s="139">
        <f t="shared" ref="W107" si="20">V107+1</f>
        <v>2010</v>
      </c>
      <c r="X107" s="139">
        <f t="shared" ref="X107" si="21">W107+1</f>
        <v>2011</v>
      </c>
      <c r="Y107" s="139">
        <f t="shared" ref="Y107" si="22">X107+1</f>
        <v>2012</v>
      </c>
      <c r="Z107" s="139">
        <f t="shared" ref="Z107" si="23">Y107+1</f>
        <v>2013</v>
      </c>
      <c r="AA107" s="139">
        <f t="shared" ref="AA107" si="24">Z107+1</f>
        <v>2014</v>
      </c>
      <c r="AB107" s="139">
        <f t="shared" ref="AB107" si="25">AA107+1</f>
        <v>2015</v>
      </c>
      <c r="AC107" s="139">
        <f t="shared" ref="AC107" si="26">AB107+1</f>
        <v>2016</v>
      </c>
      <c r="AD107" s="139">
        <f t="shared" ref="AD107" si="27">AC107+1</f>
        <v>2017</v>
      </c>
      <c r="AE107" s="139">
        <f t="shared" ref="AE107" si="28">AD107+1</f>
        <v>2018</v>
      </c>
      <c r="AF107" s="139">
        <f t="shared" ref="AF107" si="29">AE107+1</f>
        <v>2019</v>
      </c>
      <c r="AG107" s="139">
        <f t="shared" ref="AG107" si="30">AF107+1</f>
        <v>2020</v>
      </c>
    </row>
    <row r="108" spans="2:33" ht="30" customHeight="1">
      <c r="B108" s="369" t="s">
        <v>493</v>
      </c>
      <c r="C108" s="369"/>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7" t="s">
        <v>85</v>
      </c>
      <c r="C109" s="368"/>
      <c r="D109" s="61"/>
      <c r="E109" s="61"/>
      <c r="F109" s="61"/>
      <c r="G109" s="61"/>
      <c r="H109" s="61"/>
      <c r="I109" s="61"/>
      <c r="J109" s="38">
        <v>1</v>
      </c>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86</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87</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88</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89</v>
      </c>
      <c r="C113" s="368"/>
      <c r="D113" s="61"/>
      <c r="E113" s="61"/>
      <c r="F113" s="61"/>
      <c r="G113" s="37"/>
      <c r="H113" s="61"/>
      <c r="I113" s="61"/>
      <c r="J113" s="38">
        <v>1</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90</v>
      </c>
      <c r="C114" s="368"/>
      <c r="D114" s="61"/>
      <c r="E114" s="61"/>
      <c r="F114" s="61"/>
      <c r="G114" s="61"/>
      <c r="H114" s="61"/>
      <c r="I114" s="61"/>
      <c r="J114" s="38">
        <v>1</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91</v>
      </c>
      <c r="C115" s="368"/>
      <c r="D115" s="61"/>
      <c r="E115" s="61"/>
      <c r="F115" s="61"/>
      <c r="G115" s="61"/>
      <c r="H115" s="61"/>
      <c r="I115" s="61"/>
      <c r="J115" s="38">
        <v>1</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92</v>
      </c>
      <c r="C116" s="368"/>
      <c r="D116" s="61"/>
      <c r="E116" s="61"/>
      <c r="F116" s="61"/>
      <c r="G116" s="61"/>
      <c r="H116" s="61"/>
      <c r="I116" s="61"/>
      <c r="J116" s="38">
        <v>1</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93</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94</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95</v>
      </c>
      <c r="C119" s="368"/>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6" t="s">
        <v>523</v>
      </c>
      <c r="C120" s="366"/>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4" t="s">
        <v>96</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97</v>
      </c>
      <c r="C122" s="364"/>
      <c r="D122" s="61"/>
      <c r="E122" s="61"/>
      <c r="F122" s="61"/>
      <c r="G122" s="61"/>
      <c r="H122" s="61"/>
      <c r="I122" s="61"/>
      <c r="J122" s="38">
        <v>1</v>
      </c>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98</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99</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100</v>
      </c>
      <c r="C125" s="364"/>
      <c r="D125" s="61"/>
      <c r="E125" s="61"/>
      <c r="F125" s="61"/>
      <c r="G125" s="61"/>
      <c r="H125" s="61"/>
      <c r="I125" s="61"/>
      <c r="J125" s="38">
        <v>1</v>
      </c>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101</v>
      </c>
      <c r="C126" s="364"/>
      <c r="D126" s="61"/>
      <c r="E126" s="61"/>
      <c r="F126" s="61"/>
      <c r="G126" s="61"/>
      <c r="H126" s="61"/>
      <c r="I126" s="61"/>
      <c r="J126" s="38">
        <v>1</v>
      </c>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102</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103</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104</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105</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4" t="s">
        <v>106</v>
      </c>
      <c r="C131" s="364"/>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5" t="s">
        <v>555</v>
      </c>
      <c r="C132" s="3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4" t="s">
        <v>107</v>
      </c>
      <c r="C133" s="364"/>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108</v>
      </c>
      <c r="C134" s="364"/>
      <c r="D134" s="61"/>
      <c r="E134" s="61"/>
      <c r="F134" s="61"/>
      <c r="G134" s="61"/>
      <c r="H134" s="61"/>
      <c r="I134" s="61"/>
      <c r="J134" s="38">
        <v>1</v>
      </c>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109</v>
      </c>
      <c r="C135" s="364"/>
      <c r="D135" s="61"/>
      <c r="E135" s="61"/>
      <c r="F135" s="61"/>
      <c r="G135" s="61"/>
      <c r="H135" s="61"/>
      <c r="I135" s="61"/>
      <c r="J135" s="38">
        <v>1</v>
      </c>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110</v>
      </c>
      <c r="C136" s="364"/>
      <c r="D136" s="61"/>
      <c r="E136" s="61"/>
      <c r="F136" s="61"/>
      <c r="G136" s="61"/>
      <c r="H136" s="61"/>
      <c r="I136" s="61"/>
      <c r="J136" s="38">
        <v>1</v>
      </c>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111</v>
      </c>
      <c r="C137" s="362"/>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4" t="s">
        <v>112</v>
      </c>
      <c r="C138" s="364"/>
      <c r="D138" s="61"/>
      <c r="E138" s="61"/>
      <c r="F138" s="61"/>
      <c r="G138" s="61"/>
      <c r="H138" s="61"/>
      <c r="I138" s="61"/>
      <c r="J138" s="38">
        <v>1</v>
      </c>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2" t="s">
        <v>113</v>
      </c>
      <c r="C139" s="362"/>
      <c r="D139" s="61"/>
      <c r="E139" s="61"/>
      <c r="F139" s="61"/>
      <c r="G139" s="61"/>
      <c r="H139" s="61"/>
      <c r="I139" s="61"/>
      <c r="J139" s="38">
        <v>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2" t="s">
        <v>114</v>
      </c>
      <c r="C140" s="362"/>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115</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116</v>
      </c>
      <c r="C142" s="364"/>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4" t="s">
        <v>117</v>
      </c>
      <c r="C143" s="364"/>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118</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119</v>
      </c>
      <c r="C145" s="362"/>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120</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121</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122</v>
      </c>
      <c r="C148" s="362"/>
      <c r="D148" s="61"/>
      <c r="E148" s="61"/>
      <c r="F148" s="61"/>
      <c r="G148" s="61"/>
      <c r="H148" s="61"/>
      <c r="I148" s="61"/>
      <c r="J148" s="38">
        <v>1</v>
      </c>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123</v>
      </c>
      <c r="C149" s="362"/>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2" t="s">
        <v>124</v>
      </c>
      <c r="C150" s="362"/>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61" t="s">
        <v>594</v>
      </c>
      <c r="C151" s="361"/>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62" t="s">
        <v>125</v>
      </c>
      <c r="C152" s="362"/>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54</v>
      </c>
      <c r="C154" s="24" t="s">
        <v>299</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76" t="s">
        <v>601</v>
      </c>
      <c r="AF154" s="376"/>
      <c r="AG154" s="376"/>
    </row>
    <row r="155" spans="2:33" ht="30" customHeight="1">
      <c r="B155" s="372" t="s">
        <v>487</v>
      </c>
      <c r="C155" s="372"/>
      <c r="D155" s="139">
        <v>1991</v>
      </c>
      <c r="E155" s="139">
        <f t="shared" ref="E155" si="31">D155+1</f>
        <v>1992</v>
      </c>
      <c r="F155" s="139">
        <f t="shared" ref="F155" si="32">E155+1</f>
        <v>1993</v>
      </c>
      <c r="G155" s="139">
        <f t="shared" ref="G155" si="33">F155+1</f>
        <v>1994</v>
      </c>
      <c r="H155" s="139">
        <f t="shared" ref="H155" si="34">G155+1</f>
        <v>1995</v>
      </c>
      <c r="I155" s="139">
        <f t="shared" ref="I155" si="35">H155+1</f>
        <v>1996</v>
      </c>
      <c r="J155" s="139">
        <f t="shared" ref="J155" si="36">I155+1</f>
        <v>1997</v>
      </c>
      <c r="K155" s="139">
        <f t="shared" ref="K155" si="37">J155+1</f>
        <v>1998</v>
      </c>
      <c r="L155" s="139">
        <f t="shared" ref="L155" si="38">K155+1</f>
        <v>1999</v>
      </c>
      <c r="M155" s="139">
        <f t="shared" ref="M155" si="39">L155+1</f>
        <v>2000</v>
      </c>
      <c r="N155" s="139">
        <f t="shared" ref="N155" si="40">M155+1</f>
        <v>2001</v>
      </c>
      <c r="O155" s="139">
        <f t="shared" ref="O155" si="41">N155+1</f>
        <v>2002</v>
      </c>
      <c r="P155" s="139">
        <f t="shared" ref="P155" si="42">O155+1</f>
        <v>2003</v>
      </c>
      <c r="Q155" s="139">
        <f t="shared" ref="Q155" si="43">P155+1</f>
        <v>2004</v>
      </c>
      <c r="R155" s="139">
        <f t="shared" ref="R155" si="44">Q155+1</f>
        <v>2005</v>
      </c>
      <c r="S155" s="139">
        <f t="shared" ref="S155" si="45">R155+1</f>
        <v>2006</v>
      </c>
      <c r="T155" s="139">
        <f t="shared" ref="T155" si="46">S155+1</f>
        <v>2007</v>
      </c>
      <c r="U155" s="139">
        <f t="shared" ref="U155" si="47">T155+1</f>
        <v>2008</v>
      </c>
      <c r="V155" s="139">
        <f t="shared" ref="V155" si="48">U155+1</f>
        <v>2009</v>
      </c>
      <c r="W155" s="139">
        <f t="shared" ref="W155" si="49">V155+1</f>
        <v>2010</v>
      </c>
      <c r="X155" s="139">
        <f t="shared" ref="X155" si="50">W155+1</f>
        <v>2011</v>
      </c>
      <c r="Y155" s="139">
        <f t="shared" ref="Y155" si="51">X155+1</f>
        <v>2012</v>
      </c>
      <c r="Z155" s="139">
        <f t="shared" ref="Z155" si="52">Y155+1</f>
        <v>2013</v>
      </c>
      <c r="AA155" s="139">
        <f t="shared" ref="AA155" si="53">Z155+1</f>
        <v>2014</v>
      </c>
      <c r="AB155" s="139">
        <f t="shared" ref="AB155" si="54">AA155+1</f>
        <v>2015</v>
      </c>
      <c r="AC155" s="139">
        <f t="shared" ref="AC155" si="55">AB155+1</f>
        <v>2016</v>
      </c>
      <c r="AD155" s="139">
        <f t="shared" ref="AD155" si="56">AC155+1</f>
        <v>2017</v>
      </c>
      <c r="AE155" s="139">
        <f t="shared" ref="AE155" si="57">AD155+1</f>
        <v>2018</v>
      </c>
      <c r="AF155" s="139">
        <f t="shared" ref="AF155" si="58">AE155+1</f>
        <v>2019</v>
      </c>
      <c r="AG155" s="139">
        <f t="shared" ref="AG155" si="59">AF155+1</f>
        <v>2020</v>
      </c>
    </row>
    <row r="156" spans="2:33" ht="30" customHeight="1">
      <c r="B156" s="369" t="s">
        <v>493</v>
      </c>
      <c r="C156" s="369"/>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7" t="s">
        <v>85</v>
      </c>
      <c r="C157" s="368"/>
      <c r="D157" s="61"/>
      <c r="E157" s="61"/>
      <c r="F157" s="61"/>
      <c r="G157" s="61"/>
      <c r="H157" s="61"/>
      <c r="I157" s="61"/>
      <c r="J157" s="61"/>
      <c r="K157" s="61"/>
      <c r="L157" s="38">
        <v>1</v>
      </c>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7" t="s">
        <v>86</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87</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88</v>
      </c>
      <c r="C160" s="368"/>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89</v>
      </c>
      <c r="C161" s="368"/>
      <c r="D161" s="61"/>
      <c r="E161" s="61"/>
      <c r="F161" s="61"/>
      <c r="G161" s="37"/>
      <c r="H161" s="61"/>
      <c r="I161" s="61"/>
      <c r="J161" s="61"/>
      <c r="K161" s="61"/>
      <c r="L161" s="38">
        <v>1</v>
      </c>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90</v>
      </c>
      <c r="C162" s="368"/>
      <c r="D162" s="61"/>
      <c r="E162" s="61"/>
      <c r="F162" s="61"/>
      <c r="G162" s="61"/>
      <c r="H162" s="61"/>
      <c r="I162" s="61"/>
      <c r="J162" s="61"/>
      <c r="K162" s="61"/>
      <c r="L162" s="38">
        <v>1</v>
      </c>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91</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92</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93</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94</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95</v>
      </c>
      <c r="C167" s="368"/>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6" t="s">
        <v>523</v>
      </c>
      <c r="C168" s="366"/>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4" t="s">
        <v>96</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97</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4" t="s">
        <v>98</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99</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100</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101</v>
      </c>
      <c r="C174" s="364"/>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102</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103</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104</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105</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4" t="s">
        <v>106</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5" t="s">
        <v>555</v>
      </c>
      <c r="C180" s="36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4" t="s">
        <v>107</v>
      </c>
      <c r="C181" s="364"/>
      <c r="D181" s="61"/>
      <c r="E181" s="61"/>
      <c r="F181" s="61"/>
      <c r="G181" s="61"/>
      <c r="H181" s="61"/>
      <c r="I181" s="61"/>
      <c r="J181" s="61"/>
      <c r="K181" s="37"/>
      <c r="L181" s="38">
        <v>1</v>
      </c>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108</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109</v>
      </c>
      <c r="C183" s="364"/>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4" t="s">
        <v>110</v>
      </c>
      <c r="C184" s="364"/>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2" t="s">
        <v>111</v>
      </c>
      <c r="C185" s="362"/>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4" t="s">
        <v>112</v>
      </c>
      <c r="C186" s="364"/>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2" t="s">
        <v>113</v>
      </c>
      <c r="C187" s="362"/>
      <c r="D187" s="61"/>
      <c r="E187" s="61"/>
      <c r="F187" s="61"/>
      <c r="G187" s="61"/>
      <c r="H187" s="61"/>
      <c r="I187" s="61"/>
      <c r="J187" s="61"/>
      <c r="K187" s="61"/>
      <c r="L187" s="38">
        <v>1</v>
      </c>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2" t="s">
        <v>114</v>
      </c>
      <c r="C188" s="362"/>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4" t="s">
        <v>115</v>
      </c>
      <c r="C189" s="364"/>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116</v>
      </c>
      <c r="C190" s="364"/>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4" t="s">
        <v>117</v>
      </c>
      <c r="C191" s="364"/>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118</v>
      </c>
      <c r="C192" s="362"/>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2" t="s">
        <v>119</v>
      </c>
      <c r="C193" s="362"/>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2" t="s">
        <v>120</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2" t="s">
        <v>121</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62" t="s">
        <v>122</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62" t="s">
        <v>123</v>
      </c>
      <c r="C197" s="362"/>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62" t="s">
        <v>124</v>
      </c>
      <c r="C198" s="362"/>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61" t="s">
        <v>594</v>
      </c>
      <c r="C199" s="361"/>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62" t="s">
        <v>125</v>
      </c>
      <c r="C200" s="362"/>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68</v>
      </c>
      <c r="C202" s="24" t="s">
        <v>337</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76" t="s">
        <v>601</v>
      </c>
      <c r="AF202" s="376"/>
      <c r="AG202" s="376"/>
    </row>
    <row r="203" spans="2:33" ht="30" customHeight="1">
      <c r="B203" s="372" t="s">
        <v>487</v>
      </c>
      <c r="C203" s="372"/>
      <c r="D203" s="139">
        <v>1991</v>
      </c>
      <c r="E203" s="139">
        <f t="shared" ref="E203" si="60">D203+1</f>
        <v>1992</v>
      </c>
      <c r="F203" s="139">
        <f t="shared" ref="F203" si="61">E203+1</f>
        <v>1993</v>
      </c>
      <c r="G203" s="139">
        <f t="shared" ref="G203" si="62">F203+1</f>
        <v>1994</v>
      </c>
      <c r="H203" s="139">
        <f t="shared" ref="H203" si="63">G203+1</f>
        <v>1995</v>
      </c>
      <c r="I203" s="139">
        <f t="shared" ref="I203" si="64">H203+1</f>
        <v>1996</v>
      </c>
      <c r="J203" s="139">
        <f t="shared" ref="J203" si="65">I203+1</f>
        <v>1997</v>
      </c>
      <c r="K203" s="139">
        <f t="shared" ref="K203" si="66">J203+1</f>
        <v>1998</v>
      </c>
      <c r="L203" s="139">
        <f t="shared" ref="L203" si="67">K203+1</f>
        <v>1999</v>
      </c>
      <c r="M203" s="139">
        <f t="shared" ref="M203" si="68">L203+1</f>
        <v>2000</v>
      </c>
      <c r="N203" s="139">
        <f t="shared" ref="N203" si="69">M203+1</f>
        <v>2001</v>
      </c>
      <c r="O203" s="139">
        <f t="shared" ref="O203" si="70">N203+1</f>
        <v>2002</v>
      </c>
      <c r="P203" s="139">
        <f t="shared" ref="P203" si="71">O203+1</f>
        <v>2003</v>
      </c>
      <c r="Q203" s="139">
        <f t="shared" ref="Q203" si="72">P203+1</f>
        <v>2004</v>
      </c>
      <c r="R203" s="139">
        <f t="shared" ref="R203" si="73">Q203+1</f>
        <v>2005</v>
      </c>
      <c r="S203" s="139">
        <f t="shared" ref="S203" si="74">R203+1</f>
        <v>2006</v>
      </c>
      <c r="T203" s="139">
        <f t="shared" ref="T203" si="75">S203+1</f>
        <v>2007</v>
      </c>
      <c r="U203" s="139">
        <f t="shared" ref="U203" si="76">T203+1</f>
        <v>2008</v>
      </c>
      <c r="V203" s="139">
        <f t="shared" ref="V203" si="77">U203+1</f>
        <v>2009</v>
      </c>
      <c r="W203" s="139">
        <f t="shared" ref="W203" si="78">V203+1</f>
        <v>2010</v>
      </c>
      <c r="X203" s="139">
        <f t="shared" ref="X203" si="79">W203+1</f>
        <v>2011</v>
      </c>
      <c r="Y203" s="139">
        <f t="shared" ref="Y203" si="80">X203+1</f>
        <v>2012</v>
      </c>
      <c r="Z203" s="139">
        <f t="shared" ref="Z203" si="81">Y203+1</f>
        <v>2013</v>
      </c>
      <c r="AA203" s="139">
        <f t="shared" ref="AA203" si="82">Z203+1</f>
        <v>2014</v>
      </c>
      <c r="AB203" s="139">
        <f t="shared" ref="AB203" si="83">AA203+1</f>
        <v>2015</v>
      </c>
      <c r="AC203" s="139">
        <f t="shared" ref="AC203" si="84">AB203+1</f>
        <v>2016</v>
      </c>
      <c r="AD203" s="139">
        <f t="shared" ref="AD203" si="85">AC203+1</f>
        <v>2017</v>
      </c>
      <c r="AE203" s="139">
        <f t="shared" ref="AE203" si="86">AD203+1</f>
        <v>2018</v>
      </c>
      <c r="AF203" s="139">
        <f t="shared" ref="AF203" si="87">AE203+1</f>
        <v>2019</v>
      </c>
      <c r="AG203" s="139">
        <f t="shared" ref="AG203" si="88">AF203+1</f>
        <v>2020</v>
      </c>
    </row>
    <row r="204" spans="2:33" ht="30" customHeight="1">
      <c r="B204" s="369" t="s">
        <v>493</v>
      </c>
      <c r="C204" s="369"/>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7" t="s">
        <v>85</v>
      </c>
      <c r="C205" s="368"/>
      <c r="D205" s="61"/>
      <c r="E205" s="61"/>
      <c r="F205" s="61"/>
      <c r="G205" s="61"/>
      <c r="H205" s="61"/>
      <c r="I205" s="61"/>
      <c r="J205" s="61"/>
      <c r="K205" s="61"/>
      <c r="L205" s="61"/>
      <c r="M205" s="61"/>
      <c r="N205" s="61"/>
      <c r="O205" s="38">
        <v>1</v>
      </c>
      <c r="P205" s="61"/>
      <c r="Q205" s="61"/>
      <c r="R205" s="61"/>
      <c r="S205" s="61"/>
      <c r="T205" s="61"/>
      <c r="U205" s="61"/>
      <c r="V205" s="61"/>
      <c r="W205" s="61"/>
      <c r="X205" s="61"/>
      <c r="Y205" s="61"/>
      <c r="Z205" s="61"/>
      <c r="AA205" s="61"/>
      <c r="AB205" s="61"/>
      <c r="AC205" s="61"/>
      <c r="AD205" s="61"/>
      <c r="AE205" s="61"/>
      <c r="AF205" s="61"/>
      <c r="AG205" s="61"/>
    </row>
    <row r="206" spans="2:33" ht="30" customHeight="1">
      <c r="B206" s="367" t="s">
        <v>86</v>
      </c>
      <c r="C206" s="368"/>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7" t="s">
        <v>87</v>
      </c>
      <c r="C207" s="368"/>
      <c r="D207" s="61"/>
      <c r="E207" s="61"/>
      <c r="F207" s="61"/>
      <c r="G207" s="61"/>
      <c r="H207" s="61"/>
      <c r="I207" s="61"/>
      <c r="J207" s="61"/>
      <c r="K207" s="61"/>
      <c r="L207" s="61"/>
      <c r="M207" s="61"/>
      <c r="N207" s="61"/>
      <c r="O207" s="38">
        <v>1</v>
      </c>
      <c r="P207" s="61"/>
      <c r="Q207" s="61"/>
      <c r="R207" s="61"/>
      <c r="S207" s="61"/>
      <c r="T207" s="61"/>
      <c r="U207" s="61"/>
      <c r="V207" s="61"/>
      <c r="W207" s="61"/>
      <c r="X207" s="61"/>
      <c r="Y207" s="61"/>
      <c r="Z207" s="61"/>
      <c r="AA207" s="61"/>
      <c r="AB207" s="61"/>
      <c r="AC207" s="61"/>
      <c r="AD207" s="61"/>
      <c r="AE207" s="61"/>
      <c r="AF207" s="61"/>
      <c r="AG207" s="61"/>
    </row>
    <row r="208" spans="2:33" ht="30" customHeight="1">
      <c r="B208" s="367" t="s">
        <v>88</v>
      </c>
      <c r="C208" s="368"/>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7" t="s">
        <v>89</v>
      </c>
      <c r="C209" s="368"/>
      <c r="D209" s="61"/>
      <c r="E209" s="61"/>
      <c r="F209" s="61"/>
      <c r="G209" s="37"/>
      <c r="H209" s="61"/>
      <c r="I209" s="61"/>
      <c r="J209" s="61"/>
      <c r="K209" s="61"/>
      <c r="L209" s="61"/>
      <c r="M209" s="61"/>
      <c r="N209" s="61"/>
      <c r="O209" s="38">
        <v>1</v>
      </c>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90</v>
      </c>
      <c r="C210" s="368"/>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91</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7" t="s">
        <v>92</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93</v>
      </c>
      <c r="C213" s="368"/>
      <c r="D213" s="61"/>
      <c r="E213" s="61"/>
      <c r="F213" s="61"/>
      <c r="G213" s="61"/>
      <c r="H213" s="61"/>
      <c r="I213" s="61"/>
      <c r="J213" s="61"/>
      <c r="K213" s="61"/>
      <c r="L213" s="61"/>
      <c r="M213" s="61"/>
      <c r="N213" s="61"/>
      <c r="O213" s="38">
        <v>1</v>
      </c>
      <c r="P213" s="61"/>
      <c r="Q213" s="61"/>
      <c r="R213" s="61"/>
      <c r="S213" s="61"/>
      <c r="T213" s="61"/>
      <c r="U213" s="61"/>
      <c r="V213" s="61"/>
      <c r="W213" s="61"/>
      <c r="X213" s="61"/>
      <c r="Y213" s="61"/>
      <c r="Z213" s="61"/>
      <c r="AA213" s="61"/>
      <c r="AB213" s="61"/>
      <c r="AC213" s="61"/>
      <c r="AD213" s="61"/>
      <c r="AE213" s="61"/>
      <c r="AF213" s="61"/>
      <c r="AG213" s="61"/>
    </row>
    <row r="214" spans="2:33" ht="30" customHeight="1">
      <c r="B214" s="367" t="s">
        <v>94</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95</v>
      </c>
      <c r="C215" s="368"/>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6" t="s">
        <v>523</v>
      </c>
      <c r="C216" s="366"/>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4" t="s">
        <v>96</v>
      </c>
      <c r="C217" s="364"/>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4" t="s">
        <v>97</v>
      </c>
      <c r="C218" s="364"/>
      <c r="D218" s="61"/>
      <c r="E218" s="61"/>
      <c r="F218" s="61"/>
      <c r="G218" s="61"/>
      <c r="H218" s="61"/>
      <c r="I218" s="61"/>
      <c r="J218" s="61"/>
      <c r="K218" s="61"/>
      <c r="L218" s="61"/>
      <c r="M218" s="61"/>
      <c r="N218" s="61"/>
      <c r="O218" s="38">
        <v>1</v>
      </c>
      <c r="P218" s="61"/>
      <c r="Q218" s="61"/>
      <c r="R218" s="61"/>
      <c r="S218" s="61"/>
      <c r="T218" s="61"/>
      <c r="U218" s="61"/>
      <c r="V218" s="61"/>
      <c r="W218" s="61"/>
      <c r="X218" s="61"/>
      <c r="Y218" s="61"/>
      <c r="Z218" s="61"/>
      <c r="AA218" s="61"/>
      <c r="AB218" s="61"/>
      <c r="AC218" s="61"/>
      <c r="AD218" s="61"/>
      <c r="AE218" s="61"/>
      <c r="AF218" s="61"/>
      <c r="AG218" s="61"/>
    </row>
    <row r="219" spans="2:33" ht="30" customHeight="1">
      <c r="B219" s="364" t="s">
        <v>98</v>
      </c>
      <c r="C219" s="364"/>
      <c r="D219" s="61"/>
      <c r="E219" s="61"/>
      <c r="F219" s="61"/>
      <c r="G219" s="61"/>
      <c r="H219" s="61"/>
      <c r="I219" s="61"/>
      <c r="J219" s="61"/>
      <c r="K219" s="61"/>
      <c r="L219" s="61"/>
      <c r="M219" s="61"/>
      <c r="N219" s="61"/>
      <c r="O219" s="38">
        <v>1</v>
      </c>
      <c r="P219" s="61"/>
      <c r="Q219" s="61"/>
      <c r="R219" s="61"/>
      <c r="S219" s="61"/>
      <c r="T219" s="61"/>
      <c r="U219" s="61"/>
      <c r="V219" s="61"/>
      <c r="W219" s="61"/>
      <c r="X219" s="61"/>
      <c r="Y219" s="61"/>
      <c r="Z219" s="61"/>
      <c r="AA219" s="61"/>
      <c r="AB219" s="61"/>
      <c r="AC219" s="61"/>
      <c r="AD219" s="61"/>
      <c r="AE219" s="61"/>
      <c r="AF219" s="61"/>
      <c r="AG219" s="61"/>
    </row>
    <row r="220" spans="2:33" ht="30" customHeight="1">
      <c r="B220" s="364" t="s">
        <v>99</v>
      </c>
      <c r="C220" s="364"/>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4" t="s">
        <v>100</v>
      </c>
      <c r="C221" s="364"/>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4" t="s">
        <v>101</v>
      </c>
      <c r="C222" s="364"/>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102</v>
      </c>
      <c r="C223" s="364"/>
      <c r="D223" s="61"/>
      <c r="E223" s="61"/>
      <c r="F223" s="61"/>
      <c r="G223" s="61"/>
      <c r="H223" s="61"/>
      <c r="I223" s="61"/>
      <c r="J223" s="61"/>
      <c r="K223" s="61"/>
      <c r="L223" s="61"/>
      <c r="M223" s="61"/>
      <c r="N223" s="61"/>
      <c r="O223" s="38">
        <v>1</v>
      </c>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103</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104</v>
      </c>
      <c r="C225" s="364"/>
      <c r="D225" s="61"/>
      <c r="E225" s="61"/>
      <c r="F225" s="61"/>
      <c r="G225" s="61"/>
      <c r="H225" s="61"/>
      <c r="I225" s="61"/>
      <c r="J225" s="61"/>
      <c r="K225" s="61"/>
      <c r="L225" s="61"/>
      <c r="M225" s="61"/>
      <c r="N225" s="61"/>
      <c r="O225" s="38">
        <v>1</v>
      </c>
      <c r="P225" s="61"/>
      <c r="Q225" s="61"/>
      <c r="R225" s="61"/>
      <c r="S225" s="61"/>
      <c r="T225" s="61"/>
      <c r="U225" s="61"/>
      <c r="V225" s="61"/>
      <c r="W225" s="61"/>
      <c r="X225" s="61"/>
      <c r="Y225" s="61"/>
      <c r="Z225" s="61"/>
      <c r="AA225" s="61"/>
      <c r="AB225" s="61"/>
      <c r="AC225" s="61"/>
      <c r="AD225" s="61"/>
      <c r="AE225" s="61"/>
      <c r="AF225" s="61"/>
      <c r="AG225" s="61"/>
    </row>
    <row r="226" spans="2:33" ht="30" customHeight="1">
      <c r="B226" s="364" t="s">
        <v>105</v>
      </c>
      <c r="C226" s="364"/>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106</v>
      </c>
      <c r="C227" s="364"/>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5" t="s">
        <v>555</v>
      </c>
      <c r="C228" s="36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4" t="s">
        <v>107</v>
      </c>
      <c r="C229" s="364"/>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4" t="s">
        <v>108</v>
      </c>
      <c r="C230" s="364"/>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109</v>
      </c>
      <c r="C231" s="364"/>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4" t="s">
        <v>110</v>
      </c>
      <c r="C232" s="364"/>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2" t="s">
        <v>111</v>
      </c>
      <c r="C233" s="362"/>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4" t="s">
        <v>112</v>
      </c>
      <c r="C234" s="364"/>
      <c r="D234" s="61"/>
      <c r="E234" s="61"/>
      <c r="F234" s="61"/>
      <c r="G234" s="61"/>
      <c r="H234" s="61"/>
      <c r="I234" s="61"/>
      <c r="J234" s="61"/>
      <c r="K234" s="61"/>
      <c r="L234" s="61"/>
      <c r="M234" s="61"/>
      <c r="N234" s="61"/>
      <c r="O234" s="38">
        <v>1</v>
      </c>
      <c r="P234" s="61"/>
      <c r="Q234" s="61"/>
      <c r="R234" s="61"/>
      <c r="S234" s="61"/>
      <c r="T234" s="61"/>
      <c r="U234" s="61"/>
      <c r="V234" s="61"/>
      <c r="W234" s="61"/>
      <c r="X234" s="61"/>
      <c r="Y234" s="61"/>
      <c r="Z234" s="61"/>
      <c r="AA234" s="61"/>
      <c r="AB234" s="61"/>
      <c r="AC234" s="61"/>
      <c r="AD234" s="61"/>
      <c r="AE234" s="61"/>
      <c r="AF234" s="61"/>
      <c r="AG234" s="61"/>
    </row>
    <row r="235" spans="2:33" ht="30" customHeight="1">
      <c r="B235" s="362" t="s">
        <v>113</v>
      </c>
      <c r="C235" s="362"/>
      <c r="D235" s="61"/>
      <c r="E235" s="61"/>
      <c r="F235" s="61"/>
      <c r="G235" s="61"/>
      <c r="H235" s="61"/>
      <c r="I235" s="61"/>
      <c r="J235" s="61"/>
      <c r="K235" s="61"/>
      <c r="L235" s="61"/>
      <c r="M235" s="61"/>
      <c r="N235" s="61"/>
      <c r="O235" s="38">
        <v>1</v>
      </c>
      <c r="P235" s="61"/>
      <c r="Q235" s="61"/>
      <c r="R235" s="61"/>
      <c r="S235" s="61"/>
      <c r="T235" s="61"/>
      <c r="U235" s="61"/>
      <c r="V235" s="61"/>
      <c r="W235" s="61"/>
      <c r="X235" s="61"/>
      <c r="Y235" s="61"/>
      <c r="Z235" s="61"/>
      <c r="AA235" s="61"/>
      <c r="AB235" s="61"/>
      <c r="AC235" s="61"/>
      <c r="AD235" s="61"/>
      <c r="AE235" s="61"/>
      <c r="AF235" s="61"/>
      <c r="AG235" s="61"/>
    </row>
    <row r="236" spans="2:33" ht="30" customHeight="1">
      <c r="B236" s="362" t="s">
        <v>114</v>
      </c>
      <c r="C236" s="362"/>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4" t="s">
        <v>115</v>
      </c>
      <c r="C237" s="364"/>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116</v>
      </c>
      <c r="C238" s="364"/>
      <c r="D238" s="61"/>
      <c r="E238" s="61"/>
      <c r="F238" s="61"/>
      <c r="G238" s="37"/>
      <c r="H238" s="61"/>
      <c r="I238" s="61"/>
      <c r="J238" s="61"/>
      <c r="K238" s="61"/>
      <c r="L238" s="61"/>
      <c r="M238" s="61"/>
      <c r="N238" s="61"/>
      <c r="O238" s="38">
        <v>1</v>
      </c>
      <c r="P238" s="61"/>
      <c r="Q238" s="61"/>
      <c r="R238" s="61"/>
      <c r="S238" s="61"/>
      <c r="T238" s="61"/>
      <c r="U238" s="61"/>
      <c r="V238" s="61"/>
      <c r="W238" s="61"/>
      <c r="X238" s="61"/>
      <c r="Y238" s="61"/>
      <c r="Z238" s="61"/>
      <c r="AA238" s="61"/>
      <c r="AB238" s="61"/>
      <c r="AC238" s="61"/>
      <c r="AD238" s="61"/>
      <c r="AE238" s="61"/>
      <c r="AF238" s="61"/>
      <c r="AG238" s="61"/>
    </row>
    <row r="239" spans="2:33" ht="30" customHeight="1">
      <c r="B239" s="364" t="s">
        <v>117</v>
      </c>
      <c r="C239" s="364"/>
      <c r="D239" s="61"/>
      <c r="E239" s="61"/>
      <c r="F239" s="61"/>
      <c r="G239" s="61"/>
      <c r="H239" s="61"/>
      <c r="I239" s="61"/>
      <c r="J239" s="61"/>
      <c r="K239" s="61"/>
      <c r="L239" s="61"/>
      <c r="M239" s="61"/>
      <c r="N239" s="61"/>
      <c r="O239" s="38">
        <v>1</v>
      </c>
      <c r="P239" s="61"/>
      <c r="Q239" s="61"/>
      <c r="R239" s="61"/>
      <c r="S239" s="61"/>
      <c r="T239" s="61"/>
      <c r="U239" s="61"/>
      <c r="V239" s="61"/>
      <c r="W239" s="61"/>
      <c r="X239" s="61"/>
      <c r="Y239" s="61"/>
      <c r="Z239" s="61"/>
      <c r="AA239" s="61"/>
      <c r="AB239" s="61"/>
      <c r="AC239" s="61"/>
      <c r="AD239" s="61"/>
      <c r="AE239" s="61"/>
      <c r="AF239" s="61"/>
      <c r="AG239" s="61"/>
    </row>
    <row r="240" spans="2:33" ht="30" customHeight="1">
      <c r="B240" s="362" t="s">
        <v>118</v>
      </c>
      <c r="C240" s="362"/>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2" t="s">
        <v>119</v>
      </c>
      <c r="C241" s="362"/>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2" t="s">
        <v>120</v>
      </c>
      <c r="C242" s="362"/>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2" t="s">
        <v>121</v>
      </c>
      <c r="C243" s="362"/>
      <c r="D243" s="61"/>
      <c r="E243" s="61"/>
      <c r="F243" s="61"/>
      <c r="G243" s="61"/>
      <c r="H243" s="61"/>
      <c r="I243" s="61"/>
      <c r="J243" s="61"/>
      <c r="K243" s="61"/>
      <c r="L243" s="61"/>
      <c r="M243" s="61"/>
      <c r="N243" s="61"/>
      <c r="O243" s="38">
        <v>1</v>
      </c>
      <c r="P243" s="61"/>
      <c r="Q243" s="61"/>
      <c r="R243" s="61"/>
      <c r="S243" s="61"/>
      <c r="T243" s="61"/>
      <c r="U243" s="61"/>
      <c r="V243" s="61"/>
      <c r="W243" s="61"/>
      <c r="X243" s="61"/>
      <c r="Y243" s="61"/>
      <c r="Z243" s="61"/>
      <c r="AA243" s="61"/>
      <c r="AB243" s="61"/>
      <c r="AC243" s="61"/>
      <c r="AD243" s="61"/>
      <c r="AE243" s="61"/>
      <c r="AF243" s="61"/>
      <c r="AG243" s="61"/>
    </row>
    <row r="244" spans="2:33" ht="30" customHeight="1">
      <c r="B244" s="362" t="s">
        <v>122</v>
      </c>
      <c r="C244" s="362"/>
      <c r="D244" s="61"/>
      <c r="E244" s="61"/>
      <c r="F244" s="61"/>
      <c r="G244" s="61"/>
      <c r="H244" s="61"/>
      <c r="I244" s="61"/>
      <c r="J244" s="61"/>
      <c r="K244" s="61"/>
      <c r="L244" s="61"/>
      <c r="M244" s="61"/>
      <c r="N244" s="61"/>
      <c r="O244" s="38">
        <v>1</v>
      </c>
      <c r="P244" s="61"/>
      <c r="Q244" s="61"/>
      <c r="R244" s="61"/>
      <c r="S244" s="61"/>
      <c r="T244" s="61"/>
      <c r="U244" s="61"/>
      <c r="V244" s="61"/>
      <c r="W244" s="61"/>
      <c r="X244" s="61"/>
      <c r="Y244" s="61"/>
      <c r="Z244" s="61"/>
      <c r="AA244" s="61"/>
      <c r="AB244" s="61"/>
      <c r="AC244" s="61"/>
      <c r="AD244" s="61"/>
      <c r="AE244" s="61"/>
      <c r="AF244" s="61"/>
      <c r="AG244" s="61"/>
    </row>
    <row r="245" spans="2:33" ht="30" customHeight="1">
      <c r="B245" s="362" t="s">
        <v>123</v>
      </c>
      <c r="C245" s="362"/>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62" t="s">
        <v>124</v>
      </c>
      <c r="C246" s="362"/>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61" t="s">
        <v>594</v>
      </c>
      <c r="C247" s="361"/>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62" t="s">
        <v>125</v>
      </c>
      <c r="C248" s="362"/>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sheetData>
  <mergeCells count="237">
    <mergeCell ref="B246:C246"/>
    <mergeCell ref="B247:C247"/>
    <mergeCell ref="B248:C248"/>
    <mergeCell ref="B1:E1"/>
    <mergeCell ref="Z10:AB10"/>
    <mergeCell ref="AC10:AG10"/>
    <mergeCell ref="AE58:AG58"/>
    <mergeCell ref="AE106:AG106"/>
    <mergeCell ref="AE154:AG154"/>
    <mergeCell ref="AE202:AG202"/>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6:C196"/>
    <mergeCell ref="B197:C197"/>
    <mergeCell ref="B198:C198"/>
    <mergeCell ref="B199:C199"/>
    <mergeCell ref="B200:C200"/>
    <mergeCell ref="B203:C203"/>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2:C152"/>
    <mergeCell ref="B155:C155"/>
    <mergeCell ref="B156:C156"/>
    <mergeCell ref="B157:C157"/>
    <mergeCell ref="B158:C158"/>
    <mergeCell ref="B159:C159"/>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2:C102"/>
    <mergeCell ref="B103:C103"/>
    <mergeCell ref="B104:C104"/>
    <mergeCell ref="B107:C107"/>
    <mergeCell ref="B108:C108"/>
    <mergeCell ref="B109:C109"/>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2:C52"/>
    <mergeCell ref="B53:C53"/>
    <mergeCell ref="B54:C54"/>
    <mergeCell ref="B55:C55"/>
    <mergeCell ref="B56:C56"/>
    <mergeCell ref="B59:C59"/>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1:C11"/>
    <mergeCell ref="B12:C12"/>
    <mergeCell ref="B13:C13"/>
    <mergeCell ref="B14:C14"/>
    <mergeCell ref="B15:C15"/>
  </mergeCells>
  <conditionalFormatting sqref="G4:G8">
    <cfRule type="cellIs" dxfId="304" priority="4" operator="between">
      <formula>2.001</formula>
      <formula>3</formula>
    </cfRule>
    <cfRule type="cellIs" dxfId="303" priority="5" operator="between">
      <formula>1.001</formula>
      <formula>2</formula>
    </cfRule>
    <cfRule type="cellIs" dxfId="302" priority="6" operator="between">
      <formula>0</formula>
      <formula>1</formula>
    </cfRule>
  </conditionalFormatting>
  <conditionalFormatting sqref="H4:H8 I8">
    <cfRule type="containsText" dxfId="301" priority="1" operator="containsText" text="MAX">
      <formula>NOT(ISERROR(SEARCH("MAX",H4)))</formula>
    </cfRule>
    <cfRule type="containsText" dxfId="300" priority="2" operator="containsText" text="MOD">
      <formula>NOT(ISERROR(SEARCH("MOD",H4)))</formula>
    </cfRule>
    <cfRule type="containsText" dxfId="299" priority="3" operator="containsText" text="MIN">
      <formula>NOT(ISERROR(SEARCH("MIN",H4)))</formula>
    </cfRule>
  </conditionalFormatting>
  <hyperlinks>
    <hyperlink ref="AE58" location="ANGOLA!B1" display="BACK TO TOP" xr:uid="{00000000-0004-0000-0500-000000000000}"/>
    <hyperlink ref="AI12" r:id="rId1" xr:uid="{00000000-0004-0000-0500-000001000000}"/>
    <hyperlink ref="AI14" r:id="rId2" xr:uid="{00000000-0004-0000-0500-000002000000}"/>
    <hyperlink ref="AI15" r:id="rId3" xr:uid="{00000000-0004-0000-0500-000003000000}"/>
    <hyperlink ref="AI16" r:id="rId4" xr:uid="{00000000-0004-0000-0500-000004000000}"/>
    <hyperlink ref="AI17" r:id="rId5" xr:uid="{00000000-0004-0000-0500-000005000000}"/>
    <hyperlink ref="AI18" r:id="rId6" xr:uid="{00000000-0004-0000-0500-000006000000}"/>
    <hyperlink ref="AI19" r:id="rId7" xr:uid="{00000000-0004-0000-0500-000007000000}"/>
    <hyperlink ref="AI21" r:id="rId8" xr:uid="{00000000-0004-0000-0500-000008000000}"/>
    <hyperlink ref="AI22" r:id="rId9" xr:uid="{00000000-0004-0000-0500-000009000000}"/>
    <hyperlink ref="AI23" r:id="rId10" xr:uid="{00000000-0004-0000-0500-00000A000000}"/>
    <hyperlink ref="AI32" r:id="rId11" xr:uid="{00000000-0004-0000-0500-00000B000000}"/>
    <hyperlink ref="AI24" r:id="rId12" xr:uid="{00000000-0004-0000-0500-00000C000000}"/>
    <hyperlink ref="AI25" r:id="rId13" xr:uid="{00000000-0004-0000-0500-00000D000000}"/>
    <hyperlink ref="AI26" r:id="rId14" xr:uid="{00000000-0004-0000-0500-00000E000000}"/>
    <hyperlink ref="AI28" r:id="rId15" xr:uid="{00000000-0004-0000-0500-00000F000000}"/>
    <hyperlink ref="AI29" r:id="rId16" xr:uid="{00000000-0004-0000-0500-000010000000}"/>
    <hyperlink ref="AI30" r:id="rId17" xr:uid="{00000000-0004-0000-0500-000011000000}"/>
    <hyperlink ref="AI31" r:id="rId18" xr:uid="{00000000-0004-0000-0500-000012000000}"/>
    <hyperlink ref="AI27" r:id="rId19" xr:uid="{00000000-0004-0000-0500-000013000000}"/>
    <hyperlink ref="AI33" r:id="rId20" xr:uid="{00000000-0004-0000-0500-000014000000}"/>
    <hyperlink ref="AI35" r:id="rId21" xr:uid="{00000000-0004-0000-0500-000015000000}"/>
    <hyperlink ref="AI34" r:id="rId22" xr:uid="{00000000-0004-0000-0500-000016000000}"/>
    <hyperlink ref="AI37" r:id="rId23" xr:uid="{00000000-0004-0000-0500-000017000000}"/>
    <hyperlink ref="AI38" r:id="rId24" xr:uid="{00000000-0004-0000-0500-000018000000}"/>
    <hyperlink ref="AI41" r:id="rId25" xr:uid="{00000000-0004-0000-0500-000019000000}"/>
    <hyperlink ref="AI42" r:id="rId26" xr:uid="{00000000-0004-0000-0500-00001A000000}"/>
    <hyperlink ref="AI43" r:id="rId27" xr:uid="{00000000-0004-0000-0500-00001B000000}"/>
    <hyperlink ref="AI13" r:id="rId28" xr:uid="{00000000-0004-0000-0500-00001C000000}"/>
    <hyperlink ref="AI36" r:id="rId29" xr:uid="{00000000-0004-0000-0500-00001D000000}"/>
    <hyperlink ref="AI20" r:id="rId30" xr:uid="{00000000-0004-0000-0500-00001E000000}"/>
    <hyperlink ref="AE106" location="ANGOLA!B1" display="BACK TO TOP" xr:uid="{00000000-0004-0000-0500-00001F000000}"/>
    <hyperlink ref="AE154" location="ANGOLA!B1" display="BACK TO TOP" xr:uid="{00000000-0004-0000-0500-000020000000}"/>
    <hyperlink ref="AE202" location="ANGOLA!B1" display="BACK TO TOP" xr:uid="{00000000-0004-0000-0500-000021000000}"/>
    <hyperlink ref="AC10" location="'MASTER SHEET'!B2" display="RETURN TO MASTER SHEET" xr:uid="{00000000-0004-0000-0500-000022000000}"/>
    <hyperlink ref="C4" location="ANGOLA!C10" display="UNAVEM II" xr:uid="{00000000-0004-0000-0500-000023000000}"/>
    <hyperlink ref="C5" location="ANGOLA!C58" display="UNAVEM III" xr:uid="{00000000-0004-0000-0500-000024000000}"/>
    <hyperlink ref="C6" location="ANGOLA!C106" display="MONUA" xr:uid="{00000000-0004-0000-0500-000025000000}"/>
    <hyperlink ref="C7" location="ANGOLA!C154" display="UNOA" xr:uid="{00000000-0004-0000-0500-000026000000}"/>
    <hyperlink ref="C8" location="ANGOLA!C202" display="UNMA" xr:uid="{00000000-0004-0000-0500-000027000000}"/>
    <hyperlink ref="AJ41" location="ANGOLA!C10" display="UNAVEM II" xr:uid="{00000000-0004-0000-0500-000028000000}"/>
    <hyperlink ref="D19" location="ANGOLA!AI41" display="ANGOLA!AI41" xr:uid="{00000000-0004-0000-0500-000029000000}"/>
    <hyperlink ref="D20" location="ANGOLA!AI41" display="ANGOLA!AI41" xr:uid="{00000000-0004-0000-0500-00002A000000}"/>
    <hyperlink ref="G17" location="ANGOLA!AK20" display="ANGOLA!AK20" xr:uid="{00000000-0004-0000-0500-00002B000000}"/>
    <hyperlink ref="F18" location="ANGOLA!AI41" display="ANGOLA!AI41" xr:uid="{00000000-0004-0000-0500-00002C000000}"/>
    <hyperlink ref="E27" location="ANGOLA!AI41" display="ANGOLA!AI41" xr:uid="{00000000-0004-0000-0500-00002D000000}"/>
    <hyperlink ref="E29" location="ANGOLA!AI41" display="ANGOLA!AI41" xr:uid="{00000000-0004-0000-0500-00002E000000}"/>
    <hyperlink ref="G56" location="ANGOLA!AI41" display="ANGOLA!AI41" xr:uid="{00000000-0004-0000-0500-00002F000000}"/>
    <hyperlink ref="G38" location="ANGOLA!AK20" display="ANGOLA!AK20" xr:uid="{00000000-0004-0000-0500-000030000000}"/>
    <hyperlink ref="AJ42" location="ANGOLA!C58" display="UNAVEM III" xr:uid="{00000000-0004-0000-0500-000031000000}"/>
    <hyperlink ref="H61" location="ANGOLA!AI42" display="ANGOLA!AI42" xr:uid="{00000000-0004-0000-0500-000032000000}"/>
    <hyperlink ref="H62" location="ANGOLA!AI42" display="ANGOLA!AI42" xr:uid="{00000000-0004-0000-0500-000033000000}"/>
    <hyperlink ref="H63" location="ANGOLA!AI42" display="ANGOLA!AI42" xr:uid="{00000000-0004-0000-0500-000034000000}"/>
    <hyperlink ref="H65" location="ANGOLA!AI42" display="ANGOLA!AI42" xr:uid="{00000000-0004-0000-0500-000035000000}"/>
    <hyperlink ref="H66" location="ANGOLA!AI42" display="ANGOLA!AI42" xr:uid="{00000000-0004-0000-0500-000036000000}"/>
    <hyperlink ref="H67" location="ANGOLA!AI42" display="ANGOLA!AI42" xr:uid="{00000000-0004-0000-0500-000037000000}"/>
    <hyperlink ref="H68" location="ANGOLA!AI42" display="ANGOLA!AI42" xr:uid="{00000000-0004-0000-0500-000038000000}"/>
    <hyperlink ref="H87" location="ANGOLA!AI42" display="ANGOLA!AI42" xr:uid="{00000000-0004-0000-0500-000039000000}"/>
    <hyperlink ref="H90" location="ANGOLA!AI42" display="ANGOLA!AI42" xr:uid="{00000000-0004-0000-0500-00003A000000}"/>
    <hyperlink ref="H100" location="ANGOLA!AI42" display="ANGOLA!AI42" xr:uid="{00000000-0004-0000-0500-00003B000000}"/>
    <hyperlink ref="AL31" location="ANGOLA!C106" display="MONUA" xr:uid="{00000000-0004-0000-0500-00003C000000}"/>
    <hyperlink ref="J109" location="ANGOLA!AK31" display="ANGOLA!AK31" xr:uid="{00000000-0004-0000-0500-00003D000000}"/>
    <hyperlink ref="J113" location="ANGOLA!AK31" display="ANGOLA!AK31" xr:uid="{00000000-0004-0000-0500-00003E000000}"/>
    <hyperlink ref="J114" location="ANGOLA!AK31" display="ANGOLA!AK31" xr:uid="{00000000-0004-0000-0500-00003F000000}"/>
    <hyperlink ref="J115" location="ANGOLA!AK31" display="ANGOLA!AK31" xr:uid="{00000000-0004-0000-0500-000040000000}"/>
    <hyperlink ref="J116" location="ANGOLA!AK31" display="ANGOLA!AK31" xr:uid="{00000000-0004-0000-0500-000041000000}"/>
    <hyperlink ref="J122" location="ANGOLA!AK31" display="ANGOLA!AK31" xr:uid="{00000000-0004-0000-0500-000042000000}"/>
    <hyperlink ref="J125" location="ANGOLA!AK31" display="ANGOLA!AK31" xr:uid="{00000000-0004-0000-0500-000043000000}"/>
    <hyperlink ref="J126" location="ANGOLA!AK31" display="ANGOLA!AK31" xr:uid="{00000000-0004-0000-0500-000044000000}"/>
    <hyperlink ref="J134" location="ANGOLA!AK31" display="ANGOLA!AK31" xr:uid="{00000000-0004-0000-0500-000045000000}"/>
    <hyperlink ref="J135" location="ANGOLA!AK31" display="ANGOLA!AK31" xr:uid="{00000000-0004-0000-0500-000046000000}"/>
    <hyperlink ref="J136" location="ANGOLA!AK31" display="ANGOLA!AK31" xr:uid="{00000000-0004-0000-0500-000047000000}"/>
    <hyperlink ref="J138" location="ANGOLA!AK31" display="ANGOLA!AK31" xr:uid="{00000000-0004-0000-0500-000048000000}"/>
    <hyperlink ref="J139" location="ANGOLA!AK31" display="ANGOLA!AK31" xr:uid="{00000000-0004-0000-0500-000049000000}"/>
    <hyperlink ref="J148" location="ANGOLA!AK31" display="ANGOLA!AK31" xr:uid="{00000000-0004-0000-0500-00004A000000}"/>
    <hyperlink ref="AL35" location="ANGOLA!C154" display="UNOA" xr:uid="{00000000-0004-0000-0500-00004B000000}"/>
    <hyperlink ref="L157" location="ANGOLA!AK36" display="ANGOLA!AK36" xr:uid="{00000000-0004-0000-0500-00004C000000}"/>
    <hyperlink ref="L162" location="ANGOLA!AK35" display="ANGOLA!AK35" xr:uid="{00000000-0004-0000-0500-00004D000000}"/>
    <hyperlink ref="L161" location="ANGOLA!AK36" display="ANGOLA!AK36" xr:uid="{00000000-0004-0000-0500-00004E000000}"/>
    <hyperlink ref="AL36" location="ANGOLA!C154" display="UNOA" xr:uid="{00000000-0004-0000-0500-00004F000000}"/>
    <hyperlink ref="L181" location="ANGOLA!AK36" display="ANGOLA!AK36" xr:uid="{00000000-0004-0000-0500-000050000000}"/>
    <hyperlink ref="L187" location="ANGOLA!AK36" display="ANGOLA!AK36" xr:uid="{00000000-0004-0000-0500-000051000000}"/>
    <hyperlink ref="AL37" location="ANGOLA!C202" display="UNMA" xr:uid="{00000000-0004-0000-0500-000052000000}"/>
    <hyperlink ref="O205" location="ANGOLA!AK37" display="ANGOLA!AK37" xr:uid="{00000000-0004-0000-0500-000053000000}"/>
    <hyperlink ref="O207" location="ANGOLA!AK37" display="ANGOLA!AK37" xr:uid="{00000000-0004-0000-0500-000054000000}"/>
    <hyperlink ref="O209" location="ANGOLA!AK37" display="ANGOLA!AK37" xr:uid="{00000000-0004-0000-0500-000055000000}"/>
    <hyperlink ref="O213" location="ANGOLA!AK37" display="ANGOLA!AK37" xr:uid="{00000000-0004-0000-0500-000056000000}"/>
    <hyperlink ref="O218" location="ANGOLA!AK37" display="ANGOLA!AK37" xr:uid="{00000000-0004-0000-0500-000057000000}"/>
    <hyperlink ref="O219" location="ANGOLA!AK37" display="ANGOLA!AK37" xr:uid="{00000000-0004-0000-0500-000058000000}"/>
    <hyperlink ref="O223" location="ANGOLA!AK37" display="ANGOLA!AK37" xr:uid="{00000000-0004-0000-0500-000059000000}"/>
    <hyperlink ref="O225" location="ANGOLA!AK37" display="ANGOLA!AK37" xr:uid="{00000000-0004-0000-0500-00005A000000}"/>
    <hyperlink ref="O234" location="ANGOLA!AK37" display="ANGOLA!AK37" xr:uid="{00000000-0004-0000-0500-00005B000000}"/>
    <hyperlink ref="O235" location="ANGOLA!AK37" display="ANGOLA!AK37" xr:uid="{00000000-0004-0000-0500-00005C000000}"/>
    <hyperlink ref="O238" location="ANGOLA!AK37" display="ANGOLA!AK37" xr:uid="{00000000-0004-0000-0500-00005D000000}"/>
    <hyperlink ref="O239" location="ANGOLA!AK37" display="ANGOLA!AK37" xr:uid="{00000000-0004-0000-0500-00005E000000}"/>
    <hyperlink ref="O243" location="ANGOLA!AK37" display="ANGOLA!AK37" xr:uid="{00000000-0004-0000-0500-00005F000000}"/>
    <hyperlink ref="O244" location="ANGOLA!AK37" display="ANGOLA!AK37" xr:uid="{00000000-0004-0000-0500-000060000000}"/>
    <hyperlink ref="Z10" location="HOME!A1" display="Return HOME" xr:uid="{00000000-0004-0000-0500-000061000000}"/>
    <hyperlink ref="Z10:AB10" location="HOME!B2" display="RETURN HOME" xr:uid="{00000000-0004-0000-0500-000062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688</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31</v>
      </c>
      <c r="C4" s="183" t="s">
        <v>237</v>
      </c>
      <c r="D4" s="140" t="s">
        <v>128</v>
      </c>
      <c r="E4" s="140">
        <v>1994</v>
      </c>
      <c r="F4" s="140">
        <v>1994</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31</v>
      </c>
      <c r="C6" s="24" t="s">
        <v>237</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3" t="s">
        <v>689</v>
      </c>
      <c r="AJ8" s="47">
        <v>34438</v>
      </c>
      <c r="AK8" s="46" t="s">
        <v>132</v>
      </c>
      <c r="AL8" s="45" t="s">
        <v>132</v>
      </c>
      <c r="AM8" s="46" t="s">
        <v>690</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83" t="s">
        <v>691</v>
      </c>
      <c r="AJ9" s="47">
        <v>34451</v>
      </c>
      <c r="AK9" s="46" t="s">
        <v>692</v>
      </c>
      <c r="AL9" s="189" t="s">
        <v>132</v>
      </c>
      <c r="AM9" s="46" t="s">
        <v>693</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3" t="s">
        <v>694</v>
      </c>
      <c r="AJ10" s="47">
        <v>34458</v>
      </c>
      <c r="AK10" s="191" t="s">
        <v>695</v>
      </c>
      <c r="AL10" s="41" t="s">
        <v>237</v>
      </c>
      <c r="AM10" s="192" t="s">
        <v>696</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697</v>
      </c>
      <c r="AJ11" s="47">
        <v>34491</v>
      </c>
      <c r="AK11" s="46" t="s">
        <v>132</v>
      </c>
      <c r="AL11" s="190" t="s">
        <v>132</v>
      </c>
      <c r="AM11" s="46" t="s">
        <v>698</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699</v>
      </c>
      <c r="AJ12" s="47">
        <v>34498</v>
      </c>
      <c r="AK12" s="46" t="s">
        <v>132</v>
      </c>
      <c r="AL12" s="45" t="s">
        <v>132</v>
      </c>
      <c r="AM12" s="46" t="s">
        <v>700</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1" t="s">
        <v>624</v>
      </c>
      <c r="AJ14" s="50" t="s">
        <v>491</v>
      </c>
    </row>
    <row r="15" spans="2:39" ht="30" customHeight="1">
      <c r="B15" s="367" t="s">
        <v>91</v>
      </c>
      <c r="C15" s="368"/>
      <c r="D15" s="143"/>
      <c r="E15" s="143"/>
      <c r="F15" s="143"/>
      <c r="G15" s="38">
        <v>1</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4" t="s">
        <v>701</v>
      </c>
      <c r="AJ15" s="45" t="s">
        <v>132</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Z6:AB6"/>
    <mergeCell ref="AC6:AG6"/>
    <mergeCell ref="B48:C48"/>
    <mergeCell ref="B49:C49"/>
    <mergeCell ref="B50:C50"/>
    <mergeCell ref="B36:C36"/>
    <mergeCell ref="B37:C37"/>
    <mergeCell ref="B38:C38"/>
    <mergeCell ref="B39:C39"/>
    <mergeCell ref="B40:C40"/>
    <mergeCell ref="B41:C41"/>
    <mergeCell ref="B30:C30"/>
    <mergeCell ref="B31:C31"/>
    <mergeCell ref="B32:C32"/>
    <mergeCell ref="B33:C33"/>
    <mergeCell ref="B34:C34"/>
    <mergeCell ref="B51:C51"/>
    <mergeCell ref="B52:C52"/>
    <mergeCell ref="B42:C42"/>
    <mergeCell ref="B43:C43"/>
    <mergeCell ref="B44:C44"/>
    <mergeCell ref="B45:C45"/>
    <mergeCell ref="B46:C46"/>
    <mergeCell ref="B47:C47"/>
    <mergeCell ref="B35:C35"/>
    <mergeCell ref="B24:C24"/>
    <mergeCell ref="B25:C25"/>
    <mergeCell ref="B26:C26"/>
    <mergeCell ref="B27:C27"/>
    <mergeCell ref="B28:C28"/>
    <mergeCell ref="B29:C29"/>
    <mergeCell ref="B23:C23"/>
    <mergeCell ref="B12:C12"/>
    <mergeCell ref="B13:C13"/>
    <mergeCell ref="B14:C14"/>
    <mergeCell ref="B15:C15"/>
    <mergeCell ref="B16:C16"/>
    <mergeCell ref="B17:C17"/>
    <mergeCell ref="B18:C18"/>
    <mergeCell ref="B19:C19"/>
    <mergeCell ref="B20:C20"/>
    <mergeCell ref="B21:C21"/>
    <mergeCell ref="B22:C22"/>
    <mergeCell ref="B11:C11"/>
    <mergeCell ref="B1:H1"/>
    <mergeCell ref="B7:C7"/>
    <mergeCell ref="B8:C8"/>
    <mergeCell ref="B9:C9"/>
    <mergeCell ref="B10:C10"/>
  </mergeCells>
  <conditionalFormatting sqref="G4">
    <cfRule type="cellIs" dxfId="298" priority="4" operator="between">
      <formula>2.001</formula>
      <formula>3</formula>
    </cfRule>
    <cfRule type="cellIs" dxfId="297" priority="5" operator="between">
      <formula>1.001</formula>
      <formula>2</formula>
    </cfRule>
    <cfRule type="cellIs" dxfId="296" priority="6" operator="between">
      <formula>0</formula>
      <formula>1</formula>
    </cfRule>
  </conditionalFormatting>
  <conditionalFormatting sqref="H4">
    <cfRule type="containsText" dxfId="295" priority="1" operator="containsText" text="MAX">
      <formula>NOT(ISERROR(SEARCH("MAX",H4)))</formula>
    </cfRule>
    <cfRule type="containsText" dxfId="294" priority="2" operator="containsText" text="MOD">
      <formula>NOT(ISERROR(SEARCH("MOD",H4)))</formula>
    </cfRule>
    <cfRule type="containsText" dxfId="293" priority="3" operator="containsText" text="MIN">
      <formula>NOT(ISERROR(SEARCH("MIN",H4)))</formula>
    </cfRule>
  </conditionalFormatting>
  <hyperlinks>
    <hyperlink ref="AI8" r:id="rId1" xr:uid="{00000000-0004-0000-0600-000000000000}"/>
    <hyperlink ref="AI9" r:id="rId2" xr:uid="{00000000-0004-0000-0600-000001000000}"/>
    <hyperlink ref="AI10" r:id="rId3" xr:uid="{00000000-0004-0000-0600-000002000000}"/>
    <hyperlink ref="AI11" r:id="rId4" xr:uid="{00000000-0004-0000-0600-000003000000}"/>
    <hyperlink ref="AI12" r:id="rId5" xr:uid="{00000000-0004-0000-0600-000004000000}"/>
    <hyperlink ref="AI15" r:id="rId6" xr:uid="{00000000-0004-0000-0600-000005000000}"/>
    <hyperlink ref="AC6" location="'MASTER SHEET'!B2" display="RETURN TO MASTER SHEET" xr:uid="{00000000-0004-0000-0600-000006000000}"/>
    <hyperlink ref="C4" location="'AOUZOU STRIP'!C6" display="UNASOG" xr:uid="{00000000-0004-0000-0600-000007000000}"/>
    <hyperlink ref="AL10" location="'AOUZOU STRIP'!C6" display="UNASOG" xr:uid="{00000000-0004-0000-0600-000008000000}"/>
    <hyperlink ref="G15" location="'AOUZOU STRIP'!AK10" display="'AOUZOU STRIP'!AK10" xr:uid="{00000000-0004-0000-0600-000009000000}"/>
    <hyperlink ref="Z6" location="HOME!A1" display="Return HOME" xr:uid="{00000000-0004-0000-0600-00000A000000}"/>
    <hyperlink ref="Z6:AB6" location="HOME!B2" display="RETURN HOME" xr:uid="{00000000-0004-0000-06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1:AN102"/>
  <sheetViews>
    <sheetView showGridLines="0" zoomScale="80" zoomScaleNormal="80" workbookViewId="0">
      <selection activeCell="B1" sqref="B1:L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702</v>
      </c>
      <c r="C1" s="363"/>
      <c r="D1" s="363"/>
      <c r="E1" s="363"/>
      <c r="F1" s="363"/>
      <c r="G1" s="363"/>
      <c r="H1" s="363"/>
      <c r="I1" s="363"/>
      <c r="J1" s="363"/>
      <c r="K1" s="363"/>
      <c r="L1" s="363"/>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17</v>
      </c>
      <c r="C4" s="183" t="s">
        <v>188</v>
      </c>
      <c r="D4" s="140" t="s">
        <v>128</v>
      </c>
      <c r="E4" s="140">
        <v>1992</v>
      </c>
      <c r="F4" s="140">
        <v>1995</v>
      </c>
      <c r="G4" s="153">
        <f>((SUM(D10:AG20)*1)+(SUM(D22:AG32)*2)+(SUM(D34:AG51)*3))/(SUM(D10:AG20)+SUM(D22:AG32)+SUM(D34:AG51))</f>
        <v>1.2857142857142858</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39</v>
      </c>
      <c r="C5" s="183" t="s">
        <v>261</v>
      </c>
      <c r="D5" s="140" t="s">
        <v>128</v>
      </c>
      <c r="E5" s="140">
        <v>1995</v>
      </c>
      <c r="F5" s="140">
        <v>2002</v>
      </c>
      <c r="G5" s="153">
        <f>((SUM(D58:AG68)*1)+(SUM(D70:AG80)*2)+(SUM(D82:AG99)*3))/(SUM(D58:AG68)+SUM(D70:AG80)+SUM(D82:AG99))</f>
        <v>2.1666666666666665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17</v>
      </c>
      <c r="C7" s="24" t="s">
        <v>188</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194" t="s">
        <v>488</v>
      </c>
      <c r="AJ8" s="194" t="s">
        <v>489</v>
      </c>
      <c r="AK8" s="194" t="s">
        <v>490</v>
      </c>
      <c r="AL8" s="194" t="s">
        <v>491</v>
      </c>
      <c r="AM8" s="194"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703</v>
      </c>
      <c r="AJ9" s="53">
        <v>33655</v>
      </c>
      <c r="AK9" s="57" t="s">
        <v>132</v>
      </c>
      <c r="AL9" s="45" t="s">
        <v>132</v>
      </c>
      <c r="AM9" s="71" t="s">
        <v>704</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705</v>
      </c>
      <c r="AJ10" s="101">
        <v>33763</v>
      </c>
      <c r="AK10" s="57" t="s">
        <v>515</v>
      </c>
      <c r="AL10" s="41" t="s">
        <v>188</v>
      </c>
      <c r="AM10" s="71" t="s">
        <v>706</v>
      </c>
    </row>
    <row r="11" spans="2:39" ht="30" customHeight="1">
      <c r="B11" s="367" t="s">
        <v>86</v>
      </c>
      <c r="C11" s="368"/>
      <c r="D11" s="143"/>
      <c r="E11" s="38">
        <v>1</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707</v>
      </c>
      <c r="AJ11" s="101">
        <v>33785</v>
      </c>
      <c r="AK11" s="57" t="s">
        <v>708</v>
      </c>
      <c r="AL11" s="41" t="s">
        <v>188</v>
      </c>
      <c r="AM11" s="71" t="s">
        <v>709</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710</v>
      </c>
      <c r="AJ12" s="101">
        <v>33823</v>
      </c>
      <c r="AK12" s="57" t="s">
        <v>132</v>
      </c>
      <c r="AL12" s="45" t="s">
        <v>132</v>
      </c>
      <c r="AM12" s="71" t="s">
        <v>711</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712</v>
      </c>
      <c r="AJ13" s="101">
        <v>33829</v>
      </c>
      <c r="AK13" s="69" t="s">
        <v>713</v>
      </c>
      <c r="AL13" s="41" t="s">
        <v>188</v>
      </c>
      <c r="AM13" s="71" t="s">
        <v>714</v>
      </c>
    </row>
    <row r="14" spans="2:39" ht="30" customHeight="1">
      <c r="B14" s="367" t="s">
        <v>89</v>
      </c>
      <c r="C14" s="368"/>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715</v>
      </c>
      <c r="AJ14" s="101">
        <v>33861</v>
      </c>
      <c r="AK14" s="57" t="s">
        <v>132</v>
      </c>
      <c r="AL14" s="45" t="s">
        <v>132</v>
      </c>
      <c r="AM14" s="71" t="s">
        <v>716</v>
      </c>
    </row>
    <row r="15" spans="2:39" ht="30" customHeight="1">
      <c r="B15" s="367" t="s">
        <v>90</v>
      </c>
      <c r="C15" s="368"/>
      <c r="D15" s="143"/>
      <c r="E15" s="38">
        <v>1</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717</v>
      </c>
      <c r="AJ15" s="101">
        <v>33947</v>
      </c>
      <c r="AK15" s="100" t="s">
        <v>718</v>
      </c>
      <c r="AL15" s="45" t="s">
        <v>132</v>
      </c>
      <c r="AM15" s="71" t="s">
        <v>719</v>
      </c>
    </row>
    <row r="16" spans="2:39" ht="30" customHeight="1">
      <c r="B16" s="367" t="s">
        <v>91</v>
      </c>
      <c r="C16" s="368"/>
      <c r="D16" s="143"/>
      <c r="E16" s="38">
        <v>1</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720</v>
      </c>
      <c r="AJ16" s="101">
        <v>33949</v>
      </c>
      <c r="AK16" s="57" t="s">
        <v>132</v>
      </c>
      <c r="AL16" s="45" t="s">
        <v>132</v>
      </c>
      <c r="AM16" s="71" t="s">
        <v>721</v>
      </c>
    </row>
    <row r="17" spans="2:39" ht="30" customHeight="1">
      <c r="B17" s="367" t="s">
        <v>92</v>
      </c>
      <c r="C17" s="368"/>
      <c r="D17" s="143"/>
      <c r="E17" s="38">
        <v>1</v>
      </c>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722</v>
      </c>
      <c r="AJ17" s="53">
        <v>34075</v>
      </c>
      <c r="AK17" s="57" t="s">
        <v>132</v>
      </c>
      <c r="AL17" s="45" t="s">
        <v>132</v>
      </c>
      <c r="AM17" s="70" t="s">
        <v>723</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724</v>
      </c>
      <c r="AJ18" s="53">
        <v>34095</v>
      </c>
      <c r="AK18" s="57" t="s">
        <v>132</v>
      </c>
      <c r="AL18" s="45" t="s">
        <v>132</v>
      </c>
      <c r="AM18" s="70" t="s">
        <v>723</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725</v>
      </c>
      <c r="AJ19" s="53">
        <v>34138</v>
      </c>
      <c r="AK19" s="57" t="s">
        <v>132</v>
      </c>
      <c r="AL19" s="45" t="s">
        <v>132</v>
      </c>
      <c r="AM19" s="70" t="s">
        <v>726</v>
      </c>
    </row>
    <row r="20" spans="2:39" ht="30" customHeight="1">
      <c r="B20" s="367" t="s">
        <v>95</v>
      </c>
      <c r="C20" s="368"/>
      <c r="D20" s="143"/>
      <c r="E20" s="38">
        <v>1</v>
      </c>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727</v>
      </c>
      <c r="AJ20" s="101">
        <v>34424</v>
      </c>
      <c r="AK20" s="57" t="s">
        <v>728</v>
      </c>
      <c r="AL20" s="41" t="s">
        <v>188</v>
      </c>
      <c r="AM20" s="71" t="s">
        <v>729</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730</v>
      </c>
      <c r="AJ21" s="101">
        <v>35046</v>
      </c>
      <c r="AK21" s="57" t="s">
        <v>731</v>
      </c>
      <c r="AL21" s="41" t="s">
        <v>261</v>
      </c>
      <c r="AM21" s="71" t="s">
        <v>732</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733</v>
      </c>
      <c r="AJ22" s="53">
        <v>35048</v>
      </c>
      <c r="AK22" s="57" t="s">
        <v>132</v>
      </c>
      <c r="AL22" s="45" t="s">
        <v>132</v>
      </c>
      <c r="AM22" s="70" t="s">
        <v>734</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735</v>
      </c>
      <c r="AJ23" s="53">
        <v>35054</v>
      </c>
      <c r="AK23" s="57" t="s">
        <v>132</v>
      </c>
      <c r="AL23" s="45" t="s">
        <v>132</v>
      </c>
      <c r="AM23" s="70" t="s">
        <v>736</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737</v>
      </c>
      <c r="AJ24" s="53">
        <v>35411</v>
      </c>
      <c r="AK24" s="57" t="s">
        <v>738</v>
      </c>
      <c r="AL24" s="41" t="s">
        <v>261</v>
      </c>
      <c r="AM24" s="70" t="s">
        <v>739</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740</v>
      </c>
      <c r="AJ25" s="53">
        <v>35520</v>
      </c>
      <c r="AK25" s="57" t="s">
        <v>132</v>
      </c>
      <c r="AL25" s="45" t="s">
        <v>132</v>
      </c>
      <c r="AM25" s="70" t="s">
        <v>741</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742</v>
      </c>
      <c r="AJ26" s="53">
        <v>35566</v>
      </c>
      <c r="AK26" s="57" t="s">
        <v>132</v>
      </c>
      <c r="AL26" s="45" t="s">
        <v>132</v>
      </c>
      <c r="AM26" s="70" t="s">
        <v>743</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744</v>
      </c>
      <c r="AJ27" s="53">
        <v>35783</v>
      </c>
      <c r="AK27" s="57" t="s">
        <v>132</v>
      </c>
      <c r="AL27" s="45" t="s">
        <v>132</v>
      </c>
      <c r="AM27" s="70" t="s">
        <v>745</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746</v>
      </c>
      <c r="AJ28" s="53">
        <v>35936</v>
      </c>
      <c r="AK28" s="57" t="s">
        <v>132</v>
      </c>
      <c r="AL28" s="45" t="s">
        <v>132</v>
      </c>
      <c r="AM28" s="70" t="s">
        <v>743</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747</v>
      </c>
      <c r="AJ29" s="53">
        <v>35992</v>
      </c>
      <c r="AK29" s="57" t="s">
        <v>544</v>
      </c>
      <c r="AL29" s="41" t="s">
        <v>261</v>
      </c>
      <c r="AM29" s="70" t="s">
        <v>748</v>
      </c>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749</v>
      </c>
      <c r="AJ30" s="53">
        <v>37449</v>
      </c>
      <c r="AK30" s="57" t="s">
        <v>132</v>
      </c>
      <c r="AL30" s="45" t="s">
        <v>132</v>
      </c>
      <c r="AM30" s="70" t="s">
        <v>750</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40"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84" t="s">
        <v>751</v>
      </c>
      <c r="AJ33" s="186" t="s">
        <v>188</v>
      </c>
    </row>
    <row r="34" spans="2:40"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752</v>
      </c>
      <c r="AJ34" s="41" t="s">
        <v>261</v>
      </c>
    </row>
    <row r="35" spans="2:40"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40"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40"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40"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40"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N39" t="s">
        <v>484</v>
      </c>
    </row>
    <row r="40" spans="2:40"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40"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40"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40"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40"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40"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40"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40"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40"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38">
        <v>1</v>
      </c>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93">
        <v>1</v>
      </c>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39</v>
      </c>
      <c r="C55" s="24" t="s">
        <v>261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38">
        <v>1</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38">
        <v>1</v>
      </c>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38">
        <v>1</v>
      </c>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38">
        <v>1</v>
      </c>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38">
        <v>1</v>
      </c>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38">
        <v>1</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38">
        <v>1</v>
      </c>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38">
        <v>1</v>
      </c>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38">
        <v>1</v>
      </c>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B1:L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92" priority="4" operator="between">
      <formula>2.001</formula>
      <formula>3</formula>
    </cfRule>
    <cfRule type="cellIs" dxfId="291" priority="5" operator="between">
      <formula>1.001</formula>
      <formula>2</formula>
    </cfRule>
    <cfRule type="cellIs" dxfId="290" priority="6" operator="between">
      <formula>0</formula>
      <formula>1</formula>
    </cfRule>
  </conditionalFormatting>
  <conditionalFormatting sqref="H4:H5 I5">
    <cfRule type="containsText" dxfId="289" priority="1" operator="containsText" text="MAX">
      <formula>NOT(ISERROR(SEARCH("MAX",H4)))</formula>
    </cfRule>
    <cfRule type="containsText" dxfId="288" priority="2" operator="containsText" text="MOD">
      <formula>NOT(ISERROR(SEARCH("MOD",H4)))</formula>
    </cfRule>
    <cfRule type="containsText" dxfId="287" priority="3" operator="containsText" text="MIN">
      <formula>NOT(ISERROR(SEARCH("MIN",H4)))</formula>
    </cfRule>
  </conditionalFormatting>
  <hyperlinks>
    <hyperlink ref="AE55" location="'B&amp;H'!B1" display="BACK TO TOP" xr:uid="{00000000-0004-0000-0700-000000000000}"/>
    <hyperlink ref="AI33" r:id="rId1" xr:uid="{00000000-0004-0000-0700-000001000000}"/>
    <hyperlink ref="AI24" r:id="rId2" xr:uid="{00000000-0004-0000-0700-000002000000}"/>
    <hyperlink ref="AI25" r:id="rId3" xr:uid="{00000000-0004-0000-0700-000003000000}"/>
    <hyperlink ref="AI26" r:id="rId4" xr:uid="{00000000-0004-0000-0700-000004000000}"/>
    <hyperlink ref="AI27" r:id="rId5" xr:uid="{00000000-0004-0000-0700-000005000000}"/>
    <hyperlink ref="AI28" r:id="rId6" xr:uid="{00000000-0004-0000-0700-000006000000}"/>
    <hyperlink ref="AI29" r:id="rId7" xr:uid="{00000000-0004-0000-0700-000007000000}"/>
    <hyperlink ref="AI30" r:id="rId8" xr:uid="{00000000-0004-0000-0700-000008000000}"/>
    <hyperlink ref="AI22" r:id="rId9" xr:uid="{00000000-0004-0000-0700-000009000000}"/>
    <hyperlink ref="AI9" r:id="rId10" xr:uid="{00000000-0004-0000-0700-00000A000000}"/>
    <hyperlink ref="AI17" r:id="rId11" xr:uid="{00000000-0004-0000-0700-00000B000000}"/>
    <hyperlink ref="AI18" r:id="rId12" xr:uid="{00000000-0004-0000-0700-00000C000000}"/>
    <hyperlink ref="AI19" r:id="rId13" xr:uid="{00000000-0004-0000-0700-00000D000000}"/>
    <hyperlink ref="AI34" r:id="rId14" xr:uid="{00000000-0004-0000-0700-00000E000000}"/>
    <hyperlink ref="AC7" location="'MASTER SHEET'!B2" display="RETURN TO MASTER SHEET" xr:uid="{00000000-0004-0000-0700-00000F000000}"/>
    <hyperlink ref="AI11" r:id="rId15" display="S/RES/743" xr:uid="{00000000-0004-0000-0700-000010000000}"/>
    <hyperlink ref="C4" location="'B&amp;H'!C7" display="UNPROFOR" xr:uid="{00000000-0004-0000-0700-000011000000}"/>
    <hyperlink ref="AJ33" location="'B&amp;H'!C7" display="UNPROFOR" xr:uid="{00000000-0004-0000-0700-000012000000}"/>
    <hyperlink ref="AL11" location="'B&amp;H'!C7" display="UNPROFOR" xr:uid="{00000000-0004-0000-0700-000013000000}"/>
    <hyperlink ref="AI12" r:id="rId16" xr:uid="{00000000-0004-0000-0700-000014000000}"/>
    <hyperlink ref="AI16" r:id="rId17" xr:uid="{00000000-0004-0000-0700-000015000000}"/>
    <hyperlink ref="AI10" r:id="rId18" xr:uid="{00000000-0004-0000-0700-000016000000}"/>
    <hyperlink ref="AL10" location="'B&amp;H'!C7" display="UNPROFOR" xr:uid="{00000000-0004-0000-0700-000017000000}"/>
    <hyperlink ref="AI13" r:id="rId19" xr:uid="{00000000-0004-0000-0700-000018000000}"/>
    <hyperlink ref="AI14" r:id="rId20" xr:uid="{00000000-0004-0000-0700-000019000000}"/>
    <hyperlink ref="AL13" location="'B&amp;H'!C7" display="UNPROFOR" xr:uid="{00000000-0004-0000-0700-00001A000000}"/>
    <hyperlink ref="AI15" r:id="rId21" xr:uid="{00000000-0004-0000-0700-00001B000000}"/>
    <hyperlink ref="AI20" r:id="rId22" xr:uid="{00000000-0004-0000-0700-00001C000000}"/>
    <hyperlink ref="E11" location="'B&amp;H'!AI33" display="'B&amp;H'!AI33" xr:uid="{00000000-0004-0000-0700-00001D000000}"/>
    <hyperlink ref="E15" location="'B&amp;H'!AK10" display="'B&amp;H'!AK10" xr:uid="{00000000-0004-0000-0700-00001E000000}"/>
    <hyperlink ref="E49" location="'B&amp;H'!AK11" display="'B&amp;H'!AK11" xr:uid="{00000000-0004-0000-0700-00001F000000}"/>
    <hyperlink ref="E53" location="'B&amp;H'!AK13" display="'B&amp;H'!AK13" xr:uid="{00000000-0004-0000-0700-000020000000}"/>
    <hyperlink ref="AL20" location="'B&amp;H'!C7" display="UNPROFOR" xr:uid="{00000000-0004-0000-0700-000021000000}"/>
    <hyperlink ref="G14" location="'B&amp;H'!AK20" display="'B&amp;H'!AK20" xr:uid="{00000000-0004-0000-0700-000022000000}"/>
    <hyperlink ref="AI23" r:id="rId23" xr:uid="{00000000-0004-0000-0700-000023000000}"/>
    <hyperlink ref="AI21" r:id="rId24" xr:uid="{00000000-0004-0000-0700-000024000000}"/>
    <hyperlink ref="C5" location="'B&amp;H'!C55" display="UNMIBH" xr:uid="{00000000-0004-0000-0700-000025000000}"/>
    <hyperlink ref="AL21" location="'B&amp;H'!C55" display="UNMIBH" xr:uid="{00000000-0004-0000-0700-000026000000}"/>
    <hyperlink ref="AL29" location="'B&amp;H'!C55" display="UNMIBH" xr:uid="{00000000-0004-0000-0700-000027000000}"/>
    <hyperlink ref="AL24" location="'B&amp;H'!C55" display="UNMIBH" xr:uid="{00000000-0004-0000-0700-000028000000}"/>
    <hyperlink ref="H58" location="'B&amp;H'!AK21" display="'B&amp;H'!AK21" xr:uid="{00000000-0004-0000-0700-000029000000}"/>
    <hyperlink ref="H60" location="'B&amp;H'!AK21" display="'B&amp;H'!AK21" xr:uid="{00000000-0004-0000-0700-00002A000000}"/>
    <hyperlink ref="H65" location="'B&amp;H'!AK21" display="'B&amp;H'!AK21" xr:uid="{00000000-0004-0000-0700-00002B000000}"/>
    <hyperlink ref="H72" location="'B&amp;H'!AK21" display="'B&amp;H'!AK21" xr:uid="{00000000-0004-0000-0700-00002C000000}"/>
    <hyperlink ref="H76" location="'B&amp;H'!AK21" display="'B&amp;H'!AK21" xr:uid="{00000000-0004-0000-0700-00002D000000}"/>
    <hyperlink ref="H88" location="'B&amp;H'!AK21" display="'B&amp;H'!AK21" xr:uid="{00000000-0004-0000-0700-00002E000000}"/>
    <hyperlink ref="I75" location="'B&amp;H'!AK24" display="'B&amp;H'!AK24" xr:uid="{00000000-0004-0000-0700-00002F000000}"/>
    <hyperlink ref="I96" location="'B&amp;H'!AK24" display="'B&amp;H'!AK24" xr:uid="{00000000-0004-0000-0700-000030000000}"/>
    <hyperlink ref="K91" location="'B&amp;H'!AK29" display="'B&amp;H'!AK29" xr:uid="{00000000-0004-0000-0700-000031000000}"/>
    <hyperlink ref="K92" location="'B&amp;H'!AK29" display="'B&amp;H'!AK29" xr:uid="{00000000-0004-0000-0700-000032000000}"/>
    <hyperlink ref="E16" location="'B&amp;H'!AI33" display="'B&amp;H'!AI33" xr:uid="{00000000-0004-0000-0700-000033000000}"/>
    <hyperlink ref="E17" location="'B&amp;H'!AI33" display="'B&amp;H'!AI33" xr:uid="{00000000-0004-0000-0700-000034000000}"/>
    <hyperlink ref="E20" location="'B&amp;H'!AI33" display="'B&amp;H'!AI33" xr:uid="{00000000-0004-0000-0700-000035000000}"/>
    <hyperlink ref="AJ34" location="'B&amp;H'!C55" display="UNMIBH" xr:uid="{00000000-0004-0000-0700-000036000000}"/>
    <hyperlink ref="M74" location="'B&amp;H'!AI34" display="'B&amp;H'!AI34" xr:uid="{00000000-0004-0000-0700-000037000000}"/>
    <hyperlink ref="M97" location="'B&amp;H'!AI34" display="'B&amp;H'!AI34" xr:uid="{00000000-0004-0000-0700-000038000000}"/>
    <hyperlink ref="Z7" location="HOME!A1" display="Return HOME" xr:uid="{00000000-0004-0000-0700-000039000000}"/>
    <hyperlink ref="Z7:AB7" location="HOME!B2" display="RETURN HOME" xr:uid="{00000000-0004-0000-0700-00003A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753</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51</v>
      </c>
      <c r="C4" s="183" t="s">
        <v>287</v>
      </c>
      <c r="D4" s="140" t="s">
        <v>163</v>
      </c>
      <c r="E4" s="140">
        <v>1998</v>
      </c>
      <c r="F4" s="140">
        <v>2003</v>
      </c>
      <c r="G4" s="153">
        <f>((SUM(D10:AG20)*1)+(SUM(D22:AG32)*2)+(SUM(D34:AG51)*3))/(SUM(D10:AG20)+SUM(D22:AG32)+SUM(D34:AG51))</f>
        <v>1.25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74</v>
      </c>
      <c r="C5" s="183" t="s">
        <v>351</v>
      </c>
      <c r="D5" s="140" t="s">
        <v>163</v>
      </c>
      <c r="E5" s="140">
        <v>2004</v>
      </c>
      <c r="F5" s="174">
        <v>2005</v>
      </c>
      <c r="G5" s="153">
        <f>((SUM(D58:AG68)*1)+(SUM(D70:AG80)*2)+(SUM(D82:AG99)*3))/(SUM(D58:AG68)+SUM(D70:AG80)+SUM(D82:AG99))</f>
        <v>1.75</v>
      </c>
      <c r="H5" s="140" t="s">
        <v>70</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51</v>
      </c>
      <c r="C7" s="24" t="s">
        <v>287</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754</v>
      </c>
      <c r="AJ9" s="101">
        <v>35961</v>
      </c>
      <c r="AK9" s="57" t="s">
        <v>755</v>
      </c>
      <c r="AL9" s="41" t="s">
        <v>287</v>
      </c>
      <c r="AM9" s="57" t="s">
        <v>756</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757</v>
      </c>
      <c r="AJ10" s="72">
        <v>35961</v>
      </c>
      <c r="AK10" s="72" t="s">
        <v>132</v>
      </c>
      <c r="AL10" s="74" t="s">
        <v>132</v>
      </c>
      <c r="AM10" s="58" t="s">
        <v>758</v>
      </c>
    </row>
    <row r="11" spans="2:39" ht="30" customHeight="1">
      <c r="B11" s="367" t="s">
        <v>86</v>
      </c>
      <c r="C11" s="368"/>
      <c r="D11" s="143"/>
      <c r="E11" s="143"/>
      <c r="F11" s="143"/>
      <c r="G11" s="143"/>
      <c r="H11" s="143"/>
      <c r="I11" s="143"/>
      <c r="J11" s="143"/>
      <c r="K11" s="38">
        <v>1</v>
      </c>
      <c r="L11" s="143"/>
      <c r="M11" s="143"/>
      <c r="N11" s="38"/>
      <c r="O11" s="143"/>
      <c r="P11" s="143"/>
      <c r="Q11" s="143"/>
      <c r="R11" s="143"/>
      <c r="S11" s="143"/>
      <c r="T11" s="143"/>
      <c r="U11" s="143"/>
      <c r="V11" s="143"/>
      <c r="W11" s="143"/>
      <c r="X11" s="143"/>
      <c r="Y11" s="143"/>
      <c r="Z11" s="143"/>
      <c r="AA11" s="143"/>
      <c r="AB11" s="143"/>
      <c r="AC11" s="143"/>
      <c r="AD11" s="143"/>
      <c r="AE11" s="143"/>
      <c r="AF11" s="143"/>
      <c r="AG11" s="143"/>
      <c r="AH11" s="15"/>
      <c r="AI11" s="87" t="s">
        <v>759</v>
      </c>
      <c r="AJ11" s="101">
        <v>37187</v>
      </c>
      <c r="AK11" s="72" t="s">
        <v>760</v>
      </c>
      <c r="AL11" s="74" t="s">
        <v>132</v>
      </c>
      <c r="AM11" s="57" t="s">
        <v>761</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6" t="s">
        <v>762</v>
      </c>
      <c r="AJ12" s="101">
        <v>37195</v>
      </c>
      <c r="AK12" s="72" t="s">
        <v>132</v>
      </c>
      <c r="AL12" s="74" t="s">
        <v>132</v>
      </c>
      <c r="AM12" s="58" t="s">
        <v>763</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764</v>
      </c>
      <c r="AJ13" s="101">
        <v>37974</v>
      </c>
      <c r="AK13" s="72" t="s">
        <v>765</v>
      </c>
      <c r="AL13" s="41" t="s">
        <v>351</v>
      </c>
      <c r="AM13" s="57" t="s">
        <v>766</v>
      </c>
    </row>
    <row r="14" spans="2:39" ht="30" customHeight="1">
      <c r="B14" s="367" t="s">
        <v>89</v>
      </c>
      <c r="C14" s="368"/>
      <c r="D14" s="143"/>
      <c r="E14" s="143"/>
      <c r="F14" s="143"/>
      <c r="G14" s="144"/>
      <c r="H14" s="143"/>
      <c r="I14" s="143"/>
      <c r="J14" s="143"/>
      <c r="K14" s="38">
        <v>1</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767</v>
      </c>
      <c r="AJ14" s="101">
        <v>37978</v>
      </c>
      <c r="AK14" s="72" t="s">
        <v>132</v>
      </c>
      <c r="AL14" s="74" t="s">
        <v>132</v>
      </c>
      <c r="AM14" s="57" t="s">
        <v>768</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91</v>
      </c>
      <c r="C16" s="368"/>
      <c r="D16" s="143"/>
      <c r="E16" s="143"/>
      <c r="F16" s="143"/>
      <c r="G16" s="143"/>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1" t="s">
        <v>491</v>
      </c>
    </row>
    <row r="17" spans="2:36"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132</v>
      </c>
      <c r="AJ17" s="74" t="s">
        <v>132</v>
      </c>
    </row>
    <row r="18" spans="2:36"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100</v>
      </c>
      <c r="C26" s="364"/>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74</v>
      </c>
      <c r="C55" s="24" t="s">
        <v>351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38">
        <v>1</v>
      </c>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38"/>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38">
        <v>1</v>
      </c>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80:C80"/>
    <mergeCell ref="B69:C69"/>
    <mergeCell ref="B70:C70"/>
    <mergeCell ref="B71:C71"/>
    <mergeCell ref="B72:C72"/>
    <mergeCell ref="B73:C73"/>
    <mergeCell ref="B74:C74"/>
    <mergeCell ref="B75:C75"/>
    <mergeCell ref="B76:C76"/>
    <mergeCell ref="B77:C77"/>
    <mergeCell ref="B78:C78"/>
    <mergeCell ref="B79:C79"/>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1:H1"/>
    <mergeCell ref="B8:C8"/>
    <mergeCell ref="B9:C9"/>
    <mergeCell ref="B10:C10"/>
    <mergeCell ref="B11:C11"/>
    <mergeCell ref="B12:C12"/>
    <mergeCell ref="B13:C13"/>
    <mergeCell ref="B14:C14"/>
    <mergeCell ref="B15:C15"/>
    <mergeCell ref="B16:C16"/>
    <mergeCell ref="B17:C17"/>
  </mergeCells>
  <conditionalFormatting sqref="G4:G5">
    <cfRule type="cellIs" dxfId="286" priority="4" operator="between">
      <formula>2.001</formula>
      <formula>3</formula>
    </cfRule>
    <cfRule type="cellIs" dxfId="285" priority="5" operator="between">
      <formula>1.001</formula>
      <formula>2</formula>
    </cfRule>
    <cfRule type="cellIs" dxfId="284" priority="6" operator="between">
      <formula>0</formula>
      <formula>1</formula>
    </cfRule>
  </conditionalFormatting>
  <conditionalFormatting sqref="H4:H5 I5">
    <cfRule type="containsText" dxfId="283" priority="1" operator="containsText" text="MAX">
      <formula>NOT(ISERROR(SEARCH("MAX",H4)))</formula>
    </cfRule>
    <cfRule type="containsText" dxfId="282" priority="2" operator="containsText" text="MOD">
      <formula>NOT(ISERROR(SEARCH("MOD",H4)))</formula>
    </cfRule>
    <cfRule type="containsText" dxfId="281" priority="3" operator="containsText" text="MIN">
      <formula>NOT(ISERROR(SEARCH("MIN",H4)))</formula>
    </cfRule>
  </conditionalFormatting>
  <hyperlinks>
    <hyperlink ref="AE55" location="BOUGAINVILLE!B1" display="BACK TO TOP" xr:uid="{00000000-0004-0000-0800-000000000000}"/>
    <hyperlink ref="AC7" location="'MASTER SHEET'!B2" display="RETURN TO MASTER SHEET" xr:uid="{00000000-0004-0000-0800-000001000000}"/>
    <hyperlink ref="AI11" r:id="rId1" xr:uid="{00000000-0004-0000-0800-000002000000}"/>
    <hyperlink ref="C4" location="BOUGAINVILLE!C7" display="UNPOB" xr:uid="{00000000-0004-0000-0800-000003000000}"/>
    <hyperlink ref="C5" location="BOUGAINVILLE!C55" display="UNOMB" xr:uid="{00000000-0004-0000-0800-000004000000}"/>
    <hyperlink ref="AI17" location="HOME!A1" display="Return HOME" xr:uid="{00000000-0004-0000-0800-000005000000}"/>
    <hyperlink ref="AI18" location="'MASTER SHEET'!B2" display="RETURN TO MASTER SHEET" xr:uid="{00000000-0004-0000-0800-000006000000}"/>
    <hyperlink ref="AI13" r:id="rId2" xr:uid="{00000000-0004-0000-0800-000007000000}"/>
    <hyperlink ref="AI14" r:id="rId3" xr:uid="{00000000-0004-0000-0800-000008000000}"/>
    <hyperlink ref="AL13" location="BOUGAINVILLE!C55" display="UNOMB" xr:uid="{00000000-0004-0000-0800-000009000000}"/>
    <hyperlink ref="AI12" r:id="rId4" xr:uid="{00000000-0004-0000-0800-00000A000000}"/>
    <hyperlink ref="AI9" r:id="rId5" xr:uid="{00000000-0004-0000-0800-00000B000000}"/>
    <hyperlink ref="AI10" r:id="rId6" xr:uid="{00000000-0004-0000-0800-00000C000000}"/>
    <hyperlink ref="AL9" location="BOUGAINVILLE!C7" display="UNPOB" xr:uid="{00000000-0004-0000-0800-00000D000000}"/>
    <hyperlink ref="K14" location="BOUGAINVILLE!AK9" display="BOUGAINVILLE!AK9" xr:uid="{00000000-0004-0000-0800-00000E000000}"/>
    <hyperlink ref="K16" location="BOUGAINVILLE!AK9" display="BOUGAINVILLE!AK9" xr:uid="{00000000-0004-0000-0800-00000F000000}"/>
    <hyperlink ref="K26" location="BOUGAINVILLE!AK9" display="BOUGAINVILLE!AK9" xr:uid="{00000000-0004-0000-0800-000010000000}"/>
    <hyperlink ref="P62" location="BOUGAINVILLE!AK13" display="BOUGAINVILLE!AK13" xr:uid="{00000000-0004-0000-0800-000011000000}"/>
    <hyperlink ref="P64" location="BOUGAINVILLE!AK13" display="BOUGAINVILLE!AK13" xr:uid="{00000000-0004-0000-0800-000012000000}"/>
    <hyperlink ref="P73" location="BOUGAINVILLE!AK13" display="BOUGAINVILLE!AK13" xr:uid="{00000000-0004-0000-0800-000013000000}"/>
    <hyperlink ref="P97" location="BOUGAINVILLE!AK13" display="BOUGAINVILLE!AK13" xr:uid="{00000000-0004-0000-0800-000014000000}"/>
    <hyperlink ref="K11" location="BOUGAINVILLE!AK9" display="BOUGAINVILLE!AK9" xr:uid="{00000000-0004-0000-0800-000015000000}"/>
    <hyperlink ref="Z7" location="HOME!A1" display="Return HOME" xr:uid="{00000000-0004-0000-0800-000016000000}"/>
    <hyperlink ref="Z7:AB7" location="HOME!B2" display="RETURN HOME" xr:uid="{00000000-0004-0000-08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B1:AN297"/>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769</v>
      </c>
      <c r="C1" s="378"/>
      <c r="D1" s="378"/>
      <c r="E1" s="378"/>
      <c r="F1" s="378"/>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21</v>
      </c>
      <c r="C4" s="38" t="s">
        <v>202</v>
      </c>
      <c r="D4" s="140" t="s">
        <v>163</v>
      </c>
      <c r="E4" s="140">
        <v>1993</v>
      </c>
      <c r="F4" s="140">
        <v>2004</v>
      </c>
      <c r="G4" s="153">
        <f>((SUM(D14:AG24)*1)+(SUM(D26:AG36)*2)+(SUM(D38:AG55)*3))/(SUM(D14:AG24)+SUM(D26:AG36)+SUM(D38:AG55))</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77</v>
      </c>
      <c r="C5" s="38" t="s">
        <v>356</v>
      </c>
      <c r="D5" s="140" t="s">
        <v>128</v>
      </c>
      <c r="E5" s="140">
        <v>2004</v>
      </c>
      <c r="F5" s="140">
        <v>2006</v>
      </c>
      <c r="G5" s="153">
        <f>((SUM(D62:AG72)*1)+(SUM(D74:AG84)*2)+(SUM(D86:AG103)*3))/(SUM(D62:AG72)+SUM(D74:AG84)+SUM(D86:AG103))</f>
        <v>2.1111111111111112</v>
      </c>
      <c r="H5" s="140" t="s">
        <v>71</v>
      </c>
      <c r="P5" s="16"/>
      <c r="Q5" s="16"/>
      <c r="R5" s="16"/>
      <c r="S5" s="16"/>
      <c r="T5" s="16"/>
      <c r="U5" s="16"/>
      <c r="V5" s="16"/>
      <c r="W5" s="16"/>
      <c r="X5" s="16"/>
      <c r="Y5" s="16"/>
      <c r="Z5" s="16"/>
      <c r="AA5" s="16"/>
      <c r="AB5" s="16"/>
      <c r="AC5" s="16"/>
      <c r="AD5" s="16"/>
      <c r="AE5" s="16"/>
      <c r="AF5" s="16"/>
      <c r="AG5" s="16"/>
      <c r="AH5" s="15"/>
    </row>
    <row r="6" spans="2:39" ht="30" customHeight="1">
      <c r="B6" s="152">
        <v>82</v>
      </c>
      <c r="C6" s="38" t="s">
        <v>367</v>
      </c>
      <c r="D6" s="140" t="s">
        <v>163</v>
      </c>
      <c r="E6" s="140">
        <v>2006</v>
      </c>
      <c r="F6" s="140">
        <v>2010</v>
      </c>
      <c r="G6" s="153">
        <f>((SUM(D110:AG120)*1)+(SUM(D122:AG132)*2)+(SUM(D134:AG151)*3))/(SUM(D110:AG120)+SUM(D122:AG132)+SUM(D134:AG151))</f>
        <v>2.625</v>
      </c>
      <c r="H6" s="140" t="s">
        <v>71</v>
      </c>
      <c r="P6" s="16"/>
      <c r="Q6" s="16"/>
      <c r="R6" s="16"/>
      <c r="S6" s="16"/>
      <c r="T6" s="16"/>
      <c r="U6" s="16"/>
      <c r="V6" s="16"/>
      <c r="W6" s="16"/>
      <c r="X6" s="16"/>
      <c r="Y6" s="16"/>
      <c r="Z6" s="16"/>
      <c r="AA6" s="16"/>
      <c r="AB6" s="16"/>
      <c r="AC6" s="16"/>
      <c r="AD6" s="16"/>
      <c r="AE6" s="16"/>
      <c r="AF6" s="16"/>
      <c r="AG6" s="16"/>
      <c r="AH6" s="15"/>
    </row>
    <row r="7" spans="2:39" ht="30" customHeight="1">
      <c r="B7" s="152">
        <v>96</v>
      </c>
      <c r="C7" s="38" t="s">
        <v>408</v>
      </c>
      <c r="D7" s="140" t="s">
        <v>163</v>
      </c>
      <c r="E7" s="140">
        <v>2010</v>
      </c>
      <c r="F7" s="140">
        <v>2014</v>
      </c>
      <c r="G7" s="153">
        <f>((SUM(D158:AG168)*1)+(SUM(D170:AG180)*2)+(SUM(D182:AG199)*3))/(SUM(D158:AG168)+SUM(D170:AG180)+SUM(D182:AG199))</f>
        <v>2.6363636363636362</v>
      </c>
      <c r="H7" s="140" t="s">
        <v>71</v>
      </c>
      <c r="P7" s="16"/>
      <c r="Q7" s="16"/>
      <c r="R7" s="16"/>
      <c r="S7" s="16"/>
      <c r="T7" s="16"/>
      <c r="U7" s="16"/>
      <c r="V7" s="16"/>
      <c r="W7" s="16"/>
      <c r="X7" s="16"/>
      <c r="Y7" s="16"/>
      <c r="Z7" s="16"/>
      <c r="AA7" s="16"/>
      <c r="AB7" s="16"/>
      <c r="AC7" s="16"/>
      <c r="AD7" s="16"/>
      <c r="AE7" s="16"/>
      <c r="AF7" s="16"/>
      <c r="AG7" s="16"/>
      <c r="AH7" s="15"/>
    </row>
    <row r="8" spans="2:39" ht="30" customHeight="1">
      <c r="B8" s="152">
        <v>110</v>
      </c>
      <c r="C8" s="38" t="s">
        <v>450</v>
      </c>
      <c r="D8" s="140" t="s">
        <v>163</v>
      </c>
      <c r="E8" s="140">
        <v>2015</v>
      </c>
      <c r="F8" s="140">
        <v>2015</v>
      </c>
      <c r="G8" s="153">
        <f>((SUM(D206:AG216)*1)+(SUM(D218:AG228)*2)+(SUM(D230:AG247)*3))/(SUM(D206:AG216)+SUM(D218:AG228)+SUM(D230:AG247))</f>
        <v>2</v>
      </c>
      <c r="H8" s="140" t="s">
        <v>70</v>
      </c>
      <c r="P8" s="16"/>
      <c r="Q8" s="16"/>
      <c r="R8" s="16"/>
      <c r="S8" s="16"/>
      <c r="T8" s="16"/>
      <c r="U8" s="16"/>
      <c r="V8" s="16"/>
      <c r="W8" s="16"/>
      <c r="X8" s="16"/>
      <c r="Y8" s="16"/>
      <c r="Z8" s="16"/>
      <c r="AA8" s="16"/>
      <c r="AB8" s="16"/>
      <c r="AC8" s="16"/>
      <c r="AD8" s="16"/>
      <c r="AE8" s="16"/>
      <c r="AF8" s="16"/>
      <c r="AG8" s="16"/>
      <c r="AH8" s="15"/>
    </row>
    <row r="9" spans="2:39" ht="30" customHeight="1">
      <c r="B9" s="152">
        <v>112</v>
      </c>
      <c r="C9" s="38" t="s">
        <v>454</v>
      </c>
      <c r="D9" s="140" t="s">
        <v>163</v>
      </c>
      <c r="E9" s="140">
        <v>2015</v>
      </c>
      <c r="F9" s="154" t="s">
        <v>66</v>
      </c>
      <c r="G9" s="153">
        <f>((SUM(D254:AG264)*1)+(SUM(D266:AG276)*2)+(SUM(D278:AG295)*3))/(SUM(D254:AG264)+SUM(D266:AG276)+SUM(D278:AG295))</f>
        <v>2.25</v>
      </c>
      <c r="H9" s="140" t="s">
        <v>71</v>
      </c>
      <c r="I9" s="136" t="s">
        <v>484</v>
      </c>
      <c r="P9" s="16"/>
      <c r="Q9" s="16"/>
      <c r="R9" s="16"/>
      <c r="S9" s="16"/>
      <c r="T9" s="16"/>
      <c r="U9" s="16"/>
      <c r="V9" s="16"/>
      <c r="W9" s="16"/>
      <c r="X9" s="16"/>
      <c r="Y9" s="16"/>
      <c r="Z9" s="16"/>
      <c r="AA9" s="16"/>
      <c r="AB9" s="16"/>
      <c r="AC9" s="16"/>
      <c r="AD9" s="16"/>
      <c r="AE9" s="16"/>
      <c r="AF9" s="16"/>
      <c r="AG9" s="16"/>
      <c r="AH9" s="15"/>
    </row>
    <row r="10" spans="2:39" ht="15" customHeight="1">
      <c r="B10" s="15"/>
      <c r="C10" s="16"/>
      <c r="D10" s="20"/>
      <c r="E10" s="20"/>
      <c r="F10" s="20"/>
      <c r="G10" s="20"/>
      <c r="H10" s="16"/>
      <c r="I10" s="16"/>
      <c r="J10" s="16"/>
      <c r="K10" s="16"/>
      <c r="L10" s="16"/>
      <c r="M10" s="16"/>
      <c r="N10" s="16"/>
      <c r="O10" s="16"/>
      <c r="P10" s="16"/>
      <c r="Q10" s="16"/>
      <c r="R10" s="16"/>
      <c r="S10" s="16"/>
      <c r="T10" s="16"/>
      <c r="U10" s="16"/>
      <c r="V10" s="16"/>
      <c r="W10" s="16"/>
      <c r="X10" s="16"/>
      <c r="Y10" s="16"/>
      <c r="Z10" s="16"/>
      <c r="AA10" s="16"/>
      <c r="AB10" s="16"/>
      <c r="AC10" s="16"/>
      <c r="AD10" s="16"/>
      <c r="AE10" s="16"/>
      <c r="AF10" s="23"/>
      <c r="AG10" s="16"/>
      <c r="AH10" s="15"/>
    </row>
    <row r="11" spans="2:39" ht="30" customHeight="1">
      <c r="B11" s="135">
        <v>21</v>
      </c>
      <c r="C11" s="24" t="s">
        <v>202</v>
      </c>
      <c r="D11" s="16"/>
      <c r="E11" s="16"/>
      <c r="F11" s="16"/>
      <c r="G11" s="16"/>
      <c r="H11" s="16"/>
      <c r="I11" s="16"/>
      <c r="J11" s="16"/>
      <c r="K11" s="16"/>
      <c r="L11" s="16"/>
      <c r="M11" s="16"/>
      <c r="N11" s="16"/>
      <c r="O11" s="16"/>
      <c r="P11" s="16"/>
      <c r="Q11" s="16"/>
      <c r="R11" s="16"/>
      <c r="S11" s="16"/>
      <c r="T11" s="16"/>
      <c r="U11" s="16"/>
      <c r="V11" s="16"/>
      <c r="W11" s="16"/>
      <c r="X11" s="16"/>
      <c r="Y11" s="16"/>
      <c r="Z11" s="375" t="s">
        <v>65</v>
      </c>
      <c r="AA11" s="375"/>
      <c r="AB11" s="375"/>
      <c r="AC11" s="375" t="s">
        <v>485</v>
      </c>
      <c r="AD11" s="375"/>
      <c r="AE11" s="375"/>
      <c r="AF11" s="375"/>
      <c r="AG11" s="375"/>
      <c r="AH11" s="15"/>
      <c r="AI11" s="26" t="s">
        <v>486</v>
      </c>
    </row>
    <row r="12" spans="2:39" s="15" customFormat="1" ht="30" customHeight="1">
      <c r="B12" s="377" t="s">
        <v>487</v>
      </c>
      <c r="C12" s="377"/>
      <c r="D12" s="142">
        <v>1991</v>
      </c>
      <c r="E12" s="142">
        <f t="shared" ref="E12:AG12" si="0">D12+1</f>
        <v>1992</v>
      </c>
      <c r="F12" s="142">
        <f t="shared" si="0"/>
        <v>1993</v>
      </c>
      <c r="G12" s="142">
        <f t="shared" si="0"/>
        <v>1994</v>
      </c>
      <c r="H12" s="142">
        <f t="shared" si="0"/>
        <v>1995</v>
      </c>
      <c r="I12" s="142">
        <f t="shared" si="0"/>
        <v>1996</v>
      </c>
      <c r="J12" s="142">
        <f t="shared" si="0"/>
        <v>1997</v>
      </c>
      <c r="K12" s="142">
        <f t="shared" si="0"/>
        <v>1998</v>
      </c>
      <c r="L12" s="142">
        <f t="shared" si="0"/>
        <v>1999</v>
      </c>
      <c r="M12" s="142">
        <f t="shared" si="0"/>
        <v>2000</v>
      </c>
      <c r="N12" s="142">
        <f t="shared" si="0"/>
        <v>2001</v>
      </c>
      <c r="O12" s="142">
        <f t="shared" si="0"/>
        <v>2002</v>
      </c>
      <c r="P12" s="142">
        <f t="shared" si="0"/>
        <v>2003</v>
      </c>
      <c r="Q12" s="142">
        <f t="shared" si="0"/>
        <v>2004</v>
      </c>
      <c r="R12" s="142">
        <f t="shared" si="0"/>
        <v>2005</v>
      </c>
      <c r="S12" s="142">
        <f t="shared" si="0"/>
        <v>2006</v>
      </c>
      <c r="T12" s="142">
        <f t="shared" si="0"/>
        <v>2007</v>
      </c>
      <c r="U12" s="142">
        <f t="shared" si="0"/>
        <v>2008</v>
      </c>
      <c r="V12" s="142">
        <f t="shared" si="0"/>
        <v>2009</v>
      </c>
      <c r="W12" s="142">
        <f t="shared" si="0"/>
        <v>2010</v>
      </c>
      <c r="X12" s="142">
        <f t="shared" si="0"/>
        <v>2011</v>
      </c>
      <c r="Y12" s="142">
        <f t="shared" si="0"/>
        <v>2012</v>
      </c>
      <c r="Z12" s="142">
        <f t="shared" si="0"/>
        <v>2013</v>
      </c>
      <c r="AA12" s="142">
        <f t="shared" si="0"/>
        <v>2014</v>
      </c>
      <c r="AB12" s="142">
        <f t="shared" si="0"/>
        <v>2015</v>
      </c>
      <c r="AC12" s="142">
        <f t="shared" si="0"/>
        <v>2016</v>
      </c>
      <c r="AD12" s="142">
        <f t="shared" si="0"/>
        <v>2017</v>
      </c>
      <c r="AE12" s="142">
        <f t="shared" si="0"/>
        <v>2018</v>
      </c>
      <c r="AF12" s="142">
        <f t="shared" si="0"/>
        <v>2019</v>
      </c>
      <c r="AG12" s="142">
        <f t="shared" si="0"/>
        <v>2020</v>
      </c>
      <c r="AI12" s="50" t="s">
        <v>488</v>
      </c>
      <c r="AJ12" s="50" t="s">
        <v>489</v>
      </c>
      <c r="AK12" s="195" t="s">
        <v>490</v>
      </c>
      <c r="AL12" s="51" t="s">
        <v>491</v>
      </c>
      <c r="AM12" s="198" t="s">
        <v>492</v>
      </c>
    </row>
    <row r="13" spans="2:39" ht="30" customHeight="1">
      <c r="B13" s="369" t="s">
        <v>493</v>
      </c>
      <c r="C13" s="369"/>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5"/>
      <c r="AI13" s="52" t="s">
        <v>770</v>
      </c>
      <c r="AJ13" s="72">
        <v>38128</v>
      </c>
      <c r="AK13" s="196" t="s">
        <v>771</v>
      </c>
      <c r="AL13" s="201" t="s">
        <v>356</v>
      </c>
      <c r="AM13" s="199" t="s">
        <v>772</v>
      </c>
    </row>
    <row r="14" spans="2:39" ht="30" customHeight="1">
      <c r="B14" s="367" t="s">
        <v>85</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773</v>
      </c>
      <c r="AJ14" s="72">
        <v>38322</v>
      </c>
      <c r="AK14" s="197" t="s">
        <v>132</v>
      </c>
      <c r="AL14" s="76" t="s">
        <v>132</v>
      </c>
      <c r="AM14" s="199" t="s">
        <v>774</v>
      </c>
    </row>
    <row r="15" spans="2:39" ht="30" customHeight="1">
      <c r="B15" s="367" t="s">
        <v>86</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775</v>
      </c>
      <c r="AJ15" s="72">
        <v>38503</v>
      </c>
      <c r="AK15" s="197" t="s">
        <v>132</v>
      </c>
      <c r="AL15" s="76" t="s">
        <v>132</v>
      </c>
      <c r="AM15" s="199" t="s">
        <v>776</v>
      </c>
    </row>
    <row r="16" spans="2:39" ht="30" customHeight="1">
      <c r="B16" s="367" t="s">
        <v>87</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777</v>
      </c>
      <c r="AJ16" s="72">
        <v>38686</v>
      </c>
      <c r="AK16" s="197" t="s">
        <v>132</v>
      </c>
      <c r="AL16" s="76" t="s">
        <v>132</v>
      </c>
      <c r="AM16" s="199" t="s">
        <v>778</v>
      </c>
    </row>
    <row r="17" spans="2:39" ht="30" customHeight="1">
      <c r="B17" s="367" t="s">
        <v>88</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779</v>
      </c>
      <c r="AJ17" s="72">
        <v>38707</v>
      </c>
      <c r="AK17" s="197" t="s">
        <v>132</v>
      </c>
      <c r="AL17" s="76" t="s">
        <v>132</v>
      </c>
      <c r="AM17" s="199" t="s">
        <v>780</v>
      </c>
    </row>
    <row r="18" spans="2:39" ht="30" customHeight="1">
      <c r="B18" s="367" t="s">
        <v>89</v>
      </c>
      <c r="C18" s="368"/>
      <c r="D18" s="143"/>
      <c r="E18" s="143"/>
      <c r="F18" s="38">
        <v>1</v>
      </c>
      <c r="G18" s="144"/>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781</v>
      </c>
      <c r="AJ18" s="72">
        <v>38817</v>
      </c>
      <c r="AK18" s="197" t="s">
        <v>132</v>
      </c>
      <c r="AL18" s="76" t="s">
        <v>132</v>
      </c>
      <c r="AM18" s="199" t="s">
        <v>782</v>
      </c>
    </row>
    <row r="19" spans="2:39" ht="30" customHeight="1">
      <c r="B19" s="367" t="s">
        <v>90</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783</v>
      </c>
      <c r="AJ19" s="72">
        <v>38898</v>
      </c>
      <c r="AK19" s="197" t="s">
        <v>132</v>
      </c>
      <c r="AL19" s="76" t="s">
        <v>132</v>
      </c>
      <c r="AM19" s="199" t="s">
        <v>784</v>
      </c>
    </row>
    <row r="20" spans="2:39" ht="30" customHeight="1">
      <c r="B20" s="367" t="s">
        <v>91</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785</v>
      </c>
      <c r="AJ20" s="72">
        <v>38989</v>
      </c>
      <c r="AK20" s="197" t="s">
        <v>132</v>
      </c>
      <c r="AL20" s="76" t="s">
        <v>132</v>
      </c>
      <c r="AM20" s="199" t="s">
        <v>786</v>
      </c>
    </row>
    <row r="21" spans="2:39" ht="30" customHeight="1">
      <c r="B21" s="367" t="s">
        <v>92</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787</v>
      </c>
      <c r="AJ21" s="72">
        <v>39015</v>
      </c>
      <c r="AK21" s="196" t="s">
        <v>679</v>
      </c>
      <c r="AL21" s="201" t="s">
        <v>367</v>
      </c>
      <c r="AM21" s="200" t="s">
        <v>788</v>
      </c>
    </row>
    <row r="22" spans="2:39" ht="30" customHeight="1">
      <c r="B22" s="367" t="s">
        <v>93</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789</v>
      </c>
      <c r="AJ22" s="72">
        <v>39804</v>
      </c>
      <c r="AK22" s="196" t="s">
        <v>132</v>
      </c>
      <c r="AL22" s="76" t="s">
        <v>132</v>
      </c>
      <c r="AM22" s="199" t="s">
        <v>790</v>
      </c>
    </row>
    <row r="23" spans="2:39" ht="30" customHeight="1">
      <c r="B23" s="367" t="s">
        <v>94</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791</v>
      </c>
      <c r="AJ23" s="72">
        <v>40164</v>
      </c>
      <c r="AK23" s="196" t="s">
        <v>132</v>
      </c>
      <c r="AL23" s="76" t="s">
        <v>132</v>
      </c>
      <c r="AM23" s="199" t="s">
        <v>792</v>
      </c>
    </row>
    <row r="24" spans="2:39" ht="30" customHeight="1">
      <c r="B24" s="367" t="s">
        <v>95</v>
      </c>
      <c r="C24" s="368"/>
      <c r="D24" s="143"/>
      <c r="E24" s="143"/>
      <c r="F24" s="143"/>
      <c r="G24" s="145"/>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793</v>
      </c>
      <c r="AJ24" s="72">
        <v>40528</v>
      </c>
      <c r="AK24" s="196" t="s">
        <v>794</v>
      </c>
      <c r="AL24" s="201" t="s">
        <v>408</v>
      </c>
      <c r="AM24" s="199" t="s">
        <v>795</v>
      </c>
    </row>
    <row r="25" spans="2:39" ht="30" customHeight="1">
      <c r="B25" s="366" t="s">
        <v>523</v>
      </c>
      <c r="C25" s="36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5"/>
      <c r="AI25" s="52" t="s">
        <v>796</v>
      </c>
      <c r="AJ25" s="72">
        <v>40897</v>
      </c>
      <c r="AK25" s="196" t="s">
        <v>132</v>
      </c>
      <c r="AL25" s="76" t="s">
        <v>132</v>
      </c>
      <c r="AM25" s="199" t="s">
        <v>797</v>
      </c>
    </row>
    <row r="26" spans="2:39" ht="30" customHeight="1">
      <c r="B26" s="364" t="s">
        <v>96</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798</v>
      </c>
      <c r="AJ26" s="72">
        <v>41318</v>
      </c>
      <c r="AK26" s="196" t="s">
        <v>132</v>
      </c>
      <c r="AL26" s="76" t="s">
        <v>132</v>
      </c>
      <c r="AM26" s="199" t="s">
        <v>799</v>
      </c>
    </row>
    <row r="27" spans="2:39" ht="30" customHeight="1">
      <c r="B27" s="364" t="s">
        <v>97</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800</v>
      </c>
      <c r="AJ27" s="72">
        <v>41683</v>
      </c>
      <c r="AK27" s="196" t="s">
        <v>801</v>
      </c>
      <c r="AL27" s="76" t="s">
        <v>132</v>
      </c>
      <c r="AM27" s="200" t="s">
        <v>802</v>
      </c>
    </row>
    <row r="28" spans="2:39" ht="30" customHeight="1">
      <c r="B28" s="364" t="s">
        <v>98</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803</v>
      </c>
      <c r="AJ28" s="72">
        <v>42320</v>
      </c>
      <c r="AK28" s="196" t="s">
        <v>708</v>
      </c>
      <c r="AL28" s="201" t="s">
        <v>454</v>
      </c>
      <c r="AM28" s="99" t="s">
        <v>804</v>
      </c>
    </row>
    <row r="29" spans="2:39" ht="30" customHeight="1">
      <c r="B29" s="364" t="s">
        <v>99</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805</v>
      </c>
      <c r="AJ29" s="72">
        <v>42461</v>
      </c>
      <c r="AK29" s="196" t="s">
        <v>132</v>
      </c>
      <c r="AL29" s="76" t="s">
        <v>132</v>
      </c>
      <c r="AM29" s="99" t="s">
        <v>806</v>
      </c>
    </row>
    <row r="30" spans="2:39" ht="30" customHeight="1">
      <c r="B30" s="364" t="s">
        <v>100</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807</v>
      </c>
      <c r="AJ30" s="72">
        <v>42580</v>
      </c>
      <c r="AK30" s="196" t="s">
        <v>808</v>
      </c>
      <c r="AL30" s="201" t="s">
        <v>454</v>
      </c>
      <c r="AM30" s="99" t="s">
        <v>809</v>
      </c>
    </row>
    <row r="31" spans="2:39" ht="30" customHeight="1">
      <c r="B31" s="364" t="s">
        <v>101</v>
      </c>
      <c r="C31" s="364"/>
      <c r="D31" s="143"/>
      <c r="E31" s="143"/>
      <c r="F31" s="143"/>
      <c r="G31" s="143"/>
      <c r="H31" s="143"/>
      <c r="I31" s="143"/>
      <c r="J31" s="143"/>
      <c r="K31" s="144"/>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102</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6" ht="30" customHeight="1">
      <c r="B33" s="364" t="s">
        <v>103</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184" t="s">
        <v>810</v>
      </c>
      <c r="AJ33" s="202" t="s">
        <v>202</v>
      </c>
    </row>
    <row r="34" spans="2:36" ht="30" customHeight="1">
      <c r="B34" s="364" t="s">
        <v>104</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811</v>
      </c>
      <c r="AJ34" s="74" t="s">
        <v>132</v>
      </c>
    </row>
    <row r="35" spans="2:36" ht="30" customHeight="1">
      <c r="B35" s="364" t="s">
        <v>105</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84" t="s">
        <v>812</v>
      </c>
      <c r="AJ35" s="74" t="s">
        <v>132</v>
      </c>
    </row>
    <row r="36" spans="2:36" ht="30" customHeight="1">
      <c r="B36" s="364" t="s">
        <v>106</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84" t="s">
        <v>813</v>
      </c>
      <c r="AJ36" s="74" t="s">
        <v>132</v>
      </c>
    </row>
    <row r="37" spans="2:36" ht="30" customHeight="1">
      <c r="B37" s="373" t="s">
        <v>555</v>
      </c>
      <c r="C37" s="374"/>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5"/>
      <c r="AI37" s="184" t="s">
        <v>814</v>
      </c>
      <c r="AJ37" s="202" t="s">
        <v>450</v>
      </c>
    </row>
    <row r="38" spans="2:36" ht="30" customHeight="1">
      <c r="B38" s="364" t="s">
        <v>107</v>
      </c>
      <c r="C38" s="364"/>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184" t="s">
        <v>815</v>
      </c>
      <c r="AJ38" s="203" t="s">
        <v>454</v>
      </c>
    </row>
    <row r="39" spans="2:36" ht="30" customHeight="1">
      <c r="B39" s="364" t="s">
        <v>108</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64" t="s">
        <v>109</v>
      </c>
      <c r="C40" s="364"/>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64" t="s">
        <v>110</v>
      </c>
      <c r="C41" s="364"/>
      <c r="D41" s="143"/>
      <c r="E41" s="143"/>
      <c r="F41" s="143"/>
      <c r="G41" s="143"/>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62" t="s">
        <v>111</v>
      </c>
      <c r="C42" s="362"/>
      <c r="D42" s="143"/>
      <c r="E42" s="143"/>
      <c r="F42" s="143"/>
      <c r="G42" s="143"/>
      <c r="H42" s="143"/>
      <c r="I42" s="143"/>
      <c r="J42" s="143"/>
      <c r="K42" s="144"/>
      <c r="L42" s="143"/>
      <c r="M42" s="148"/>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4" t="s">
        <v>112</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62" t="s">
        <v>113</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62" t="s">
        <v>114</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64" t="s">
        <v>115</v>
      </c>
      <c r="C46" s="36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64" t="s">
        <v>116</v>
      </c>
      <c r="C47" s="364"/>
      <c r="D47" s="143"/>
      <c r="E47" s="143"/>
      <c r="F47" s="143"/>
      <c r="G47" s="144"/>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64" t="s">
        <v>117</v>
      </c>
      <c r="C48" s="36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118</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119</v>
      </c>
      <c r="C50" s="362"/>
      <c r="D50" s="143"/>
      <c r="E50" s="143"/>
      <c r="F50" s="143"/>
      <c r="G50" s="143"/>
      <c r="H50" s="143"/>
      <c r="I50" s="143"/>
      <c r="J50" s="143"/>
      <c r="K50" s="144"/>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120</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121</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122</v>
      </c>
      <c r="C53" s="36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62" t="s">
        <v>123</v>
      </c>
      <c r="C54" s="362"/>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62" t="s">
        <v>124</v>
      </c>
      <c r="C55" s="362"/>
      <c r="D55" s="143"/>
      <c r="E55" s="143"/>
      <c r="F55" s="143"/>
      <c r="G55" s="145"/>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row>
    <row r="56" spans="2:40" ht="30" customHeight="1">
      <c r="B56" s="370" t="s">
        <v>594</v>
      </c>
      <c r="C56" s="371"/>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
    </row>
    <row r="57" spans="2:40" ht="30" customHeight="1">
      <c r="B57" s="362" t="s">
        <v>125</v>
      </c>
      <c r="C57" s="362"/>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
    </row>
    <row r="58" spans="2:40" ht="30" customHeight="1">
      <c r="B58" s="15"/>
      <c r="AH58" s="15"/>
    </row>
    <row r="59" spans="2:40" ht="30" customHeight="1">
      <c r="B59" s="135">
        <v>77</v>
      </c>
      <c r="C59" s="24" t="s">
        <v>356</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376" t="s">
        <v>601</v>
      </c>
      <c r="AF59" s="376"/>
      <c r="AG59" s="376"/>
      <c r="AH59" s="15"/>
      <c r="AI59" s="15"/>
      <c r="AJ59" s="15"/>
      <c r="AK59" s="15"/>
      <c r="AL59" s="15"/>
      <c r="AM59" s="15"/>
      <c r="AN59" s="15"/>
    </row>
    <row r="60" spans="2:40" ht="30" customHeight="1">
      <c r="B60" s="372" t="s">
        <v>487</v>
      </c>
      <c r="C60" s="372"/>
      <c r="D60" s="139">
        <v>1991</v>
      </c>
      <c r="E60" s="139">
        <f t="shared" ref="E60:AG60" si="1">D60+1</f>
        <v>1992</v>
      </c>
      <c r="F60" s="139">
        <f t="shared" si="1"/>
        <v>1993</v>
      </c>
      <c r="G60" s="139">
        <f t="shared" si="1"/>
        <v>1994</v>
      </c>
      <c r="H60" s="139">
        <f t="shared" si="1"/>
        <v>1995</v>
      </c>
      <c r="I60" s="139">
        <f t="shared" si="1"/>
        <v>1996</v>
      </c>
      <c r="J60" s="139">
        <f t="shared" si="1"/>
        <v>1997</v>
      </c>
      <c r="K60" s="139">
        <f t="shared" si="1"/>
        <v>1998</v>
      </c>
      <c r="L60" s="139">
        <f t="shared" si="1"/>
        <v>1999</v>
      </c>
      <c r="M60" s="139">
        <f t="shared" si="1"/>
        <v>2000</v>
      </c>
      <c r="N60" s="139">
        <f t="shared" si="1"/>
        <v>2001</v>
      </c>
      <c r="O60" s="139">
        <f t="shared" si="1"/>
        <v>2002</v>
      </c>
      <c r="P60" s="139">
        <f t="shared" si="1"/>
        <v>2003</v>
      </c>
      <c r="Q60" s="139">
        <f t="shared" si="1"/>
        <v>2004</v>
      </c>
      <c r="R60" s="139">
        <f t="shared" si="1"/>
        <v>2005</v>
      </c>
      <c r="S60" s="139">
        <f t="shared" si="1"/>
        <v>2006</v>
      </c>
      <c r="T60" s="139">
        <f t="shared" si="1"/>
        <v>2007</v>
      </c>
      <c r="U60" s="139">
        <f t="shared" si="1"/>
        <v>2008</v>
      </c>
      <c r="V60" s="139">
        <f t="shared" si="1"/>
        <v>2009</v>
      </c>
      <c r="W60" s="139">
        <f t="shared" si="1"/>
        <v>2010</v>
      </c>
      <c r="X60" s="139">
        <f t="shared" si="1"/>
        <v>2011</v>
      </c>
      <c r="Y60" s="139">
        <f t="shared" si="1"/>
        <v>2012</v>
      </c>
      <c r="Z60" s="139">
        <f t="shared" si="1"/>
        <v>2013</v>
      </c>
      <c r="AA60" s="139">
        <f t="shared" si="1"/>
        <v>2014</v>
      </c>
      <c r="AB60" s="139">
        <f t="shared" si="1"/>
        <v>2015</v>
      </c>
      <c r="AC60" s="139">
        <f t="shared" si="1"/>
        <v>2016</v>
      </c>
      <c r="AD60" s="139">
        <f t="shared" si="1"/>
        <v>2017</v>
      </c>
      <c r="AE60" s="139">
        <f t="shared" si="1"/>
        <v>2018</v>
      </c>
      <c r="AF60" s="139">
        <f t="shared" si="1"/>
        <v>2019</v>
      </c>
      <c r="AG60" s="139">
        <f t="shared" si="1"/>
        <v>2020</v>
      </c>
      <c r="AH60" s="15"/>
    </row>
    <row r="61" spans="2:40" ht="30" customHeight="1">
      <c r="B61" s="369" t="s">
        <v>493</v>
      </c>
      <c r="C61" s="369"/>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15"/>
    </row>
    <row r="62" spans="2:40" s="15" customFormat="1" ht="30" customHeight="1">
      <c r="B62" s="367" t="s">
        <v>85</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I62"/>
      <c r="AJ62"/>
      <c r="AK62"/>
      <c r="AL62"/>
      <c r="AM62"/>
      <c r="AN62"/>
    </row>
    <row r="63" spans="2:40" ht="30" customHeight="1">
      <c r="B63" s="367" t="s">
        <v>86</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87</v>
      </c>
      <c r="C64" s="368"/>
      <c r="D64" s="61"/>
      <c r="E64" s="61"/>
      <c r="F64" s="61"/>
      <c r="G64" s="61"/>
      <c r="H64" s="61"/>
      <c r="I64" s="61"/>
      <c r="J64" s="61"/>
      <c r="K64" s="61"/>
      <c r="L64" s="61"/>
      <c r="M64" s="61"/>
      <c r="N64" s="61"/>
      <c r="O64" s="61"/>
      <c r="P64" s="61"/>
      <c r="Q64" s="38"/>
      <c r="R64" s="61"/>
      <c r="S64" s="61"/>
      <c r="T64" s="61"/>
      <c r="U64" s="61"/>
      <c r="V64" s="61"/>
      <c r="W64" s="61"/>
      <c r="X64" s="61"/>
      <c r="Y64" s="61"/>
      <c r="Z64" s="61"/>
      <c r="AA64" s="61"/>
      <c r="AB64" s="61"/>
      <c r="AC64" s="61"/>
      <c r="AD64" s="61"/>
      <c r="AE64" s="61"/>
      <c r="AF64" s="61"/>
      <c r="AG64" s="61"/>
      <c r="AH64" s="15"/>
    </row>
    <row r="65" spans="2:34" ht="30" customHeight="1">
      <c r="B65" s="367" t="s">
        <v>88</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89</v>
      </c>
      <c r="C66" s="368"/>
      <c r="D66" s="61"/>
      <c r="E66" s="61"/>
      <c r="F66" s="61"/>
      <c r="G66" s="37"/>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90</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91</v>
      </c>
      <c r="C68" s="368"/>
      <c r="D68" s="61"/>
      <c r="E68" s="61"/>
      <c r="F68" s="61"/>
      <c r="G68" s="61"/>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7" t="s">
        <v>92</v>
      </c>
      <c r="C69" s="368"/>
      <c r="D69" s="61"/>
      <c r="E69" s="61"/>
      <c r="F69" s="61"/>
      <c r="G69" s="61"/>
      <c r="H69" s="61"/>
      <c r="I69" s="61"/>
      <c r="J69" s="61"/>
      <c r="K69" s="61"/>
      <c r="L69" s="61"/>
      <c r="M69" s="61"/>
      <c r="N69" s="61"/>
      <c r="O69" s="61"/>
      <c r="P69" s="61"/>
      <c r="Q69" s="38">
        <v>1</v>
      </c>
      <c r="R69" s="61"/>
      <c r="S69" s="61"/>
      <c r="T69" s="61"/>
      <c r="U69" s="61"/>
      <c r="V69" s="61"/>
      <c r="W69" s="61"/>
      <c r="X69" s="61"/>
      <c r="Y69" s="61"/>
      <c r="Z69" s="61"/>
      <c r="AA69" s="61"/>
      <c r="AB69" s="61"/>
      <c r="AC69" s="61"/>
      <c r="AD69" s="61"/>
      <c r="AE69" s="61"/>
      <c r="AF69" s="61"/>
      <c r="AG69" s="61"/>
      <c r="AH69" s="15"/>
    </row>
    <row r="70" spans="2:34" ht="30" customHeight="1">
      <c r="B70" s="367" t="s">
        <v>93</v>
      </c>
      <c r="C70" s="368"/>
      <c r="D70" s="61"/>
      <c r="E70" s="61"/>
      <c r="F70" s="61"/>
      <c r="G70" s="61"/>
      <c r="H70" s="61"/>
      <c r="I70" s="61"/>
      <c r="J70" s="61"/>
      <c r="K70" s="61"/>
      <c r="L70" s="61"/>
      <c r="M70" s="61"/>
      <c r="N70" s="61"/>
      <c r="O70" s="61"/>
      <c r="P70" s="61"/>
      <c r="Q70" s="38">
        <v>1</v>
      </c>
      <c r="R70" s="61"/>
      <c r="S70" s="61"/>
      <c r="T70" s="61"/>
      <c r="U70" s="61"/>
      <c r="V70" s="61"/>
      <c r="W70" s="61"/>
      <c r="X70" s="61"/>
      <c r="Y70" s="61"/>
      <c r="Z70" s="61"/>
      <c r="AA70" s="61"/>
      <c r="AB70" s="61"/>
      <c r="AC70" s="61"/>
      <c r="AD70" s="61"/>
      <c r="AE70" s="61"/>
      <c r="AF70" s="61"/>
      <c r="AG70" s="61"/>
      <c r="AH70" s="15"/>
    </row>
    <row r="71" spans="2:34" ht="30" customHeight="1">
      <c r="B71" s="367" t="s">
        <v>94</v>
      </c>
      <c r="C71" s="368"/>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7" t="s">
        <v>95</v>
      </c>
      <c r="C72" s="368"/>
      <c r="D72" s="61"/>
      <c r="E72" s="61"/>
      <c r="F72" s="61"/>
      <c r="G72" s="38"/>
      <c r="H72" s="61"/>
      <c r="I72" s="61"/>
      <c r="J72" s="61"/>
      <c r="K72" s="61"/>
      <c r="L72" s="61"/>
      <c r="M72" s="61"/>
      <c r="N72" s="61"/>
      <c r="O72" s="61"/>
      <c r="P72" s="61"/>
      <c r="Q72" s="38">
        <v>1</v>
      </c>
      <c r="R72" s="61"/>
      <c r="S72" s="61"/>
      <c r="T72" s="61"/>
      <c r="U72" s="61"/>
      <c r="V72" s="61"/>
      <c r="W72" s="61"/>
      <c r="X72" s="61"/>
      <c r="Y72" s="61"/>
      <c r="Z72" s="61"/>
      <c r="AA72" s="61"/>
      <c r="AB72" s="61"/>
      <c r="AC72" s="61"/>
      <c r="AD72" s="61"/>
      <c r="AE72" s="61"/>
      <c r="AF72" s="61"/>
      <c r="AG72" s="61"/>
      <c r="AH72" s="15"/>
    </row>
    <row r="73" spans="2:34" ht="30" customHeight="1">
      <c r="B73" s="366" t="s">
        <v>523</v>
      </c>
      <c r="C73" s="366"/>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5"/>
    </row>
    <row r="74" spans="2:34" ht="30" customHeight="1">
      <c r="B74" s="364" t="s">
        <v>96</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97</v>
      </c>
      <c r="C75" s="364"/>
      <c r="D75" s="61"/>
      <c r="E75" s="61"/>
      <c r="F75" s="61"/>
      <c r="G75" s="61"/>
      <c r="H75" s="61"/>
      <c r="I75" s="61"/>
      <c r="J75" s="61"/>
      <c r="K75" s="61"/>
      <c r="L75" s="61"/>
      <c r="M75" s="61"/>
      <c r="N75" s="61"/>
      <c r="O75" s="61"/>
      <c r="P75" s="61"/>
      <c r="Q75" s="38">
        <v>1</v>
      </c>
      <c r="R75" s="61"/>
      <c r="S75" s="61"/>
      <c r="T75" s="61"/>
      <c r="U75" s="61"/>
      <c r="V75" s="61"/>
      <c r="W75" s="61"/>
      <c r="X75" s="61"/>
      <c r="Y75" s="61"/>
      <c r="Z75" s="61"/>
      <c r="AA75" s="61"/>
      <c r="AB75" s="61"/>
      <c r="AC75" s="61"/>
      <c r="AD75" s="61"/>
      <c r="AE75" s="61"/>
      <c r="AF75" s="61"/>
      <c r="AG75" s="61"/>
      <c r="AH75" s="15"/>
    </row>
    <row r="76" spans="2:34" ht="30" customHeight="1">
      <c r="B76" s="364" t="s">
        <v>98</v>
      </c>
      <c r="C76" s="364"/>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4" ht="30" customHeight="1">
      <c r="B77" s="364" t="s">
        <v>99</v>
      </c>
      <c r="C77" s="364"/>
      <c r="D77" s="61"/>
      <c r="E77" s="61"/>
      <c r="F77" s="61"/>
      <c r="G77" s="61"/>
      <c r="H77" s="61"/>
      <c r="I77" s="61"/>
      <c r="J77" s="61"/>
      <c r="K77" s="61"/>
      <c r="L77" s="61"/>
      <c r="M77" s="61"/>
      <c r="N77" s="61"/>
      <c r="O77" s="61"/>
      <c r="P77" s="61"/>
      <c r="Q77" s="38">
        <v>1</v>
      </c>
      <c r="R77" s="61"/>
      <c r="S77" s="61"/>
      <c r="T77" s="61"/>
      <c r="U77" s="61"/>
      <c r="V77" s="61"/>
      <c r="W77" s="61"/>
      <c r="X77" s="61"/>
      <c r="Y77" s="61"/>
      <c r="Z77" s="61"/>
      <c r="AA77" s="61"/>
      <c r="AB77" s="61"/>
      <c r="AC77" s="61"/>
      <c r="AD77" s="61"/>
      <c r="AE77" s="61"/>
      <c r="AF77" s="61"/>
      <c r="AG77" s="61"/>
      <c r="AH77" s="15"/>
    </row>
    <row r="78" spans="2:34" ht="30" customHeight="1">
      <c r="B78" s="364" t="s">
        <v>100</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row>
    <row r="79" spans="2:34" ht="30" customHeight="1">
      <c r="B79" s="364" t="s">
        <v>101</v>
      </c>
      <c r="C79" s="364"/>
      <c r="D79" s="61"/>
      <c r="E79" s="61"/>
      <c r="F79" s="61"/>
      <c r="G79" s="61"/>
      <c r="H79" s="61"/>
      <c r="I79" s="61"/>
      <c r="J79" s="61"/>
      <c r="K79" s="37"/>
      <c r="L79" s="61"/>
      <c r="M79" s="61"/>
      <c r="N79" s="61"/>
      <c r="O79" s="61"/>
      <c r="P79" s="61"/>
      <c r="Q79" s="38">
        <v>1</v>
      </c>
      <c r="R79" s="61"/>
      <c r="S79" s="61"/>
      <c r="T79" s="61"/>
      <c r="U79" s="61"/>
      <c r="V79" s="61"/>
      <c r="W79" s="61"/>
      <c r="X79" s="61"/>
      <c r="Y79" s="61"/>
      <c r="Z79" s="61"/>
      <c r="AA79" s="61"/>
      <c r="AB79" s="61"/>
      <c r="AC79" s="61"/>
      <c r="AD79" s="61"/>
      <c r="AE79" s="61"/>
      <c r="AF79" s="61"/>
      <c r="AG79" s="61"/>
    </row>
    <row r="80" spans="2:34" ht="30" customHeight="1">
      <c r="B80" s="364" t="s">
        <v>102</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103</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104</v>
      </c>
      <c r="C82" s="364"/>
      <c r="D82" s="61"/>
      <c r="E82" s="61"/>
      <c r="F82" s="61"/>
      <c r="G82" s="61"/>
      <c r="H82" s="61"/>
      <c r="I82" s="61"/>
      <c r="J82" s="61"/>
      <c r="K82" s="61"/>
      <c r="L82" s="61"/>
      <c r="M82" s="61"/>
      <c r="N82" s="61"/>
      <c r="O82" s="61"/>
      <c r="P82" s="61"/>
      <c r="Q82" s="38">
        <v>1</v>
      </c>
      <c r="R82" s="61"/>
      <c r="S82" s="61"/>
      <c r="T82" s="61"/>
      <c r="U82" s="61"/>
      <c r="V82" s="61"/>
      <c r="W82" s="61"/>
      <c r="X82" s="61"/>
      <c r="Y82" s="61"/>
      <c r="Z82" s="61"/>
      <c r="AA82" s="61"/>
      <c r="AB82" s="61"/>
      <c r="AC82" s="61"/>
      <c r="AD82" s="61"/>
      <c r="AE82" s="61"/>
      <c r="AF82" s="61"/>
      <c r="AG82" s="61"/>
    </row>
    <row r="83" spans="2:33" ht="30" customHeight="1">
      <c r="B83" s="364" t="s">
        <v>105</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106</v>
      </c>
      <c r="C84" s="364"/>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65" t="s">
        <v>555</v>
      </c>
      <c r="C85" s="3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2:33" ht="30" customHeight="1">
      <c r="B86" s="364" t="s">
        <v>107</v>
      </c>
      <c r="C86" s="364"/>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108</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109</v>
      </c>
      <c r="C88" s="364"/>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4" t="s">
        <v>110</v>
      </c>
      <c r="C89" s="364"/>
      <c r="D89" s="61"/>
      <c r="E89" s="61"/>
      <c r="F89" s="61"/>
      <c r="G89" s="61"/>
      <c r="H89" s="61"/>
      <c r="I89" s="61"/>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111</v>
      </c>
      <c r="C90" s="362"/>
      <c r="D90" s="61"/>
      <c r="E90" s="61"/>
      <c r="F90" s="61"/>
      <c r="G90" s="61"/>
      <c r="H90" s="61"/>
      <c r="I90" s="61"/>
      <c r="J90" s="61"/>
      <c r="K90" s="37"/>
      <c r="L90" s="61"/>
      <c r="M90" s="14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112</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2" t="s">
        <v>113</v>
      </c>
      <c r="C92" s="362"/>
      <c r="D92" s="61"/>
      <c r="E92" s="61"/>
      <c r="F92" s="61"/>
      <c r="G92" s="61"/>
      <c r="H92" s="61"/>
      <c r="I92" s="61"/>
      <c r="J92" s="61"/>
      <c r="K92" s="61"/>
      <c r="L92" s="61"/>
      <c r="M92" s="61"/>
      <c r="N92" s="61"/>
      <c r="O92" s="61"/>
      <c r="P92" s="61"/>
      <c r="Q92" s="38">
        <v>1</v>
      </c>
      <c r="R92" s="61"/>
      <c r="S92" s="61"/>
      <c r="T92" s="61"/>
      <c r="U92" s="61"/>
      <c r="V92" s="61"/>
      <c r="W92" s="61"/>
      <c r="X92" s="61"/>
      <c r="Y92" s="61"/>
      <c r="Z92" s="61"/>
      <c r="AA92" s="61"/>
      <c r="AB92" s="61"/>
      <c r="AC92" s="61"/>
      <c r="AD92" s="61"/>
      <c r="AE92" s="61"/>
      <c r="AF92" s="61"/>
      <c r="AG92" s="61"/>
    </row>
    <row r="93" spans="2:33" ht="30" customHeight="1">
      <c r="B93" s="362" t="s">
        <v>114</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115</v>
      </c>
      <c r="C94" s="36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4" t="s">
        <v>116</v>
      </c>
      <c r="C95" s="364"/>
      <c r="D95" s="61"/>
      <c r="E95" s="61"/>
      <c r="F95" s="61"/>
      <c r="G95" s="37"/>
      <c r="H95" s="61"/>
      <c r="I95" s="61"/>
      <c r="J95" s="61"/>
      <c r="K95" s="61"/>
      <c r="L95" s="61"/>
      <c r="M95" s="61"/>
      <c r="N95" s="61"/>
      <c r="O95" s="61"/>
      <c r="P95" s="61"/>
      <c r="Q95" s="38">
        <v>1</v>
      </c>
      <c r="R95" s="61"/>
      <c r="S95" s="61"/>
      <c r="T95" s="61"/>
      <c r="U95" s="61"/>
      <c r="V95" s="61"/>
      <c r="W95" s="61"/>
      <c r="X95" s="61"/>
      <c r="Y95" s="61"/>
      <c r="Z95" s="61"/>
      <c r="AA95" s="61"/>
      <c r="AB95" s="61"/>
      <c r="AC95" s="61"/>
      <c r="AD95" s="61"/>
      <c r="AE95" s="61"/>
      <c r="AF95" s="61"/>
      <c r="AG95" s="61"/>
    </row>
    <row r="96" spans="2:33" ht="30" customHeight="1">
      <c r="B96" s="364" t="s">
        <v>117</v>
      </c>
      <c r="C96" s="364"/>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118</v>
      </c>
      <c r="C97" s="362"/>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62" t="s">
        <v>119</v>
      </c>
      <c r="C98" s="362"/>
      <c r="D98" s="61"/>
      <c r="E98" s="61"/>
      <c r="F98" s="61"/>
      <c r="G98" s="61"/>
      <c r="H98" s="61"/>
      <c r="I98" s="61"/>
      <c r="J98" s="61"/>
      <c r="K98" s="37"/>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120</v>
      </c>
      <c r="C99" s="362"/>
      <c r="D99" s="61"/>
      <c r="E99" s="61"/>
      <c r="F99" s="61"/>
      <c r="G99" s="61"/>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62" t="s">
        <v>121</v>
      </c>
      <c r="C100" s="362"/>
      <c r="D100" s="61"/>
      <c r="E100" s="61"/>
      <c r="F100" s="61"/>
      <c r="G100" s="61"/>
      <c r="H100" s="61"/>
      <c r="I100" s="61"/>
      <c r="J100" s="61"/>
      <c r="K100" s="61"/>
      <c r="L100" s="61"/>
      <c r="M100" s="61"/>
      <c r="N100" s="61"/>
      <c r="O100" s="61"/>
      <c r="P100" s="61"/>
      <c r="Q100" s="38">
        <v>1</v>
      </c>
      <c r="R100" s="61"/>
      <c r="S100" s="61"/>
      <c r="T100" s="61"/>
      <c r="U100" s="61"/>
      <c r="V100" s="61"/>
      <c r="W100" s="61"/>
      <c r="X100" s="61"/>
      <c r="Y100" s="61"/>
      <c r="Z100" s="61"/>
      <c r="AA100" s="61"/>
      <c r="AB100" s="61"/>
      <c r="AC100" s="61"/>
      <c r="AD100" s="61"/>
      <c r="AE100" s="61"/>
      <c r="AF100" s="61"/>
      <c r="AG100" s="61"/>
    </row>
    <row r="101" spans="2:33" ht="30" customHeight="1">
      <c r="B101" s="362" t="s">
        <v>122</v>
      </c>
      <c r="C101" s="362"/>
      <c r="D101" s="61"/>
      <c r="E101" s="61"/>
      <c r="F101" s="61"/>
      <c r="G101" s="61"/>
      <c r="H101" s="61"/>
      <c r="I101" s="61"/>
      <c r="J101" s="61"/>
      <c r="K101" s="61"/>
      <c r="L101" s="61"/>
      <c r="M101" s="61"/>
      <c r="N101" s="61"/>
      <c r="O101" s="61"/>
      <c r="P101" s="61"/>
      <c r="Q101" s="38">
        <v>1</v>
      </c>
      <c r="R101" s="61"/>
      <c r="S101" s="61"/>
      <c r="T101" s="61"/>
      <c r="U101" s="61"/>
      <c r="V101" s="61"/>
      <c r="W101" s="61"/>
      <c r="X101" s="61"/>
      <c r="Y101" s="61"/>
      <c r="Z101" s="61"/>
      <c r="AA101" s="61"/>
      <c r="AB101" s="61"/>
      <c r="AC101" s="61"/>
      <c r="AD101" s="61"/>
      <c r="AE101" s="61"/>
      <c r="AF101" s="61"/>
      <c r="AG101" s="61"/>
    </row>
    <row r="102" spans="2:33" ht="30" customHeight="1">
      <c r="B102" s="362" t="s">
        <v>123</v>
      </c>
      <c r="C102" s="362"/>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2" t="s">
        <v>124</v>
      </c>
      <c r="C103" s="362"/>
      <c r="D103" s="61"/>
      <c r="E103" s="61"/>
      <c r="F103" s="61"/>
      <c r="G103" s="38"/>
      <c r="H103" s="61"/>
      <c r="I103" s="61"/>
      <c r="J103" s="61"/>
      <c r="K103" s="61"/>
      <c r="L103" s="61"/>
      <c r="M103" s="61"/>
      <c r="N103" s="61"/>
      <c r="O103" s="61"/>
      <c r="P103" s="61"/>
      <c r="Q103" s="38">
        <v>1</v>
      </c>
      <c r="R103" s="61"/>
      <c r="S103" s="61"/>
      <c r="T103" s="61"/>
      <c r="U103" s="61"/>
      <c r="V103" s="61"/>
      <c r="W103" s="61"/>
      <c r="X103" s="61"/>
      <c r="Y103" s="61"/>
      <c r="Z103" s="61"/>
      <c r="AA103" s="61"/>
      <c r="AB103" s="61"/>
      <c r="AC103" s="61"/>
      <c r="AD103" s="61"/>
      <c r="AE103" s="61"/>
      <c r="AF103" s="61"/>
      <c r="AG103" s="61"/>
    </row>
    <row r="104" spans="2:33" ht="30" customHeight="1">
      <c r="B104" s="361" t="s">
        <v>594</v>
      </c>
      <c r="C104" s="361"/>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row>
    <row r="105" spans="2:33" ht="30" customHeight="1">
      <c r="B105" s="362" t="s">
        <v>125</v>
      </c>
      <c r="C105" s="362"/>
      <c r="D105" s="127"/>
      <c r="E105" s="127"/>
      <c r="F105" s="127"/>
      <c r="G105" s="127"/>
      <c r="H105" s="127"/>
      <c r="I105" s="127"/>
      <c r="J105" s="127"/>
      <c r="K105" s="127"/>
      <c r="L105" s="127"/>
      <c r="M105" s="127"/>
      <c r="N105" s="127"/>
      <c r="O105" s="127"/>
      <c r="P105" s="127"/>
      <c r="Q105" s="38">
        <v>1</v>
      </c>
      <c r="R105" s="127"/>
      <c r="S105" s="127"/>
      <c r="T105" s="127"/>
      <c r="U105" s="127"/>
      <c r="V105" s="127"/>
      <c r="W105" s="127"/>
      <c r="X105" s="127"/>
      <c r="Y105" s="127"/>
      <c r="Z105" s="127"/>
      <c r="AA105" s="127"/>
      <c r="AB105" s="127"/>
      <c r="AC105" s="127"/>
      <c r="AD105" s="127"/>
      <c r="AE105" s="127"/>
      <c r="AF105" s="127"/>
      <c r="AG105" s="127"/>
    </row>
    <row r="106" spans="2:33" ht="30" customHeight="1"/>
    <row r="107" spans="2:33" ht="30" customHeight="1">
      <c r="B107" s="135">
        <v>82</v>
      </c>
      <c r="C107" s="24" t="s">
        <v>367</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376" t="s">
        <v>601</v>
      </c>
      <c r="AF107" s="376"/>
      <c r="AG107" s="376"/>
    </row>
    <row r="108" spans="2:33" ht="30" customHeight="1">
      <c r="B108" s="372" t="s">
        <v>487</v>
      </c>
      <c r="C108" s="372"/>
      <c r="D108" s="139">
        <v>1991</v>
      </c>
      <c r="E108" s="139">
        <f t="shared" ref="E108:AG108" si="2">D108+1</f>
        <v>1992</v>
      </c>
      <c r="F108" s="139">
        <f t="shared" si="2"/>
        <v>1993</v>
      </c>
      <c r="G108" s="139">
        <f t="shared" si="2"/>
        <v>1994</v>
      </c>
      <c r="H108" s="139">
        <f t="shared" si="2"/>
        <v>1995</v>
      </c>
      <c r="I108" s="139">
        <f t="shared" si="2"/>
        <v>1996</v>
      </c>
      <c r="J108" s="139">
        <f t="shared" si="2"/>
        <v>1997</v>
      </c>
      <c r="K108" s="139">
        <f t="shared" si="2"/>
        <v>1998</v>
      </c>
      <c r="L108" s="139">
        <f t="shared" si="2"/>
        <v>1999</v>
      </c>
      <c r="M108" s="139">
        <f t="shared" si="2"/>
        <v>2000</v>
      </c>
      <c r="N108" s="139">
        <f t="shared" si="2"/>
        <v>2001</v>
      </c>
      <c r="O108" s="139">
        <f t="shared" si="2"/>
        <v>2002</v>
      </c>
      <c r="P108" s="139">
        <f t="shared" si="2"/>
        <v>2003</v>
      </c>
      <c r="Q108" s="139">
        <f t="shared" si="2"/>
        <v>2004</v>
      </c>
      <c r="R108" s="139">
        <f t="shared" si="2"/>
        <v>2005</v>
      </c>
      <c r="S108" s="139">
        <f t="shared" si="2"/>
        <v>2006</v>
      </c>
      <c r="T108" s="139">
        <f t="shared" si="2"/>
        <v>2007</v>
      </c>
      <c r="U108" s="139">
        <f t="shared" si="2"/>
        <v>2008</v>
      </c>
      <c r="V108" s="139">
        <f t="shared" si="2"/>
        <v>2009</v>
      </c>
      <c r="W108" s="139">
        <f t="shared" si="2"/>
        <v>2010</v>
      </c>
      <c r="X108" s="139">
        <f t="shared" si="2"/>
        <v>2011</v>
      </c>
      <c r="Y108" s="139">
        <f t="shared" si="2"/>
        <v>2012</v>
      </c>
      <c r="Z108" s="139">
        <f t="shared" si="2"/>
        <v>2013</v>
      </c>
      <c r="AA108" s="139">
        <f t="shared" si="2"/>
        <v>2014</v>
      </c>
      <c r="AB108" s="139">
        <f t="shared" si="2"/>
        <v>2015</v>
      </c>
      <c r="AC108" s="139">
        <f t="shared" si="2"/>
        <v>2016</v>
      </c>
      <c r="AD108" s="139">
        <f t="shared" si="2"/>
        <v>2017</v>
      </c>
      <c r="AE108" s="139">
        <f t="shared" si="2"/>
        <v>2018</v>
      </c>
      <c r="AF108" s="139">
        <f t="shared" si="2"/>
        <v>2019</v>
      </c>
      <c r="AG108" s="139">
        <f t="shared" si="2"/>
        <v>2020</v>
      </c>
    </row>
    <row r="109" spans="2:33" ht="30" customHeight="1">
      <c r="B109" s="369" t="s">
        <v>493</v>
      </c>
      <c r="C109" s="369"/>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2:33" ht="30" customHeight="1">
      <c r="B110" s="367" t="s">
        <v>85</v>
      </c>
      <c r="C110" s="368"/>
      <c r="D110" s="61"/>
      <c r="E110" s="61"/>
      <c r="F110" s="61"/>
      <c r="G110" s="61"/>
      <c r="H110" s="61"/>
      <c r="I110" s="61"/>
      <c r="J110" s="61"/>
      <c r="K110" s="61"/>
      <c r="L110" s="61"/>
      <c r="M110" s="61"/>
      <c r="N110" s="61"/>
      <c r="O110" s="61"/>
      <c r="P110" s="61"/>
      <c r="Q110" s="61"/>
      <c r="R110" s="61"/>
      <c r="S110" s="38">
        <v>1</v>
      </c>
      <c r="T110" s="61"/>
      <c r="U110" s="61"/>
      <c r="V110" s="61"/>
      <c r="W110" s="61"/>
      <c r="X110" s="61"/>
      <c r="Y110" s="61"/>
      <c r="Z110" s="61"/>
      <c r="AA110" s="61"/>
      <c r="AB110" s="61"/>
      <c r="AC110" s="61"/>
      <c r="AD110" s="61"/>
      <c r="AE110" s="61"/>
      <c r="AF110" s="61"/>
      <c r="AG110" s="61"/>
    </row>
    <row r="111" spans="2:33" ht="30" customHeight="1">
      <c r="B111" s="367" t="s">
        <v>86</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87</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88</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89</v>
      </c>
      <c r="C114" s="368"/>
      <c r="D114" s="61"/>
      <c r="E114" s="61"/>
      <c r="F114" s="61"/>
      <c r="G114" s="37"/>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90</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91</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92</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93</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94</v>
      </c>
      <c r="C119" s="368"/>
      <c r="D119" s="61"/>
      <c r="E119" s="61"/>
      <c r="F119" s="61"/>
      <c r="G119" s="61"/>
      <c r="H119" s="61"/>
      <c r="I119" s="61"/>
      <c r="J119" s="61"/>
      <c r="K119" s="61"/>
      <c r="L119" s="61"/>
      <c r="M119" s="61"/>
      <c r="N119" s="61"/>
      <c r="O119" s="61"/>
      <c r="P119" s="61"/>
      <c r="Q119" s="61"/>
      <c r="R119" s="61"/>
      <c r="S119" s="38">
        <v>1</v>
      </c>
      <c r="T119" s="61"/>
      <c r="U119" s="61"/>
      <c r="V119" s="61"/>
      <c r="W119" s="61"/>
      <c r="X119" s="61"/>
      <c r="Y119" s="61"/>
      <c r="Z119" s="61"/>
      <c r="AA119" s="61"/>
      <c r="AB119" s="61"/>
      <c r="AC119" s="61"/>
      <c r="AD119" s="61"/>
      <c r="AE119" s="61"/>
      <c r="AF119" s="61"/>
      <c r="AG119" s="61"/>
    </row>
    <row r="120" spans="2:33" ht="30" customHeight="1">
      <c r="B120" s="367" t="s">
        <v>95</v>
      </c>
      <c r="C120" s="368"/>
      <c r="D120" s="61"/>
      <c r="E120" s="61"/>
      <c r="F120" s="61"/>
      <c r="G120" s="38"/>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6" t="s">
        <v>523</v>
      </c>
      <c r="C121" s="366"/>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row>
    <row r="122" spans="2:33" ht="30" customHeight="1">
      <c r="B122" s="364" t="s">
        <v>96</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97</v>
      </c>
      <c r="C123" s="364"/>
      <c r="D123" s="61"/>
      <c r="E123" s="61"/>
      <c r="F123" s="61"/>
      <c r="G123" s="61"/>
      <c r="H123" s="61"/>
      <c r="I123" s="61"/>
      <c r="J123" s="61"/>
      <c r="K123" s="61"/>
      <c r="L123" s="61"/>
      <c r="M123" s="61"/>
      <c r="N123" s="61"/>
      <c r="O123" s="61"/>
      <c r="P123" s="61"/>
      <c r="Q123" s="61"/>
      <c r="R123" s="61"/>
      <c r="S123" s="38">
        <v>1</v>
      </c>
      <c r="T123" s="61"/>
      <c r="U123" s="61"/>
      <c r="V123" s="61"/>
      <c r="W123" s="61"/>
      <c r="X123" s="61"/>
      <c r="Y123" s="61"/>
      <c r="Z123" s="61"/>
      <c r="AA123" s="61"/>
      <c r="AB123" s="61"/>
      <c r="AC123" s="61"/>
      <c r="AD123" s="61"/>
      <c r="AE123" s="61"/>
      <c r="AF123" s="61"/>
      <c r="AG123" s="61"/>
    </row>
    <row r="124" spans="2:33" ht="30" customHeight="1">
      <c r="B124" s="364" t="s">
        <v>98</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99</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100</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101</v>
      </c>
      <c r="C127" s="364"/>
      <c r="D127" s="61"/>
      <c r="E127" s="61"/>
      <c r="F127" s="61"/>
      <c r="G127" s="61"/>
      <c r="H127" s="61"/>
      <c r="I127" s="61"/>
      <c r="J127" s="61"/>
      <c r="K127" s="37"/>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102</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103</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104</v>
      </c>
      <c r="C130" s="364"/>
      <c r="D130" s="61"/>
      <c r="E130" s="61"/>
      <c r="F130" s="61"/>
      <c r="G130" s="61"/>
      <c r="H130" s="61"/>
      <c r="I130" s="61"/>
      <c r="J130" s="61"/>
      <c r="K130" s="61"/>
      <c r="L130" s="61"/>
      <c r="M130" s="61"/>
      <c r="N130" s="61"/>
      <c r="O130" s="61"/>
      <c r="P130" s="61"/>
      <c r="Q130" s="61"/>
      <c r="R130" s="61"/>
      <c r="S130" s="38">
        <v>1</v>
      </c>
      <c r="T130" s="61"/>
      <c r="U130" s="61"/>
      <c r="V130" s="61"/>
      <c r="W130" s="61"/>
      <c r="X130" s="61"/>
      <c r="Y130" s="61"/>
      <c r="Z130" s="61"/>
      <c r="AA130" s="61"/>
      <c r="AB130" s="61"/>
      <c r="AC130" s="61"/>
      <c r="AD130" s="61"/>
      <c r="AE130" s="61"/>
      <c r="AF130" s="61"/>
      <c r="AG130" s="61"/>
    </row>
    <row r="131" spans="2:33" ht="30" customHeight="1">
      <c r="B131" s="364" t="s">
        <v>105</v>
      </c>
      <c r="C131" s="364"/>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106</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5" t="s">
        <v>555</v>
      </c>
      <c r="C133" s="365"/>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row>
    <row r="134" spans="2:33" ht="30" customHeight="1">
      <c r="B134" s="364" t="s">
        <v>107</v>
      </c>
      <c r="C134" s="364"/>
      <c r="D134" s="61"/>
      <c r="E134" s="61"/>
      <c r="F134" s="61"/>
      <c r="G134" s="61"/>
      <c r="H134" s="61"/>
      <c r="I134" s="61"/>
      <c r="J134" s="61"/>
      <c r="K134" s="37"/>
      <c r="L134" s="61"/>
      <c r="M134" s="61"/>
      <c r="N134" s="61"/>
      <c r="O134" s="61"/>
      <c r="P134" s="61"/>
      <c r="Q134" s="61"/>
      <c r="R134" s="61"/>
      <c r="S134" s="38">
        <v>1</v>
      </c>
      <c r="T134" s="61"/>
      <c r="U134" s="61"/>
      <c r="V134" s="61"/>
      <c r="W134" s="61"/>
      <c r="X134" s="61"/>
      <c r="Y134" s="61"/>
      <c r="Z134" s="61"/>
      <c r="AA134" s="61"/>
      <c r="AB134" s="61"/>
      <c r="AC134" s="61"/>
      <c r="AD134" s="61"/>
      <c r="AE134" s="61"/>
      <c r="AF134" s="61"/>
      <c r="AG134" s="61"/>
    </row>
    <row r="135" spans="2:33" ht="30" customHeight="1">
      <c r="B135" s="364" t="s">
        <v>108</v>
      </c>
      <c r="C135" s="364"/>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109</v>
      </c>
      <c r="C136" s="364"/>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4" t="s">
        <v>110</v>
      </c>
      <c r="C137" s="364"/>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2" t="s">
        <v>111</v>
      </c>
      <c r="C138" s="362"/>
      <c r="D138" s="61"/>
      <c r="E138" s="61"/>
      <c r="F138" s="61"/>
      <c r="G138" s="61"/>
      <c r="H138" s="61"/>
      <c r="I138" s="61"/>
      <c r="J138" s="61"/>
      <c r="K138" s="37"/>
      <c r="L138" s="61"/>
      <c r="M138" s="14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4" t="s">
        <v>112</v>
      </c>
      <c r="C139" s="364"/>
      <c r="D139" s="61"/>
      <c r="E139" s="61"/>
      <c r="F139" s="61"/>
      <c r="G139" s="61"/>
      <c r="H139" s="61"/>
      <c r="I139" s="61"/>
      <c r="J139" s="61"/>
      <c r="K139" s="61"/>
      <c r="L139" s="61"/>
      <c r="M139" s="61"/>
      <c r="N139" s="61"/>
      <c r="O139" s="61"/>
      <c r="P139" s="61"/>
      <c r="Q139" s="61"/>
      <c r="R139" s="61"/>
      <c r="S139" s="38">
        <v>1</v>
      </c>
      <c r="T139" s="61"/>
      <c r="U139" s="61"/>
      <c r="V139" s="61"/>
      <c r="W139" s="61"/>
      <c r="X139" s="61"/>
      <c r="Y139" s="61"/>
      <c r="Z139" s="61"/>
      <c r="AA139" s="61"/>
      <c r="AB139" s="61"/>
      <c r="AC139" s="61"/>
      <c r="AD139" s="61"/>
      <c r="AE139" s="61"/>
      <c r="AF139" s="61"/>
      <c r="AG139" s="61"/>
    </row>
    <row r="140" spans="2:33" ht="30" customHeight="1">
      <c r="B140" s="362" t="s">
        <v>113</v>
      </c>
      <c r="C140" s="362"/>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62" t="s">
        <v>114</v>
      </c>
      <c r="C141" s="362"/>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115</v>
      </c>
      <c r="C142" s="364"/>
      <c r="D142" s="61"/>
      <c r="E142" s="61"/>
      <c r="F142" s="61"/>
      <c r="G142" s="61"/>
      <c r="H142" s="61"/>
      <c r="I142" s="61"/>
      <c r="J142" s="61"/>
      <c r="K142" s="61"/>
      <c r="L142" s="61"/>
      <c r="M142" s="61"/>
      <c r="N142" s="61"/>
      <c r="O142" s="61"/>
      <c r="P142" s="61"/>
      <c r="Q142" s="61"/>
      <c r="R142" s="61"/>
      <c r="S142" s="38">
        <v>1</v>
      </c>
      <c r="T142" s="61"/>
      <c r="U142" s="61"/>
      <c r="V142" s="61"/>
      <c r="W142" s="61"/>
      <c r="X142" s="61"/>
      <c r="Y142" s="61"/>
      <c r="Z142" s="61"/>
      <c r="AA142" s="61"/>
      <c r="AB142" s="61"/>
      <c r="AC142" s="61"/>
      <c r="AD142" s="61"/>
      <c r="AE142" s="61"/>
      <c r="AF142" s="61"/>
      <c r="AG142" s="61"/>
    </row>
    <row r="143" spans="2:33" ht="30" customHeight="1">
      <c r="B143" s="364" t="s">
        <v>116</v>
      </c>
      <c r="C143" s="364"/>
      <c r="D143" s="61"/>
      <c r="E143" s="61"/>
      <c r="F143" s="61"/>
      <c r="G143" s="37"/>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64" t="s">
        <v>117</v>
      </c>
      <c r="C144" s="364"/>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118</v>
      </c>
      <c r="C145" s="362"/>
      <c r="D145" s="61"/>
      <c r="E145" s="61"/>
      <c r="F145" s="61"/>
      <c r="G145" s="61"/>
      <c r="H145" s="61"/>
      <c r="I145" s="61"/>
      <c r="J145" s="61"/>
      <c r="K145" s="61"/>
      <c r="L145" s="61"/>
      <c r="M145" s="61"/>
      <c r="N145" s="61"/>
      <c r="O145" s="61"/>
      <c r="P145" s="61"/>
      <c r="Q145" s="61"/>
      <c r="R145" s="61"/>
      <c r="S145" s="38">
        <v>1</v>
      </c>
      <c r="T145" s="61"/>
      <c r="U145" s="61"/>
      <c r="V145" s="61"/>
      <c r="W145" s="61"/>
      <c r="X145" s="61"/>
      <c r="Y145" s="61"/>
      <c r="Z145" s="61"/>
      <c r="AA145" s="61"/>
      <c r="AB145" s="61"/>
      <c r="AC145" s="61"/>
      <c r="AD145" s="61"/>
      <c r="AE145" s="61"/>
      <c r="AF145" s="61"/>
      <c r="AG145" s="61"/>
    </row>
    <row r="146" spans="2:33" ht="30" customHeight="1">
      <c r="B146" s="362" t="s">
        <v>119</v>
      </c>
      <c r="C146" s="362"/>
      <c r="D146" s="61"/>
      <c r="E146" s="61"/>
      <c r="F146" s="61"/>
      <c r="G146" s="61"/>
      <c r="H146" s="61"/>
      <c r="I146" s="61"/>
      <c r="J146" s="61"/>
      <c r="K146" s="37"/>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62" t="s">
        <v>120</v>
      </c>
      <c r="C147" s="362"/>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62" t="s">
        <v>121</v>
      </c>
      <c r="C148" s="362"/>
      <c r="D148" s="61"/>
      <c r="E148" s="61"/>
      <c r="F148" s="61"/>
      <c r="G148" s="61"/>
      <c r="H148" s="61"/>
      <c r="I148" s="61"/>
      <c r="J148" s="61"/>
      <c r="K148" s="61"/>
      <c r="L148" s="61"/>
      <c r="M148" s="61"/>
      <c r="N148" s="61"/>
      <c r="O148" s="61"/>
      <c r="P148" s="61"/>
      <c r="Q148" s="61"/>
      <c r="R148" s="61"/>
      <c r="S148" s="38">
        <v>1</v>
      </c>
      <c r="T148" s="61"/>
      <c r="U148" s="61"/>
      <c r="V148" s="61"/>
      <c r="W148" s="61"/>
      <c r="X148" s="61"/>
      <c r="Y148" s="61"/>
      <c r="Z148" s="61"/>
      <c r="AA148" s="61"/>
      <c r="AB148" s="61"/>
      <c r="AC148" s="61"/>
      <c r="AD148" s="61"/>
      <c r="AE148" s="61"/>
      <c r="AF148" s="61"/>
      <c r="AG148" s="61"/>
    </row>
    <row r="149" spans="2:33" ht="30" customHeight="1">
      <c r="B149" s="362" t="s">
        <v>122</v>
      </c>
      <c r="C149" s="362"/>
      <c r="D149" s="61"/>
      <c r="E149" s="61"/>
      <c r="F149" s="61"/>
      <c r="G149" s="61"/>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62" t="s">
        <v>123</v>
      </c>
      <c r="C150" s="362"/>
      <c r="D150" s="61"/>
      <c r="E150" s="61"/>
      <c r="F150" s="61"/>
      <c r="G150" s="61"/>
      <c r="H150" s="61"/>
      <c r="I150" s="61"/>
      <c r="J150" s="61"/>
      <c r="K150" s="61"/>
      <c r="L150" s="61"/>
      <c r="M150" s="61"/>
      <c r="N150" s="61"/>
      <c r="O150" s="61"/>
      <c r="P150" s="61"/>
      <c r="Q150" s="61"/>
      <c r="R150" s="61"/>
      <c r="S150" s="38">
        <v>1</v>
      </c>
      <c r="T150" s="61"/>
      <c r="U150" s="61"/>
      <c r="V150" s="61"/>
      <c r="W150" s="61"/>
      <c r="X150" s="61"/>
      <c r="Y150" s="61"/>
      <c r="Z150" s="61"/>
      <c r="AA150" s="61"/>
      <c r="AB150" s="61"/>
      <c r="AC150" s="61"/>
      <c r="AD150" s="61"/>
      <c r="AE150" s="61"/>
      <c r="AF150" s="61"/>
      <c r="AG150" s="61"/>
    </row>
    <row r="151" spans="2:33" ht="30" customHeight="1">
      <c r="B151" s="362" t="s">
        <v>124</v>
      </c>
      <c r="C151" s="362"/>
      <c r="D151" s="61"/>
      <c r="E151" s="61"/>
      <c r="F151" s="61"/>
      <c r="G151" s="38"/>
      <c r="H151" s="61"/>
      <c r="I151" s="61"/>
      <c r="J151" s="61"/>
      <c r="K151" s="61"/>
      <c r="L151" s="61"/>
      <c r="M151" s="61"/>
      <c r="N151" s="61"/>
      <c r="O151" s="61"/>
      <c r="P151" s="61"/>
      <c r="Q151" s="61"/>
      <c r="R151" s="61"/>
      <c r="S151" s="38">
        <v>1</v>
      </c>
      <c r="T151" s="61"/>
      <c r="U151" s="61"/>
      <c r="V151" s="61"/>
      <c r="W151" s="61"/>
      <c r="X151" s="61"/>
      <c r="Y151" s="61"/>
      <c r="Z151" s="61"/>
      <c r="AA151" s="61"/>
      <c r="AB151" s="61"/>
      <c r="AC151" s="61"/>
      <c r="AD151" s="61"/>
      <c r="AE151" s="61"/>
      <c r="AF151" s="61"/>
      <c r="AG151" s="61"/>
    </row>
    <row r="152" spans="2:33" ht="30" customHeight="1">
      <c r="B152" s="361" t="s">
        <v>594</v>
      </c>
      <c r="C152" s="361"/>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row>
    <row r="153" spans="2:33" ht="30" customHeight="1">
      <c r="B153" s="362" t="s">
        <v>125</v>
      </c>
      <c r="C153" s="362"/>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2:33" ht="30" customHeight="1"/>
    <row r="155" spans="2:33" ht="30" customHeight="1">
      <c r="B155" s="135">
        <v>96</v>
      </c>
      <c r="C155" s="24" t="s">
        <v>408</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376" t="s">
        <v>601</v>
      </c>
      <c r="AF155" s="376"/>
      <c r="AG155" s="376"/>
    </row>
    <row r="156" spans="2:33" ht="30" customHeight="1">
      <c r="B156" s="372" t="s">
        <v>487</v>
      </c>
      <c r="C156" s="372"/>
      <c r="D156" s="139">
        <v>1991</v>
      </c>
      <c r="E156" s="139">
        <f t="shared" ref="E156:AG156" si="3">D156+1</f>
        <v>1992</v>
      </c>
      <c r="F156" s="139">
        <f t="shared" si="3"/>
        <v>1993</v>
      </c>
      <c r="G156" s="139">
        <f t="shared" si="3"/>
        <v>1994</v>
      </c>
      <c r="H156" s="139">
        <f t="shared" si="3"/>
        <v>1995</v>
      </c>
      <c r="I156" s="139">
        <f t="shared" si="3"/>
        <v>1996</v>
      </c>
      <c r="J156" s="139">
        <f t="shared" si="3"/>
        <v>1997</v>
      </c>
      <c r="K156" s="139">
        <f t="shared" si="3"/>
        <v>1998</v>
      </c>
      <c r="L156" s="139">
        <f t="shared" si="3"/>
        <v>1999</v>
      </c>
      <c r="M156" s="139">
        <f t="shared" si="3"/>
        <v>2000</v>
      </c>
      <c r="N156" s="139">
        <f t="shared" si="3"/>
        <v>2001</v>
      </c>
      <c r="O156" s="139">
        <f t="shared" si="3"/>
        <v>2002</v>
      </c>
      <c r="P156" s="139">
        <f t="shared" si="3"/>
        <v>2003</v>
      </c>
      <c r="Q156" s="139">
        <f t="shared" si="3"/>
        <v>2004</v>
      </c>
      <c r="R156" s="139">
        <f t="shared" si="3"/>
        <v>2005</v>
      </c>
      <c r="S156" s="139">
        <f t="shared" si="3"/>
        <v>2006</v>
      </c>
      <c r="T156" s="139">
        <f t="shared" si="3"/>
        <v>2007</v>
      </c>
      <c r="U156" s="139">
        <f t="shared" si="3"/>
        <v>2008</v>
      </c>
      <c r="V156" s="139">
        <f t="shared" si="3"/>
        <v>2009</v>
      </c>
      <c r="W156" s="139">
        <f t="shared" si="3"/>
        <v>2010</v>
      </c>
      <c r="X156" s="139">
        <f t="shared" si="3"/>
        <v>2011</v>
      </c>
      <c r="Y156" s="139">
        <f t="shared" si="3"/>
        <v>2012</v>
      </c>
      <c r="Z156" s="139">
        <f t="shared" si="3"/>
        <v>2013</v>
      </c>
      <c r="AA156" s="139">
        <f t="shared" si="3"/>
        <v>2014</v>
      </c>
      <c r="AB156" s="139">
        <f t="shared" si="3"/>
        <v>2015</v>
      </c>
      <c r="AC156" s="139">
        <f t="shared" si="3"/>
        <v>2016</v>
      </c>
      <c r="AD156" s="139">
        <f t="shared" si="3"/>
        <v>2017</v>
      </c>
      <c r="AE156" s="139">
        <f t="shared" si="3"/>
        <v>2018</v>
      </c>
      <c r="AF156" s="139">
        <f t="shared" si="3"/>
        <v>2019</v>
      </c>
      <c r="AG156" s="139">
        <f t="shared" si="3"/>
        <v>2020</v>
      </c>
    </row>
    <row r="157" spans="2:33" ht="30" customHeight="1">
      <c r="B157" s="369" t="s">
        <v>493</v>
      </c>
      <c r="C157" s="369"/>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row>
    <row r="158" spans="2:33" ht="30" customHeight="1">
      <c r="B158" s="367" t="s">
        <v>85</v>
      </c>
      <c r="C158" s="368"/>
      <c r="D158" s="61"/>
      <c r="E158" s="61"/>
      <c r="F158" s="61"/>
      <c r="G158" s="61"/>
      <c r="H158" s="61"/>
      <c r="I158" s="61"/>
      <c r="J158" s="61"/>
      <c r="K158" s="61"/>
      <c r="L158" s="61"/>
      <c r="M158" s="61"/>
      <c r="N158" s="61"/>
      <c r="O158" s="61"/>
      <c r="P158" s="61"/>
      <c r="Q158" s="61"/>
      <c r="R158" s="61"/>
      <c r="S158" s="61"/>
      <c r="T158" s="61"/>
      <c r="U158" s="61"/>
      <c r="V158" s="61"/>
      <c r="W158" s="38">
        <v>1</v>
      </c>
      <c r="X158" s="61"/>
      <c r="Y158" s="61"/>
      <c r="Z158" s="61"/>
      <c r="AA158" s="61"/>
      <c r="AB158" s="61"/>
      <c r="AC158" s="61"/>
      <c r="AD158" s="61"/>
      <c r="AE158" s="61"/>
      <c r="AF158" s="61"/>
      <c r="AG158" s="61"/>
    </row>
    <row r="159" spans="2:33" ht="30" customHeight="1">
      <c r="B159" s="367" t="s">
        <v>86</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87</v>
      </c>
      <c r="C160" s="368"/>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88</v>
      </c>
      <c r="C161" s="368"/>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89</v>
      </c>
      <c r="C162" s="368"/>
      <c r="D162" s="61"/>
      <c r="E162" s="61"/>
      <c r="F162" s="61"/>
      <c r="G162" s="37"/>
      <c r="H162" s="61"/>
      <c r="I162" s="61"/>
      <c r="J162" s="61"/>
      <c r="K162" s="61"/>
      <c r="L162" s="61"/>
      <c r="M162" s="61"/>
      <c r="N162" s="61"/>
      <c r="O162" s="61"/>
      <c r="P162" s="61"/>
      <c r="Q162" s="61"/>
      <c r="R162" s="61"/>
      <c r="S162" s="61"/>
      <c r="T162" s="61"/>
      <c r="U162" s="61"/>
      <c r="V162" s="61"/>
      <c r="W162" s="38">
        <v>1</v>
      </c>
      <c r="X162" s="61"/>
      <c r="Y162" s="61"/>
      <c r="Z162" s="61"/>
      <c r="AA162" s="61"/>
      <c r="AB162" s="61"/>
      <c r="AC162" s="61"/>
      <c r="AD162" s="61"/>
      <c r="AE162" s="61"/>
      <c r="AF162" s="61"/>
      <c r="AG162" s="61"/>
    </row>
    <row r="163" spans="2:33" ht="30" customHeight="1">
      <c r="B163" s="367" t="s">
        <v>90</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91</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92</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93</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94</v>
      </c>
      <c r="C167" s="368"/>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95</v>
      </c>
      <c r="C168" s="368"/>
      <c r="D168" s="61"/>
      <c r="E168" s="61"/>
      <c r="F168" s="61"/>
      <c r="G168" s="38"/>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6" t="s">
        <v>523</v>
      </c>
      <c r="C169" s="366"/>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row>
    <row r="170" spans="2:33" ht="30" customHeight="1">
      <c r="B170" s="364" t="s">
        <v>96</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4" t="s">
        <v>97</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98</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99</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100</v>
      </c>
      <c r="C174" s="364"/>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101</v>
      </c>
      <c r="C175" s="364"/>
      <c r="D175" s="61"/>
      <c r="E175" s="61"/>
      <c r="F175" s="61"/>
      <c r="G175" s="61"/>
      <c r="H175" s="61"/>
      <c r="I175" s="61"/>
      <c r="J175" s="61"/>
      <c r="K175" s="37"/>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102</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103</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104</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4" t="s">
        <v>105</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4" t="s">
        <v>106</v>
      </c>
      <c r="C180" s="364"/>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5" t="s">
        <v>555</v>
      </c>
      <c r="C181" s="365"/>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2:33" ht="30" customHeight="1">
      <c r="B182" s="364" t="s">
        <v>107</v>
      </c>
      <c r="C182" s="364"/>
      <c r="D182" s="61"/>
      <c r="E182" s="61"/>
      <c r="F182" s="61"/>
      <c r="G182" s="61"/>
      <c r="H182" s="61"/>
      <c r="I182" s="61"/>
      <c r="J182" s="61"/>
      <c r="K182" s="37"/>
      <c r="L182" s="61"/>
      <c r="M182" s="61"/>
      <c r="N182" s="61"/>
      <c r="O182" s="61"/>
      <c r="P182" s="61"/>
      <c r="Q182" s="61"/>
      <c r="R182" s="61"/>
      <c r="S182" s="61"/>
      <c r="T182" s="61"/>
      <c r="U182" s="61"/>
      <c r="V182" s="61"/>
      <c r="W182" s="38">
        <v>1</v>
      </c>
      <c r="X182" s="61"/>
      <c r="Y182" s="61"/>
      <c r="Z182" s="61"/>
      <c r="AA182" s="61"/>
      <c r="AB182" s="61"/>
      <c r="AC182" s="61"/>
      <c r="AD182" s="61"/>
      <c r="AE182" s="61"/>
      <c r="AF182" s="61"/>
      <c r="AG182" s="61"/>
    </row>
    <row r="183" spans="2:33" ht="30" customHeight="1">
      <c r="B183" s="364" t="s">
        <v>108</v>
      </c>
      <c r="C183" s="364"/>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4" t="s">
        <v>109</v>
      </c>
      <c r="C184" s="364"/>
      <c r="D184" s="61"/>
      <c r="E184" s="61"/>
      <c r="F184" s="61"/>
      <c r="G184" s="61"/>
      <c r="H184" s="61"/>
      <c r="I184" s="61"/>
      <c r="J184" s="61"/>
      <c r="K184" s="61"/>
      <c r="L184" s="61"/>
      <c r="M184" s="61"/>
      <c r="N184" s="61"/>
      <c r="O184" s="61"/>
      <c r="P184" s="61"/>
      <c r="Q184" s="61"/>
      <c r="R184" s="61"/>
      <c r="S184" s="61"/>
      <c r="T184" s="61"/>
      <c r="U184" s="61"/>
      <c r="V184" s="61"/>
      <c r="W184" s="38">
        <v>1</v>
      </c>
      <c r="X184" s="61"/>
      <c r="Y184" s="61"/>
      <c r="Z184" s="61"/>
      <c r="AA184" s="61"/>
      <c r="AB184" s="61"/>
      <c r="AC184" s="61"/>
      <c r="AD184" s="61"/>
      <c r="AE184" s="61"/>
      <c r="AF184" s="61"/>
      <c r="AG184" s="61"/>
    </row>
    <row r="185" spans="2:33" ht="30" customHeight="1">
      <c r="B185" s="364" t="s">
        <v>110</v>
      </c>
      <c r="C185" s="364"/>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2" t="s">
        <v>111</v>
      </c>
      <c r="C186" s="362"/>
      <c r="D186" s="61"/>
      <c r="E186" s="61"/>
      <c r="F186" s="61"/>
      <c r="G186" s="61"/>
      <c r="H186" s="61"/>
      <c r="I186" s="61"/>
      <c r="J186" s="61"/>
      <c r="K186" s="37"/>
      <c r="L186" s="61"/>
      <c r="M186" s="141"/>
      <c r="N186" s="61"/>
      <c r="O186" s="61"/>
      <c r="P186" s="61"/>
      <c r="Q186" s="61"/>
      <c r="R186" s="61"/>
      <c r="S186" s="61"/>
      <c r="T186" s="61"/>
      <c r="U186" s="61"/>
      <c r="V186" s="61"/>
      <c r="W186" s="38">
        <v>1</v>
      </c>
      <c r="X186" s="61"/>
      <c r="Y186" s="61"/>
      <c r="Z186" s="61"/>
      <c r="AA186" s="61"/>
      <c r="AB186" s="61"/>
      <c r="AC186" s="61"/>
      <c r="AD186" s="61"/>
      <c r="AE186" s="61"/>
      <c r="AF186" s="61"/>
      <c r="AG186" s="61"/>
    </row>
    <row r="187" spans="2:33" ht="30" customHeight="1">
      <c r="B187" s="364" t="s">
        <v>112</v>
      </c>
      <c r="C187" s="364"/>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2" t="s">
        <v>113</v>
      </c>
      <c r="C188" s="362"/>
      <c r="D188" s="61"/>
      <c r="E188" s="61"/>
      <c r="F188" s="61"/>
      <c r="G188" s="61"/>
      <c r="H188" s="61"/>
      <c r="I188" s="61"/>
      <c r="J188" s="61"/>
      <c r="K188" s="61"/>
      <c r="L188" s="61"/>
      <c r="M188" s="61"/>
      <c r="N188" s="61"/>
      <c r="O188" s="61"/>
      <c r="P188" s="61"/>
      <c r="Q188" s="61"/>
      <c r="R188" s="61"/>
      <c r="S188" s="61"/>
      <c r="T188" s="61"/>
      <c r="U188" s="61"/>
      <c r="V188" s="61"/>
      <c r="W188" s="38">
        <v>1</v>
      </c>
      <c r="X188" s="61"/>
      <c r="Y188" s="61"/>
      <c r="Z188" s="61"/>
      <c r="AA188" s="61"/>
      <c r="AB188" s="61"/>
      <c r="AC188" s="61"/>
      <c r="AD188" s="61"/>
      <c r="AE188" s="61"/>
      <c r="AF188" s="61"/>
      <c r="AG188" s="61"/>
    </row>
    <row r="189" spans="2:33" ht="30" customHeight="1">
      <c r="B189" s="362" t="s">
        <v>114</v>
      </c>
      <c r="C189" s="362"/>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115</v>
      </c>
      <c r="C190" s="364"/>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4" t="s">
        <v>116</v>
      </c>
      <c r="C191" s="364"/>
      <c r="D191" s="61"/>
      <c r="E191" s="61"/>
      <c r="F191" s="61"/>
      <c r="G191" s="37"/>
      <c r="H191" s="61"/>
      <c r="I191" s="61"/>
      <c r="J191" s="61"/>
      <c r="K191" s="61"/>
      <c r="L191" s="61"/>
      <c r="M191" s="61"/>
      <c r="N191" s="61"/>
      <c r="O191" s="61"/>
      <c r="P191" s="61"/>
      <c r="Q191" s="61"/>
      <c r="R191" s="61"/>
      <c r="S191" s="61"/>
      <c r="T191" s="61"/>
      <c r="U191" s="61"/>
      <c r="V191" s="61"/>
      <c r="W191" s="38">
        <v>1</v>
      </c>
      <c r="X191" s="61"/>
      <c r="Y191" s="61"/>
      <c r="Z191" s="61"/>
      <c r="AA191" s="61"/>
      <c r="AB191" s="61"/>
      <c r="AC191" s="61"/>
      <c r="AD191" s="61"/>
      <c r="AE191" s="61"/>
      <c r="AF191" s="61"/>
      <c r="AG191" s="61"/>
    </row>
    <row r="192" spans="2:33" ht="30" customHeight="1">
      <c r="B192" s="364" t="s">
        <v>117</v>
      </c>
      <c r="C192" s="364"/>
      <c r="D192" s="61"/>
      <c r="E192" s="61"/>
      <c r="F192" s="61"/>
      <c r="G192" s="61"/>
      <c r="H192" s="61"/>
      <c r="I192" s="61"/>
      <c r="J192" s="61"/>
      <c r="K192" s="61"/>
      <c r="L192" s="61"/>
      <c r="M192" s="61"/>
      <c r="N192" s="61"/>
      <c r="O192" s="61"/>
      <c r="P192" s="61"/>
      <c r="Q192" s="61"/>
      <c r="R192" s="61"/>
      <c r="S192" s="61"/>
      <c r="T192" s="61"/>
      <c r="U192" s="61"/>
      <c r="V192" s="61"/>
      <c r="W192" s="38">
        <v>1</v>
      </c>
      <c r="X192" s="61"/>
      <c r="Y192" s="61"/>
      <c r="Z192" s="61"/>
      <c r="AA192" s="61"/>
      <c r="AB192" s="61"/>
      <c r="AC192" s="61"/>
      <c r="AD192" s="61"/>
      <c r="AE192" s="61"/>
      <c r="AF192" s="61"/>
      <c r="AG192" s="61"/>
    </row>
    <row r="193" spans="2:33" ht="30" customHeight="1">
      <c r="B193" s="362" t="s">
        <v>118</v>
      </c>
      <c r="C193" s="362"/>
      <c r="D193" s="61"/>
      <c r="E193" s="61"/>
      <c r="F193" s="61"/>
      <c r="G193" s="61"/>
      <c r="H193" s="61"/>
      <c r="I193" s="61"/>
      <c r="J193" s="61"/>
      <c r="K193" s="61"/>
      <c r="L193" s="61"/>
      <c r="M193" s="61"/>
      <c r="N193" s="61"/>
      <c r="O193" s="61"/>
      <c r="P193" s="61"/>
      <c r="Q193" s="61"/>
      <c r="R193" s="61"/>
      <c r="S193" s="61"/>
      <c r="T193" s="61"/>
      <c r="U193" s="61"/>
      <c r="V193" s="61"/>
      <c r="W193" s="38"/>
      <c r="X193" s="61"/>
      <c r="Y193" s="61"/>
      <c r="Z193" s="61"/>
      <c r="AA193" s="61"/>
      <c r="AB193" s="61"/>
      <c r="AC193" s="61"/>
      <c r="AD193" s="61"/>
      <c r="AE193" s="61"/>
      <c r="AF193" s="61"/>
      <c r="AG193" s="61"/>
    </row>
    <row r="194" spans="2:33" ht="30" customHeight="1">
      <c r="B194" s="362" t="s">
        <v>119</v>
      </c>
      <c r="C194" s="362"/>
      <c r="D194" s="61"/>
      <c r="E194" s="61"/>
      <c r="F194" s="61"/>
      <c r="G194" s="61"/>
      <c r="H194" s="61"/>
      <c r="I194" s="61"/>
      <c r="J194" s="61"/>
      <c r="K194" s="37"/>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2" t="s">
        <v>120</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62" t="s">
        <v>121</v>
      </c>
      <c r="C196" s="362"/>
      <c r="D196" s="61"/>
      <c r="E196" s="61"/>
      <c r="F196" s="61"/>
      <c r="G196" s="61"/>
      <c r="H196" s="61"/>
      <c r="I196" s="61"/>
      <c r="J196" s="61"/>
      <c r="K196" s="61"/>
      <c r="L196" s="61"/>
      <c r="M196" s="61"/>
      <c r="N196" s="61"/>
      <c r="O196" s="61"/>
      <c r="P196" s="61"/>
      <c r="Q196" s="61"/>
      <c r="R196" s="61"/>
      <c r="S196" s="61"/>
      <c r="T196" s="61"/>
      <c r="U196" s="61"/>
      <c r="V196" s="61"/>
      <c r="W196" s="38">
        <v>1</v>
      </c>
      <c r="X196" s="61"/>
      <c r="Y196" s="61"/>
      <c r="Z196" s="61"/>
      <c r="AA196" s="61"/>
      <c r="AB196" s="61"/>
      <c r="AC196" s="61"/>
      <c r="AD196" s="61"/>
      <c r="AE196" s="61"/>
      <c r="AF196" s="61"/>
      <c r="AG196" s="61"/>
    </row>
    <row r="197" spans="2:33" ht="30" customHeight="1">
      <c r="B197" s="362" t="s">
        <v>122</v>
      </c>
      <c r="C197" s="362"/>
      <c r="D197" s="61"/>
      <c r="E197" s="61"/>
      <c r="F197" s="61"/>
      <c r="G197" s="61"/>
      <c r="H197" s="61"/>
      <c r="I197" s="61"/>
      <c r="J197" s="61"/>
      <c r="K197" s="61"/>
      <c r="L197" s="61"/>
      <c r="M197" s="61"/>
      <c r="N197" s="61"/>
      <c r="O197" s="61"/>
      <c r="P197" s="61"/>
      <c r="Q197" s="61"/>
      <c r="R197" s="61"/>
      <c r="S197" s="61"/>
      <c r="T197" s="61"/>
      <c r="U197" s="61"/>
      <c r="V197" s="61"/>
      <c r="W197" s="38">
        <v>1</v>
      </c>
      <c r="X197" s="61"/>
      <c r="Y197" s="61"/>
      <c r="Z197" s="61"/>
      <c r="AA197" s="61"/>
      <c r="AB197" s="61"/>
      <c r="AC197" s="61"/>
      <c r="AD197" s="61"/>
      <c r="AE197" s="61"/>
      <c r="AF197" s="61"/>
      <c r="AG197" s="61"/>
    </row>
    <row r="198" spans="2:33" ht="30" customHeight="1">
      <c r="B198" s="362" t="s">
        <v>123</v>
      </c>
      <c r="C198" s="362"/>
      <c r="D198" s="61"/>
      <c r="E198" s="61"/>
      <c r="F198" s="61"/>
      <c r="G198" s="61"/>
      <c r="H198" s="61"/>
      <c r="I198" s="61"/>
      <c r="J198" s="61"/>
      <c r="K198" s="61"/>
      <c r="L198" s="61"/>
      <c r="M198" s="61"/>
      <c r="N198" s="61"/>
      <c r="O198" s="61"/>
      <c r="P198" s="61"/>
      <c r="Q198" s="61"/>
      <c r="R198" s="61"/>
      <c r="S198" s="61"/>
      <c r="T198" s="61"/>
      <c r="U198" s="61"/>
      <c r="V198" s="61"/>
      <c r="W198" s="38">
        <v>1</v>
      </c>
      <c r="X198" s="61"/>
      <c r="Y198" s="61"/>
      <c r="Z198" s="61"/>
      <c r="AA198" s="61"/>
      <c r="AB198" s="61"/>
      <c r="AC198" s="61"/>
      <c r="AD198" s="61"/>
      <c r="AE198" s="61"/>
      <c r="AF198" s="61"/>
      <c r="AG198" s="61"/>
    </row>
    <row r="199" spans="2:33" ht="30" customHeight="1">
      <c r="B199" s="362" t="s">
        <v>124</v>
      </c>
      <c r="C199" s="362"/>
      <c r="D199" s="61"/>
      <c r="E199" s="61"/>
      <c r="F199" s="61"/>
      <c r="G199" s="38"/>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61" t="s">
        <v>594</v>
      </c>
      <c r="C200" s="361"/>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row>
    <row r="201" spans="2:33" ht="30" customHeight="1">
      <c r="B201" s="362" t="s">
        <v>125</v>
      </c>
      <c r="C201" s="362"/>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2:33" ht="30" customHeight="1"/>
    <row r="203" spans="2:33" ht="30" customHeight="1">
      <c r="B203" s="135">
        <v>110</v>
      </c>
      <c r="C203" s="24" t="s">
        <v>450</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376" t="s">
        <v>601</v>
      </c>
      <c r="AF203" s="376"/>
      <c r="AG203" s="376"/>
    </row>
    <row r="204" spans="2:33" ht="30" customHeight="1">
      <c r="B204" s="372" t="s">
        <v>487</v>
      </c>
      <c r="C204" s="372"/>
      <c r="D204" s="139">
        <v>1991</v>
      </c>
      <c r="E204" s="139">
        <f t="shared" ref="E204:AG204" si="4">D204+1</f>
        <v>1992</v>
      </c>
      <c r="F204" s="139">
        <f t="shared" si="4"/>
        <v>1993</v>
      </c>
      <c r="G204" s="139">
        <f t="shared" si="4"/>
        <v>1994</v>
      </c>
      <c r="H204" s="139">
        <f t="shared" si="4"/>
        <v>1995</v>
      </c>
      <c r="I204" s="139">
        <f t="shared" si="4"/>
        <v>1996</v>
      </c>
      <c r="J204" s="139">
        <f t="shared" si="4"/>
        <v>1997</v>
      </c>
      <c r="K204" s="139">
        <f t="shared" si="4"/>
        <v>1998</v>
      </c>
      <c r="L204" s="139">
        <f t="shared" si="4"/>
        <v>1999</v>
      </c>
      <c r="M204" s="139">
        <f t="shared" si="4"/>
        <v>2000</v>
      </c>
      <c r="N204" s="139">
        <f t="shared" si="4"/>
        <v>2001</v>
      </c>
      <c r="O204" s="139">
        <f t="shared" si="4"/>
        <v>2002</v>
      </c>
      <c r="P204" s="139">
        <f t="shared" si="4"/>
        <v>2003</v>
      </c>
      <c r="Q204" s="139">
        <f t="shared" si="4"/>
        <v>2004</v>
      </c>
      <c r="R204" s="139">
        <f t="shared" si="4"/>
        <v>2005</v>
      </c>
      <c r="S204" s="139">
        <f t="shared" si="4"/>
        <v>2006</v>
      </c>
      <c r="T204" s="139">
        <f t="shared" si="4"/>
        <v>2007</v>
      </c>
      <c r="U204" s="139">
        <f t="shared" si="4"/>
        <v>2008</v>
      </c>
      <c r="V204" s="139">
        <f t="shared" si="4"/>
        <v>2009</v>
      </c>
      <c r="W204" s="139">
        <f t="shared" si="4"/>
        <v>2010</v>
      </c>
      <c r="X204" s="139">
        <f t="shared" si="4"/>
        <v>2011</v>
      </c>
      <c r="Y204" s="139">
        <f t="shared" si="4"/>
        <v>2012</v>
      </c>
      <c r="Z204" s="139">
        <f t="shared" si="4"/>
        <v>2013</v>
      </c>
      <c r="AA204" s="139">
        <f t="shared" si="4"/>
        <v>2014</v>
      </c>
      <c r="AB204" s="139">
        <f t="shared" si="4"/>
        <v>2015</v>
      </c>
      <c r="AC204" s="139">
        <f t="shared" si="4"/>
        <v>2016</v>
      </c>
      <c r="AD204" s="139">
        <f t="shared" si="4"/>
        <v>2017</v>
      </c>
      <c r="AE204" s="139">
        <f t="shared" si="4"/>
        <v>2018</v>
      </c>
      <c r="AF204" s="139">
        <f t="shared" si="4"/>
        <v>2019</v>
      </c>
      <c r="AG204" s="139">
        <f t="shared" si="4"/>
        <v>2020</v>
      </c>
    </row>
    <row r="205" spans="2:33" ht="30" customHeight="1">
      <c r="B205" s="369" t="s">
        <v>493</v>
      </c>
      <c r="C205" s="369"/>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row>
    <row r="206" spans="2:33" ht="30" customHeight="1">
      <c r="B206" s="367" t="s">
        <v>85</v>
      </c>
      <c r="C206" s="368"/>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7" t="s">
        <v>86</v>
      </c>
      <c r="C207" s="368"/>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7" t="s">
        <v>87</v>
      </c>
      <c r="C208" s="368"/>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7" t="s">
        <v>88</v>
      </c>
      <c r="C209" s="368"/>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89</v>
      </c>
      <c r="C210" s="368"/>
      <c r="D210" s="61"/>
      <c r="E210" s="61"/>
      <c r="F210" s="61"/>
      <c r="G210" s="3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90</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7" t="s">
        <v>91</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92</v>
      </c>
      <c r="C213" s="368"/>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7" t="s">
        <v>93</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94</v>
      </c>
      <c r="C215" s="368"/>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95</v>
      </c>
      <c r="C216" s="368"/>
      <c r="D216" s="61"/>
      <c r="E216" s="61"/>
      <c r="F216" s="61"/>
      <c r="G216" s="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6" t="s">
        <v>523</v>
      </c>
      <c r="C217" s="366"/>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row>
    <row r="218" spans="2:33" ht="30" customHeight="1">
      <c r="B218" s="364" t="s">
        <v>96</v>
      </c>
      <c r="C218" s="364"/>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4" t="s">
        <v>97</v>
      </c>
      <c r="C219" s="364"/>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4" t="s">
        <v>98</v>
      </c>
      <c r="C220" s="364"/>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38">
        <v>1</v>
      </c>
      <c r="AC220" s="61"/>
      <c r="AD220" s="61"/>
      <c r="AE220" s="61"/>
      <c r="AF220" s="61"/>
      <c r="AG220" s="61"/>
    </row>
    <row r="221" spans="2:33" ht="30" customHeight="1">
      <c r="B221" s="364" t="s">
        <v>99</v>
      </c>
      <c r="C221" s="364"/>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4" t="s">
        <v>100</v>
      </c>
      <c r="C222" s="364"/>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101</v>
      </c>
      <c r="C223" s="364"/>
      <c r="D223" s="61"/>
      <c r="E223" s="61"/>
      <c r="F223" s="61"/>
      <c r="G223" s="61"/>
      <c r="H223" s="61"/>
      <c r="I223" s="61"/>
      <c r="J223" s="61"/>
      <c r="K223" s="37"/>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102</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103</v>
      </c>
      <c r="C225" s="364"/>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4" t="s">
        <v>104</v>
      </c>
      <c r="C226" s="364"/>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105</v>
      </c>
      <c r="C227" s="364"/>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4" t="s">
        <v>106</v>
      </c>
      <c r="C228" s="364"/>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65" t="s">
        <v>555</v>
      </c>
      <c r="C229" s="365"/>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row>
    <row r="230" spans="2:33" ht="30" customHeight="1">
      <c r="B230" s="364" t="s">
        <v>107</v>
      </c>
      <c r="C230" s="364"/>
      <c r="D230" s="61"/>
      <c r="E230" s="61"/>
      <c r="F230" s="61"/>
      <c r="G230" s="61"/>
      <c r="H230" s="61"/>
      <c r="I230" s="61"/>
      <c r="J230" s="61"/>
      <c r="K230" s="37"/>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108</v>
      </c>
      <c r="C231" s="364"/>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4" t="s">
        <v>109</v>
      </c>
      <c r="C232" s="364"/>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4" t="s">
        <v>110</v>
      </c>
      <c r="C233" s="364"/>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2" t="s">
        <v>111</v>
      </c>
      <c r="C234" s="362"/>
      <c r="D234" s="61"/>
      <c r="E234" s="61"/>
      <c r="F234" s="61"/>
      <c r="G234" s="61"/>
      <c r="H234" s="61"/>
      <c r="I234" s="61"/>
      <c r="J234" s="61"/>
      <c r="K234" s="37"/>
      <c r="L234" s="61"/>
      <c r="M234" s="14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4" t="s">
        <v>112</v>
      </c>
      <c r="C235" s="364"/>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2" t="s">
        <v>113</v>
      </c>
      <c r="C236" s="362"/>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2" t="s">
        <v>114</v>
      </c>
      <c r="C237" s="362"/>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115</v>
      </c>
      <c r="C238" s="364"/>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4" t="s">
        <v>116</v>
      </c>
      <c r="C239" s="364"/>
      <c r="D239" s="61"/>
      <c r="E239" s="61"/>
      <c r="F239" s="61"/>
      <c r="G239" s="37"/>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4" t="s">
        <v>117</v>
      </c>
      <c r="C240" s="364"/>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2" t="s">
        <v>118</v>
      </c>
      <c r="C241" s="362"/>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2" t="s">
        <v>119</v>
      </c>
      <c r="C242" s="362"/>
      <c r="D242" s="61"/>
      <c r="E242" s="61"/>
      <c r="F242" s="61"/>
      <c r="G242" s="61"/>
      <c r="H242" s="61"/>
      <c r="I242" s="61"/>
      <c r="J242" s="61"/>
      <c r="K242" s="37"/>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2" t="s">
        <v>120</v>
      </c>
      <c r="C243" s="362"/>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62" t="s">
        <v>121</v>
      </c>
      <c r="C244" s="362"/>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62" t="s">
        <v>122</v>
      </c>
      <c r="C245" s="362"/>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62" t="s">
        <v>123</v>
      </c>
      <c r="C246" s="362"/>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62" t="s">
        <v>124</v>
      </c>
      <c r="C247" s="362"/>
      <c r="D247" s="61"/>
      <c r="E247" s="61"/>
      <c r="F247" s="61"/>
      <c r="G247" s="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61" t="s">
        <v>594</v>
      </c>
      <c r="C248" s="361"/>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row>
    <row r="249" spans="2:33" ht="30" customHeight="1">
      <c r="B249" s="362" t="s">
        <v>125</v>
      </c>
      <c r="C249" s="362"/>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2:33" ht="30" customHeight="1"/>
    <row r="251" spans="2:33" ht="30" customHeight="1">
      <c r="B251" s="135">
        <v>112</v>
      </c>
      <c r="C251" s="24" t="s">
        <v>454</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376" t="s">
        <v>601</v>
      </c>
      <c r="AF251" s="376"/>
      <c r="AG251" s="376"/>
    </row>
    <row r="252" spans="2:33" ht="30" customHeight="1">
      <c r="B252" s="372" t="s">
        <v>487</v>
      </c>
      <c r="C252" s="372"/>
      <c r="D252" s="139">
        <v>1991</v>
      </c>
      <c r="E252" s="139">
        <f t="shared" ref="E252" si="5">D252+1</f>
        <v>1992</v>
      </c>
      <c r="F252" s="139">
        <f t="shared" ref="F252" si="6">E252+1</f>
        <v>1993</v>
      </c>
      <c r="G252" s="139">
        <f t="shared" ref="G252" si="7">F252+1</f>
        <v>1994</v>
      </c>
      <c r="H252" s="139">
        <f t="shared" ref="H252" si="8">G252+1</f>
        <v>1995</v>
      </c>
      <c r="I252" s="139">
        <f t="shared" ref="I252" si="9">H252+1</f>
        <v>1996</v>
      </c>
      <c r="J252" s="139">
        <f t="shared" ref="J252" si="10">I252+1</f>
        <v>1997</v>
      </c>
      <c r="K252" s="139">
        <f t="shared" ref="K252" si="11">J252+1</f>
        <v>1998</v>
      </c>
      <c r="L252" s="139">
        <f t="shared" ref="L252" si="12">K252+1</f>
        <v>1999</v>
      </c>
      <c r="M252" s="139">
        <f t="shared" ref="M252" si="13">L252+1</f>
        <v>2000</v>
      </c>
      <c r="N252" s="139">
        <f t="shared" ref="N252" si="14">M252+1</f>
        <v>2001</v>
      </c>
      <c r="O252" s="139">
        <f t="shared" ref="O252" si="15">N252+1</f>
        <v>2002</v>
      </c>
      <c r="P252" s="139">
        <f t="shared" ref="P252" si="16">O252+1</f>
        <v>2003</v>
      </c>
      <c r="Q252" s="139">
        <f t="shared" ref="Q252" si="17">P252+1</f>
        <v>2004</v>
      </c>
      <c r="R252" s="139">
        <f t="shared" ref="R252" si="18">Q252+1</f>
        <v>2005</v>
      </c>
      <c r="S252" s="139">
        <f t="shared" ref="S252" si="19">R252+1</f>
        <v>2006</v>
      </c>
      <c r="T252" s="139">
        <f t="shared" ref="T252" si="20">S252+1</f>
        <v>2007</v>
      </c>
      <c r="U252" s="139">
        <f t="shared" ref="U252" si="21">T252+1</f>
        <v>2008</v>
      </c>
      <c r="V252" s="139">
        <f t="shared" ref="V252" si="22">U252+1</f>
        <v>2009</v>
      </c>
      <c r="W252" s="139">
        <f t="shared" ref="W252" si="23">V252+1</f>
        <v>2010</v>
      </c>
      <c r="X252" s="139">
        <f t="shared" ref="X252" si="24">W252+1</f>
        <v>2011</v>
      </c>
      <c r="Y252" s="139">
        <f t="shared" ref="Y252" si="25">X252+1</f>
        <v>2012</v>
      </c>
      <c r="Z252" s="139">
        <f t="shared" ref="Z252" si="26">Y252+1</f>
        <v>2013</v>
      </c>
      <c r="AA252" s="139">
        <f t="shared" ref="AA252" si="27">Z252+1</f>
        <v>2014</v>
      </c>
      <c r="AB252" s="139">
        <f t="shared" ref="AB252" si="28">AA252+1</f>
        <v>2015</v>
      </c>
      <c r="AC252" s="139">
        <f t="shared" ref="AC252" si="29">AB252+1</f>
        <v>2016</v>
      </c>
      <c r="AD252" s="139">
        <f t="shared" ref="AD252" si="30">AC252+1</f>
        <v>2017</v>
      </c>
      <c r="AE252" s="139">
        <f t="shared" ref="AE252" si="31">AD252+1</f>
        <v>2018</v>
      </c>
      <c r="AF252" s="139">
        <f t="shared" ref="AF252" si="32">AE252+1</f>
        <v>2019</v>
      </c>
      <c r="AG252" s="139">
        <f t="shared" ref="AG252" si="33">AF252+1</f>
        <v>2020</v>
      </c>
    </row>
    <row r="253" spans="2:33" ht="30" customHeight="1">
      <c r="B253" s="369" t="s">
        <v>493</v>
      </c>
      <c r="C253" s="369"/>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spans="2:33" ht="30" customHeight="1">
      <c r="B254" s="367" t="s">
        <v>85</v>
      </c>
      <c r="C254" s="368"/>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38">
        <v>1</v>
      </c>
      <c r="AC254" s="61"/>
      <c r="AD254" s="61"/>
      <c r="AE254" s="61"/>
      <c r="AF254" s="61"/>
      <c r="AG254" s="61"/>
    </row>
    <row r="255" spans="2:33" ht="30" customHeight="1">
      <c r="B255" s="367" t="s">
        <v>86</v>
      </c>
      <c r="C255" s="368"/>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row>
    <row r="256" spans="2:33" ht="30" customHeight="1">
      <c r="B256" s="367" t="s">
        <v>87</v>
      </c>
      <c r="C256" s="368"/>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row>
    <row r="257" spans="2:33" ht="30" customHeight="1">
      <c r="B257" s="367" t="s">
        <v>88</v>
      </c>
      <c r="C257" s="368"/>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7" t="s">
        <v>89</v>
      </c>
      <c r="C258" s="368"/>
      <c r="D258" s="61"/>
      <c r="E258" s="61"/>
      <c r="F258" s="61"/>
      <c r="G258" s="37"/>
      <c r="H258" s="61"/>
      <c r="I258" s="61"/>
      <c r="J258" s="61"/>
      <c r="K258" s="61"/>
      <c r="L258" s="61"/>
      <c r="M258" s="61"/>
      <c r="N258" s="61"/>
      <c r="O258" s="61"/>
      <c r="P258" s="61"/>
      <c r="Q258" s="61"/>
      <c r="R258" s="61"/>
      <c r="S258" s="61"/>
      <c r="T258" s="61"/>
      <c r="U258" s="61"/>
      <c r="V258" s="61"/>
      <c r="W258" s="61"/>
      <c r="X258" s="61"/>
      <c r="Y258" s="61"/>
      <c r="Z258" s="61"/>
      <c r="AA258" s="61"/>
      <c r="AB258" s="38">
        <v>1</v>
      </c>
      <c r="AC258" s="61"/>
      <c r="AD258" s="61"/>
      <c r="AE258" s="61"/>
      <c r="AF258" s="61"/>
      <c r="AG258" s="61"/>
    </row>
    <row r="259" spans="2:33" ht="30" customHeight="1">
      <c r="B259" s="367" t="s">
        <v>90</v>
      </c>
      <c r="C259" s="368"/>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7" t="s">
        <v>91</v>
      </c>
      <c r="C260" s="368"/>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7" t="s">
        <v>92</v>
      </c>
      <c r="C261" s="368"/>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38">
        <v>1</v>
      </c>
      <c r="AD261" s="61"/>
      <c r="AE261" s="61"/>
      <c r="AF261" s="61"/>
      <c r="AG261" s="61"/>
    </row>
    <row r="262" spans="2:33" ht="30" customHeight="1">
      <c r="B262" s="367" t="s">
        <v>93</v>
      </c>
      <c r="C262" s="368"/>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7" t="s">
        <v>94</v>
      </c>
      <c r="C263" s="368"/>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7" t="s">
        <v>95</v>
      </c>
      <c r="C264" s="368"/>
      <c r="D264" s="61"/>
      <c r="E264" s="61"/>
      <c r="F264" s="61"/>
      <c r="G264" s="38"/>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6" t="s">
        <v>523</v>
      </c>
      <c r="C265" s="366"/>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row>
    <row r="266" spans="2:33" ht="30" customHeight="1">
      <c r="B266" s="364" t="s">
        <v>96</v>
      </c>
      <c r="C266" s="364"/>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4" t="s">
        <v>97</v>
      </c>
      <c r="C267" s="364"/>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4" t="s">
        <v>98</v>
      </c>
      <c r="C268" s="364"/>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row>
    <row r="269" spans="2:33" ht="30" customHeight="1">
      <c r="B269" s="364" t="s">
        <v>99</v>
      </c>
      <c r="C269" s="364"/>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4" t="s">
        <v>100</v>
      </c>
      <c r="C270" s="364"/>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4" t="s">
        <v>101</v>
      </c>
      <c r="C271" s="364"/>
      <c r="D271" s="61"/>
      <c r="E271" s="61"/>
      <c r="F271" s="61"/>
      <c r="G271" s="61"/>
      <c r="H271" s="61"/>
      <c r="I271" s="61"/>
      <c r="J271" s="61"/>
      <c r="K271" s="37"/>
      <c r="L271" s="61"/>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4" t="s">
        <v>102</v>
      </c>
      <c r="C272" s="364"/>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4" t="s">
        <v>103</v>
      </c>
      <c r="C273" s="364"/>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4" t="s">
        <v>104</v>
      </c>
      <c r="C274" s="364"/>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4" t="s">
        <v>105</v>
      </c>
      <c r="C275" s="364"/>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4" t="s">
        <v>106</v>
      </c>
      <c r="C276" s="364"/>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65" t="s">
        <v>555</v>
      </c>
      <c r="C277" s="365"/>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2:33" ht="30" customHeight="1">
      <c r="B278" s="364" t="s">
        <v>107</v>
      </c>
      <c r="C278" s="364"/>
      <c r="D278" s="61"/>
      <c r="E278" s="61"/>
      <c r="F278" s="61"/>
      <c r="G278" s="61"/>
      <c r="H278" s="61"/>
      <c r="I278" s="61"/>
      <c r="J278" s="61"/>
      <c r="K278" s="37"/>
      <c r="L278" s="61"/>
      <c r="M278" s="61"/>
      <c r="N278" s="61"/>
      <c r="O278" s="61"/>
      <c r="P278" s="61"/>
      <c r="Q278" s="61"/>
      <c r="R278" s="61"/>
      <c r="S278" s="61"/>
      <c r="T278" s="61"/>
      <c r="U278" s="61"/>
      <c r="V278" s="61"/>
      <c r="W278" s="61"/>
      <c r="X278" s="61"/>
      <c r="Y278" s="61"/>
      <c r="Z278" s="61"/>
      <c r="AA278" s="61"/>
      <c r="AB278" s="38">
        <v>1</v>
      </c>
      <c r="AC278" s="61"/>
      <c r="AD278" s="61"/>
      <c r="AE278" s="61"/>
      <c r="AF278" s="61"/>
      <c r="AG278" s="61"/>
    </row>
    <row r="279" spans="2:33" ht="30" customHeight="1">
      <c r="B279" s="364" t="s">
        <v>108</v>
      </c>
      <c r="C279" s="364"/>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64" t="s">
        <v>109</v>
      </c>
      <c r="C280" s="364"/>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row>
    <row r="281" spans="2:33" ht="30" customHeight="1">
      <c r="B281" s="364" t="s">
        <v>110</v>
      </c>
      <c r="C281" s="364"/>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62" t="s">
        <v>111</v>
      </c>
      <c r="C282" s="362"/>
      <c r="D282" s="61"/>
      <c r="E282" s="61"/>
      <c r="F282" s="61"/>
      <c r="G282" s="61"/>
      <c r="H282" s="61"/>
      <c r="I282" s="61"/>
      <c r="J282" s="61"/>
      <c r="K282" s="37"/>
      <c r="L282" s="61"/>
      <c r="M282" s="14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4" t="s">
        <v>112</v>
      </c>
      <c r="C283" s="364"/>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62" t="s">
        <v>113</v>
      </c>
      <c r="C284" s="362"/>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38">
        <v>1</v>
      </c>
      <c r="AD284" s="61"/>
      <c r="AE284" s="61"/>
      <c r="AF284" s="61"/>
      <c r="AG284" s="61"/>
    </row>
    <row r="285" spans="2:33" ht="30" customHeight="1">
      <c r="B285" s="362" t="s">
        <v>114</v>
      </c>
      <c r="C285" s="362"/>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4" t="s">
        <v>115</v>
      </c>
      <c r="C286" s="364"/>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64" t="s">
        <v>116</v>
      </c>
      <c r="C287" s="364"/>
      <c r="D287" s="61"/>
      <c r="E287" s="61"/>
      <c r="F287" s="61"/>
      <c r="G287" s="37"/>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64" t="s">
        <v>117</v>
      </c>
      <c r="C288" s="364"/>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62" t="s">
        <v>118</v>
      </c>
      <c r="C289" s="362"/>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62" t="s">
        <v>119</v>
      </c>
      <c r="C290" s="362"/>
      <c r="D290" s="61"/>
      <c r="E290" s="61"/>
      <c r="F290" s="61"/>
      <c r="G290" s="61"/>
      <c r="H290" s="61"/>
      <c r="I290" s="61"/>
      <c r="J290" s="61"/>
      <c r="K290" s="37"/>
      <c r="L290" s="61"/>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62" t="s">
        <v>120</v>
      </c>
      <c r="C291" s="362"/>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38">
        <v>1</v>
      </c>
      <c r="AD291" s="61"/>
      <c r="AE291" s="61"/>
      <c r="AF291" s="61"/>
      <c r="AG291" s="61"/>
    </row>
    <row r="292" spans="2:33" ht="30" customHeight="1">
      <c r="B292" s="362" t="s">
        <v>121</v>
      </c>
      <c r="C292" s="362"/>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38">
        <v>1</v>
      </c>
      <c r="AD292" s="61"/>
      <c r="AE292" s="61"/>
      <c r="AF292" s="61"/>
      <c r="AG292" s="61"/>
    </row>
    <row r="293" spans="2:33" ht="30" customHeight="1">
      <c r="B293" s="362" t="s">
        <v>122</v>
      </c>
      <c r="C293" s="362"/>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62" t="s">
        <v>123</v>
      </c>
      <c r="C294" s="362"/>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62" t="s">
        <v>124</v>
      </c>
      <c r="C295" s="362"/>
      <c r="D295" s="61"/>
      <c r="E295" s="61"/>
      <c r="F295" s="61"/>
      <c r="G295" s="38"/>
      <c r="H295" s="61"/>
      <c r="I295" s="61"/>
      <c r="J295" s="61"/>
      <c r="K295" s="61"/>
      <c r="L295" s="61"/>
      <c r="M295" s="61"/>
      <c r="N295" s="61"/>
      <c r="O295" s="61"/>
      <c r="P295" s="61"/>
      <c r="Q295" s="61"/>
      <c r="R295" s="61"/>
      <c r="S295" s="61"/>
      <c r="T295" s="61"/>
      <c r="U295" s="61"/>
      <c r="V295" s="61"/>
      <c r="W295" s="61"/>
      <c r="X295" s="61"/>
      <c r="Y295" s="61"/>
      <c r="Z295" s="61"/>
      <c r="AA295" s="61"/>
      <c r="AB295" s="38">
        <v>1</v>
      </c>
      <c r="AC295" s="61"/>
      <c r="AD295" s="61"/>
      <c r="AE295" s="61"/>
      <c r="AF295" s="61"/>
      <c r="AG295" s="61"/>
    </row>
    <row r="296" spans="2:33" ht="30" customHeight="1">
      <c r="B296" s="361" t="s">
        <v>594</v>
      </c>
      <c r="C296" s="361"/>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row>
    <row r="297" spans="2:33" ht="30" customHeight="1">
      <c r="B297" s="362" t="s">
        <v>125</v>
      </c>
      <c r="C297" s="362"/>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sheetData>
  <mergeCells count="284">
    <mergeCell ref="B297:C297"/>
    <mergeCell ref="B1:F1"/>
    <mergeCell ref="Z11:AB11"/>
    <mergeCell ref="AC11:AG11"/>
    <mergeCell ref="AE59:AG59"/>
    <mergeCell ref="AE107:AG107"/>
    <mergeCell ref="AE155:AG155"/>
    <mergeCell ref="AE203:AG203"/>
    <mergeCell ref="AE251:AG251"/>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7:C247"/>
    <mergeCell ref="B248:C248"/>
    <mergeCell ref="B249:C249"/>
    <mergeCell ref="B252:C252"/>
    <mergeCell ref="B253:C253"/>
    <mergeCell ref="B254:C254"/>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7:C197"/>
    <mergeCell ref="B198:C198"/>
    <mergeCell ref="B199:C199"/>
    <mergeCell ref="B200:C200"/>
    <mergeCell ref="B201:C201"/>
    <mergeCell ref="B204:C204"/>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3:C153"/>
    <mergeCell ref="B156:C156"/>
    <mergeCell ref="B157:C157"/>
    <mergeCell ref="B158:C158"/>
    <mergeCell ref="B159:C159"/>
    <mergeCell ref="B160:C160"/>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3:C103"/>
    <mergeCell ref="B104:C104"/>
    <mergeCell ref="B105:C105"/>
    <mergeCell ref="B108:C108"/>
    <mergeCell ref="B109:C109"/>
    <mergeCell ref="B110:C110"/>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3:C53"/>
    <mergeCell ref="B54:C54"/>
    <mergeCell ref="B55:C55"/>
    <mergeCell ref="B56:C56"/>
    <mergeCell ref="B57:C57"/>
    <mergeCell ref="B60:C60"/>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2:C12"/>
    <mergeCell ref="B13:C13"/>
    <mergeCell ref="B14:C14"/>
    <mergeCell ref="B15:C15"/>
    <mergeCell ref="B16:C16"/>
  </mergeCells>
  <conditionalFormatting sqref="G4:G9">
    <cfRule type="cellIs" dxfId="280" priority="4" operator="between">
      <formula>2.001</formula>
      <formula>3</formula>
    </cfRule>
    <cfRule type="cellIs" dxfId="279" priority="5" operator="between">
      <formula>1.001</formula>
      <formula>2</formula>
    </cfRule>
    <cfRule type="cellIs" dxfId="278" priority="6" operator="between">
      <formula>0</formula>
      <formula>1</formula>
    </cfRule>
  </conditionalFormatting>
  <conditionalFormatting sqref="H4:H9 I9">
    <cfRule type="containsText" dxfId="277" priority="1" operator="containsText" text="MAX">
      <formula>NOT(ISERROR(SEARCH("MAX",H4)))</formula>
    </cfRule>
    <cfRule type="containsText" dxfId="276" priority="2" operator="containsText" text="MOD">
      <formula>NOT(ISERROR(SEARCH("MOD",H4)))</formula>
    </cfRule>
    <cfRule type="containsText" dxfId="275" priority="3" operator="containsText" text="MIN">
      <formula>NOT(ISERROR(SEARCH("MIN",H4)))</formula>
    </cfRule>
  </conditionalFormatting>
  <hyperlinks>
    <hyperlink ref="AE59" location="BURUNDI!B1" display="BACK TO TOP" xr:uid="{00000000-0004-0000-0900-000000000000}"/>
    <hyperlink ref="AI13" r:id="rId1" display="http://www.securitycouncilreport.org/atf/cf/%7B65BFCF9B-6D27-4E9C-8CD3-CF6E4FF96FF9%7D/BurundiSRES1545.pdf" xr:uid="{00000000-0004-0000-0900-000001000000}"/>
    <hyperlink ref="AI14" r:id="rId2" display="http://www.securitycouncilreport.org/atf/cf/%7B65BFCF9B-6D27-4E9C-8CD3-CF6E4FF96FF9%7D/POCSRES 1577.pdf" xr:uid="{00000000-0004-0000-0900-000002000000}"/>
    <hyperlink ref="AI15" r:id="rId3" display="http://www.securitycouncilreport.org/atf/cf/%7B65BFCF9B-6D27-4E9C-8CD3-CF6E4FF96FF9%7D/Burundi SRES1602.pdf" xr:uid="{00000000-0004-0000-0900-000003000000}"/>
    <hyperlink ref="AI16" r:id="rId4" display="http://www.securitycouncilreport.org/atf/cf/%7B65BFCF9B-6D27-4E9C-8CD3-CF6E4FF96FF9%7D/Burundi SRES1641.pdf" xr:uid="{00000000-0004-0000-0900-000004000000}"/>
    <hyperlink ref="AI17" r:id="rId5" display="http://www.securitycouncilreport.org/atf/cf/%7B65BFCF9B-6D27-4E9C-8CD3-CF6E4FF96FF9%7D/Burundi SRES1650.pdf" xr:uid="{00000000-0004-0000-0900-000005000000}"/>
    <hyperlink ref="AI18" r:id="rId6" display="http://www.securitycouncilreport.org/atf/cf/%7B65BFCF9B-6D27-4E9C-8CD3-CF6E4FF96FF9%7D/Burundi S RES 1669.pdf" xr:uid="{00000000-0004-0000-0900-000006000000}"/>
    <hyperlink ref="AI19" r:id="rId7" display="http://www.securitycouncilreport.org/atf/cf/%7B65BFCF9B-6D27-4E9C-8CD3-CF6E4FF96FF9%7D/Burundi SRES1692.pdf" xr:uid="{00000000-0004-0000-0900-000007000000}"/>
    <hyperlink ref="AI20" r:id="rId8" display="http://www.securitycouncilreport.org/atf/cf/%7B65BFCF9B-6D27-4E9C-8CD3-CF6E4FF96FF9%7D/Burundi S Res 1711.pdf" xr:uid="{00000000-0004-0000-0900-000008000000}"/>
    <hyperlink ref="AI21" r:id="rId9" display="http://www.securitycouncilreport.org/atf/cf/%7B65BFCF9B-6D27-4E9C-8CD3-CF6E4FF96FF9%7D/CAC SRES 1719.pdf" xr:uid="{00000000-0004-0000-0900-000009000000}"/>
    <hyperlink ref="AI22" r:id="rId10" display="http://www.securitycouncilreport.org/atf/cf/%7B65BFCF9B-6D27-4E9C-8CD3-CF6E4FF96FF9%7D/BURUNDI SRES1858.pdf" xr:uid="{00000000-0004-0000-0900-00000A000000}"/>
    <hyperlink ref="AI23" r:id="rId11" display="http://www.securitycouncilreport.org/atf/cf/%7B65BFCF9B-6D27-4E9C-8CD3-CF6E4FF96FF9%7D/Burundi SRES 1902.pdf" xr:uid="{00000000-0004-0000-0900-00000B000000}"/>
    <hyperlink ref="AI24" r:id="rId12" display="http://www.securitycouncilreport.org/atf/cf/%7B65BFCF9B-6D27-4E9C-8CD3-CF6E4FF96FF9%7D/Burundi SRES 1959.pdf" xr:uid="{00000000-0004-0000-0900-00000C000000}"/>
    <hyperlink ref="AI25" r:id="rId13" display="https://www.securitycouncilreport.org/atf/cf/%7B65BFCF9B-6D27-4E9C-8CD3-CF6E4FF96FF9%7D/Burundi SRES 2027.pdf" xr:uid="{00000000-0004-0000-0900-00000D000000}"/>
    <hyperlink ref="AI26" r:id="rId14" display="http://www.securitycouncilreport.org/atf/cf/%7B65BFCF9B-6D27-4E9C-8CD3-CF6E4FF96FF9%7D/s_res_2090.pdf" xr:uid="{00000000-0004-0000-0900-00000E000000}"/>
    <hyperlink ref="AI27" r:id="rId15" display="http://www.securitycouncilreport.org/atf/cf/%7B65BFCF9B-6D27-4E9C-8CD3-CF6E4FF96FF9%7D/s_res_2137.pdf" xr:uid="{00000000-0004-0000-0900-00000F000000}"/>
    <hyperlink ref="AI29" r:id="rId16" display="http://www.securitycouncilreport.org/atf/cf/%7B65BFCF9B-6D27-4E9C-8CD3-CF6E4FF96FF9%7D/s_res_2279.pdf" xr:uid="{00000000-0004-0000-0900-000010000000}"/>
    <hyperlink ref="AI30" r:id="rId17" display="http://www.securitycouncilreport.org/atf/cf/%7B65BFCF9B-6D27-4E9C-8CD3-CF6E4FF96FF9%7D/s_res_2303.pdf" xr:uid="{00000000-0004-0000-0900-000011000000}"/>
    <hyperlink ref="AI28" r:id="rId18" xr:uid="{00000000-0004-0000-0900-000012000000}"/>
    <hyperlink ref="AI37" r:id="rId19" xr:uid="{00000000-0004-0000-0900-000013000000}"/>
    <hyperlink ref="AI33" r:id="rId20" location="page=41" xr:uid="{00000000-0004-0000-0900-000014000000}"/>
    <hyperlink ref="AI34" r:id="rId21" xr:uid="{00000000-0004-0000-0900-000015000000}"/>
    <hyperlink ref="AI35" r:id="rId22" location="page=36" xr:uid="{00000000-0004-0000-0900-000016000000}"/>
    <hyperlink ref="AI36" r:id="rId23" xr:uid="{00000000-0004-0000-0900-000017000000}"/>
    <hyperlink ref="AI38" r:id="rId24" display="OSEB Official Website" xr:uid="{00000000-0004-0000-0900-000018000000}"/>
    <hyperlink ref="AC11" location="'MASTER SHEET'!B2" display="RETURN TO MASTER SHEET" xr:uid="{00000000-0004-0000-0900-000019000000}"/>
    <hyperlink ref="AE107" location="BURUNDI!B1" display="BACK TO TOP" xr:uid="{00000000-0004-0000-0900-00001A000000}"/>
    <hyperlink ref="AE155" location="BURUNDI!B1" display="BACK TO TOP" xr:uid="{00000000-0004-0000-0900-00001B000000}"/>
    <hyperlink ref="AE203" location="BURUNDI!B1" display="BACK TO TOP" xr:uid="{00000000-0004-0000-0900-00001C000000}"/>
    <hyperlink ref="AE251" location="BURUNDI!B1" display="BACK TO TOP" xr:uid="{00000000-0004-0000-0900-00001D000000}"/>
    <hyperlink ref="C4" location="BURUNDI!C11" display="UNOB" xr:uid="{00000000-0004-0000-0900-00001E000000}"/>
    <hyperlink ref="C5" location="BURUNDI!C59" display="ONUB" xr:uid="{00000000-0004-0000-0900-00001F000000}"/>
    <hyperlink ref="C6" location="BURUNDI!C107" display="BINUB" xr:uid="{00000000-0004-0000-0900-000020000000}"/>
    <hyperlink ref="C7" location="BURUNDI!C155" display="BNUB" xr:uid="{00000000-0004-0000-0900-000021000000}"/>
    <hyperlink ref="C8" location="BURUNDI!C203" display="MENUB" xr:uid="{00000000-0004-0000-0900-000022000000}"/>
    <hyperlink ref="C9" location="BURUNDI!C251" display="OSEB/OSESG-B" xr:uid="{00000000-0004-0000-0900-000023000000}"/>
    <hyperlink ref="F18" location="BURUNDI!AI33" display="BURUNDI!AI33" xr:uid="{00000000-0004-0000-0900-000024000000}"/>
    <hyperlink ref="AJ33" location="BURUNDI!C11" display="UNOB" xr:uid="{00000000-0004-0000-0900-000025000000}"/>
    <hyperlink ref="Q68" location="BURUNDI!AK13" display="BURUNDI!AK13" xr:uid="{00000000-0004-0000-0900-000026000000}"/>
    <hyperlink ref="Q69" location="BURUNDI!AK13" display="BURUNDI!AK13" xr:uid="{00000000-0004-0000-0900-000027000000}"/>
    <hyperlink ref="Q70" location="BURUNDI!AK13" display="BURUNDI!AK13" xr:uid="{00000000-0004-0000-0900-000028000000}"/>
    <hyperlink ref="Q72" location="BURUNDI!AK13" display="BURUNDI!AK13" xr:uid="{00000000-0004-0000-0900-000029000000}"/>
    <hyperlink ref="Q75" location="BURUNDI!AK13" display="BURUNDI!AK13" xr:uid="{00000000-0004-0000-0900-00002A000000}"/>
    <hyperlink ref="Q76" location="BURUNDI!AK13" display="BURUNDI!AK13" xr:uid="{00000000-0004-0000-0900-00002B000000}"/>
    <hyperlink ref="Q77" location="BURUNDI!AK13" display="BURUNDI!AK13" xr:uid="{00000000-0004-0000-0900-00002C000000}"/>
    <hyperlink ref="Q82" location="BURUNDI!AK13" display="BURUNDI!AK13" xr:uid="{00000000-0004-0000-0900-00002D000000}"/>
    <hyperlink ref="Q84" location="BURUNDI!AK13" display="BURUNDI!AK13" xr:uid="{00000000-0004-0000-0900-00002E000000}"/>
    <hyperlink ref="Q92" location="BURUNDI!AK13" display="BURUNDI!AK13" xr:uid="{00000000-0004-0000-0900-00002F000000}"/>
    <hyperlink ref="Q95" location="BURUNDI!AK13" display="BURUNDI!AK13" xr:uid="{00000000-0004-0000-0900-000030000000}"/>
    <hyperlink ref="Q97" location="BURUNDI!AK13" display="BURUNDI!AK13" xr:uid="{00000000-0004-0000-0900-000031000000}"/>
    <hyperlink ref="Q99" location="BURUNDI!AK13" display="BURUNDI!AK13" xr:uid="{00000000-0004-0000-0900-000032000000}"/>
    <hyperlink ref="Q100" location="BURUNDI!AK13" display="BURUNDI!AK13" xr:uid="{00000000-0004-0000-0900-000033000000}"/>
    <hyperlink ref="Q101" location="BURUNDI!AK13" display="BURUNDI!AK13" xr:uid="{00000000-0004-0000-0900-000034000000}"/>
    <hyperlink ref="Q103" location="BURUNDI!AK13" display="BURUNDI!AK13" xr:uid="{00000000-0004-0000-0900-000035000000}"/>
    <hyperlink ref="Q71" location="BURUNDI!AK13" display="BURUNDI!AK13" xr:uid="{00000000-0004-0000-0900-000036000000}"/>
    <hyperlink ref="Q105" location="BURUNDI!AK13" display="BURUNDI!AK13" xr:uid="{00000000-0004-0000-0900-000037000000}"/>
    <hyperlink ref="Q79" location="BURUNDI!AK13" display="BURUNDI!AK13" xr:uid="{00000000-0004-0000-0900-000038000000}"/>
    <hyperlink ref="AL13" location="BURUNDI!C59" display="ONUB" xr:uid="{00000000-0004-0000-0900-000039000000}"/>
    <hyperlink ref="AL21" location="BURUNDI!C107" display="BINUB" xr:uid="{00000000-0004-0000-0900-00003A000000}"/>
    <hyperlink ref="S110" location="BURUNDI!AK21" display="BURUNDI!AK21" xr:uid="{00000000-0004-0000-0900-00003B000000}"/>
    <hyperlink ref="S119" location="BURUNDI!AK21" display="BURUNDI!AK21" xr:uid="{00000000-0004-0000-0900-00003C000000}"/>
    <hyperlink ref="S123" location="BURUNDI!AK21" display="BURUNDI!AK21" xr:uid="{00000000-0004-0000-0900-00003D000000}"/>
    <hyperlink ref="S130" location="BURUNDI!AK21" display="BURUNDI!AK21" xr:uid="{00000000-0004-0000-0900-00003E000000}"/>
    <hyperlink ref="S134" location="BURUNDI!AK21" display="BURUNDI!AK21" xr:uid="{00000000-0004-0000-0900-00003F000000}"/>
    <hyperlink ref="S139" location="BURUNDI!AK21" display="BURUNDI!AK21" xr:uid="{00000000-0004-0000-0900-000040000000}"/>
    <hyperlink ref="S140" location="BURUNDI!AK21" display="BURUNDI!AK21" xr:uid="{00000000-0004-0000-0900-000041000000}"/>
    <hyperlink ref="S142" location="BURUNDI!AK21" display="BURUNDI!AK21" xr:uid="{00000000-0004-0000-0900-000042000000}"/>
    <hyperlink ref="S143" location="BURUNDI!AK21" display="BURUNDI!AK21" xr:uid="{00000000-0004-0000-0900-000043000000}"/>
    <hyperlink ref="S145" location="BURUNDI!AK21" display="BURUNDI!AK21" xr:uid="{00000000-0004-0000-0900-000044000000}"/>
    <hyperlink ref="S146" location="BURUNDI!AK21" display="BURUNDI!AK21" xr:uid="{00000000-0004-0000-0900-000045000000}"/>
    <hyperlink ref="S147" location="BURUNDI!AK21" display="BURUNDI!AK21" xr:uid="{00000000-0004-0000-0900-000046000000}"/>
    <hyperlink ref="S148" location="BURUNDI!AK21" display="BURUNDI!AK21" xr:uid="{00000000-0004-0000-0900-000047000000}"/>
    <hyperlink ref="S149" location="BURUNDI!AK21" display="BURUNDI!AK21" xr:uid="{00000000-0004-0000-0900-000048000000}"/>
    <hyperlink ref="S150" location="BURUNDI!AK21" display="BURUNDI!AK21" xr:uid="{00000000-0004-0000-0900-000049000000}"/>
    <hyperlink ref="S151" location="BURUNDI!AK21" display="BURUNDI!AK21" xr:uid="{00000000-0004-0000-0900-00004A000000}"/>
    <hyperlink ref="AL24" location="BURUNDI!C155" display="BNUB" xr:uid="{00000000-0004-0000-0900-00004B000000}"/>
    <hyperlink ref="W162" location="BURUNDI!AK24" display="BURUNDI!AK24" xr:uid="{00000000-0004-0000-0900-00004C000000}"/>
    <hyperlink ref="W158" location="BURUNDI!AK24" display="BURUNDI!AK24" xr:uid="{00000000-0004-0000-0900-00004D000000}"/>
    <hyperlink ref="W182" location="BURUNDI!AK24" display="BURUNDI!AK24" xr:uid="{00000000-0004-0000-0900-00004E000000}"/>
    <hyperlink ref="W184" location="BURUNDI!AK24" display="BURUNDI!AK24" xr:uid="{00000000-0004-0000-0900-00004F000000}"/>
    <hyperlink ref="W186" location="BURUNDI!AK24" display="BURUNDI!AK24" xr:uid="{00000000-0004-0000-0900-000050000000}"/>
    <hyperlink ref="W188" location="BURUNDI!AK24" display="BURUNDI!AK24" xr:uid="{00000000-0004-0000-0900-000051000000}"/>
    <hyperlink ref="W191" location="BURUNDI!AK24" display="BURUNDI!AK24" xr:uid="{00000000-0004-0000-0900-000052000000}"/>
    <hyperlink ref="W192" location="BURUNDI!AK24" display="BURUNDI!AK24" xr:uid="{00000000-0004-0000-0900-000053000000}"/>
    <hyperlink ref="W196" location="BURUNDI!AK24" display="BURUNDI!AK24" xr:uid="{00000000-0004-0000-0900-000054000000}"/>
    <hyperlink ref="W197" location="BURUNDI!AK24" display="BURUNDI!AK24" xr:uid="{00000000-0004-0000-0900-000055000000}"/>
    <hyperlink ref="W198" location="BURUNDI!AK24" display="BURUNDI!AK24" xr:uid="{00000000-0004-0000-0900-000056000000}"/>
    <hyperlink ref="AB220" location="BURUNDI!AI37" display="BURUNDI!AI37" xr:uid="{00000000-0004-0000-0900-000057000000}"/>
    <hyperlink ref="AJ37" location="BURUNDI!C203" display="MENUB" xr:uid="{00000000-0004-0000-0900-000058000000}"/>
    <hyperlink ref="AL28" location="BURUNDI!C251" display="OSEB/OSESG-B" xr:uid="{00000000-0004-0000-0900-000059000000}"/>
    <hyperlink ref="AL30" location="BURUNDI!C251" display="OSEB/OSESG-B" xr:uid="{00000000-0004-0000-0900-00005A000000}"/>
    <hyperlink ref="AJ38" location="BURUNDI!C251" display="OSEB/OSESG-B" xr:uid="{00000000-0004-0000-0900-00005B000000}"/>
    <hyperlink ref="AC284" location="BURUNDI!AK30" display="BURUNDI!AK30" xr:uid="{00000000-0004-0000-0900-00005C000000}"/>
    <hyperlink ref="AC291" location="BURUNDI!AI38" display="BURUNDI!AI38" xr:uid="{00000000-0004-0000-0900-00005D000000}"/>
    <hyperlink ref="AC292" location="BURUNDI!AI38" display="BURUNDI!AI38" xr:uid="{00000000-0004-0000-0900-00005E000000}"/>
    <hyperlink ref="AB254" location="BURUNDI!AI38" display="BURUNDI!AI38" xr:uid="{00000000-0004-0000-0900-00005F000000}"/>
    <hyperlink ref="AC261" location="BURUNDI!AI38" display="BURUNDI!AI38" xr:uid="{00000000-0004-0000-0900-000060000000}"/>
    <hyperlink ref="AB258" location="BURUNDI!AK28" display="BURUNDI!AK28" xr:uid="{00000000-0004-0000-0900-000061000000}"/>
    <hyperlink ref="AB278" location="BURUNDI!AI38" display="BURUNDI!AI38" xr:uid="{00000000-0004-0000-0900-000062000000}"/>
    <hyperlink ref="AB295" location="BURUNDI!AI38" display="BURUNDI!AI38" xr:uid="{00000000-0004-0000-0900-000063000000}"/>
    <hyperlink ref="Z11" location="HOME!A1" display="Return HOME" xr:uid="{00000000-0004-0000-0900-000064000000}"/>
    <hyperlink ref="Z11:AB11" location="HOME!B2" display="RETURN HOME" xr:uid="{00000000-0004-0000-0900-000065000000}"/>
  </hyperlinks>
  <pageMargins left="0.75" right="0.75" top="1" bottom="1" header="0.5" footer="0.5"/>
  <pageSetup orientation="portrait" horizontalDpi="4294967292" verticalDpi="4294967292"/>
  <rowBreaks count="1" manualBreakCount="1">
    <brk id="16"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816</v>
      </c>
      <c r="C1" s="363"/>
      <c r="D1" s="363"/>
      <c r="E1" s="363"/>
      <c r="F1" s="363"/>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16</v>
      </c>
      <c r="C4" s="183" t="s">
        <v>184</v>
      </c>
      <c r="D4" s="140" t="s">
        <v>128</v>
      </c>
      <c r="E4" s="140">
        <v>1991</v>
      </c>
      <c r="F4" s="140">
        <v>1992</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18</v>
      </c>
      <c r="C5" s="183" t="s">
        <v>192</v>
      </c>
      <c r="D5" s="140" t="s">
        <v>128</v>
      </c>
      <c r="E5" s="140">
        <v>1992</v>
      </c>
      <c r="F5" s="140">
        <v>1993</v>
      </c>
      <c r="G5" s="153">
        <f>((SUM(D58:AG68)*1)+(SUM(D70:AG80)*2)+(SUM(D82:AG99)*3))/(SUM(D58:AG68)+SUM(D70:AG80)+SUM(D82:AG99))</f>
        <v>2.1111111111111112</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16</v>
      </c>
      <c r="C7" s="24" t="s">
        <v>184</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817</v>
      </c>
      <c r="AJ9" s="72">
        <v>33527</v>
      </c>
      <c r="AK9" s="57" t="s">
        <v>132</v>
      </c>
      <c r="AL9" s="74" t="s">
        <v>132</v>
      </c>
      <c r="AM9" s="57" t="s">
        <v>818</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819</v>
      </c>
      <c r="AJ10" s="72">
        <v>33534</v>
      </c>
      <c r="AK10" s="53" t="s">
        <v>820</v>
      </c>
      <c r="AL10" s="41" t="s">
        <v>192</v>
      </c>
      <c r="AM10" s="57" t="s">
        <v>821</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822</v>
      </c>
      <c r="AJ11" s="72">
        <v>33611</v>
      </c>
      <c r="AK11" s="53" t="s">
        <v>823</v>
      </c>
      <c r="AL11" s="74" t="s">
        <v>132</v>
      </c>
      <c r="AM11" s="57" t="s">
        <v>824</v>
      </c>
    </row>
    <row r="12" spans="2:39" ht="30" customHeight="1">
      <c r="B12" s="367" t="s">
        <v>87</v>
      </c>
      <c r="C12" s="368"/>
      <c r="D12" s="143"/>
      <c r="E12" s="38">
        <v>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825</v>
      </c>
      <c r="AJ12" s="72">
        <v>33662</v>
      </c>
      <c r="AK12" s="53" t="s">
        <v>823</v>
      </c>
      <c r="AL12" s="74" t="s">
        <v>132</v>
      </c>
      <c r="AM12" s="69" t="s">
        <v>826</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1"/>
      <c r="AJ13" s="1"/>
      <c r="AK13" s="1"/>
      <c r="AL13" s="1"/>
      <c r="AM13" s="1"/>
    </row>
    <row r="14" spans="2:39" ht="30" customHeight="1">
      <c r="B14" s="367" t="s">
        <v>89</v>
      </c>
      <c r="C14" s="368"/>
      <c r="D14" s="143"/>
      <c r="E14" s="143"/>
      <c r="F14" s="143"/>
      <c r="G14" s="145"/>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0" t="s">
        <v>624</v>
      </c>
      <c r="AJ14" s="50" t="s">
        <v>491</v>
      </c>
      <c r="AK14" s="1"/>
      <c r="AL14" s="1"/>
      <c r="AM14" s="1"/>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5" t="s">
        <v>827</v>
      </c>
      <c r="AJ15" s="42" t="s">
        <v>184</v>
      </c>
      <c r="AK15" s="1"/>
      <c r="AL15" s="1"/>
      <c r="AM15" s="1"/>
    </row>
    <row r="16" spans="2:39" ht="30" customHeight="1">
      <c r="B16" s="367" t="s">
        <v>91</v>
      </c>
      <c r="C16" s="368"/>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5" t="s">
        <v>828</v>
      </c>
      <c r="AJ16" s="42" t="s">
        <v>192</v>
      </c>
      <c r="AK16" s="1"/>
      <c r="AL16" s="1"/>
      <c r="AM16" s="1"/>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4" t="s">
        <v>101</v>
      </c>
      <c r="C27" s="364"/>
      <c r="D27" s="143"/>
      <c r="E27" s="143"/>
      <c r="F27" s="143"/>
      <c r="G27" s="143"/>
      <c r="H27" s="143"/>
      <c r="I27" s="143"/>
      <c r="J27" s="143"/>
      <c r="K27" s="145"/>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4" t="s">
        <v>102</v>
      </c>
      <c r="C28" s="364"/>
      <c r="D28" s="143"/>
      <c r="E28" s="38">
        <v>1</v>
      </c>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1"/>
      <c r="AJ32" s="1"/>
      <c r="AK32" s="1"/>
      <c r="AL32" s="1"/>
      <c r="AM32" s="1"/>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
      <c r="AJ33" s="1"/>
      <c r="AK33" s="1"/>
      <c r="AL33" s="1"/>
      <c r="AM33" s="1"/>
    </row>
    <row r="34" spans="2:39" ht="30" customHeight="1">
      <c r="B34" s="364" t="s">
        <v>107</v>
      </c>
      <c r="C34" s="364"/>
      <c r="D34" s="143"/>
      <c r="E34" s="143"/>
      <c r="F34" s="143"/>
      <c r="G34" s="143"/>
      <c r="H34" s="143"/>
      <c r="I34" s="143"/>
      <c r="J34" s="143"/>
      <c r="K34" s="145"/>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
      <c r="AJ34" s="1"/>
      <c r="AK34" s="1"/>
      <c r="AL34" s="1"/>
      <c r="AM34" s="1"/>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
      <c r="AJ35" s="1"/>
      <c r="AK35" s="1"/>
      <c r="AL35" s="1"/>
      <c r="AM35" s="1"/>
    </row>
    <row r="36" spans="2:39"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
      <c r="AJ36" s="1"/>
      <c r="AK36" s="1"/>
      <c r="AL36" s="1"/>
      <c r="AM36" s="1"/>
    </row>
    <row r="37" spans="2:39" ht="30" customHeight="1">
      <c r="B37" s="364" t="s">
        <v>110</v>
      </c>
      <c r="C37" s="364"/>
      <c r="D37" s="143"/>
      <c r="E37" s="143"/>
      <c r="F37" s="143"/>
      <c r="G37" s="143"/>
      <c r="H37" s="143"/>
      <c r="I37" s="143"/>
      <c r="J37" s="143"/>
      <c r="K37" s="145"/>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1"/>
      <c r="AJ37" s="1"/>
      <c r="AK37" s="1"/>
      <c r="AL37" s="1"/>
      <c r="AM37" s="1"/>
    </row>
    <row r="38" spans="2:39" ht="30" customHeight="1">
      <c r="B38" s="362" t="s">
        <v>111</v>
      </c>
      <c r="C38" s="362"/>
      <c r="D38" s="143"/>
      <c r="E38" s="143"/>
      <c r="F38" s="143"/>
      <c r="G38" s="143"/>
      <c r="H38" s="143"/>
      <c r="I38" s="143"/>
      <c r="J38" s="143"/>
      <c r="K38" s="145"/>
      <c r="L38" s="143"/>
      <c r="M38" s="204"/>
      <c r="N38" s="143"/>
      <c r="O38" s="143"/>
      <c r="P38" s="143"/>
      <c r="Q38" s="143"/>
      <c r="R38" s="143"/>
      <c r="S38" s="143"/>
      <c r="T38" s="143"/>
      <c r="U38" s="143"/>
      <c r="V38" s="143"/>
      <c r="W38" s="143"/>
      <c r="X38" s="143"/>
      <c r="Y38" s="143"/>
      <c r="Z38" s="143"/>
      <c r="AA38" s="143"/>
      <c r="AB38" s="143"/>
      <c r="AC38" s="143"/>
      <c r="AD38" s="143"/>
      <c r="AE38" s="143"/>
      <c r="AF38" s="143"/>
      <c r="AG38" s="143"/>
      <c r="AH38" s="15"/>
      <c r="AI38" s="1"/>
      <c r="AJ38" s="1"/>
      <c r="AK38" s="1"/>
      <c r="AL38" s="1"/>
      <c r="AM38" s="1"/>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1"/>
      <c r="AJ39" s="1"/>
      <c r="AK39" s="1"/>
      <c r="AL39" s="1"/>
      <c r="AM39" s="1"/>
    </row>
    <row r="40" spans="2:39"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1"/>
      <c r="AJ40" s="1"/>
      <c r="AK40" s="1"/>
      <c r="AL40" s="1"/>
      <c r="AM40" s="1"/>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1"/>
      <c r="AJ41" s="1"/>
      <c r="AK41" s="1"/>
      <c r="AL41" s="1"/>
      <c r="AM41" s="1"/>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
      <c r="AJ42" s="1"/>
      <c r="AK42" s="1"/>
      <c r="AL42" s="1"/>
      <c r="AM42" s="1"/>
    </row>
    <row r="43" spans="2:39" ht="30" customHeight="1">
      <c r="B43" s="364" t="s">
        <v>116</v>
      </c>
      <c r="C43" s="364"/>
      <c r="D43" s="143"/>
      <c r="E43" s="143"/>
      <c r="F43" s="143"/>
      <c r="G43" s="145"/>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1"/>
      <c r="AJ43" s="1"/>
      <c r="AK43" s="1"/>
      <c r="AL43" s="1"/>
      <c r="AM43" s="1"/>
    </row>
    <row r="44" spans="2:39"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
      <c r="AJ44" s="1"/>
      <c r="AK44" s="1"/>
      <c r="AL44" s="1"/>
      <c r="AM44" s="1"/>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
      <c r="AJ45" s="1"/>
      <c r="AK45" s="1"/>
      <c r="AL45" s="1"/>
      <c r="AM45" s="1"/>
    </row>
    <row r="46" spans="2:39" ht="30" customHeight="1">
      <c r="B46" s="362" t="s">
        <v>119</v>
      </c>
      <c r="C46" s="362"/>
      <c r="D46" s="143"/>
      <c r="E46" s="143"/>
      <c r="F46" s="143"/>
      <c r="G46" s="143"/>
      <c r="H46" s="143"/>
      <c r="I46" s="143"/>
      <c r="J46" s="143"/>
      <c r="K46" s="145"/>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1"/>
      <c r="AJ46" s="1"/>
      <c r="AK46" s="1"/>
      <c r="AL46" s="1"/>
      <c r="AM46" s="1"/>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1"/>
      <c r="AJ47" s="1"/>
      <c r="AK47" s="1"/>
      <c r="AL47" s="1"/>
      <c r="AM47" s="1"/>
    </row>
    <row r="48" spans="2:39"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1"/>
      <c r="AJ48" s="1"/>
      <c r="AK48" s="1"/>
      <c r="AL48" s="1"/>
      <c r="AM48" s="1"/>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1"/>
      <c r="AJ49" s="1"/>
      <c r="AK49" s="1"/>
      <c r="AL49" s="1"/>
      <c r="AM49" s="1"/>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1"/>
      <c r="AJ50" s="1"/>
      <c r="AK50" s="1"/>
      <c r="AL50" s="1"/>
      <c r="AM50" s="1"/>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1"/>
      <c r="AJ51" s="1"/>
      <c r="AK51" s="1"/>
      <c r="AL51" s="1"/>
      <c r="AM51" s="1"/>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1"/>
      <c r="AJ52" s="1"/>
      <c r="AK52" s="1"/>
      <c r="AL52" s="1"/>
      <c r="AM52" s="1"/>
    </row>
    <row r="53" spans="2:40" ht="30" customHeight="1">
      <c r="B53" s="362" t="s">
        <v>125</v>
      </c>
      <c r="C53" s="362"/>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15"/>
      <c r="AI53" s="1"/>
      <c r="AJ53" s="1"/>
      <c r="AK53" s="1"/>
      <c r="AL53" s="1"/>
      <c r="AM53" s="1"/>
    </row>
    <row r="54" spans="2:40" ht="30" customHeight="1">
      <c r="B54" s="15"/>
      <c r="AH54" s="15"/>
      <c r="AI54" s="1"/>
      <c r="AJ54" s="1"/>
      <c r="AK54" s="1"/>
      <c r="AL54" s="1"/>
      <c r="AM54" s="1"/>
    </row>
    <row r="55" spans="2:40" ht="30" customHeight="1">
      <c r="B55" s="135">
        <v>18</v>
      </c>
      <c r="C55" s="24" t="s">
        <v>192</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
      <c r="AJ55" s="1"/>
      <c r="AK55" s="1"/>
      <c r="AL55" s="1"/>
      <c r="AM55" s="1"/>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
      <c r="AJ56" s="1"/>
      <c r="AK56" s="1"/>
      <c r="AL56" s="1"/>
      <c r="AM56" s="1"/>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1"/>
      <c r="AJ57" s="1"/>
      <c r="AK57" s="1"/>
      <c r="AL57" s="1"/>
      <c r="AM57" s="1"/>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s="1"/>
      <c r="AJ58" s="1"/>
      <c r="AK58" s="1"/>
      <c r="AL58" s="1"/>
      <c r="AM58" s="1"/>
      <c r="AN58"/>
    </row>
    <row r="59" spans="2:40" ht="30" customHeight="1">
      <c r="B59" s="367" t="s">
        <v>86</v>
      </c>
      <c r="C59" s="368"/>
      <c r="D59" s="61"/>
      <c r="E59" s="38">
        <v>1</v>
      </c>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3"/>
      <c r="AJ59" s="3"/>
      <c r="AK59" s="3"/>
      <c r="AL59" s="3"/>
      <c r="AM59" s="3"/>
    </row>
    <row r="60" spans="2:40" ht="30" customHeight="1">
      <c r="B60" s="367" t="s">
        <v>87</v>
      </c>
      <c r="C60" s="368"/>
      <c r="D60" s="61"/>
      <c r="E60" s="38">
        <v>1</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1"/>
      <c r="AJ60" s="1"/>
      <c r="AK60" s="1"/>
      <c r="AL60" s="1"/>
      <c r="AM60" s="1"/>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1"/>
      <c r="AJ61" s="1"/>
      <c r="AK61" s="1"/>
      <c r="AL61" s="1"/>
      <c r="AM61" s="1"/>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1"/>
      <c r="AJ62" s="1"/>
      <c r="AK62" s="1"/>
      <c r="AL62" s="1"/>
      <c r="AM62" s="1"/>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
      <c r="AJ63" s="1"/>
      <c r="AK63" s="1"/>
      <c r="AL63" s="1"/>
      <c r="AM63" s="1"/>
    </row>
    <row r="64" spans="2:40" ht="30" customHeight="1">
      <c r="B64" s="367" t="s">
        <v>91</v>
      </c>
      <c r="C64" s="368"/>
      <c r="D64" s="61"/>
      <c r="E64" s="38">
        <v>1</v>
      </c>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1"/>
      <c r="AJ64" s="1"/>
      <c r="AK64" s="1"/>
      <c r="AL64" s="1"/>
      <c r="AM64" s="1"/>
    </row>
    <row r="65" spans="2:39" ht="30" customHeight="1">
      <c r="B65" s="367" t="s">
        <v>92</v>
      </c>
      <c r="C65" s="368"/>
      <c r="D65" s="61"/>
      <c r="E65" s="38">
        <v>1</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1"/>
      <c r="AJ65" s="1"/>
      <c r="AK65" s="1"/>
      <c r="AL65" s="1"/>
      <c r="AM65" s="1"/>
    </row>
    <row r="66" spans="2:39" ht="30" customHeight="1">
      <c r="B66" s="367" t="s">
        <v>93</v>
      </c>
      <c r="C66" s="368"/>
      <c r="D66" s="61"/>
      <c r="E66" s="38">
        <v>1</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1"/>
      <c r="AJ66" s="1"/>
      <c r="AK66" s="1"/>
      <c r="AL66" s="1"/>
      <c r="AM66" s="1"/>
    </row>
    <row r="67" spans="2:39"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1"/>
      <c r="AJ67" s="1"/>
      <c r="AK67" s="1"/>
      <c r="AL67" s="1"/>
      <c r="AM67" s="1"/>
    </row>
    <row r="68" spans="2:39"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1"/>
      <c r="AJ68" s="1"/>
      <c r="AK68" s="1"/>
      <c r="AL68" s="1"/>
      <c r="AM68" s="1"/>
    </row>
    <row r="69" spans="2:39"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1"/>
      <c r="AJ69" s="1"/>
      <c r="AK69" s="1"/>
      <c r="AL69" s="1"/>
      <c r="AM69" s="1"/>
    </row>
    <row r="70" spans="2:39"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1"/>
      <c r="AJ70" s="1"/>
      <c r="AK70" s="1"/>
      <c r="AL70" s="1"/>
      <c r="AM70" s="1"/>
    </row>
    <row r="71" spans="2:39" ht="30" customHeight="1">
      <c r="B71" s="364" t="s">
        <v>97</v>
      </c>
      <c r="C71" s="364"/>
      <c r="D71" s="61"/>
      <c r="E71" s="38">
        <v>1</v>
      </c>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1"/>
      <c r="AJ71" s="1"/>
      <c r="AK71" s="1"/>
      <c r="AL71" s="1"/>
      <c r="AM71" s="1"/>
    </row>
    <row r="72" spans="2:39" ht="30" customHeight="1">
      <c r="B72" s="364" t="s">
        <v>98</v>
      </c>
      <c r="C72" s="364"/>
      <c r="D72" s="61"/>
      <c r="E72" s="38">
        <v>1</v>
      </c>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1"/>
      <c r="AJ72" s="1"/>
      <c r="AK72" s="1"/>
      <c r="AL72" s="1"/>
      <c r="AM72" s="1"/>
    </row>
    <row r="73" spans="2:39" ht="30" customHeight="1">
      <c r="B73" s="364" t="s">
        <v>99</v>
      </c>
      <c r="C73" s="364"/>
      <c r="D73" s="61"/>
      <c r="E73" s="38">
        <v>1</v>
      </c>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1"/>
      <c r="AJ73" s="1"/>
      <c r="AK73" s="1"/>
      <c r="AL73" s="1"/>
      <c r="AM73" s="1"/>
    </row>
    <row r="74" spans="2:39" ht="30" customHeight="1">
      <c r="B74" s="364" t="s">
        <v>100</v>
      </c>
      <c r="C74" s="364"/>
      <c r="D74" s="61"/>
      <c r="E74" s="38">
        <v>1</v>
      </c>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1"/>
      <c r="AJ74" s="1"/>
      <c r="AK74" s="1"/>
      <c r="AL74" s="1"/>
      <c r="AM74" s="1"/>
    </row>
    <row r="75" spans="2:39" ht="30" customHeight="1">
      <c r="B75" s="364" t="s">
        <v>101</v>
      </c>
      <c r="C75" s="364"/>
      <c r="D75" s="61"/>
      <c r="E75" s="38">
        <v>1</v>
      </c>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c r="AI75" s="1"/>
      <c r="AJ75" s="1"/>
      <c r="AK75" s="1"/>
      <c r="AL75" s="1"/>
      <c r="AM75" s="1"/>
    </row>
    <row r="76" spans="2:39" ht="30" customHeight="1">
      <c r="B76" s="364" t="s">
        <v>102</v>
      </c>
      <c r="C76" s="364"/>
      <c r="D76" s="61"/>
      <c r="E76" s="38">
        <v>1</v>
      </c>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I76" s="1"/>
      <c r="AJ76" s="1"/>
      <c r="AK76" s="1"/>
      <c r="AL76" s="1"/>
      <c r="AM76" s="1"/>
    </row>
    <row r="77" spans="2:39"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I77" s="1"/>
      <c r="AJ77" s="1"/>
      <c r="AK77" s="1"/>
      <c r="AL77" s="1"/>
      <c r="AM77" s="1"/>
    </row>
    <row r="78" spans="2:39"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I78" s="1"/>
      <c r="AJ78" s="1"/>
      <c r="AK78" s="1"/>
      <c r="AL78" s="1"/>
      <c r="AM78" s="1"/>
    </row>
    <row r="79" spans="2:39"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I79" s="1"/>
      <c r="AJ79" s="1"/>
      <c r="AK79" s="1"/>
      <c r="AL79" s="1"/>
      <c r="AM79" s="1"/>
    </row>
    <row r="80" spans="2:39"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I80" s="1"/>
      <c r="AJ80" s="1"/>
      <c r="AK80" s="1"/>
      <c r="AL80" s="1"/>
      <c r="AM80" s="1"/>
    </row>
    <row r="81" spans="2:39"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I81" s="1"/>
      <c r="AJ81" s="1"/>
      <c r="AK81" s="1"/>
      <c r="AL81" s="1"/>
      <c r="AM81" s="1"/>
    </row>
    <row r="82" spans="2:39"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9"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9"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9"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9"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9" ht="30" customHeight="1">
      <c r="B87" s="364" t="s">
        <v>112</v>
      </c>
      <c r="C87" s="364"/>
      <c r="D87" s="61"/>
      <c r="E87" s="38">
        <v>1</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9" ht="30" customHeight="1">
      <c r="B88" s="362" t="s">
        <v>113</v>
      </c>
      <c r="C88" s="362"/>
      <c r="D88" s="61"/>
      <c r="E88" s="38">
        <v>1</v>
      </c>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9" ht="30" customHeight="1">
      <c r="B89" s="362" t="s">
        <v>114</v>
      </c>
      <c r="C89" s="362"/>
      <c r="D89" s="61"/>
      <c r="E89" s="38">
        <v>1</v>
      </c>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9" ht="30" customHeight="1">
      <c r="B90" s="364" t="s">
        <v>115</v>
      </c>
      <c r="C90" s="364"/>
      <c r="D90" s="61"/>
      <c r="E90" s="38">
        <v>1</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9" ht="30" customHeight="1">
      <c r="B91" s="364" t="s">
        <v>116</v>
      </c>
      <c r="C91" s="364"/>
      <c r="D91" s="61"/>
      <c r="E91" s="38">
        <v>1</v>
      </c>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9" ht="30" customHeight="1">
      <c r="B92" s="364" t="s">
        <v>117</v>
      </c>
      <c r="C92" s="364"/>
      <c r="D92" s="61"/>
      <c r="E92" s="38">
        <v>1</v>
      </c>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9"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9"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9"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9"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38">
        <v>1</v>
      </c>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74" priority="4" operator="between">
      <formula>2.001</formula>
      <formula>3</formula>
    </cfRule>
    <cfRule type="cellIs" dxfId="273" priority="5" operator="between">
      <formula>1.001</formula>
      <formula>2</formula>
    </cfRule>
    <cfRule type="cellIs" dxfId="272" priority="6" operator="between">
      <formula>0</formula>
      <formula>1</formula>
    </cfRule>
  </conditionalFormatting>
  <conditionalFormatting sqref="H4:H5 I5">
    <cfRule type="containsText" dxfId="271" priority="1" operator="containsText" text="MAX">
      <formula>NOT(ISERROR(SEARCH("MAX",H4)))</formula>
    </cfRule>
    <cfRule type="containsText" dxfId="270" priority="2" operator="containsText" text="MOD">
      <formula>NOT(ISERROR(SEARCH("MOD",H4)))</formula>
    </cfRule>
    <cfRule type="containsText" dxfId="269" priority="3" operator="containsText" text="MIN">
      <formula>NOT(ISERROR(SEARCH("MIN",H4)))</formula>
    </cfRule>
  </conditionalFormatting>
  <hyperlinks>
    <hyperlink ref="AE55" location="CAMBODIA!B1" display="BACK TO TOP" xr:uid="{00000000-0004-0000-0A00-000000000000}"/>
    <hyperlink ref="AI12" r:id="rId1" xr:uid="{00000000-0004-0000-0A00-000001000000}"/>
    <hyperlink ref="AI11" r:id="rId2" xr:uid="{00000000-0004-0000-0A00-000002000000}"/>
    <hyperlink ref="AI9" r:id="rId3" xr:uid="{00000000-0004-0000-0A00-000003000000}"/>
    <hyperlink ref="AI10" r:id="rId4" xr:uid="{00000000-0004-0000-0A00-000004000000}"/>
    <hyperlink ref="AI16" r:id="rId5" xr:uid="{00000000-0004-0000-0A00-000005000000}"/>
    <hyperlink ref="AC7" location="'MASTER SHEET'!B2" display="RETURN TO MASTER SHEET" xr:uid="{00000000-0004-0000-0A00-000006000000}"/>
    <hyperlink ref="AI15" r:id="rId6" xr:uid="{00000000-0004-0000-0A00-000007000000}"/>
    <hyperlink ref="E12" location="CAMBODIA!AI15" display="CAMBODIA!AI15" xr:uid="{00000000-0004-0000-0A00-000008000000}"/>
    <hyperlink ref="D16" location="CAMBODIA!AI15" display="CAMBODIA!AI15" xr:uid="{00000000-0004-0000-0A00-000009000000}"/>
    <hyperlink ref="C4" location="CAMBODIA!C7" display="UNAMIC" xr:uid="{00000000-0004-0000-0A00-00000A000000}"/>
    <hyperlink ref="C5" location="CAMBODIA!C55" display="UNTAC" xr:uid="{00000000-0004-0000-0A00-00000B000000}"/>
    <hyperlink ref="AJ15" location="CAMBODIA!C7" display="UNAMIC" xr:uid="{00000000-0004-0000-0A00-00000C000000}"/>
    <hyperlink ref="E28" location="CAMBODIA!AK11" display="CAMBODIA!AK11" xr:uid="{00000000-0004-0000-0A00-00000D000000}"/>
    <hyperlink ref="E76" location="CAMBODIA!AK12" display="CAMBODIA!AK12" xr:uid="{00000000-0004-0000-0A00-00000E000000}"/>
    <hyperlink ref="E59" location="CAMBODIA!AK10" display="CAMBODIA!AK10" xr:uid="{00000000-0004-0000-0A00-00000F000000}"/>
    <hyperlink ref="E60" location="CAMBODIA!AK10" display="CAMBODIA!AK10" xr:uid="{00000000-0004-0000-0A00-000010000000}"/>
    <hyperlink ref="E64" location="CAMBODIA!AK10" display="CAMBODIA!AK10" xr:uid="{00000000-0004-0000-0A00-000011000000}"/>
    <hyperlink ref="E65" location="CAMBODIA!AK10" display="CAMBODIA!AK10" xr:uid="{00000000-0004-0000-0A00-000012000000}"/>
    <hyperlink ref="E71" location="CAMBODIA!AK10" display="CAMBODIA!AK10" xr:uid="{00000000-0004-0000-0A00-000013000000}"/>
    <hyperlink ref="E72" location="CAMBODIA!AK10" display="CAMBODIA!AK10" xr:uid="{00000000-0004-0000-0A00-000014000000}"/>
    <hyperlink ref="E73" location="CAMBODIA!AI16" display="CAMBODIA!AI16" xr:uid="{00000000-0004-0000-0A00-000015000000}"/>
    <hyperlink ref="E74" location="CAMBODIA!AK10" display="CAMBODIA!AK10" xr:uid="{00000000-0004-0000-0A00-000016000000}"/>
    <hyperlink ref="E88" location="CAMBODIA!AK10" display="CAMBODIA!AK10" xr:uid="{00000000-0004-0000-0A00-000017000000}"/>
    <hyperlink ref="E87" location="CAMBODIA!AK10" display="CAMBODIA!AK10" xr:uid="{00000000-0004-0000-0A00-000018000000}"/>
    <hyperlink ref="E89" location="CAMBODIA!AK10" display="CAMBODIA!AK10" xr:uid="{00000000-0004-0000-0A00-000019000000}"/>
    <hyperlink ref="E97" location="CAMBODIA!AK10" display="CAMBODIA!AK10" xr:uid="{00000000-0004-0000-0A00-00001A000000}"/>
    <hyperlink ref="E75" location="CAMBODIA!AK10" display="CAMBODIA!AK10" xr:uid="{00000000-0004-0000-0A00-00001B000000}"/>
    <hyperlink ref="AL10" location="CAMBODIA!C55" display="UNTAC" xr:uid="{00000000-0004-0000-0A00-00001C000000}"/>
    <hyperlink ref="E66" location="CAMBODIA!AK10" display="CAMBODIA!AK10" xr:uid="{00000000-0004-0000-0A00-00001D000000}"/>
    <hyperlink ref="E92" location="CAMBODIA!AK10" display="CAMBODIA!AK10" xr:uid="{00000000-0004-0000-0A00-00001E000000}"/>
    <hyperlink ref="E90" location="CAMBODIA!AK10" display="CAMBODIA!AK10" xr:uid="{00000000-0004-0000-0A00-00001F000000}"/>
    <hyperlink ref="E91" location="CAMBODIA!AK10" display="CAMBODIA!AK10" xr:uid="{00000000-0004-0000-0A00-000020000000}"/>
    <hyperlink ref="AJ16" location="CAMBODIA!C55" display="UNTAC" xr:uid="{00000000-0004-0000-0A00-000021000000}"/>
    <hyperlink ref="Z7" location="HOME!A1" display="Return HOME" xr:uid="{00000000-0004-0000-0A00-000022000000}"/>
    <hyperlink ref="Z7:AB7" location="HOME!B2" display="RETURN HOME" xr:uid="{00000000-0004-0000-0A00-00002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829</v>
      </c>
      <c r="C1" s="363"/>
      <c r="D1" s="363"/>
      <c r="E1" s="363"/>
      <c r="F1" s="363"/>
      <c r="G1" s="363"/>
      <c r="H1" s="363"/>
      <c r="I1" s="363"/>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97</v>
      </c>
      <c r="C4" s="183" t="s">
        <v>409</v>
      </c>
      <c r="D4" s="140" t="s">
        <v>163</v>
      </c>
      <c r="E4" s="140">
        <v>2011</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97</v>
      </c>
      <c r="C6" s="24" t="s">
        <v>409</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830</v>
      </c>
      <c r="AJ8" s="101">
        <v>40158</v>
      </c>
      <c r="AK8" s="187" t="s">
        <v>831</v>
      </c>
      <c r="AL8" s="41" t="s">
        <v>409</v>
      </c>
      <c r="AM8" s="99" t="s">
        <v>832</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38">
        <v>1</v>
      </c>
      <c r="W9" s="143"/>
      <c r="X9" s="143"/>
      <c r="Y9" s="143"/>
      <c r="Z9" s="143"/>
      <c r="AA9" s="143"/>
      <c r="AB9" s="143"/>
      <c r="AC9" s="143"/>
      <c r="AD9" s="143"/>
      <c r="AE9" s="143"/>
      <c r="AF9" s="143"/>
      <c r="AG9" s="143"/>
      <c r="AH9" s="15"/>
      <c r="AI9" s="87" t="s">
        <v>833</v>
      </c>
      <c r="AJ9" s="101">
        <v>40420</v>
      </c>
      <c r="AK9" s="57" t="s">
        <v>132</v>
      </c>
      <c r="AL9" s="190" t="s">
        <v>132</v>
      </c>
      <c r="AM9" s="69" t="s">
        <v>834</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835</v>
      </c>
      <c r="AJ10" s="101">
        <v>40968</v>
      </c>
      <c r="AK10" s="57" t="s">
        <v>132</v>
      </c>
      <c r="AL10" s="45" t="s">
        <v>132</v>
      </c>
      <c r="AM10" s="58" t="s">
        <v>836</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837</v>
      </c>
      <c r="AJ11" s="101">
        <v>41684</v>
      </c>
      <c r="AK11" s="57" t="s">
        <v>132</v>
      </c>
      <c r="AL11" s="45" t="s">
        <v>132</v>
      </c>
      <c r="AM11" s="69" t="s">
        <v>838</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839</v>
      </c>
      <c r="AJ12" s="101">
        <v>41684</v>
      </c>
      <c r="AK12" s="57" t="s">
        <v>132</v>
      </c>
      <c r="AL12" s="45" t="s">
        <v>132</v>
      </c>
      <c r="AM12" s="69" t="s">
        <v>840</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38">
        <v>1</v>
      </c>
      <c r="W13" s="143"/>
      <c r="X13" s="143"/>
      <c r="Y13" s="143"/>
      <c r="Z13" s="143"/>
      <c r="AA13" s="143"/>
      <c r="AB13" s="143"/>
      <c r="AC13" s="143"/>
      <c r="AD13" s="143"/>
      <c r="AE13" s="143"/>
      <c r="AF13" s="143"/>
      <c r="AG13" s="143"/>
      <c r="AH13" s="15"/>
      <c r="AI13" s="87" t="s">
        <v>841</v>
      </c>
      <c r="AJ13" s="101">
        <v>43678</v>
      </c>
      <c r="AK13" s="57" t="s">
        <v>132</v>
      </c>
      <c r="AL13" s="45" t="s">
        <v>132</v>
      </c>
      <c r="AM13" s="58" t="s">
        <v>842</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843</v>
      </c>
      <c r="AJ14" s="47">
        <v>43720</v>
      </c>
      <c r="AK14" s="57" t="s">
        <v>132</v>
      </c>
      <c r="AL14" s="45" t="s">
        <v>132</v>
      </c>
      <c r="AM14" s="69" t="s">
        <v>844</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0" t="s">
        <v>491</v>
      </c>
    </row>
    <row r="17" spans="2:36"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845</v>
      </c>
      <c r="AJ17" s="45" t="s">
        <v>132</v>
      </c>
    </row>
    <row r="18" spans="2:36"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68" priority="4" operator="between">
      <formula>2.001</formula>
      <formula>3</formula>
    </cfRule>
    <cfRule type="cellIs" dxfId="267" priority="5" operator="between">
      <formula>1.001</formula>
      <formula>2</formula>
    </cfRule>
    <cfRule type="cellIs" dxfId="266" priority="6" operator="between">
      <formula>0</formula>
      <formula>1</formula>
    </cfRule>
  </conditionalFormatting>
  <conditionalFormatting sqref="H4">
    <cfRule type="containsText" dxfId="265" priority="1" operator="containsText" text="MAX">
      <formula>NOT(ISERROR(SEARCH("MAX",H4)))</formula>
    </cfRule>
    <cfRule type="containsText" dxfId="264" priority="2" operator="containsText" text="MOD">
      <formula>NOT(ISERROR(SEARCH("MOD",H4)))</formula>
    </cfRule>
    <cfRule type="containsText" dxfId="263" priority="3" operator="containsText" text="MIN">
      <formula>NOT(ISERROR(SEARCH("MIN",H4)))</formula>
    </cfRule>
  </conditionalFormatting>
  <hyperlinks>
    <hyperlink ref="AI17" r:id="rId1" xr:uid="{00000000-0004-0000-0B00-000000000000}"/>
    <hyperlink ref="AI8" r:id="rId2" xr:uid="{00000000-0004-0000-0B00-000001000000}"/>
    <hyperlink ref="AI9" r:id="rId3" xr:uid="{00000000-0004-0000-0B00-000002000000}"/>
    <hyperlink ref="AI10" r:id="rId4" xr:uid="{00000000-0004-0000-0B00-000003000000}"/>
    <hyperlink ref="AI11" r:id="rId5" xr:uid="{00000000-0004-0000-0B00-000004000000}"/>
    <hyperlink ref="AI12" r:id="rId6" xr:uid="{00000000-0004-0000-0B00-000005000000}"/>
    <hyperlink ref="AI13" r:id="rId7" xr:uid="{00000000-0004-0000-0B00-000006000000}"/>
    <hyperlink ref="AI14" r:id="rId8" xr:uid="{00000000-0004-0000-0B00-000007000000}"/>
    <hyperlink ref="AC6" location="'MASTER SHEET'!B2" display="RETURN TO MASTER SHEET" xr:uid="{00000000-0004-0000-0B00-000008000000}"/>
    <hyperlink ref="V9" location="'CENTRAL AFRICA'!AK8" display="'CENTRAL AFRICA'!AK8" xr:uid="{00000000-0004-0000-0B00-000009000000}"/>
    <hyperlink ref="V13" location="'CENTRAL AFRICA'!AK8" display="'CENTRAL AFRICA'!AK8" xr:uid="{00000000-0004-0000-0B00-00000A000000}"/>
    <hyperlink ref="C4" location="'CENTRAL AFRICA'!C6" display="UNOCA" xr:uid="{00000000-0004-0000-0B00-00000B000000}"/>
    <hyperlink ref="AL8" location="'CENTRAL AFRICA'!C6" display="UNOCA" xr:uid="{00000000-0004-0000-0B00-00000C000000}"/>
    <hyperlink ref="Z6" location="HOME!A1" display="Return HOME" xr:uid="{00000000-0004-0000-0B00-00000D000000}"/>
    <hyperlink ref="Z6:AB6" location="HOME!B2" display="RETURN HOME" xr:uid="{00000000-0004-0000-0B00-00000E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B1:AN200"/>
  <sheetViews>
    <sheetView showGridLines="0" zoomScale="80" zoomScaleNormal="80" workbookViewId="0">
      <selection activeCell="B1" sqref="B1:M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846</v>
      </c>
      <c r="C1" s="363"/>
      <c r="D1" s="363"/>
      <c r="E1" s="363"/>
      <c r="F1" s="363"/>
      <c r="G1" s="363"/>
      <c r="H1" s="363"/>
      <c r="I1" s="363"/>
      <c r="J1" s="363"/>
      <c r="K1" s="363"/>
      <c r="L1" s="363"/>
      <c r="M1" s="363"/>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52</v>
      </c>
      <c r="C4" s="183" t="s">
        <v>291</v>
      </c>
      <c r="D4" s="140" t="s">
        <v>128</v>
      </c>
      <c r="E4" s="140">
        <v>1998</v>
      </c>
      <c r="F4" s="140">
        <v>2000</v>
      </c>
      <c r="G4" s="153">
        <f>((SUM(D12:AG22)*1)+(SUM(D24:AG34)*2)+(SUM(D36:AG53)*3))/(SUM(D12:AG22)+SUM(D24:AG34)+SUM(D36:AG53))</f>
        <v>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65</v>
      </c>
      <c r="C5" s="183" t="s">
        <v>329</v>
      </c>
      <c r="D5" s="140" t="s">
        <v>163</v>
      </c>
      <c r="E5" s="140">
        <v>2000</v>
      </c>
      <c r="F5" s="140">
        <v>2009</v>
      </c>
      <c r="G5" s="153">
        <f>((SUM(D60:AG70)*1)+(SUM(D72:AG82)*2)+(SUM(D84:AG101)*3))/(SUM(D60:AG70)+SUM(D72:AG82)+SUM(D84:AG101))</f>
        <v>2.4</v>
      </c>
      <c r="H5" s="140" t="s">
        <v>71</v>
      </c>
      <c r="P5" s="16"/>
      <c r="Q5" s="16"/>
      <c r="R5" s="16"/>
      <c r="S5" s="16"/>
      <c r="T5" s="16"/>
      <c r="U5" s="16"/>
      <c r="V5" s="16"/>
      <c r="W5" s="16"/>
      <c r="X5" s="16"/>
      <c r="Y5" s="16"/>
      <c r="Z5" s="16"/>
      <c r="AA5" s="16"/>
      <c r="AB5" s="16"/>
      <c r="AC5" s="16"/>
      <c r="AD5" s="16"/>
      <c r="AE5" s="16"/>
      <c r="AF5" s="16"/>
      <c r="AG5" s="16"/>
      <c r="AH5" s="15"/>
    </row>
    <row r="6" spans="2:39" ht="30" customHeight="1">
      <c r="B6" s="152">
        <v>91</v>
      </c>
      <c r="C6" s="183" t="s">
        <v>395</v>
      </c>
      <c r="D6" s="140" t="s">
        <v>163</v>
      </c>
      <c r="E6" s="140">
        <v>2009</v>
      </c>
      <c r="F6" s="140">
        <v>2014</v>
      </c>
      <c r="G6" s="153">
        <f>((SUM(D108:AG118)*1)+(SUM(D120:AG130)*2)+(SUM(D132:AG149)*3))/(SUM(D108:AG118)+SUM(D120:AG130)+SUM(D132:AG149))</f>
        <v>2.36</v>
      </c>
      <c r="H6" s="140" t="s">
        <v>71</v>
      </c>
      <c r="P6" s="16"/>
      <c r="Q6" s="16"/>
      <c r="R6" s="16"/>
      <c r="S6" s="16"/>
      <c r="T6" s="16"/>
      <c r="U6" s="16"/>
      <c r="V6" s="16"/>
      <c r="W6" s="16"/>
      <c r="X6" s="16"/>
      <c r="Y6" s="16"/>
      <c r="Z6" s="16"/>
      <c r="AA6" s="16"/>
      <c r="AB6" s="16"/>
      <c r="AC6" s="16"/>
      <c r="AD6" s="16"/>
      <c r="AE6" s="16"/>
      <c r="AF6" s="16"/>
      <c r="AG6" s="16"/>
      <c r="AH6" s="15"/>
    </row>
    <row r="7" spans="2:39" ht="30" customHeight="1">
      <c r="B7" s="152">
        <v>109</v>
      </c>
      <c r="C7" s="183" t="s">
        <v>448</v>
      </c>
      <c r="D7" s="140" t="s">
        <v>128</v>
      </c>
      <c r="E7" s="140">
        <v>2014</v>
      </c>
      <c r="F7" s="154" t="s">
        <v>66</v>
      </c>
      <c r="G7" s="153">
        <f>((SUM(D156:AG166)*1)+(SUM(D168:AG178)*2)+(SUM(D180:AG197)*3))/(SUM(D156:AG166)+SUM(D168:AG178)+SUM(D180:AG197))</f>
        <v>2.3703703703703702</v>
      </c>
      <c r="H7" s="140" t="s">
        <v>71</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52</v>
      </c>
      <c r="C9" s="24" t="s">
        <v>291</v>
      </c>
      <c r="D9" s="16"/>
      <c r="E9" s="16"/>
      <c r="F9" s="16"/>
      <c r="G9" s="16"/>
      <c r="H9" s="16"/>
      <c r="I9" s="16"/>
      <c r="J9" s="16"/>
      <c r="K9" s="16"/>
      <c r="L9" s="16"/>
      <c r="M9" s="16"/>
      <c r="N9" s="16"/>
      <c r="O9" s="16"/>
      <c r="P9" s="16"/>
      <c r="Q9" s="16"/>
      <c r="R9" s="16"/>
      <c r="S9" s="16"/>
      <c r="T9" s="16"/>
      <c r="U9" s="16"/>
      <c r="V9" s="16"/>
      <c r="W9" s="16"/>
      <c r="X9" s="16"/>
      <c r="Y9" s="16"/>
      <c r="Z9" s="375" t="s">
        <v>65</v>
      </c>
      <c r="AA9" s="375"/>
      <c r="AB9" s="375"/>
      <c r="AC9" s="375" t="s">
        <v>485</v>
      </c>
      <c r="AD9" s="375"/>
      <c r="AE9" s="375"/>
      <c r="AF9" s="375"/>
      <c r="AG9" s="375"/>
      <c r="AH9" s="15"/>
      <c r="AI9" s="26" t="s">
        <v>486</v>
      </c>
    </row>
    <row r="10" spans="2:39" s="15" customFormat="1" ht="30" customHeight="1">
      <c r="B10" s="377" t="s">
        <v>487</v>
      </c>
      <c r="C10" s="377"/>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9" t="s">
        <v>493</v>
      </c>
      <c r="C11" s="369"/>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847</v>
      </c>
      <c r="AJ11" s="72">
        <v>35881</v>
      </c>
      <c r="AK11" s="196" t="s">
        <v>848</v>
      </c>
      <c r="AL11" s="41" t="s">
        <v>291</v>
      </c>
      <c r="AM11" s="205" t="s">
        <v>849</v>
      </c>
    </row>
    <row r="12" spans="2:39" ht="30" customHeight="1">
      <c r="B12" s="367" t="s">
        <v>85</v>
      </c>
      <c r="C12" s="368"/>
      <c r="D12" s="143"/>
      <c r="E12" s="143"/>
      <c r="F12" s="143"/>
      <c r="G12" s="143"/>
      <c r="H12" s="143"/>
      <c r="I12" s="143"/>
      <c r="J12" s="143"/>
      <c r="K12" s="38">
        <v>1</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850</v>
      </c>
      <c r="AJ12" s="72">
        <v>35990</v>
      </c>
      <c r="AK12" s="72" t="s">
        <v>132</v>
      </c>
      <c r="AL12" s="91" t="s">
        <v>132</v>
      </c>
      <c r="AM12" s="79" t="s">
        <v>851</v>
      </c>
    </row>
    <row r="13" spans="2:39" ht="30" customHeight="1">
      <c r="B13" s="367" t="s">
        <v>86</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852</v>
      </c>
      <c r="AJ13" s="72">
        <v>36083</v>
      </c>
      <c r="AK13" s="72" t="s">
        <v>132</v>
      </c>
      <c r="AL13" s="74" t="s">
        <v>132</v>
      </c>
      <c r="AM13" s="79" t="s">
        <v>853</v>
      </c>
    </row>
    <row r="14" spans="2:39" ht="30" customHeight="1">
      <c r="B14" s="367" t="s">
        <v>87</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854</v>
      </c>
      <c r="AJ14" s="72">
        <v>36217</v>
      </c>
      <c r="AK14" s="72" t="s">
        <v>132</v>
      </c>
      <c r="AL14" s="74" t="s">
        <v>132</v>
      </c>
      <c r="AM14" s="79" t="s">
        <v>855</v>
      </c>
    </row>
    <row r="15" spans="2:39" ht="30" customHeight="1">
      <c r="B15" s="367" t="s">
        <v>88</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856</v>
      </c>
      <c r="AJ15" s="72">
        <v>36455</v>
      </c>
      <c r="AK15" s="72" t="s">
        <v>132</v>
      </c>
      <c r="AL15" s="89" t="s">
        <v>132</v>
      </c>
      <c r="AM15" s="79" t="s">
        <v>857</v>
      </c>
    </row>
    <row r="16" spans="2:39" ht="30" customHeight="1">
      <c r="B16" s="367" t="s">
        <v>89</v>
      </c>
      <c r="C16" s="368"/>
      <c r="D16" s="143"/>
      <c r="E16" s="143"/>
      <c r="F16" s="143"/>
      <c r="G16" s="144"/>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858</v>
      </c>
      <c r="AJ16" s="72">
        <v>36566</v>
      </c>
      <c r="AK16" s="196" t="s">
        <v>859</v>
      </c>
      <c r="AL16" s="41" t="s">
        <v>329</v>
      </c>
      <c r="AM16" s="205" t="s">
        <v>860</v>
      </c>
    </row>
    <row r="17" spans="2:39" ht="30" customHeight="1">
      <c r="B17" s="367" t="s">
        <v>90</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861</v>
      </c>
      <c r="AJ17" s="72">
        <v>39910</v>
      </c>
      <c r="AK17" s="197" t="s">
        <v>862</v>
      </c>
      <c r="AL17" s="41" t="s">
        <v>395</v>
      </c>
      <c r="AM17" s="200" t="s">
        <v>863</v>
      </c>
    </row>
    <row r="18" spans="2:39" ht="30" customHeight="1">
      <c r="B18" s="367" t="s">
        <v>91</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864</v>
      </c>
      <c r="AJ18" s="72">
        <v>40168</v>
      </c>
      <c r="AK18" s="206" t="s">
        <v>132</v>
      </c>
      <c r="AL18" s="74" t="s">
        <v>132</v>
      </c>
      <c r="AM18" s="200" t="s">
        <v>865</v>
      </c>
    </row>
    <row r="19" spans="2:39" ht="30" customHeight="1">
      <c r="B19" s="367" t="s">
        <v>92</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866</v>
      </c>
      <c r="AJ19" s="75">
        <v>40898</v>
      </c>
      <c r="AK19" s="206" t="s">
        <v>132</v>
      </c>
      <c r="AL19" s="74" t="s">
        <v>132</v>
      </c>
      <c r="AM19" s="99" t="s">
        <v>867</v>
      </c>
    </row>
    <row r="20" spans="2:39" ht="30" customHeight="1">
      <c r="B20" s="367" t="s">
        <v>93</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868</v>
      </c>
      <c r="AJ20" s="75">
        <v>41298</v>
      </c>
      <c r="AK20" s="206" t="s">
        <v>132</v>
      </c>
      <c r="AL20" s="74" t="s">
        <v>132</v>
      </c>
      <c r="AM20" s="99" t="s">
        <v>869</v>
      </c>
    </row>
    <row r="21" spans="2:39" ht="30" customHeight="1">
      <c r="B21" s="367" t="s">
        <v>94</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870</v>
      </c>
      <c r="AJ21" s="75">
        <v>41557</v>
      </c>
      <c r="AK21" s="206" t="s">
        <v>871</v>
      </c>
      <c r="AL21" s="41" t="s">
        <v>395</v>
      </c>
      <c r="AM21" s="99" t="s">
        <v>872</v>
      </c>
    </row>
    <row r="22" spans="2:39" ht="30" customHeight="1">
      <c r="B22" s="367" t="s">
        <v>95</v>
      </c>
      <c r="C22" s="368"/>
      <c r="D22" s="143"/>
      <c r="E22" s="143"/>
      <c r="F22" s="143"/>
      <c r="G22" s="145"/>
      <c r="H22" s="143"/>
      <c r="I22" s="143"/>
      <c r="J22" s="143"/>
      <c r="K22" s="38">
        <v>1</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6" t="s">
        <v>873</v>
      </c>
      <c r="AJ22" s="75">
        <v>41667</v>
      </c>
      <c r="AK22" s="206" t="s">
        <v>695</v>
      </c>
      <c r="AL22" s="41" t="s">
        <v>395</v>
      </c>
      <c r="AM22" s="99" t="s">
        <v>874</v>
      </c>
    </row>
    <row r="23" spans="2:39" ht="30" customHeight="1">
      <c r="B23" s="366" t="s">
        <v>523</v>
      </c>
      <c r="C23" s="36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875</v>
      </c>
      <c r="AJ23" s="72">
        <v>41739</v>
      </c>
      <c r="AK23" s="196" t="s">
        <v>876</v>
      </c>
      <c r="AL23" s="41" t="s">
        <v>448</v>
      </c>
      <c r="AM23" s="200" t="s">
        <v>877</v>
      </c>
    </row>
    <row r="24" spans="2:39" ht="30" customHeight="1">
      <c r="B24" s="364" t="s">
        <v>96</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6" t="s">
        <v>878</v>
      </c>
      <c r="AJ24" s="75">
        <v>42089</v>
      </c>
      <c r="AK24" s="196" t="s">
        <v>132</v>
      </c>
      <c r="AL24" s="74" t="s">
        <v>132</v>
      </c>
      <c r="AM24" s="99" t="s">
        <v>879</v>
      </c>
    </row>
    <row r="25" spans="2:39" ht="30" customHeight="1">
      <c r="B25" s="364" t="s">
        <v>97</v>
      </c>
      <c r="C25" s="364"/>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6" t="s">
        <v>880</v>
      </c>
      <c r="AJ25" s="75">
        <v>42122</v>
      </c>
      <c r="AK25" s="196" t="s">
        <v>132</v>
      </c>
      <c r="AL25" s="74" t="s">
        <v>132</v>
      </c>
      <c r="AM25" s="99" t="s">
        <v>881</v>
      </c>
    </row>
    <row r="26" spans="2:39" ht="30" customHeight="1">
      <c r="B26" s="364" t="s">
        <v>98</v>
      </c>
      <c r="C26" s="364"/>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6" t="s">
        <v>882</v>
      </c>
      <c r="AJ26" s="75">
        <v>42409</v>
      </c>
      <c r="AK26" s="196" t="s">
        <v>132</v>
      </c>
      <c r="AL26" s="74" t="s">
        <v>132</v>
      </c>
      <c r="AM26" s="99" t="s">
        <v>883</v>
      </c>
    </row>
    <row r="27" spans="2:39" ht="30" customHeight="1">
      <c r="B27" s="364" t="s">
        <v>99</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6" t="s">
        <v>884</v>
      </c>
      <c r="AJ27" s="75">
        <v>42486</v>
      </c>
      <c r="AK27" s="196" t="s">
        <v>132</v>
      </c>
      <c r="AL27" s="74" t="s">
        <v>132</v>
      </c>
      <c r="AM27" s="99" t="s">
        <v>885</v>
      </c>
    </row>
    <row r="28" spans="2:39" ht="30" customHeight="1">
      <c r="B28" s="364" t="s">
        <v>100</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6" t="s">
        <v>886</v>
      </c>
      <c r="AJ28" s="75">
        <v>42577</v>
      </c>
      <c r="AK28" s="196" t="s">
        <v>132</v>
      </c>
      <c r="AL28" s="74" t="s">
        <v>132</v>
      </c>
      <c r="AM28" s="99" t="s">
        <v>887</v>
      </c>
    </row>
    <row r="29" spans="2:39" ht="30" customHeight="1">
      <c r="B29" s="364" t="s">
        <v>101</v>
      </c>
      <c r="C29" s="364"/>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888</v>
      </c>
      <c r="AJ29" s="75">
        <v>43054</v>
      </c>
      <c r="AK29" s="196" t="s">
        <v>132</v>
      </c>
      <c r="AL29" s="74" t="s">
        <v>132</v>
      </c>
      <c r="AM29" s="99" t="s">
        <v>889</v>
      </c>
    </row>
    <row r="30" spans="2:39" ht="30" customHeight="1">
      <c r="B30" s="364" t="s">
        <v>102</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6" t="s">
        <v>890</v>
      </c>
      <c r="AJ30" s="75">
        <v>43419</v>
      </c>
      <c r="AK30" s="196" t="s">
        <v>132</v>
      </c>
      <c r="AL30" s="74" t="s">
        <v>132</v>
      </c>
      <c r="AM30" s="99" t="s">
        <v>891</v>
      </c>
    </row>
    <row r="31" spans="2:39" ht="30" customHeight="1">
      <c r="B31" s="364" t="s">
        <v>103</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892</v>
      </c>
      <c r="AJ31" s="75">
        <v>43447</v>
      </c>
      <c r="AK31" s="196" t="s">
        <v>132</v>
      </c>
      <c r="AL31" s="41" t="s">
        <v>448</v>
      </c>
      <c r="AM31" s="99" t="s">
        <v>893</v>
      </c>
    </row>
    <row r="32" spans="2:39" ht="30" customHeight="1">
      <c r="B32" s="364" t="s">
        <v>104</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6" t="s">
        <v>894</v>
      </c>
      <c r="AJ32" s="75">
        <v>43784</v>
      </c>
      <c r="AK32" s="69" t="s">
        <v>132</v>
      </c>
      <c r="AL32" s="74" t="s">
        <v>132</v>
      </c>
      <c r="AM32" s="69" t="s">
        <v>895</v>
      </c>
    </row>
    <row r="33" spans="2:39" ht="30" customHeight="1">
      <c r="B33" s="364" t="s">
        <v>105</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6" t="s">
        <v>2404</v>
      </c>
      <c r="AJ33" s="101">
        <v>44040</v>
      </c>
      <c r="AK33" s="69" t="s">
        <v>132</v>
      </c>
      <c r="AL33" s="74" t="s">
        <v>132</v>
      </c>
      <c r="AM33" s="122" t="s">
        <v>2406</v>
      </c>
    </row>
    <row r="34" spans="2:39" ht="30" customHeight="1">
      <c r="B34" s="364" t="s">
        <v>106</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6" t="s">
        <v>2405</v>
      </c>
      <c r="AJ34" s="101">
        <v>44147</v>
      </c>
      <c r="AK34" s="69" t="s">
        <v>132</v>
      </c>
      <c r="AL34" s="74" t="s">
        <v>132</v>
      </c>
      <c r="AM34" s="122" t="s">
        <v>2407</v>
      </c>
    </row>
    <row r="35" spans="2:39" ht="30" customHeight="1">
      <c r="B35" s="373" t="s">
        <v>555</v>
      </c>
      <c r="C35" s="374"/>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9" ht="30" customHeight="1">
      <c r="B36" s="364" t="s">
        <v>107</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1" t="s">
        <v>624</v>
      </c>
      <c r="AJ36" s="50" t="s">
        <v>491</v>
      </c>
    </row>
    <row r="37" spans="2:39" ht="30" customHeight="1">
      <c r="B37" s="364" t="s">
        <v>108</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4" t="s">
        <v>896</v>
      </c>
      <c r="AJ37" s="74" t="s">
        <v>132</v>
      </c>
    </row>
    <row r="38" spans="2:39" ht="30" customHeight="1">
      <c r="B38" s="364" t="s">
        <v>109</v>
      </c>
      <c r="C38" s="364"/>
      <c r="D38" s="143"/>
      <c r="E38" s="143"/>
      <c r="F38" s="143"/>
      <c r="G38" s="143"/>
      <c r="H38" s="143"/>
      <c r="I38" s="143"/>
      <c r="J38" s="143"/>
      <c r="K38" s="38">
        <v>1</v>
      </c>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4" t="s">
        <v>897</v>
      </c>
      <c r="AJ38" s="74" t="s">
        <v>132</v>
      </c>
    </row>
    <row r="39" spans="2:39" ht="30" customHeight="1">
      <c r="B39" s="364" t="s">
        <v>110</v>
      </c>
      <c r="C39" s="364"/>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84" t="s">
        <v>898</v>
      </c>
      <c r="AJ39" s="74" t="s">
        <v>132</v>
      </c>
    </row>
    <row r="40" spans="2:39" ht="30" customHeight="1">
      <c r="B40" s="362" t="s">
        <v>111</v>
      </c>
      <c r="C40" s="362"/>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c r="AI40" s="84" t="s">
        <v>899</v>
      </c>
      <c r="AJ40" s="74" t="s">
        <v>132</v>
      </c>
    </row>
    <row r="41" spans="2:39" ht="30" customHeight="1">
      <c r="B41" s="364" t="s">
        <v>112</v>
      </c>
      <c r="C41" s="364"/>
      <c r="D41" s="143"/>
      <c r="E41" s="143"/>
      <c r="F41" s="143"/>
      <c r="G41" s="143"/>
      <c r="H41" s="143"/>
      <c r="I41" s="143"/>
      <c r="J41" s="143"/>
      <c r="K41" s="38">
        <v>1</v>
      </c>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2" t="s">
        <v>113</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9" ht="30" customHeight="1">
      <c r="B43" s="362" t="s">
        <v>114</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4" t="s">
        <v>115</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4" t="s">
        <v>116</v>
      </c>
      <c r="C45" s="364"/>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4" t="s">
        <v>117</v>
      </c>
      <c r="C46" s="36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118</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119</v>
      </c>
      <c r="C48" s="362"/>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120</v>
      </c>
      <c r="C49" s="362"/>
      <c r="D49" s="143"/>
      <c r="E49" s="143"/>
      <c r="F49" s="143"/>
      <c r="G49" s="143"/>
      <c r="H49" s="143"/>
      <c r="I49" s="143"/>
      <c r="J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121</v>
      </c>
      <c r="C50" s="362"/>
      <c r="D50" s="143"/>
      <c r="E50" s="143"/>
      <c r="F50" s="143"/>
      <c r="G50" s="143"/>
      <c r="H50" s="143"/>
      <c r="I50" s="143"/>
      <c r="J50" s="143"/>
      <c r="K50" s="38">
        <v>1</v>
      </c>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122</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123</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124</v>
      </c>
      <c r="C53" s="362"/>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0" t="s">
        <v>594</v>
      </c>
      <c r="C54" s="371"/>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62" t="s">
        <v>125</v>
      </c>
      <c r="C55" s="362"/>
      <c r="D55" s="150"/>
      <c r="E55" s="150"/>
      <c r="F55" s="150"/>
      <c r="G55" s="150"/>
      <c r="H55" s="150"/>
      <c r="I55" s="150"/>
      <c r="J55" s="150"/>
      <c r="K55" s="38">
        <v>1</v>
      </c>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65</v>
      </c>
      <c r="C57" s="24" t="s">
        <v>329</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76" t="s">
        <v>601</v>
      </c>
      <c r="AF57" s="376"/>
      <c r="AG57" s="376"/>
      <c r="AH57" s="15"/>
      <c r="AN57" s="15"/>
    </row>
    <row r="58" spans="2:40" ht="30" customHeight="1">
      <c r="B58" s="372" t="s">
        <v>487</v>
      </c>
      <c r="C58" s="372"/>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9" t="s">
        <v>493</v>
      </c>
      <c r="C59" s="369"/>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c r="AI59" s="15"/>
      <c r="AJ59" s="15"/>
      <c r="AK59" s="15"/>
      <c r="AL59" s="15"/>
      <c r="AM59" s="15"/>
    </row>
    <row r="60" spans="2:40" s="15" customFormat="1" ht="30" customHeight="1">
      <c r="B60" s="367" t="s">
        <v>85</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N60"/>
    </row>
    <row r="61" spans="2:40" ht="30" customHeight="1">
      <c r="B61" s="367" t="s">
        <v>86</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87</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88</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89</v>
      </c>
      <c r="C64" s="368"/>
      <c r="D64" s="61"/>
      <c r="E64" s="61"/>
      <c r="F64" s="61"/>
      <c r="G64" s="37"/>
      <c r="H64" s="61"/>
      <c r="I64" s="61"/>
      <c r="J64" s="61"/>
      <c r="K64" s="61"/>
      <c r="L64" s="61"/>
      <c r="M64" s="38">
        <v>1</v>
      </c>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90</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91</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92</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93</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94</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7" t="s">
        <v>95</v>
      </c>
      <c r="C70" s="368"/>
      <c r="D70" s="61"/>
      <c r="E70" s="61"/>
      <c r="F70" s="61"/>
      <c r="G70" s="38"/>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6" t="s">
        <v>523</v>
      </c>
      <c r="C71" s="366"/>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row>
    <row r="72" spans="2:34" ht="30" customHeight="1">
      <c r="B72" s="364" t="s">
        <v>96</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97</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98</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99</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4" t="s">
        <v>100</v>
      </c>
      <c r="C76" s="364"/>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4" t="s">
        <v>101</v>
      </c>
      <c r="C77" s="364"/>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102</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103</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104</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105</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106</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5" t="s">
        <v>555</v>
      </c>
      <c r="C83" s="3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4" t="s">
        <v>107</v>
      </c>
      <c r="C84" s="364"/>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108</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109</v>
      </c>
      <c r="C86" s="364"/>
      <c r="D86" s="61"/>
      <c r="E86" s="61"/>
      <c r="F86" s="61"/>
      <c r="G86" s="61"/>
      <c r="H86" s="61"/>
      <c r="I86" s="61"/>
      <c r="J86" s="61"/>
      <c r="K86" s="61"/>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110</v>
      </c>
      <c r="C87" s="364"/>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111</v>
      </c>
      <c r="C88" s="362"/>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4" t="s">
        <v>112</v>
      </c>
      <c r="C89" s="364"/>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113</v>
      </c>
      <c r="C90" s="362"/>
      <c r="D90" s="61"/>
      <c r="E90" s="61"/>
      <c r="F90" s="61"/>
      <c r="G90" s="61"/>
      <c r="H90" s="61"/>
      <c r="I90" s="61"/>
      <c r="J90" s="61"/>
      <c r="K90" s="61"/>
      <c r="L90" s="61"/>
      <c r="M90" s="38">
        <v>1</v>
      </c>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114</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115</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116</v>
      </c>
      <c r="C93" s="364"/>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117</v>
      </c>
      <c r="C94" s="36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118</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119</v>
      </c>
      <c r="C96" s="362"/>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120</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121</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122</v>
      </c>
      <c r="C99" s="362"/>
      <c r="D99" s="61"/>
      <c r="E99" s="61"/>
      <c r="F99" s="61"/>
      <c r="G99" s="61"/>
      <c r="H99" s="61"/>
      <c r="I99" s="61"/>
      <c r="J99" s="61"/>
      <c r="K99" s="61"/>
      <c r="L99" s="61"/>
      <c r="M99" s="38">
        <v>1</v>
      </c>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123</v>
      </c>
      <c r="C100" s="362"/>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124</v>
      </c>
      <c r="C101" s="362"/>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1" t="s">
        <v>594</v>
      </c>
      <c r="C102" s="361"/>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62" t="s">
        <v>125</v>
      </c>
      <c r="C103" s="362"/>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91</v>
      </c>
      <c r="C105" s="24" t="s">
        <v>395</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76" t="s">
        <v>601</v>
      </c>
      <c r="AF105" s="376"/>
      <c r="AG105" s="376"/>
    </row>
    <row r="106" spans="2:33" ht="30" customHeight="1">
      <c r="B106" s="372" t="s">
        <v>487</v>
      </c>
      <c r="C106" s="372"/>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9" t="s">
        <v>493</v>
      </c>
      <c r="C107" s="369"/>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7" t="s">
        <v>85</v>
      </c>
      <c r="C108" s="368"/>
      <c r="D108" s="61"/>
      <c r="E108" s="61"/>
      <c r="F108" s="61"/>
      <c r="G108" s="61"/>
      <c r="H108" s="61"/>
      <c r="I108" s="61"/>
      <c r="J108" s="61"/>
      <c r="K108" s="61"/>
      <c r="L108" s="61"/>
      <c r="M108" s="61"/>
      <c r="N108" s="61"/>
      <c r="O108" s="61"/>
      <c r="P108" s="61"/>
      <c r="Q108" s="61"/>
      <c r="R108" s="61"/>
      <c r="S108" s="61"/>
      <c r="T108" s="61"/>
      <c r="U108" s="61"/>
      <c r="V108" s="38">
        <v>1</v>
      </c>
      <c r="W108" s="61"/>
      <c r="X108" s="61"/>
      <c r="Y108" s="61"/>
      <c r="Z108" s="61"/>
      <c r="AA108" s="61"/>
      <c r="AB108" s="61"/>
      <c r="AC108" s="61"/>
      <c r="AD108" s="61"/>
      <c r="AE108" s="61"/>
      <c r="AF108" s="61"/>
      <c r="AG108" s="61"/>
    </row>
    <row r="109" spans="2:33" ht="30" customHeight="1">
      <c r="B109" s="367" t="s">
        <v>86</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87</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38">
        <v>1</v>
      </c>
      <c r="AA110" s="61"/>
      <c r="AB110" s="61"/>
      <c r="AC110" s="61"/>
      <c r="AD110" s="61"/>
      <c r="AE110" s="61"/>
      <c r="AF110" s="61"/>
      <c r="AG110" s="61"/>
    </row>
    <row r="111" spans="2:33" ht="30" customHeight="1">
      <c r="B111" s="367" t="s">
        <v>88</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89</v>
      </c>
      <c r="C112" s="368"/>
      <c r="D112" s="61"/>
      <c r="E112" s="61"/>
      <c r="F112" s="61"/>
      <c r="G112" s="37"/>
      <c r="H112" s="61"/>
      <c r="I112" s="61"/>
      <c r="J112" s="61"/>
      <c r="K112" s="61"/>
      <c r="L112" s="61"/>
      <c r="M112" s="61"/>
      <c r="N112" s="61"/>
      <c r="O112" s="61"/>
      <c r="P112" s="61"/>
      <c r="Q112" s="61"/>
      <c r="R112" s="61"/>
      <c r="S112" s="61"/>
      <c r="T112" s="61"/>
      <c r="U112" s="61"/>
      <c r="V112" s="61"/>
      <c r="W112" s="61"/>
      <c r="X112" s="61"/>
      <c r="Y112" s="61"/>
      <c r="Z112" s="38">
        <v>1</v>
      </c>
      <c r="AA112" s="61"/>
      <c r="AB112" s="61"/>
      <c r="AC112" s="61"/>
      <c r="AD112" s="61"/>
      <c r="AE112" s="61"/>
      <c r="AF112" s="61"/>
      <c r="AG112" s="61"/>
    </row>
    <row r="113" spans="2:33" ht="30" customHeight="1">
      <c r="B113" s="367" t="s">
        <v>90</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38">
        <v>1</v>
      </c>
      <c r="AA113" s="61"/>
      <c r="AB113" s="61"/>
      <c r="AC113" s="61"/>
      <c r="AD113" s="61"/>
      <c r="AE113" s="61"/>
      <c r="AF113" s="61"/>
      <c r="AG113" s="61"/>
    </row>
    <row r="114" spans="2:33" ht="30" customHeight="1">
      <c r="B114" s="367" t="s">
        <v>91</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276"/>
      <c r="AB114" s="61"/>
      <c r="AC114" s="61"/>
      <c r="AD114" s="61"/>
      <c r="AE114" s="61"/>
      <c r="AF114" s="61"/>
      <c r="AG114" s="61"/>
    </row>
    <row r="115" spans="2:33" ht="30" customHeight="1">
      <c r="B115" s="367" t="s">
        <v>92</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93</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94</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95</v>
      </c>
      <c r="C118" s="368"/>
      <c r="D118" s="61"/>
      <c r="E118" s="61"/>
      <c r="F118" s="61"/>
      <c r="G118" s="38"/>
      <c r="H118" s="61"/>
      <c r="I118" s="61"/>
      <c r="J118" s="61"/>
      <c r="K118" s="61"/>
      <c r="L118" s="61"/>
      <c r="M118" s="61"/>
      <c r="N118" s="61"/>
      <c r="O118" s="61"/>
      <c r="P118" s="61"/>
      <c r="Q118" s="61"/>
      <c r="R118" s="61"/>
      <c r="S118" s="61"/>
      <c r="T118" s="61"/>
      <c r="U118" s="61"/>
      <c r="V118" s="61"/>
      <c r="W118" s="61"/>
      <c r="X118" s="61"/>
      <c r="Y118" s="61"/>
      <c r="Z118" s="38">
        <v>1</v>
      </c>
      <c r="AA118" s="61"/>
      <c r="AB118" s="61"/>
      <c r="AC118" s="61"/>
      <c r="AD118" s="61"/>
      <c r="AE118" s="61"/>
      <c r="AF118" s="61"/>
      <c r="AG118" s="61"/>
    </row>
    <row r="119" spans="2:33" ht="30" customHeight="1">
      <c r="B119" s="366" t="s">
        <v>523</v>
      </c>
      <c r="C119" s="366"/>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4" t="s">
        <v>96</v>
      </c>
      <c r="C120" s="364"/>
      <c r="D120" s="61"/>
      <c r="E120" s="61"/>
      <c r="F120" s="61"/>
      <c r="G120" s="61"/>
      <c r="H120" s="61"/>
      <c r="I120" s="61"/>
      <c r="J120" s="61"/>
      <c r="K120" s="61"/>
      <c r="L120" s="61"/>
      <c r="M120" s="61"/>
      <c r="N120" s="61"/>
      <c r="O120" s="61"/>
      <c r="P120" s="61"/>
      <c r="Q120" s="61"/>
      <c r="R120" s="61"/>
      <c r="S120" s="61"/>
      <c r="T120" s="61"/>
      <c r="U120" s="61"/>
      <c r="V120" s="61"/>
      <c r="W120" s="61"/>
      <c r="X120" s="61"/>
      <c r="Y120" s="61"/>
      <c r="Z120" s="38">
        <v>1</v>
      </c>
      <c r="AA120" s="61"/>
      <c r="AB120" s="61"/>
      <c r="AC120" s="61"/>
      <c r="AD120" s="61"/>
      <c r="AE120" s="61"/>
      <c r="AF120" s="61"/>
      <c r="AG120" s="61"/>
    </row>
    <row r="121" spans="2:33" ht="30" customHeight="1">
      <c r="B121" s="364" t="s">
        <v>97</v>
      </c>
      <c r="C121" s="364"/>
      <c r="D121" s="61"/>
      <c r="E121" s="61"/>
      <c r="F121" s="61"/>
      <c r="G121" s="61"/>
      <c r="H121" s="61"/>
      <c r="I121" s="61"/>
      <c r="J121" s="61"/>
      <c r="K121" s="61"/>
      <c r="L121" s="61"/>
      <c r="M121" s="61"/>
      <c r="N121" s="61"/>
      <c r="O121" s="61"/>
      <c r="P121" s="61"/>
      <c r="Q121" s="61"/>
      <c r="R121" s="61"/>
      <c r="S121" s="61"/>
      <c r="T121" s="61"/>
      <c r="U121" s="61"/>
      <c r="V121" s="38">
        <v>1</v>
      </c>
      <c r="W121" s="61"/>
      <c r="X121" s="61"/>
      <c r="Y121" s="61"/>
      <c r="Z121" s="61"/>
      <c r="AA121" s="61"/>
      <c r="AB121" s="61"/>
      <c r="AC121" s="61"/>
      <c r="AD121" s="61"/>
      <c r="AE121" s="61"/>
      <c r="AF121" s="61"/>
      <c r="AG121" s="61"/>
    </row>
    <row r="122" spans="2:33" ht="30" customHeight="1">
      <c r="B122" s="364" t="s">
        <v>98</v>
      </c>
      <c r="C122" s="364"/>
      <c r="D122" s="61"/>
      <c r="E122" s="61"/>
      <c r="F122" s="61"/>
      <c r="G122" s="61"/>
      <c r="H122" s="61"/>
      <c r="I122" s="61"/>
      <c r="J122" s="61"/>
      <c r="K122" s="61"/>
      <c r="L122" s="61"/>
      <c r="M122" s="61"/>
      <c r="N122" s="61"/>
      <c r="O122" s="61"/>
      <c r="P122" s="61"/>
      <c r="Q122" s="61"/>
      <c r="R122" s="61"/>
      <c r="S122" s="61"/>
      <c r="T122" s="61"/>
      <c r="U122" s="61"/>
      <c r="V122" s="38">
        <v>1</v>
      </c>
      <c r="W122" s="61"/>
      <c r="X122" s="61"/>
      <c r="Y122" s="61"/>
      <c r="Z122" s="61"/>
      <c r="AA122" s="61"/>
      <c r="AB122" s="61"/>
      <c r="AC122" s="61"/>
      <c r="AD122" s="61"/>
      <c r="AE122" s="61"/>
      <c r="AF122" s="61"/>
      <c r="AG122" s="61"/>
    </row>
    <row r="123" spans="2:33" ht="30" customHeight="1">
      <c r="B123" s="364" t="s">
        <v>99</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100</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101</v>
      </c>
      <c r="C125" s="364"/>
      <c r="D125" s="61"/>
      <c r="E125" s="61"/>
      <c r="F125" s="61"/>
      <c r="G125" s="61"/>
      <c r="H125" s="61"/>
      <c r="I125" s="61"/>
      <c r="J125" s="61"/>
      <c r="K125" s="37"/>
      <c r="L125" s="61"/>
      <c r="M125" s="61"/>
      <c r="N125" s="61"/>
      <c r="O125" s="61"/>
      <c r="P125" s="61"/>
      <c r="Q125" s="61"/>
      <c r="R125" s="61"/>
      <c r="S125" s="61"/>
      <c r="T125" s="61"/>
      <c r="U125" s="61"/>
      <c r="V125" s="61"/>
      <c r="W125" s="61"/>
      <c r="X125" s="61"/>
      <c r="Y125" s="61"/>
      <c r="Z125" s="38">
        <v>1</v>
      </c>
      <c r="AA125" s="61"/>
      <c r="AB125" s="61"/>
      <c r="AC125" s="61"/>
      <c r="AD125" s="61"/>
      <c r="AE125" s="61"/>
      <c r="AF125" s="61"/>
      <c r="AG125" s="61"/>
    </row>
    <row r="126" spans="2:33" ht="30" customHeight="1">
      <c r="B126" s="364" t="s">
        <v>102</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103</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104</v>
      </c>
      <c r="C128" s="364"/>
      <c r="D128" s="61"/>
      <c r="E128" s="61"/>
      <c r="F128" s="61"/>
      <c r="G128" s="61"/>
      <c r="H128" s="61"/>
      <c r="I128" s="61"/>
      <c r="J128" s="61"/>
      <c r="K128" s="61"/>
      <c r="L128" s="61"/>
      <c r="M128" s="61"/>
      <c r="N128" s="61"/>
      <c r="O128" s="61"/>
      <c r="P128" s="61"/>
      <c r="Q128" s="61"/>
      <c r="R128" s="61"/>
      <c r="S128" s="61"/>
      <c r="T128" s="61"/>
      <c r="U128" s="61"/>
      <c r="V128" s="38">
        <v>1</v>
      </c>
      <c r="W128" s="61"/>
      <c r="X128" s="61"/>
      <c r="Y128" s="61"/>
      <c r="Z128" s="61"/>
      <c r="AA128" s="61"/>
      <c r="AB128" s="61"/>
      <c r="AC128" s="61"/>
      <c r="AD128" s="61"/>
      <c r="AE128" s="61"/>
      <c r="AF128" s="61"/>
      <c r="AG128" s="61"/>
    </row>
    <row r="129" spans="2:33" ht="30" customHeight="1">
      <c r="B129" s="364" t="s">
        <v>105</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38">
        <v>1</v>
      </c>
      <c r="AA129" s="61"/>
      <c r="AB129" s="61"/>
      <c r="AC129" s="61"/>
      <c r="AD129" s="61"/>
      <c r="AE129" s="61"/>
      <c r="AF129" s="61"/>
      <c r="AG129" s="61"/>
    </row>
    <row r="130" spans="2:33" ht="30" customHeight="1">
      <c r="B130" s="364" t="s">
        <v>106</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5" t="s">
        <v>555</v>
      </c>
      <c r="C131" s="36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4" t="s">
        <v>107</v>
      </c>
      <c r="C132" s="364"/>
      <c r="D132" s="61"/>
      <c r="E132" s="61"/>
      <c r="F132" s="61"/>
      <c r="G132" s="61"/>
      <c r="H132" s="61"/>
      <c r="I132" s="61"/>
      <c r="J132" s="61"/>
      <c r="K132" s="37"/>
      <c r="L132" s="61"/>
      <c r="M132" s="61"/>
      <c r="N132" s="61"/>
      <c r="O132" s="61"/>
      <c r="P132" s="61"/>
      <c r="Q132" s="61"/>
      <c r="R132" s="61"/>
      <c r="S132" s="61"/>
      <c r="T132" s="61"/>
      <c r="U132" s="61"/>
      <c r="V132" s="61"/>
      <c r="W132" s="61"/>
      <c r="X132" s="61"/>
      <c r="Y132" s="61"/>
      <c r="Z132" s="38">
        <v>1</v>
      </c>
      <c r="AA132" s="61"/>
      <c r="AB132" s="61"/>
      <c r="AC132" s="61"/>
      <c r="AD132" s="61"/>
      <c r="AE132" s="61"/>
      <c r="AF132" s="61"/>
      <c r="AG132" s="61"/>
    </row>
    <row r="133" spans="2:33" ht="30" customHeight="1">
      <c r="B133" s="364" t="s">
        <v>108</v>
      </c>
      <c r="C133" s="364"/>
      <c r="D133" s="61"/>
      <c r="E133" s="61"/>
      <c r="F133" s="61"/>
      <c r="G133" s="61"/>
      <c r="H133" s="61"/>
      <c r="I133" s="61"/>
      <c r="J133" s="61"/>
      <c r="K133" s="61"/>
      <c r="L133" s="61"/>
      <c r="M133" s="61"/>
      <c r="N133" s="61"/>
      <c r="O133" s="61"/>
      <c r="P133" s="61"/>
      <c r="Q133" s="61"/>
      <c r="R133" s="61"/>
      <c r="S133" s="61"/>
      <c r="T133" s="61"/>
      <c r="U133" s="61"/>
      <c r="V133" s="38">
        <v>1</v>
      </c>
      <c r="W133" s="61"/>
      <c r="X133" s="61"/>
      <c r="Y133" s="61"/>
      <c r="Z133" s="61"/>
      <c r="AA133" s="61"/>
      <c r="AB133" s="61"/>
      <c r="AC133" s="61"/>
      <c r="AD133" s="61"/>
      <c r="AE133" s="61"/>
      <c r="AF133" s="61"/>
      <c r="AG133" s="61"/>
    </row>
    <row r="134" spans="2:33" ht="30" customHeight="1">
      <c r="B134" s="364" t="s">
        <v>109</v>
      </c>
      <c r="C134" s="364"/>
      <c r="D134" s="61"/>
      <c r="E134" s="61"/>
      <c r="F134" s="61"/>
      <c r="G134" s="61"/>
      <c r="H134" s="61"/>
      <c r="I134" s="61"/>
      <c r="J134" s="61"/>
      <c r="K134" s="61"/>
      <c r="L134" s="61"/>
      <c r="M134" s="61"/>
      <c r="N134" s="61"/>
      <c r="O134" s="61"/>
      <c r="P134" s="61"/>
      <c r="Q134" s="61"/>
      <c r="R134" s="61"/>
      <c r="S134" s="61"/>
      <c r="T134" s="61"/>
      <c r="U134" s="61"/>
      <c r="V134" s="38">
        <v>1</v>
      </c>
      <c r="W134" s="61"/>
      <c r="X134" s="61"/>
      <c r="Y134" s="61"/>
      <c r="Z134" s="61"/>
      <c r="AA134" s="61"/>
      <c r="AB134" s="61"/>
      <c r="AC134" s="61"/>
      <c r="AD134" s="61"/>
      <c r="AE134" s="61"/>
      <c r="AF134" s="61"/>
      <c r="AG134" s="61"/>
    </row>
    <row r="135" spans="2:33" ht="30" customHeight="1">
      <c r="B135" s="364" t="s">
        <v>110</v>
      </c>
      <c r="C135" s="364"/>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2" t="s">
        <v>111</v>
      </c>
      <c r="C136" s="362"/>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4" t="s">
        <v>112</v>
      </c>
      <c r="C137" s="364"/>
      <c r="D137" s="61"/>
      <c r="E137" s="61"/>
      <c r="F137" s="61"/>
      <c r="G137" s="61"/>
      <c r="H137" s="61"/>
      <c r="I137" s="61"/>
      <c r="J137" s="61"/>
      <c r="K137" s="61"/>
      <c r="L137" s="61"/>
      <c r="M137" s="61"/>
      <c r="N137" s="61"/>
      <c r="O137" s="61"/>
      <c r="P137" s="61"/>
      <c r="Q137" s="61"/>
      <c r="R137" s="61"/>
      <c r="S137" s="61"/>
      <c r="T137" s="61"/>
      <c r="U137" s="61"/>
      <c r="V137" s="38">
        <v>1</v>
      </c>
      <c r="W137" s="61"/>
      <c r="X137" s="61"/>
      <c r="Y137" s="61"/>
      <c r="Z137" s="61"/>
      <c r="AA137" s="61"/>
      <c r="AB137" s="61"/>
      <c r="AC137" s="61"/>
      <c r="AD137" s="61"/>
      <c r="AE137" s="61"/>
      <c r="AF137" s="61"/>
      <c r="AG137" s="61"/>
    </row>
    <row r="138" spans="2:33" ht="30" customHeight="1">
      <c r="B138" s="362" t="s">
        <v>113</v>
      </c>
      <c r="C138" s="362"/>
      <c r="D138" s="61"/>
      <c r="E138" s="61"/>
      <c r="F138" s="61"/>
      <c r="G138" s="61"/>
      <c r="H138" s="61"/>
      <c r="I138" s="61"/>
      <c r="J138" s="61"/>
      <c r="K138" s="61"/>
      <c r="L138" s="61"/>
      <c r="M138" s="61"/>
      <c r="N138" s="61"/>
      <c r="O138" s="61"/>
      <c r="P138" s="61"/>
      <c r="Q138" s="61"/>
      <c r="R138" s="61"/>
      <c r="S138" s="61"/>
      <c r="T138" s="61"/>
      <c r="U138" s="61"/>
      <c r="V138" s="38">
        <v>1</v>
      </c>
      <c r="W138" s="61"/>
      <c r="X138" s="61"/>
      <c r="Y138" s="61"/>
      <c r="Z138" s="61"/>
      <c r="AA138" s="61"/>
      <c r="AB138" s="61"/>
      <c r="AC138" s="61"/>
      <c r="AD138" s="61"/>
      <c r="AE138" s="61"/>
      <c r="AF138" s="61"/>
      <c r="AG138" s="61"/>
    </row>
    <row r="139" spans="2:33" ht="30" customHeight="1">
      <c r="B139" s="362" t="s">
        <v>114</v>
      </c>
      <c r="C139" s="362"/>
      <c r="D139" s="61"/>
      <c r="E139" s="61"/>
      <c r="F139" s="61"/>
      <c r="G139" s="61"/>
      <c r="H139" s="61"/>
      <c r="I139" s="61"/>
      <c r="J139" s="61"/>
      <c r="K139" s="61"/>
      <c r="L139" s="61"/>
      <c r="M139" s="61"/>
      <c r="N139" s="61"/>
      <c r="O139" s="61"/>
      <c r="P139" s="61"/>
      <c r="Q139" s="61"/>
      <c r="R139" s="61"/>
      <c r="S139" s="61"/>
      <c r="T139" s="61"/>
      <c r="U139" s="61"/>
      <c r="V139" s="61"/>
      <c r="W139" s="61"/>
      <c r="X139" s="61"/>
      <c r="Y139" s="61"/>
      <c r="Z139" s="38">
        <v>1</v>
      </c>
      <c r="AA139" s="61"/>
      <c r="AB139" s="61"/>
      <c r="AC139" s="61"/>
      <c r="AD139" s="61"/>
      <c r="AE139" s="61"/>
      <c r="AF139" s="61"/>
      <c r="AG139" s="61"/>
    </row>
    <row r="140" spans="2:33" ht="30" customHeight="1">
      <c r="B140" s="364" t="s">
        <v>115</v>
      </c>
      <c r="C140" s="364"/>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116</v>
      </c>
      <c r="C141" s="364"/>
      <c r="D141" s="61"/>
      <c r="E141" s="61"/>
      <c r="F141" s="61"/>
      <c r="G141" s="37"/>
      <c r="H141" s="61"/>
      <c r="I141" s="61"/>
      <c r="J141" s="61"/>
      <c r="K141" s="61"/>
      <c r="L141" s="61"/>
      <c r="M141" s="61"/>
      <c r="N141" s="61"/>
      <c r="O141" s="61"/>
      <c r="P141" s="61"/>
      <c r="Q141" s="61"/>
      <c r="R141" s="61"/>
      <c r="S141" s="61"/>
      <c r="T141" s="61"/>
      <c r="U141" s="61"/>
      <c r="V141" s="61"/>
      <c r="W141" s="61"/>
      <c r="X141" s="61"/>
      <c r="Y141" s="61"/>
      <c r="Z141" s="38">
        <v>1</v>
      </c>
      <c r="AA141" s="276"/>
      <c r="AB141" s="61"/>
      <c r="AC141" s="61"/>
      <c r="AD141" s="61"/>
      <c r="AE141" s="61"/>
      <c r="AF141" s="61"/>
      <c r="AG141" s="61"/>
    </row>
    <row r="142" spans="2:33" ht="30" customHeight="1">
      <c r="B142" s="364" t="s">
        <v>117</v>
      </c>
      <c r="C142" s="364"/>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118</v>
      </c>
      <c r="C143" s="362"/>
      <c r="D143" s="61"/>
      <c r="E143" s="61"/>
      <c r="F143" s="61"/>
      <c r="G143" s="61"/>
      <c r="H143" s="61"/>
      <c r="I143" s="61"/>
      <c r="J143" s="61"/>
      <c r="K143" s="61"/>
      <c r="L143" s="61"/>
      <c r="M143" s="61"/>
      <c r="N143" s="61"/>
      <c r="O143" s="61"/>
      <c r="P143" s="61"/>
      <c r="Q143" s="61"/>
      <c r="R143" s="61"/>
      <c r="S143" s="61"/>
      <c r="T143" s="61"/>
      <c r="U143" s="61"/>
      <c r="V143" s="61"/>
      <c r="W143" s="61"/>
      <c r="X143" s="61"/>
      <c r="Y143" s="61"/>
      <c r="Z143" s="38">
        <v>1</v>
      </c>
      <c r="AA143" s="61"/>
      <c r="AB143" s="61"/>
      <c r="AC143" s="61"/>
      <c r="AD143" s="61"/>
      <c r="AE143" s="61"/>
      <c r="AF143" s="61"/>
      <c r="AG143" s="61"/>
    </row>
    <row r="144" spans="2:33" ht="30" customHeight="1">
      <c r="B144" s="362" t="s">
        <v>119</v>
      </c>
      <c r="C144" s="362"/>
      <c r="D144" s="61"/>
      <c r="E144" s="61"/>
      <c r="F144" s="61"/>
      <c r="G144" s="61"/>
      <c r="H144" s="61"/>
      <c r="I144" s="61"/>
      <c r="J144" s="61"/>
      <c r="K144" s="37"/>
      <c r="L144" s="61"/>
      <c r="M144" s="61"/>
      <c r="N144" s="61"/>
      <c r="O144" s="61"/>
      <c r="P144" s="61"/>
      <c r="Q144" s="61"/>
      <c r="R144" s="61"/>
      <c r="S144" s="61"/>
      <c r="T144" s="61"/>
      <c r="U144" s="61"/>
      <c r="V144" s="61"/>
      <c r="W144" s="61"/>
      <c r="X144" s="61"/>
      <c r="Y144" s="61"/>
      <c r="Z144" s="38">
        <v>1</v>
      </c>
      <c r="AA144" s="61"/>
      <c r="AB144" s="61"/>
      <c r="AC144" s="61"/>
      <c r="AD144" s="61"/>
      <c r="AE144" s="61"/>
      <c r="AF144" s="61"/>
      <c r="AG144" s="61"/>
    </row>
    <row r="145" spans="2:33" ht="30" customHeight="1">
      <c r="B145" s="362" t="s">
        <v>120</v>
      </c>
      <c r="C145" s="362"/>
      <c r="D145" s="61"/>
      <c r="E145" s="61"/>
      <c r="F145" s="61"/>
      <c r="G145" s="61"/>
      <c r="H145" s="61"/>
      <c r="I145" s="61"/>
      <c r="J145" s="61"/>
      <c r="K145" s="61"/>
      <c r="L145" s="61"/>
      <c r="M145" s="61"/>
      <c r="N145" s="61"/>
      <c r="O145" s="61"/>
      <c r="P145" s="61"/>
      <c r="Q145" s="61"/>
      <c r="R145" s="61"/>
      <c r="S145" s="61"/>
      <c r="T145" s="61"/>
      <c r="U145" s="61"/>
      <c r="V145" s="38">
        <v>1</v>
      </c>
      <c r="W145" s="61"/>
      <c r="X145" s="61"/>
      <c r="Y145" s="61"/>
      <c r="Z145" s="61"/>
      <c r="AA145" s="61"/>
      <c r="AB145" s="61"/>
      <c r="AC145" s="61"/>
      <c r="AD145" s="61"/>
      <c r="AE145" s="61"/>
      <c r="AF145" s="61"/>
      <c r="AG145" s="61"/>
    </row>
    <row r="146" spans="2:33" ht="30" customHeight="1">
      <c r="B146" s="362" t="s">
        <v>121</v>
      </c>
      <c r="C146" s="362"/>
      <c r="D146" s="61"/>
      <c r="E146" s="61"/>
      <c r="F146" s="61"/>
      <c r="G146" s="61"/>
      <c r="H146" s="61"/>
      <c r="I146" s="61"/>
      <c r="J146" s="61"/>
      <c r="K146" s="61"/>
      <c r="L146" s="61"/>
      <c r="M146" s="61"/>
      <c r="N146" s="61"/>
      <c r="O146" s="61"/>
      <c r="P146" s="61"/>
      <c r="Q146" s="61"/>
      <c r="R146" s="61"/>
      <c r="S146" s="61"/>
      <c r="T146" s="61"/>
      <c r="U146" s="61"/>
      <c r="V146" s="38">
        <v>1</v>
      </c>
      <c r="W146" s="61"/>
      <c r="X146" s="61"/>
      <c r="Y146" s="61"/>
      <c r="Z146" s="61"/>
      <c r="AA146" s="61"/>
      <c r="AB146" s="61"/>
      <c r="AC146" s="61"/>
      <c r="AD146" s="61"/>
      <c r="AE146" s="61"/>
      <c r="AF146" s="61"/>
      <c r="AG146" s="61"/>
    </row>
    <row r="147" spans="2:33" ht="30" customHeight="1">
      <c r="B147" s="362" t="s">
        <v>122</v>
      </c>
      <c r="C147" s="362"/>
      <c r="D147" s="61"/>
      <c r="E147" s="61"/>
      <c r="F147" s="61"/>
      <c r="G147" s="61"/>
      <c r="H147" s="61"/>
      <c r="I147" s="61"/>
      <c r="J147" s="61"/>
      <c r="K147" s="61"/>
      <c r="L147" s="61"/>
      <c r="M147" s="61"/>
      <c r="N147" s="61"/>
      <c r="O147" s="61"/>
      <c r="P147" s="61"/>
      <c r="Q147" s="61"/>
      <c r="R147" s="61"/>
      <c r="S147" s="61"/>
      <c r="T147" s="61"/>
      <c r="U147" s="61"/>
      <c r="V147" s="38">
        <v>1</v>
      </c>
      <c r="W147" s="61"/>
      <c r="X147" s="61"/>
      <c r="Y147" s="61"/>
      <c r="Z147" s="61"/>
      <c r="AA147" s="61"/>
      <c r="AB147" s="61"/>
      <c r="AC147" s="61"/>
      <c r="AD147" s="61"/>
      <c r="AE147" s="61"/>
      <c r="AF147" s="61"/>
      <c r="AG147" s="61"/>
    </row>
    <row r="148" spans="2:33" ht="30" customHeight="1">
      <c r="B148" s="362" t="s">
        <v>123</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38">
        <v>1</v>
      </c>
      <c r="AA148" s="61"/>
      <c r="AB148" s="61"/>
      <c r="AC148" s="61"/>
      <c r="AD148" s="61"/>
      <c r="AE148" s="61"/>
      <c r="AF148" s="61"/>
      <c r="AG148" s="61"/>
    </row>
    <row r="149" spans="2:33" ht="30" customHeight="1">
      <c r="B149" s="362" t="s">
        <v>124</v>
      </c>
      <c r="C149" s="362"/>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38">
        <v>1</v>
      </c>
      <c r="AB149" s="61"/>
      <c r="AC149" s="61"/>
      <c r="AD149" s="61"/>
      <c r="AE149" s="61"/>
      <c r="AF149" s="61"/>
      <c r="AG149" s="61"/>
    </row>
    <row r="150" spans="2:33" ht="30" customHeight="1">
      <c r="B150" s="361" t="s">
        <v>594</v>
      </c>
      <c r="C150" s="361"/>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62" t="s">
        <v>125</v>
      </c>
      <c r="C151" s="362"/>
      <c r="D151" s="127"/>
      <c r="E151" s="127"/>
      <c r="F151" s="127"/>
      <c r="G151" s="127"/>
      <c r="H151" s="127"/>
      <c r="I151" s="127"/>
      <c r="J151" s="127"/>
      <c r="K151" s="127"/>
      <c r="L151" s="127"/>
      <c r="M151" s="127"/>
      <c r="N151" s="127"/>
      <c r="O151" s="127"/>
      <c r="P151" s="127"/>
      <c r="Q151" s="127"/>
      <c r="R151" s="127"/>
      <c r="S151" s="141"/>
      <c r="T151" s="141"/>
      <c r="U151" s="141"/>
      <c r="V151" s="179"/>
      <c r="W151" s="179"/>
      <c r="X151" s="179"/>
      <c r="Y151" s="179"/>
      <c r="Z151" s="179"/>
      <c r="AA151" s="179"/>
      <c r="AB151" s="141"/>
      <c r="AC151" s="127"/>
      <c r="AD151" s="127"/>
      <c r="AE151" s="127"/>
      <c r="AF151" s="127"/>
      <c r="AG151" s="127"/>
    </row>
    <row r="152" spans="2:33" ht="30" customHeight="1"/>
    <row r="153" spans="2:33" ht="30" customHeight="1">
      <c r="B153" s="135">
        <v>109</v>
      </c>
      <c r="C153" s="24" t="s">
        <v>448</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76" t="s">
        <v>601</v>
      </c>
      <c r="AF153" s="376"/>
      <c r="AG153" s="376"/>
    </row>
    <row r="154" spans="2:33" ht="30" customHeight="1">
      <c r="B154" s="372" t="s">
        <v>487</v>
      </c>
      <c r="C154" s="372"/>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9" t="s">
        <v>493</v>
      </c>
      <c r="C155" s="369"/>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7" t="s">
        <v>85</v>
      </c>
      <c r="C156" s="368"/>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38">
        <v>1</v>
      </c>
      <c r="AB156" s="61"/>
      <c r="AC156" s="61"/>
      <c r="AD156" s="61"/>
      <c r="AE156" s="61"/>
      <c r="AF156" s="61"/>
      <c r="AG156" s="61"/>
    </row>
    <row r="157" spans="2:33" ht="30" customHeight="1">
      <c r="B157" s="367" t="s">
        <v>86</v>
      </c>
      <c r="C157" s="368"/>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7" t="s">
        <v>87</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88</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89</v>
      </c>
      <c r="C160" s="368"/>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38">
        <v>1</v>
      </c>
      <c r="AB160" s="61"/>
      <c r="AC160" s="61"/>
      <c r="AD160" s="61"/>
      <c r="AE160" s="61"/>
      <c r="AF160" s="61"/>
      <c r="AG160" s="61"/>
    </row>
    <row r="161" spans="2:33" ht="30" customHeight="1">
      <c r="B161" s="367" t="s">
        <v>90</v>
      </c>
      <c r="C161" s="368"/>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91</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92</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93</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38">
        <v>1</v>
      </c>
      <c r="AB164" s="61"/>
      <c r="AC164" s="61"/>
      <c r="AD164" s="61"/>
      <c r="AE164" s="61"/>
      <c r="AF164" s="61"/>
      <c r="AG164" s="61"/>
    </row>
    <row r="165" spans="2:33" ht="30" customHeight="1">
      <c r="B165" s="367" t="s">
        <v>94</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38">
        <v>1</v>
      </c>
      <c r="AF165" s="61"/>
      <c r="AG165" s="61"/>
    </row>
    <row r="166" spans="2:33" ht="30" customHeight="1">
      <c r="B166" s="367" t="s">
        <v>95</v>
      </c>
      <c r="C166" s="368"/>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38">
        <v>1</v>
      </c>
      <c r="AB166" s="61"/>
      <c r="AC166" s="61"/>
      <c r="AD166" s="61"/>
      <c r="AE166" s="61"/>
      <c r="AF166" s="61"/>
      <c r="AG166" s="61"/>
    </row>
    <row r="167" spans="2:33" ht="30" customHeight="1">
      <c r="B167" s="366" t="s">
        <v>523</v>
      </c>
      <c r="C167" s="366"/>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4" t="s">
        <v>96</v>
      </c>
      <c r="C168" s="364"/>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4" t="s">
        <v>97</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38">
        <v>1</v>
      </c>
      <c r="AB169" s="61"/>
      <c r="AC169" s="61"/>
      <c r="AD169" s="61"/>
      <c r="AE169" s="61"/>
      <c r="AF169" s="61"/>
      <c r="AG169" s="61"/>
    </row>
    <row r="170" spans="2:33" ht="30" customHeight="1">
      <c r="B170" s="364" t="s">
        <v>98</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38">
        <v>1</v>
      </c>
      <c r="AB170" s="61"/>
      <c r="AC170" s="61"/>
      <c r="AD170" s="61"/>
      <c r="AE170" s="61"/>
      <c r="AF170" s="61"/>
      <c r="AG170" s="61"/>
    </row>
    <row r="171" spans="2:33" ht="30" customHeight="1">
      <c r="B171" s="364" t="s">
        <v>99</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100</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101</v>
      </c>
      <c r="C173" s="364"/>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38">
        <v>1</v>
      </c>
      <c r="AB173" s="61"/>
      <c r="AC173" s="61"/>
      <c r="AD173" s="61"/>
      <c r="AE173" s="61"/>
      <c r="AF173" s="61"/>
      <c r="AG173" s="61"/>
    </row>
    <row r="174" spans="2:33" ht="30" customHeight="1">
      <c r="B174" s="364" t="s">
        <v>102</v>
      </c>
      <c r="C174" s="364"/>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103</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38">
        <v>1</v>
      </c>
      <c r="AB175" s="61"/>
      <c r="AC175" s="61"/>
      <c r="AD175" s="61"/>
      <c r="AE175" s="61"/>
      <c r="AF175" s="61"/>
      <c r="AG175" s="61"/>
    </row>
    <row r="176" spans="2:33" ht="30" customHeight="1">
      <c r="B176" s="364" t="s">
        <v>104</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38">
        <v>1</v>
      </c>
      <c r="AB176" s="61"/>
      <c r="AC176" s="61"/>
      <c r="AD176" s="61"/>
      <c r="AE176" s="61"/>
      <c r="AF176" s="61"/>
      <c r="AG176" s="61"/>
    </row>
    <row r="177" spans="2:33" ht="30" customHeight="1">
      <c r="B177" s="364" t="s">
        <v>105</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38">
        <v>1</v>
      </c>
      <c r="AB177" s="61"/>
      <c r="AC177" s="61"/>
      <c r="AD177" s="61"/>
      <c r="AE177" s="61"/>
      <c r="AF177" s="61"/>
      <c r="AG177" s="61"/>
    </row>
    <row r="178" spans="2:33" ht="30" customHeight="1">
      <c r="B178" s="364" t="s">
        <v>106</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38">
        <v>1</v>
      </c>
      <c r="AB178" s="61"/>
      <c r="AC178" s="61"/>
      <c r="AD178" s="61"/>
      <c r="AE178" s="61"/>
      <c r="AF178" s="61"/>
      <c r="AG178" s="61"/>
    </row>
    <row r="179" spans="2:33" ht="30" customHeight="1">
      <c r="B179" s="365" t="s">
        <v>555</v>
      </c>
      <c r="C179" s="36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4" t="s">
        <v>107</v>
      </c>
      <c r="C180" s="364"/>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38">
        <v>1</v>
      </c>
      <c r="AB180" s="61"/>
      <c r="AC180" s="61"/>
      <c r="AD180" s="61"/>
      <c r="AE180" s="61"/>
      <c r="AF180" s="61"/>
      <c r="AG180" s="61"/>
    </row>
    <row r="181" spans="2:33" ht="30" customHeight="1">
      <c r="B181" s="364" t="s">
        <v>108</v>
      </c>
      <c r="C181" s="364"/>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38">
        <v>1</v>
      </c>
      <c r="AB181" s="61"/>
      <c r="AC181" s="61"/>
      <c r="AD181" s="61"/>
      <c r="AE181" s="61"/>
      <c r="AF181" s="61"/>
      <c r="AG181" s="61"/>
    </row>
    <row r="182" spans="2:33" ht="30" customHeight="1">
      <c r="B182" s="364" t="s">
        <v>109</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38">
        <v>1</v>
      </c>
      <c r="AB182" s="61"/>
      <c r="AC182" s="61"/>
      <c r="AD182" s="61"/>
      <c r="AE182" s="61"/>
      <c r="AF182" s="61"/>
      <c r="AG182" s="61"/>
    </row>
    <row r="183" spans="2:33" ht="30" customHeight="1">
      <c r="B183" s="364" t="s">
        <v>110</v>
      </c>
      <c r="C183" s="364"/>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38">
        <v>1</v>
      </c>
      <c r="AB183" s="61"/>
      <c r="AC183" s="61"/>
      <c r="AD183" s="61"/>
      <c r="AE183" s="61"/>
      <c r="AF183" s="61"/>
      <c r="AG183" s="61"/>
    </row>
    <row r="184" spans="2:33" ht="30" customHeight="1">
      <c r="B184" s="362" t="s">
        <v>111</v>
      </c>
      <c r="C184" s="362"/>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4" t="s">
        <v>112</v>
      </c>
      <c r="C185" s="364"/>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38">
        <v>1</v>
      </c>
      <c r="AF185" s="61"/>
      <c r="AG185" s="61"/>
    </row>
    <row r="186" spans="2:33" ht="30" customHeight="1">
      <c r="B186" s="362" t="s">
        <v>113</v>
      </c>
      <c r="C186" s="362"/>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38">
        <v>1</v>
      </c>
      <c r="AB186" s="61"/>
      <c r="AC186" s="61"/>
      <c r="AD186" s="61"/>
      <c r="AE186" s="61"/>
      <c r="AF186" s="61"/>
      <c r="AG186" s="61"/>
    </row>
    <row r="187" spans="2:33" ht="30" customHeight="1">
      <c r="B187" s="362" t="s">
        <v>114</v>
      </c>
      <c r="C187" s="362"/>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38">
        <v>1</v>
      </c>
      <c r="AB187" s="61"/>
      <c r="AC187" s="61"/>
      <c r="AD187" s="61"/>
      <c r="AE187" s="61"/>
      <c r="AF187" s="61"/>
      <c r="AG187" s="61"/>
    </row>
    <row r="188" spans="2:33" ht="30" customHeight="1">
      <c r="B188" s="364" t="s">
        <v>115</v>
      </c>
      <c r="C188" s="364"/>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4" t="s">
        <v>116</v>
      </c>
      <c r="C189" s="364"/>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38">
        <v>1</v>
      </c>
      <c r="AB189" s="61"/>
      <c r="AC189" s="61"/>
      <c r="AD189" s="61"/>
      <c r="AE189" s="61"/>
      <c r="AF189" s="61"/>
      <c r="AG189" s="61"/>
    </row>
    <row r="190" spans="2:33" ht="30" customHeight="1">
      <c r="B190" s="364" t="s">
        <v>117</v>
      </c>
      <c r="C190" s="364"/>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2" t="s">
        <v>118</v>
      </c>
      <c r="C191" s="362"/>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38">
        <v>1</v>
      </c>
      <c r="AB191" s="61"/>
      <c r="AC191" s="61"/>
      <c r="AD191" s="61"/>
      <c r="AE191" s="61"/>
      <c r="AF191" s="61"/>
      <c r="AG191" s="61"/>
    </row>
    <row r="192" spans="2:33" ht="30" customHeight="1">
      <c r="B192" s="362" t="s">
        <v>119</v>
      </c>
      <c r="C192" s="362"/>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38">
        <v>1</v>
      </c>
      <c r="AB192" s="61"/>
      <c r="AC192" s="61"/>
      <c r="AD192" s="61"/>
      <c r="AE192" s="61"/>
      <c r="AF192" s="61"/>
      <c r="AG192" s="61"/>
    </row>
    <row r="193" spans="2:33" ht="30" customHeight="1">
      <c r="B193" s="362" t="s">
        <v>120</v>
      </c>
      <c r="C193" s="362"/>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38">
        <v>1</v>
      </c>
      <c r="AF193" s="61"/>
      <c r="AG193" s="61"/>
    </row>
    <row r="194" spans="2:33" ht="30" customHeight="1">
      <c r="B194" s="362" t="s">
        <v>121</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38">
        <v>1</v>
      </c>
      <c r="AB194" s="61"/>
      <c r="AC194" s="61"/>
      <c r="AD194" s="61"/>
      <c r="AE194" s="61"/>
      <c r="AF194" s="61"/>
      <c r="AG194" s="61"/>
    </row>
    <row r="195" spans="2:33" ht="30" customHeight="1">
      <c r="B195" s="362" t="s">
        <v>122</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38">
        <v>1</v>
      </c>
      <c r="AB195" s="61"/>
      <c r="AC195" s="61"/>
      <c r="AD195" s="61"/>
      <c r="AE195" s="61"/>
      <c r="AF195" s="61"/>
      <c r="AG195" s="61"/>
    </row>
    <row r="196" spans="2:33" ht="30" customHeight="1">
      <c r="B196" s="362" t="s">
        <v>123</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38">
        <v>1</v>
      </c>
      <c r="AB196" s="61"/>
      <c r="AC196" s="61"/>
      <c r="AD196" s="61"/>
      <c r="AE196" s="61"/>
      <c r="AF196" s="61"/>
      <c r="AG196" s="61"/>
    </row>
    <row r="197" spans="2:33" ht="30" customHeight="1">
      <c r="B197" s="362" t="s">
        <v>124</v>
      </c>
      <c r="C197" s="362"/>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38">
        <v>1</v>
      </c>
      <c r="AB197" s="61"/>
      <c r="AC197" s="61"/>
      <c r="AD197" s="61"/>
      <c r="AE197" s="61"/>
      <c r="AF197" s="61"/>
      <c r="AG197" s="61"/>
    </row>
    <row r="198" spans="2:33" ht="30" customHeight="1">
      <c r="B198" s="361" t="s">
        <v>594</v>
      </c>
      <c r="C198" s="361"/>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62" t="s">
        <v>125</v>
      </c>
      <c r="C199" s="362"/>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41"/>
      <c r="AA199" s="38">
        <v>1</v>
      </c>
      <c r="AB199" s="179"/>
      <c r="AC199" s="179"/>
      <c r="AD199" s="179"/>
      <c r="AE199" s="179"/>
      <c r="AF199" s="141"/>
      <c r="AG199" s="141"/>
    </row>
    <row r="200" spans="2:33" ht="30" customHeight="1"/>
  </sheetData>
  <mergeCells count="190">
    <mergeCell ref="B1:M1"/>
    <mergeCell ref="Z9:AB9"/>
    <mergeCell ref="AC9:AG9"/>
    <mergeCell ref="AE57:AG57"/>
    <mergeCell ref="AE105:AG105"/>
    <mergeCell ref="AE153:AG153"/>
    <mergeCell ref="B195:C195"/>
    <mergeCell ref="B196:C196"/>
    <mergeCell ref="B197:C197"/>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98:C198"/>
    <mergeCell ref="B199:C199"/>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68:C168"/>
    <mergeCell ref="B169:C169"/>
    <mergeCell ref="B170:C170"/>
    <mergeCell ref="B159:C159"/>
    <mergeCell ref="B160:C160"/>
    <mergeCell ref="B161:C161"/>
    <mergeCell ref="B162:C162"/>
    <mergeCell ref="B163:C163"/>
    <mergeCell ref="B164:C164"/>
    <mergeCell ref="B151:C151"/>
    <mergeCell ref="B154:C154"/>
    <mergeCell ref="B155:C155"/>
    <mergeCell ref="B156:C156"/>
    <mergeCell ref="B157:C157"/>
    <mergeCell ref="B158:C158"/>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1:C101"/>
    <mergeCell ref="B102:C102"/>
    <mergeCell ref="B103:C103"/>
    <mergeCell ref="B106:C106"/>
    <mergeCell ref="B107:C107"/>
    <mergeCell ref="B108:C108"/>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1:C51"/>
    <mergeCell ref="B52:C52"/>
    <mergeCell ref="B53:C53"/>
    <mergeCell ref="B54:C54"/>
    <mergeCell ref="B55:C55"/>
    <mergeCell ref="B58:C58"/>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10:C10"/>
    <mergeCell ref="B11:C11"/>
    <mergeCell ref="B12:C12"/>
    <mergeCell ref="B13:C13"/>
    <mergeCell ref="B14:C14"/>
  </mergeCells>
  <conditionalFormatting sqref="G4:G7">
    <cfRule type="cellIs" dxfId="262" priority="4" operator="between">
      <formula>2.001</formula>
      <formula>3</formula>
    </cfRule>
    <cfRule type="cellIs" dxfId="261" priority="5" operator="between">
      <formula>1.001</formula>
      <formula>2</formula>
    </cfRule>
    <cfRule type="cellIs" dxfId="260" priority="6" operator="between">
      <formula>0</formula>
      <formula>1</formula>
    </cfRule>
  </conditionalFormatting>
  <conditionalFormatting sqref="I7 H4:H7">
    <cfRule type="containsText" dxfId="259" priority="1" operator="containsText" text="MAX">
      <formula>NOT(ISERROR(SEARCH("MAX",H4)))</formula>
    </cfRule>
    <cfRule type="containsText" dxfId="258" priority="2" operator="containsText" text="MOD">
      <formula>NOT(ISERROR(SEARCH("MOD",H4)))</formula>
    </cfRule>
    <cfRule type="containsText" dxfId="257" priority="3" operator="containsText" text="MIN">
      <formula>NOT(ISERROR(SEARCH("MIN",H4)))</formula>
    </cfRule>
  </conditionalFormatting>
  <hyperlinks>
    <hyperlink ref="AI11" r:id="rId1" display="http://www.securitycouncilreport.org/atf/cf/%7B65BFCF9B-6D27-4E9C-8CD3-CF6E4FF96FF9%7D/CAR SRES1159.pdf" xr:uid="{00000000-0004-0000-0C00-000000000000}"/>
    <hyperlink ref="AI12" r:id="rId2" display="http://www.securitycouncilreport.org/atf/cf/%7B65BFCF9B-6D27-4E9C-8CD3-CF6E4FF96FF9%7D/CAR SRES1182.pdf" xr:uid="{00000000-0004-0000-0C00-000001000000}"/>
    <hyperlink ref="AI13" r:id="rId3" display="http://www.securitycouncilreport.org/atf/cf/%7B65BFCF9B-6D27-4E9C-8CD3-CF6E4FF96FF9%7D/CAR SRES1201.pdf" xr:uid="{00000000-0004-0000-0C00-000002000000}"/>
    <hyperlink ref="AI14" r:id="rId4" display="http://www.securitycouncilreport.org/atf/cf/%7B65BFCF9B-6D27-4E9C-8CD3-CF6E4FF96FF9%7D/CAR SRES1230.pdf" xr:uid="{00000000-0004-0000-0C00-000003000000}"/>
    <hyperlink ref="AI15" r:id="rId5" display="http://www.securitycouncilreport.org/atf/cf/%7B65BFCF9B-6D27-4E9C-8CD3-CF6E4FF96FF9%7D/CAR SRES1271.pdf" xr:uid="{00000000-0004-0000-0C00-000004000000}"/>
    <hyperlink ref="AI16" r:id="rId6" xr:uid="{00000000-0004-0000-0C00-000005000000}"/>
    <hyperlink ref="AI18" r:id="rId7" xr:uid="{00000000-0004-0000-0C00-000006000000}"/>
    <hyperlink ref="AI17" r:id="rId8" xr:uid="{00000000-0004-0000-0C00-000007000000}"/>
    <hyperlink ref="AI19" r:id="rId9" display="https://www.securitycouncilreport.org/atf/cf/%7B65BFCF9B-6D27-4E9C-8CD3-CF6E4FF96FF9%7D/CAR SRES2031.pdf" xr:uid="{00000000-0004-0000-0C00-000008000000}"/>
    <hyperlink ref="AI20" r:id="rId10" display="http://www.securitycouncilreport.org/atf/cf/%7B65BFCF9B-6D27-4E9C-8CD3-CF6E4FF96FF9%7D/s_res_2088.pdf" xr:uid="{00000000-0004-0000-0C00-000009000000}"/>
    <hyperlink ref="AI22" r:id="rId11" display="http://www.securitycouncilreport.org/atf/cf/%7B65BFCF9B-6D27-4E9C-8CD3-CF6E4FF96FF9%7D/s_res_2134.pdf" xr:uid="{00000000-0004-0000-0C00-00000A000000}"/>
    <hyperlink ref="AI23" r:id="rId12" xr:uid="{00000000-0004-0000-0C00-00000B000000}"/>
    <hyperlink ref="AI24" r:id="rId13" display="http://www.securitycouncilreport.org/atf/cf/%7B65BFCF9B-6D27-4E9C-8CD3-CF6E4FF96FF9%7D/S_res_2212.pdf" xr:uid="{00000000-0004-0000-0C00-00000C000000}"/>
    <hyperlink ref="AI25" r:id="rId14" display="http://www.securitycouncilreport.org/atf/cf/%7B65BFCF9B-6D27-4E9C-8CD3-CF6E4FF96FF9%7D/s_res_2217.pdf" xr:uid="{00000000-0004-0000-0C00-00000D000000}"/>
    <hyperlink ref="AI26" r:id="rId15" display="http://www.securitycouncilreport.org/atf/cf/%7B65BFCF9B-6D27-4E9C-8CD3-CF6E4FF96FF9%7D/s_res_2264.pdf" xr:uid="{00000000-0004-0000-0C00-00000E000000}"/>
    <hyperlink ref="AI27" r:id="rId16" display="http://www.securitycouncilreport.org/atf/cf/%7B65BFCF9B-6D27-4E9C-8CD3-CF6E4FF96FF9%7D/s_res_2281.pdf" xr:uid="{00000000-0004-0000-0C00-00000F000000}"/>
    <hyperlink ref="AI28" r:id="rId17" display="http://www.securitycouncilreport.org/atf/cf/%7B65BFCF9B-6D27-4E9C-8CD3-CF6E4FF96FF9%7D/s_res_2301.pdf" xr:uid="{00000000-0004-0000-0C00-000010000000}"/>
    <hyperlink ref="AI30" r:id="rId18" display="https://www.securitycouncilreport.org/atf/cf/%7B65BFCF9B-6D27-4E9C-8CD3-CF6E4FF96FF9%7D/s_res_2446.pdf" xr:uid="{00000000-0004-0000-0C00-000011000000}"/>
    <hyperlink ref="AI32" r:id="rId19" display="https://www.securitycouncilreport.org/atf/cf/%7B65BFCF9B-6D27-4E9C-8CD3-CF6E4FF96FF9%7D/S_RES_2499(2019)_E.pdf" xr:uid="{00000000-0004-0000-0C00-000012000000}"/>
    <hyperlink ref="AI21" r:id="rId20" xr:uid="{00000000-0004-0000-0C00-000013000000}"/>
    <hyperlink ref="AI29" r:id="rId21" xr:uid="{00000000-0004-0000-0C00-000014000000}"/>
    <hyperlink ref="AI31" r:id="rId22" xr:uid="{00000000-0004-0000-0C00-000015000000}"/>
    <hyperlink ref="AE57" location="CAR!B1" display="BACK TO TOP" xr:uid="{00000000-0004-0000-0C00-000016000000}"/>
    <hyperlink ref="AC9" location="'MASTER SHEET'!B2" display="RETURN TO MASTER SHEET" xr:uid="{00000000-0004-0000-0C00-000017000000}"/>
    <hyperlink ref="AE105" location="CAR!B1" display="BACK TO TOP" xr:uid="{00000000-0004-0000-0C00-000018000000}"/>
    <hyperlink ref="AE153" location="CAR!B1" display="BACK TO TOP" xr:uid="{00000000-0004-0000-0C00-000019000000}"/>
    <hyperlink ref="C4" location="CAR!C9" display="MINURCA" xr:uid="{00000000-0004-0000-0C00-00001A000000}"/>
    <hyperlink ref="C5" location="CAR!C57" display="BONUCA" xr:uid="{00000000-0004-0000-0C00-00001B000000}"/>
    <hyperlink ref="C6" location="CAR!C105" display="BINUCA" xr:uid="{00000000-0004-0000-0C00-00001C000000}"/>
    <hyperlink ref="C7" location="CAR!C153" display="MINUSCA" xr:uid="{00000000-0004-0000-0C00-00001D000000}"/>
    <hyperlink ref="AL11" location="CAR!C9" display="MINURCA" xr:uid="{00000000-0004-0000-0C00-00001E000000}"/>
    <hyperlink ref="AL16" location="CAR!C57" display="BONUCA" xr:uid="{00000000-0004-0000-0C00-00001F000000}"/>
    <hyperlink ref="AL17" location="CAR!C105" display="BINUCA" xr:uid="{00000000-0004-0000-0C00-000020000000}"/>
    <hyperlink ref="AL23" location="CAR!C153" display="MINUSCA" xr:uid="{00000000-0004-0000-0C00-000021000000}"/>
    <hyperlink ref="K12" location="CAR!AK11" display="CAR!AK11" xr:uid="{00000000-0004-0000-0C00-000022000000}"/>
    <hyperlink ref="K16" location="CAR!AK11" display="CAR!AK11" xr:uid="{00000000-0004-0000-0C00-000023000000}"/>
    <hyperlink ref="K22" location="CAR!AK11" display="CAR!AK11" xr:uid="{00000000-0004-0000-0C00-000024000000}"/>
    <hyperlink ref="K25" location="CAR!AK11" display="CAR!AK11" xr:uid="{00000000-0004-0000-0C00-000025000000}"/>
    <hyperlink ref="K26" location="CAR!AK11" display="CAR!AK11" xr:uid="{00000000-0004-0000-0C00-000026000000}"/>
    <hyperlink ref="K38" location="CAR!AK11" display="CAR!AK11" xr:uid="{00000000-0004-0000-0C00-000027000000}"/>
    <hyperlink ref="K41" location="CAR!AK11" display="CAR!AK11" xr:uid="{00000000-0004-0000-0C00-000028000000}"/>
    <hyperlink ref="K50" location="CAR!AK11" display="CAR!AK11" xr:uid="{00000000-0004-0000-0C00-000029000000}"/>
    <hyperlink ref="K55" location="CAR!AK11" display="CAR!AK11" xr:uid="{00000000-0004-0000-0C00-00002A000000}"/>
    <hyperlink ref="M64" location="CAR!AK16" display="CAR!AK16" xr:uid="{00000000-0004-0000-0C00-00002B000000}"/>
    <hyperlink ref="M76" location="CAR!AK16" display="CAR!AK16" xr:uid="{00000000-0004-0000-0C00-00002C000000}"/>
    <hyperlink ref="M86" location="CAR!AK16" display="CAR!AK16" xr:uid="{00000000-0004-0000-0C00-00002D000000}"/>
    <hyperlink ref="M90" location="CAR!AK16" display="CAR!AK16" xr:uid="{00000000-0004-0000-0C00-00002E000000}"/>
    <hyperlink ref="M99" location="CAR!AK16" display="CAR!AK16" xr:uid="{00000000-0004-0000-0C00-00002F000000}"/>
    <hyperlink ref="V121" location="CAR!AK17" display="CAR!AK17" xr:uid="{00000000-0004-0000-0C00-000030000000}"/>
    <hyperlink ref="V122" location="CAR!AK17" display="CAR!AK17" xr:uid="{00000000-0004-0000-0C00-000031000000}"/>
    <hyperlink ref="V128" location="CAR!AK17" display="CAR!AK17" xr:uid="{00000000-0004-0000-0C00-000032000000}"/>
    <hyperlink ref="V137" location="CAR!AK17" display="CAR!AK17" xr:uid="{00000000-0004-0000-0C00-000033000000}"/>
    <hyperlink ref="V138" location="CAR!AK17" display="CAR!AK17" xr:uid="{00000000-0004-0000-0C00-000034000000}"/>
    <hyperlink ref="V145" location="CAR!AK17" display="CAR!AK17" xr:uid="{00000000-0004-0000-0C00-000035000000}"/>
    <hyperlink ref="V146" location="CAR!AK17" display="CAR!AK17" xr:uid="{00000000-0004-0000-0C00-000036000000}"/>
    <hyperlink ref="V147" location="CAR!AK17" display="CAR!AK17" xr:uid="{00000000-0004-0000-0C00-000037000000}"/>
    <hyperlink ref="V108" location="CAR!AK17" display="CAR!AK17" xr:uid="{00000000-0004-0000-0C00-000038000000}"/>
    <hyperlink ref="Z112" location="CAR!AK21" display="CAR!AK21" xr:uid="{00000000-0004-0000-0C00-000039000000}"/>
    <hyperlink ref="Z118" location="CAR!AK21" display="CAR!AK21" xr:uid="{00000000-0004-0000-0C00-00003A000000}"/>
    <hyperlink ref="Z132" location="CAR!AK21" display="CAR!AK21" xr:uid="{00000000-0004-0000-0C00-00003B000000}"/>
    <hyperlink ref="Z144" location="CAR!AK21" display="CAR!AK21" xr:uid="{00000000-0004-0000-0C00-00003C000000}"/>
    <hyperlink ref="Z139" location="CAR!AK21" display="CAR!AK21" xr:uid="{00000000-0004-0000-0C00-00003D000000}"/>
    <hyperlink ref="V134" location="CAR!AK17" display="CAR!AK17" xr:uid="{00000000-0004-0000-0C00-00003E000000}"/>
    <hyperlink ref="V133" location="CAR!AK17" display="CAR!AK17" xr:uid="{00000000-0004-0000-0C00-00003F000000}"/>
    <hyperlink ref="Z113" location="CAR!AK21" display="CAR!AK21" xr:uid="{00000000-0004-0000-0C00-000040000000}"/>
    <hyperlink ref="Z120" location="CAR!AK21" display="CAR!AK21" xr:uid="{00000000-0004-0000-0C00-000041000000}"/>
    <hyperlink ref="Z141" location="CAR!AK21" display="CAR!AK21" xr:uid="{00000000-0004-0000-0C00-000042000000}"/>
    <hyperlink ref="Z143" location="CAR!AK21" display="CAR!AK21" xr:uid="{00000000-0004-0000-0C00-000043000000}"/>
    <hyperlink ref="Z110" location="CAR!AK21" display="CAR!AK21" xr:uid="{00000000-0004-0000-0C00-000044000000}"/>
    <hyperlink ref="Z125" location="CAR!AK21" display="CAR!AK21" xr:uid="{00000000-0004-0000-0C00-000045000000}"/>
    <hyperlink ref="Z148" location="CAR!AK21" display="CAR!AK21" xr:uid="{00000000-0004-0000-0C00-000046000000}"/>
    <hyperlink ref="Z129" location="CAR!AK21" display="CAR!AK21" xr:uid="{00000000-0004-0000-0C00-000047000000}"/>
    <hyperlink ref="AA149" location="CAR!AK22" display="CAR!AK22" xr:uid="{00000000-0004-0000-0C00-000048000000}"/>
    <hyperlink ref="AA160" location="CAR!AK23" display="CAR!AK23" xr:uid="{00000000-0004-0000-0C00-000049000000}"/>
    <hyperlink ref="AA164" location="CAR!AK23" display="CAR!AK23" xr:uid="{00000000-0004-0000-0C00-00004A000000}"/>
    <hyperlink ref="AA166" location="CAR!AK23" display="CAR!AK23" xr:uid="{00000000-0004-0000-0C00-00004B000000}"/>
    <hyperlink ref="AA169" location="CAR!AK23" display="CAR!AK23" xr:uid="{00000000-0004-0000-0C00-00004C000000}"/>
    <hyperlink ref="AA170" location="CAR!AK23" display="CAR!AK23" xr:uid="{00000000-0004-0000-0C00-00004D000000}"/>
    <hyperlink ref="AA173" location="CAR!AK23" display="CAR!AK23" xr:uid="{00000000-0004-0000-0C00-00004E000000}"/>
    <hyperlink ref="AA175" location="CAR!AK23" display="CAR!AK23" xr:uid="{00000000-0004-0000-0C00-00004F000000}"/>
    <hyperlink ref="AA176" location="CAR!AK23" display="CAR!AK23" xr:uid="{00000000-0004-0000-0C00-000050000000}"/>
    <hyperlink ref="AA177" location="CAR!AK23" display="CAR!AK23" xr:uid="{00000000-0004-0000-0C00-000051000000}"/>
    <hyperlink ref="AA178" location="CAR!AK23" display="CAR!AK23" xr:uid="{00000000-0004-0000-0C00-000052000000}"/>
    <hyperlink ref="AA180" location="CAR!AK23" display="CAR!AK23" xr:uid="{00000000-0004-0000-0C00-000053000000}"/>
    <hyperlink ref="AA181" location="CAR!AK23" display="CAR!AK23" xr:uid="{00000000-0004-0000-0C00-000054000000}"/>
    <hyperlink ref="AA182" location="CAR!AK23" display="CAR!AK23" xr:uid="{00000000-0004-0000-0C00-000055000000}"/>
    <hyperlink ref="AA183" location="CAR!AK23" display="CAR!AK23" xr:uid="{00000000-0004-0000-0C00-000056000000}"/>
    <hyperlink ref="AA186" location="CAR!AK23" display="CAR!AK23" xr:uid="{00000000-0004-0000-0C00-000057000000}"/>
    <hyperlink ref="AA187" location="CAR!AK23" display="CAR!AK23" xr:uid="{00000000-0004-0000-0C00-000058000000}"/>
    <hyperlink ref="AA189" location="CAR!AK23" display="CAR!AK23" xr:uid="{00000000-0004-0000-0C00-000059000000}"/>
    <hyperlink ref="AA191" location="CAR!AK23" display="CAR!AK23" xr:uid="{00000000-0004-0000-0C00-00005A000000}"/>
    <hyperlink ref="AA192" location="CAR!AK23" display="CAR!AK23" xr:uid="{00000000-0004-0000-0C00-00005B000000}"/>
    <hyperlink ref="AA194" location="CAR!AK23" display="CAR!AK23" xr:uid="{00000000-0004-0000-0C00-00005C000000}"/>
    <hyperlink ref="AA195" location="CAR!AK23" display="CAR!AK23" xr:uid="{00000000-0004-0000-0C00-00005D000000}"/>
    <hyperlink ref="AA196" location="CAR!AK23" display="CAR!AK23" xr:uid="{00000000-0004-0000-0C00-00005E000000}"/>
    <hyperlink ref="AA197" location="CAR!AK23" display="CAR!AK23" xr:uid="{00000000-0004-0000-0C00-00005F000000}"/>
    <hyperlink ref="AA199" location="CAR!AK23" display="CAR!AK23" xr:uid="{00000000-0004-0000-0C00-000060000000}"/>
    <hyperlink ref="AA156" location="CAR!AK23" display="CAR!AK23" xr:uid="{00000000-0004-0000-0C00-000061000000}"/>
    <hyperlink ref="AE185" location="CAR!AK31" display="CAR!AK31" xr:uid="{00000000-0004-0000-0C00-000062000000}"/>
    <hyperlink ref="AE165" location="CAR!AK31" display="CAR!AK31" xr:uid="{00000000-0004-0000-0C00-000063000000}"/>
    <hyperlink ref="AE193" location="CAR!AK31" display="CAR!AK31" xr:uid="{00000000-0004-0000-0C00-000064000000}"/>
    <hyperlink ref="AL21" location="CAR!C105" display="BINUCA" xr:uid="{00000000-0004-0000-0C00-000065000000}"/>
    <hyperlink ref="AL22" location="CAR!C105" display="BINUCA" xr:uid="{00000000-0004-0000-0C00-000066000000}"/>
    <hyperlink ref="AL31" location="CAR!C153" display="MINUSCA" xr:uid="{00000000-0004-0000-0C00-000067000000}"/>
    <hyperlink ref="Z9" location="HOME!A1" display="Return HOME" xr:uid="{00000000-0004-0000-0C00-000068000000}"/>
    <hyperlink ref="Z9:AB9" location="HOME!B2" display="RETURN HOME" xr:uid="{00000000-0004-0000-0C00-000069000000}"/>
    <hyperlink ref="AI33" r:id="rId23" xr:uid="{00000000-0004-0000-0C00-00006A000000}"/>
    <hyperlink ref="AI34" r:id="rId24" xr:uid="{00000000-0004-0000-0C00-00006B000000}"/>
    <hyperlink ref="AI40" r:id="rId25" xr:uid="{00000000-0004-0000-0C00-00006C000000}"/>
    <hyperlink ref="AI39" r:id="rId26" xr:uid="{00000000-0004-0000-0C00-00006D000000}"/>
    <hyperlink ref="AI38" r:id="rId27" xr:uid="{00000000-0004-0000-0C00-00006E000000}"/>
    <hyperlink ref="AI37" r:id="rId28" xr:uid="{00000000-0004-0000-0C00-00006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900</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86</v>
      </c>
      <c r="C4" s="183" t="s">
        <v>377</v>
      </c>
      <c r="D4" s="140" t="s">
        <v>128</v>
      </c>
      <c r="E4" s="140">
        <v>2007</v>
      </c>
      <c r="F4" s="154" t="s">
        <v>66</v>
      </c>
      <c r="G4" s="153">
        <f>((SUM(D9:AG19)*1)+(SUM(D21:AG31)*2)+(SUM(D33:AG50)*3))/(SUM(D9:AG19)+SUM(D21:AG31)+SUM(D33:AG50))</f>
        <v>1.25</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86</v>
      </c>
      <c r="C6" s="24" t="s">
        <v>377</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901</v>
      </c>
      <c r="AJ8" s="72">
        <v>39209</v>
      </c>
      <c r="AK8" s="196" t="s">
        <v>902</v>
      </c>
      <c r="AL8" s="41" t="s">
        <v>377</v>
      </c>
      <c r="AM8" s="99" t="s">
        <v>903</v>
      </c>
    </row>
    <row r="9" spans="2:39" ht="30" customHeight="1">
      <c r="B9" s="367" t="s">
        <v>85</v>
      </c>
      <c r="C9" s="368"/>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52" t="s">
        <v>904</v>
      </c>
      <c r="AJ9" s="72">
        <v>39217</v>
      </c>
      <c r="AK9" s="69" t="s">
        <v>132</v>
      </c>
      <c r="AL9" s="91" t="s">
        <v>132</v>
      </c>
      <c r="AM9" s="69" t="s">
        <v>905</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624</v>
      </c>
      <c r="AJ11" s="50" t="s">
        <v>491</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906</v>
      </c>
      <c r="AJ12" s="45" t="s">
        <v>132</v>
      </c>
    </row>
    <row r="13" spans="2:39" ht="30" customHeight="1">
      <c r="B13" s="367" t="s">
        <v>89</v>
      </c>
      <c r="C13" s="368"/>
      <c r="D13" s="143"/>
      <c r="E13" s="143"/>
      <c r="F13" s="143"/>
      <c r="G13" s="144"/>
      <c r="H13" s="143"/>
      <c r="I13" s="143"/>
      <c r="J13" s="143"/>
      <c r="K13" s="143"/>
      <c r="L13" s="143"/>
      <c r="M13" s="143"/>
      <c r="N13" s="143"/>
      <c r="O13" s="143"/>
      <c r="P13" s="143"/>
      <c r="Q13" s="143"/>
      <c r="R13" s="143"/>
      <c r="S13" s="143"/>
      <c r="T13" s="38">
        <v>1</v>
      </c>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38">
        <v>1</v>
      </c>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AC6:AG6"/>
    <mergeCell ref="B48:C48"/>
    <mergeCell ref="B49:C49"/>
    <mergeCell ref="B50:C50"/>
    <mergeCell ref="B51:C51"/>
    <mergeCell ref="B32:C32"/>
    <mergeCell ref="B33:C33"/>
    <mergeCell ref="B34:C34"/>
    <mergeCell ref="B35:C35"/>
    <mergeCell ref="B24:C24"/>
    <mergeCell ref="B25:C25"/>
    <mergeCell ref="B26:C26"/>
    <mergeCell ref="B27:C27"/>
    <mergeCell ref="B28:C28"/>
    <mergeCell ref="B29:C29"/>
    <mergeCell ref="B18:C18"/>
    <mergeCell ref="B52:C52"/>
    <mergeCell ref="Z6:AB6"/>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19:C19"/>
    <mergeCell ref="B20:C20"/>
    <mergeCell ref="B21:C21"/>
    <mergeCell ref="B22:C22"/>
    <mergeCell ref="B23:C23"/>
    <mergeCell ref="B17:C17"/>
    <mergeCell ref="B1:H1"/>
    <mergeCell ref="B7:C7"/>
    <mergeCell ref="B8:C8"/>
    <mergeCell ref="B9:C9"/>
    <mergeCell ref="B10:C10"/>
    <mergeCell ref="B11:C11"/>
    <mergeCell ref="B12:C12"/>
    <mergeCell ref="B13:C13"/>
    <mergeCell ref="B14:C14"/>
    <mergeCell ref="B15:C15"/>
    <mergeCell ref="B16:C16"/>
  </mergeCells>
  <conditionalFormatting sqref="G4">
    <cfRule type="cellIs" dxfId="256" priority="4" operator="between">
      <formula>2.001</formula>
      <formula>3</formula>
    </cfRule>
    <cfRule type="cellIs" dxfId="255" priority="5" operator="between">
      <formula>1.001</formula>
      <formula>2</formula>
    </cfRule>
    <cfRule type="cellIs" dxfId="254" priority="6" operator="between">
      <formula>0</formula>
      <formula>1</formula>
    </cfRule>
  </conditionalFormatting>
  <conditionalFormatting sqref="H4">
    <cfRule type="containsText" dxfId="253" priority="1" operator="containsText" text="MAX">
      <formula>NOT(ISERROR(SEARCH("MAX",H4)))</formula>
    </cfRule>
    <cfRule type="containsText" dxfId="252" priority="2" operator="containsText" text="MOD">
      <formula>NOT(ISERROR(SEARCH("MOD",H4)))</formula>
    </cfRule>
    <cfRule type="containsText" dxfId="251" priority="3" operator="containsText" text="MIN">
      <formula>NOT(ISERROR(SEARCH("MIN",H4)))</formula>
    </cfRule>
  </conditionalFormatting>
  <hyperlinks>
    <hyperlink ref="AI9" r:id="rId1" xr:uid="{00000000-0004-0000-0D00-000000000000}"/>
    <hyperlink ref="AI8" r:id="rId2" display="http://www.securitycouncilreport.org/atf/cf/%7B65BFCF9B-6D27-4E9C-8CD3-CF6E4FF96FF9%7D/UNRCCA S 2007279.pdf" xr:uid="{00000000-0004-0000-0D00-000001000000}"/>
    <hyperlink ref="AI12" r:id="rId3" xr:uid="{00000000-0004-0000-0D00-000002000000}"/>
    <hyperlink ref="AC6" location="'MASTER SHEET'!B2" display="RETURN TO MASTER SHEET" xr:uid="{00000000-0004-0000-0D00-000003000000}"/>
    <hyperlink ref="C4" location="'CENTRAL ASIA'!C6" display="UNRCCA" xr:uid="{00000000-0004-0000-0D00-000004000000}"/>
    <hyperlink ref="AL8" location="'CENTRAL ASIA'!C6" display="UNRCCA" xr:uid="{00000000-0004-0000-0D00-000005000000}"/>
    <hyperlink ref="T9" location="'CENTRAL ASIA'!AK8" display="'CENTRAL ASIA'!AK8" xr:uid="{00000000-0004-0000-0D00-000006000000}"/>
    <hyperlink ref="T13" location="'CENTRAL ASIA'!AK8" display="'CENTRAL ASIA'!AK8" xr:uid="{00000000-0004-0000-0D00-000007000000}"/>
    <hyperlink ref="T14" location="'CENTRAL ASIA'!AK8" display="'CENTRAL ASIA'!AK8" xr:uid="{00000000-0004-0000-0D00-000008000000}"/>
    <hyperlink ref="T21" location="'CENTRAL ASIA'!AK8" display="'CENTRAL ASIA'!AK8" xr:uid="{00000000-0004-0000-0D00-000009000000}"/>
    <hyperlink ref="Z6" location="HOME!A1" display="Return HOME" xr:uid="{00000000-0004-0000-0D00-00000A000000}"/>
    <hyperlink ref="Z6:AB6" location="HOME!B2" display="RETURN HOME" xr:uid="{00000000-0004-0000-0D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B1:AM53"/>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907</v>
      </c>
      <c r="C1" s="363"/>
      <c r="D1" s="363"/>
      <c r="E1" s="363"/>
      <c r="F1" s="363"/>
      <c r="G1" s="363"/>
      <c r="H1" s="363"/>
      <c r="I1" s="363"/>
      <c r="J1" s="363"/>
      <c r="K1" s="363"/>
      <c r="L1" s="363"/>
      <c r="M1" s="363"/>
      <c r="N1" s="363"/>
      <c r="O1" s="363"/>
      <c r="P1" s="36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88</v>
      </c>
      <c r="C4" s="183" t="s">
        <v>385</v>
      </c>
      <c r="D4" s="140" t="s">
        <v>128</v>
      </c>
      <c r="E4" s="140">
        <v>2007</v>
      </c>
      <c r="F4" s="140">
        <v>2010</v>
      </c>
      <c r="G4" s="153">
        <f>((SUM(D9:AG19)*1)+(SUM(D21:AG31)*2)+(SUM(D33:AG50)*3))/(SUM(D9:AG19)+SUM(D21:AG31)+SUM(D33:AG50))</f>
        <v>2.1818181818181817</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88</v>
      </c>
      <c r="C6" s="24" t="s">
        <v>385</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26"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8" t="s">
        <v>908</v>
      </c>
      <c r="AJ8" s="75">
        <v>38960</v>
      </c>
      <c r="AK8" s="35" t="s">
        <v>132</v>
      </c>
      <c r="AL8" s="74" t="s">
        <v>132</v>
      </c>
      <c r="AM8" s="69" t="s">
        <v>909</v>
      </c>
    </row>
    <row r="9" spans="2:39" ht="30" customHeight="1">
      <c r="B9" s="367" t="s">
        <v>85</v>
      </c>
      <c r="C9" s="368"/>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87" t="s">
        <v>910</v>
      </c>
      <c r="AJ9" s="75">
        <v>39350</v>
      </c>
      <c r="AK9" s="75" t="s">
        <v>679</v>
      </c>
      <c r="AL9" s="41" t="s">
        <v>385</v>
      </c>
      <c r="AM9" s="69" t="s">
        <v>911</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912</v>
      </c>
      <c r="AJ10" s="75">
        <v>39715</v>
      </c>
      <c r="AK10" s="39" t="s">
        <v>132</v>
      </c>
      <c r="AL10" s="74" t="s">
        <v>132</v>
      </c>
      <c r="AM10" s="69" t="s">
        <v>913</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914</v>
      </c>
      <c r="AJ11" s="75">
        <v>39827</v>
      </c>
      <c r="AK11" s="101" t="s">
        <v>530</v>
      </c>
      <c r="AL11" s="41" t="s">
        <v>385</v>
      </c>
      <c r="AM11" s="69" t="s">
        <v>915</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916</v>
      </c>
      <c r="AJ12" s="75">
        <v>40249</v>
      </c>
      <c r="AK12" s="39" t="s">
        <v>132</v>
      </c>
      <c r="AL12" s="74" t="s">
        <v>132</v>
      </c>
      <c r="AM12" s="69" t="s">
        <v>917</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918</v>
      </c>
      <c r="AJ13" s="75">
        <v>40310</v>
      </c>
      <c r="AK13" s="39" t="s">
        <v>132</v>
      </c>
      <c r="AL13" s="74" t="s">
        <v>132</v>
      </c>
      <c r="AM13" s="69" t="s">
        <v>919</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920</v>
      </c>
      <c r="AJ14" s="75">
        <v>40323</v>
      </c>
      <c r="AK14" s="39" t="s">
        <v>132</v>
      </c>
      <c r="AL14" s="74" t="s">
        <v>132</v>
      </c>
      <c r="AM14" s="69" t="s">
        <v>921</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0" t="s">
        <v>491</v>
      </c>
    </row>
    <row r="17" spans="2:36" ht="30" customHeight="1">
      <c r="B17" s="367" t="s">
        <v>93</v>
      </c>
      <c r="C17" s="368"/>
      <c r="D17" s="143"/>
      <c r="E17" s="143"/>
      <c r="F17" s="143"/>
      <c r="G17" s="143"/>
      <c r="H17" s="143"/>
      <c r="I17" s="143"/>
      <c r="J17" s="143"/>
      <c r="K17" s="143"/>
      <c r="L17" s="143"/>
      <c r="M17" s="143"/>
      <c r="N17" s="143"/>
      <c r="O17" s="143"/>
      <c r="P17" s="143"/>
      <c r="Q17" s="143"/>
      <c r="R17" s="143"/>
      <c r="S17" s="143"/>
      <c r="T17" s="38">
        <v>1</v>
      </c>
      <c r="U17" s="143"/>
      <c r="V17" s="143"/>
      <c r="W17" s="143"/>
      <c r="X17" s="143"/>
      <c r="Y17" s="143"/>
      <c r="Z17" s="143"/>
      <c r="AA17" s="143"/>
      <c r="AB17" s="143"/>
      <c r="AC17" s="143"/>
      <c r="AD17" s="143"/>
      <c r="AE17" s="143"/>
      <c r="AF17" s="143"/>
      <c r="AG17" s="143"/>
      <c r="AH17" s="15"/>
      <c r="AI17" s="84" t="s">
        <v>922</v>
      </c>
      <c r="AJ17" s="74" t="s">
        <v>132</v>
      </c>
    </row>
    <row r="18" spans="2:36"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7" t="s">
        <v>95</v>
      </c>
      <c r="C19" s="368"/>
      <c r="D19" s="143"/>
      <c r="E19" s="143"/>
      <c r="F19" s="143"/>
      <c r="G19" s="145"/>
      <c r="H19" s="143"/>
      <c r="I19" s="143"/>
      <c r="J19" s="143"/>
      <c r="K19" s="143"/>
      <c r="L19" s="143"/>
      <c r="M19" s="143"/>
      <c r="N19" s="143"/>
      <c r="O19" s="143"/>
      <c r="P19" s="143"/>
      <c r="Q19" s="143"/>
      <c r="R19" s="143"/>
      <c r="S19" s="143"/>
      <c r="T19" s="38">
        <v>1</v>
      </c>
      <c r="U19" s="143"/>
      <c r="V19" s="143"/>
      <c r="W19" s="143"/>
      <c r="X19" s="143"/>
      <c r="Y19" s="143"/>
      <c r="Z19" s="143"/>
      <c r="AA19" s="143"/>
      <c r="AB19" s="143"/>
      <c r="AC19" s="143"/>
      <c r="AD19" s="143"/>
      <c r="AE19" s="143"/>
      <c r="AF19" s="143"/>
      <c r="AG19" s="143"/>
      <c r="AH19" s="15"/>
    </row>
    <row r="20" spans="2:36"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104</v>
      </c>
      <c r="C29" s="364"/>
      <c r="D29" s="143"/>
      <c r="E29" s="143"/>
      <c r="F29" s="143"/>
      <c r="G29" s="143"/>
      <c r="H29" s="143"/>
      <c r="I29" s="143"/>
      <c r="J29" s="143"/>
      <c r="K29" s="143"/>
      <c r="L29" s="143"/>
      <c r="M29" s="143"/>
      <c r="N29" s="143"/>
      <c r="O29" s="143"/>
      <c r="P29" s="143"/>
      <c r="Q29" s="143"/>
      <c r="R29" s="143"/>
      <c r="S29" s="143"/>
      <c r="T29" s="38">
        <v>1</v>
      </c>
      <c r="U29" s="143"/>
      <c r="V29" s="143"/>
      <c r="W29" s="143"/>
      <c r="X29" s="143"/>
      <c r="Y29" s="143"/>
      <c r="Z29" s="143"/>
      <c r="AA29" s="143"/>
      <c r="AB29" s="143"/>
      <c r="AC29" s="143"/>
      <c r="AD29" s="143"/>
      <c r="AE29" s="143"/>
      <c r="AF29" s="143"/>
      <c r="AG29" s="143"/>
      <c r="AH29" s="15"/>
    </row>
    <row r="30" spans="2:36" ht="30" customHeight="1">
      <c r="B30" s="364" t="s">
        <v>105</v>
      </c>
      <c r="C30" s="364"/>
      <c r="D30" s="143"/>
      <c r="E30" s="143"/>
      <c r="F30" s="143"/>
      <c r="G30" s="143"/>
      <c r="H30" s="143"/>
      <c r="I30" s="143"/>
      <c r="J30" s="143"/>
      <c r="K30" s="143"/>
      <c r="L30" s="143"/>
      <c r="M30" s="143"/>
      <c r="N30" s="143"/>
      <c r="O30" s="143"/>
      <c r="P30" s="143"/>
      <c r="Q30" s="143"/>
      <c r="R30" s="143"/>
      <c r="S30" s="143"/>
      <c r="T30" s="143"/>
      <c r="U30" s="143"/>
      <c r="V30" s="207">
        <v>1</v>
      </c>
      <c r="W30" s="143"/>
      <c r="X30" s="143"/>
      <c r="Y30" s="143"/>
      <c r="Z30" s="143"/>
      <c r="AA30" s="143"/>
      <c r="AB30" s="143"/>
      <c r="AC30" s="143"/>
      <c r="AD30" s="143"/>
      <c r="AE30" s="143"/>
      <c r="AF30" s="143"/>
      <c r="AG30" s="143"/>
      <c r="AH30" s="15"/>
    </row>
    <row r="31" spans="2:36" ht="30" customHeight="1">
      <c r="B31" s="364" t="s">
        <v>106</v>
      </c>
      <c r="C31" s="364"/>
      <c r="D31" s="143"/>
      <c r="E31" s="143"/>
      <c r="F31" s="143"/>
      <c r="G31" s="143"/>
      <c r="H31" s="143"/>
      <c r="I31" s="143"/>
      <c r="J31" s="143"/>
      <c r="K31" s="143"/>
      <c r="L31" s="143"/>
      <c r="M31" s="143"/>
      <c r="N31" s="143"/>
      <c r="O31" s="143"/>
      <c r="P31" s="143"/>
      <c r="Q31" s="143"/>
      <c r="R31" s="143"/>
      <c r="S31" s="143"/>
      <c r="T31" s="38">
        <v>1</v>
      </c>
      <c r="U31" s="143"/>
      <c r="V31" s="143"/>
      <c r="W31" s="143"/>
      <c r="X31" s="143"/>
      <c r="Y31" s="143"/>
      <c r="Z31" s="143"/>
      <c r="AA31" s="143"/>
      <c r="AB31" s="143"/>
      <c r="AC31" s="143"/>
      <c r="AD31" s="143"/>
      <c r="AE31" s="143"/>
      <c r="AF31" s="143"/>
      <c r="AG31" s="143"/>
      <c r="AH31" s="15"/>
    </row>
    <row r="32" spans="2:36"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38">
        <v>1</v>
      </c>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207">
        <v>1</v>
      </c>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38">
        <v>1</v>
      </c>
      <c r="U38" s="143"/>
      <c r="V38" s="207"/>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38">
        <v>1</v>
      </c>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38">
        <v>1</v>
      </c>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207">
        <v>1</v>
      </c>
      <c r="W52" s="150"/>
      <c r="X52" s="150"/>
      <c r="Y52" s="150"/>
      <c r="Z52" s="150"/>
      <c r="AA52" s="150"/>
      <c r="AB52" s="150"/>
      <c r="AC52" s="150"/>
      <c r="AD52" s="150"/>
      <c r="AE52" s="150"/>
      <c r="AF52" s="150"/>
      <c r="AG52" s="150"/>
      <c r="AH52" s="15"/>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P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50" priority="4" operator="between">
      <formula>2.001</formula>
      <formula>3</formula>
    </cfRule>
    <cfRule type="cellIs" dxfId="249" priority="5" operator="between">
      <formula>1.001</formula>
      <formula>2</formula>
    </cfRule>
    <cfRule type="cellIs" dxfId="248" priority="6" operator="between">
      <formula>0</formula>
      <formula>1</formula>
    </cfRule>
  </conditionalFormatting>
  <conditionalFormatting sqref="H4">
    <cfRule type="containsText" dxfId="247" priority="1" operator="containsText" text="MAX">
      <formula>NOT(ISERROR(SEARCH("MAX",H4)))</formula>
    </cfRule>
    <cfRule type="containsText" dxfId="246" priority="2" operator="containsText" text="MOD">
      <formula>NOT(ISERROR(SEARCH("MOD",H4)))</formula>
    </cfRule>
    <cfRule type="containsText" dxfId="245" priority="3" operator="containsText" text="MIN">
      <formula>NOT(ISERROR(SEARCH("MIN",H4)))</formula>
    </cfRule>
  </conditionalFormatting>
  <hyperlinks>
    <hyperlink ref="AI17" r:id="rId1" xr:uid="{00000000-0004-0000-0E00-000000000000}"/>
    <hyperlink ref="AI9" r:id="rId2" xr:uid="{00000000-0004-0000-0E00-000001000000}"/>
    <hyperlink ref="AI10" r:id="rId3" xr:uid="{00000000-0004-0000-0E00-000002000000}"/>
    <hyperlink ref="AI11" r:id="rId4" xr:uid="{00000000-0004-0000-0E00-000003000000}"/>
    <hyperlink ref="AI12" r:id="rId5" xr:uid="{00000000-0004-0000-0E00-000004000000}"/>
    <hyperlink ref="AI13" r:id="rId6" xr:uid="{00000000-0004-0000-0E00-000005000000}"/>
    <hyperlink ref="AI14" r:id="rId7" xr:uid="{00000000-0004-0000-0E00-000006000000}"/>
    <hyperlink ref="AL9" location="'CHAD CAR'!C6" display="MINURCAT" xr:uid="{00000000-0004-0000-0E00-000007000000}"/>
    <hyperlink ref="AI8" r:id="rId8" display="http://www.securitycouncilreport.org/atf/cf/%7B65BFCF9B-6D27-4E9C-8CD3-CF6E4FF96FF9%7D/CAR SRES1706.pdf" xr:uid="{00000000-0004-0000-0E00-000008000000}"/>
    <hyperlink ref="AC6" location="'MASTER SHEET'!B2" display="RETURN TO MASTER SHEET" xr:uid="{00000000-0004-0000-0E00-000009000000}"/>
    <hyperlink ref="T17" location="'CHAD CAR'!AK9" display="'CHAD CAR'!AK9" xr:uid="{00000000-0004-0000-0E00-00000A000000}"/>
    <hyperlink ref="T29" location="'CHAD CAR'!AK9" display="'CHAD CAR'!AK9" xr:uid="{00000000-0004-0000-0E00-00000B000000}"/>
    <hyperlink ref="T31" location="'CHAD CAR'!AK9" display="'CHAD CAR'!AK9" xr:uid="{00000000-0004-0000-0E00-00000C000000}"/>
    <hyperlink ref="T33" location="'CHAD CAR'!AK9" display="'CHAD CAR'!AK9" xr:uid="{00000000-0004-0000-0E00-00000D000000}"/>
    <hyperlink ref="T39" location="'CHAD CAR'!AK9" display="'CHAD CAR'!AK9" xr:uid="{00000000-0004-0000-0E00-00000E000000}"/>
    <hyperlink ref="T42" location="'CHAD CAR'!AK9" display="'CHAD CAR'!AK9" xr:uid="{00000000-0004-0000-0E00-00000F000000}"/>
    <hyperlink ref="C4" location="'CHAD CAR'!C6" display="MINURCAT" xr:uid="{00000000-0004-0000-0E00-000010000000}"/>
    <hyperlink ref="AL11" location="'CHAD CAR'!C6" display="MINURCAT" xr:uid="{00000000-0004-0000-0E00-000011000000}"/>
    <hyperlink ref="V52" location="'CHAD CAR'!AK11" display="'CHAD CAR'!AK11" xr:uid="{00000000-0004-0000-0E00-000012000000}"/>
    <hyperlink ref="T9" location="'CHAD CAR'!AK9" display="'CHAD CAR'!AK9" xr:uid="{00000000-0004-0000-0E00-000013000000}"/>
    <hyperlink ref="T19" location="'CHAD CAR'!AK9" display="'CHAD CAR'!AK9" xr:uid="{00000000-0004-0000-0E00-000014000000}"/>
    <hyperlink ref="V34" location="'CHAD CAR'!AK11" display="'CHAD CAR'!AK11" xr:uid="{00000000-0004-0000-0E00-000015000000}"/>
    <hyperlink ref="V30" location="'CHAD CAR'!AK11" display="'CHAD CAR'!AK11" xr:uid="{00000000-0004-0000-0E00-000016000000}"/>
    <hyperlink ref="T38" location="'CHAD CAR'!AK9" display="'CHAD CAR'!AK9" xr:uid="{00000000-0004-0000-0E00-000017000000}"/>
    <hyperlink ref="Z6" location="HOME!A1" display="Return HOME" xr:uid="{00000000-0004-0000-0E00-000018000000}"/>
    <hyperlink ref="Z6:AB6" location="HOME!B2" display="RETURN HOME" xr:uid="{00000000-0004-0000-0E00-00001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923</v>
      </c>
      <c r="C1" s="363"/>
      <c r="D1" s="363"/>
      <c r="E1" s="363"/>
      <c r="F1" s="363"/>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114</v>
      </c>
      <c r="C4" s="183" t="s">
        <v>460</v>
      </c>
      <c r="D4" s="140" t="s">
        <v>163</v>
      </c>
      <c r="E4" s="140">
        <v>2016</v>
      </c>
      <c r="F4" s="140">
        <v>2017</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115</v>
      </c>
      <c r="C5" s="183" t="s">
        <v>464</v>
      </c>
      <c r="D5" s="140" t="s">
        <v>163</v>
      </c>
      <c r="E5" s="140">
        <v>2017</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114</v>
      </c>
      <c r="C7" s="24" t="s">
        <v>460</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924</v>
      </c>
      <c r="AJ9" s="53">
        <v>42600</v>
      </c>
      <c r="AK9" s="70" t="s">
        <v>925</v>
      </c>
      <c r="AL9" s="74" t="s">
        <v>132</v>
      </c>
      <c r="AM9" s="69" t="s">
        <v>926</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38">
        <v>1</v>
      </c>
      <c r="AE10" s="143"/>
      <c r="AF10" s="143"/>
      <c r="AG10" s="143"/>
      <c r="AH10" s="15"/>
      <c r="AI10" s="83" t="s">
        <v>927</v>
      </c>
      <c r="AJ10" s="53">
        <v>42626</v>
      </c>
      <c r="AK10" s="77" t="s">
        <v>544</v>
      </c>
      <c r="AL10" s="44" t="s">
        <v>460</v>
      </c>
      <c r="AM10" s="69" t="s">
        <v>928</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929</v>
      </c>
      <c r="AJ11" s="53">
        <v>42926</v>
      </c>
      <c r="AK11" s="70" t="s">
        <v>1259</v>
      </c>
      <c r="AL11" s="92" t="s">
        <v>460</v>
      </c>
      <c r="AM11" s="69" t="s">
        <v>930</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931</v>
      </c>
      <c r="AJ12" s="53">
        <v>42977</v>
      </c>
      <c r="AK12" s="70" t="s">
        <v>932</v>
      </c>
      <c r="AL12" s="74" t="s">
        <v>132</v>
      </c>
      <c r="AM12" s="69" t="s">
        <v>933</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934</v>
      </c>
      <c r="AJ13" s="53">
        <v>42992</v>
      </c>
      <c r="AK13" s="70" t="s">
        <v>544</v>
      </c>
      <c r="AL13" s="92" t="s">
        <v>935</v>
      </c>
      <c r="AM13" s="69" t="s">
        <v>936</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38"/>
      <c r="AD14" s="38">
        <v>1</v>
      </c>
      <c r="AE14" s="143"/>
      <c r="AF14" s="143"/>
      <c r="AG14" s="143"/>
      <c r="AH14" s="15"/>
      <c r="AI14" s="83" t="s">
        <v>937</v>
      </c>
      <c r="AJ14" s="72">
        <v>43013</v>
      </c>
      <c r="AK14" s="70" t="s">
        <v>695</v>
      </c>
      <c r="AL14" s="74" t="s">
        <v>132</v>
      </c>
      <c r="AM14" s="69" t="s">
        <v>938</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939</v>
      </c>
      <c r="AJ15" s="72">
        <v>43356</v>
      </c>
      <c r="AK15" s="70" t="s">
        <v>132</v>
      </c>
      <c r="AL15" s="74" t="s">
        <v>132</v>
      </c>
      <c r="AM15" s="69" t="s">
        <v>940</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38">
        <v>1</v>
      </c>
      <c r="AD16" s="143"/>
      <c r="AE16" s="143"/>
      <c r="AF16" s="143"/>
      <c r="AG16" s="143"/>
      <c r="AH16" s="15"/>
      <c r="AI16" s="83" t="s">
        <v>941</v>
      </c>
      <c r="AJ16" s="72">
        <v>43720</v>
      </c>
      <c r="AK16" s="70" t="s">
        <v>132</v>
      </c>
      <c r="AL16" s="74" t="s">
        <v>132</v>
      </c>
      <c r="AM16" s="69" t="s">
        <v>942</v>
      </c>
    </row>
    <row r="17" spans="2:36"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6"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624</v>
      </c>
      <c r="AJ18" s="50" t="s">
        <v>491</v>
      </c>
    </row>
    <row r="19" spans="2:36"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4" t="s">
        <v>943</v>
      </c>
      <c r="AJ19" s="74" t="s">
        <v>132</v>
      </c>
    </row>
    <row r="20" spans="2:36"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944</v>
      </c>
      <c r="AJ20" s="74" t="s">
        <v>132</v>
      </c>
    </row>
    <row r="21" spans="2:36"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9"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9"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9"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5"/>
      <c r="AJ42" s="15"/>
      <c r="AK42" s="15"/>
      <c r="AL42" s="15"/>
      <c r="AM42" s="15"/>
    </row>
    <row r="43" spans="2:39"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115</v>
      </c>
      <c r="C55" s="24" t="s">
        <v>464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38">
        <v>1</v>
      </c>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44" priority="4" operator="between">
      <formula>2.001</formula>
      <formula>3</formula>
    </cfRule>
    <cfRule type="cellIs" dxfId="243" priority="5" operator="between">
      <formula>1.001</formula>
      <formula>2</formula>
    </cfRule>
    <cfRule type="cellIs" dxfId="242" priority="6" operator="between">
      <formula>0</formula>
      <formula>1</formula>
    </cfRule>
  </conditionalFormatting>
  <conditionalFormatting sqref="H4:H5 I5">
    <cfRule type="containsText" dxfId="241" priority="1" operator="containsText" text="MAX">
      <formula>NOT(ISERROR(SEARCH("MAX",H4)))</formula>
    </cfRule>
    <cfRule type="containsText" dxfId="240" priority="2" operator="containsText" text="MOD">
      <formula>NOT(ISERROR(SEARCH("MOD",H4)))</formula>
    </cfRule>
    <cfRule type="containsText" dxfId="239" priority="3" operator="containsText" text="MIN">
      <formula>NOT(ISERROR(SEARCH("MIN",H4)))</formula>
    </cfRule>
  </conditionalFormatting>
  <hyperlinks>
    <hyperlink ref="AE55" location="AFGHANISTAN!B1" display="BACK TO TOP" xr:uid="{00000000-0004-0000-0F00-000000000000}"/>
    <hyperlink ref="AI9" r:id="rId1" xr:uid="{00000000-0004-0000-0F00-000001000000}"/>
    <hyperlink ref="AI10" r:id="rId2" xr:uid="{00000000-0004-0000-0F00-000002000000}"/>
    <hyperlink ref="AI13" r:id="rId3" display="http://www.securitycouncilreport.org/atf/cf/%7B65BFCF9B-6D27-4E9C-8CD3-CF6E4FF96FF9%7D/s_res_2377.pdf" xr:uid="{00000000-0004-0000-0F00-000003000000}"/>
    <hyperlink ref="AI15" r:id="rId4" display="http://www.securitycouncilreport.org/atf/cf/%7B65BFCF9B-6D27-4E9C-8CD3-CF6E4FF96FF9%7D/s_res_2435.pdf" xr:uid="{00000000-0004-0000-0F00-000004000000}"/>
    <hyperlink ref="AI16" r:id="rId5" display="https://www.securitycouncilreport.org/atf/cf/%7B65BFCF9B-6D27-4E9C-8CD3-CF6E4FF96FF9%7D/s_res_2487.pdf" xr:uid="{00000000-0004-0000-0F00-000005000000}"/>
    <hyperlink ref="AI12" r:id="rId6" xr:uid="{00000000-0004-0000-0F00-000006000000}"/>
    <hyperlink ref="AI14" r:id="rId7" xr:uid="{00000000-0004-0000-0F00-000007000000}"/>
    <hyperlink ref="AI19" r:id="rId8" xr:uid="{00000000-0004-0000-0F00-000008000000}"/>
    <hyperlink ref="AI20" r:id="rId9" xr:uid="{00000000-0004-0000-0F00-000009000000}"/>
    <hyperlink ref="AL10" location="COLOMBIA!C7" display="UNMC" xr:uid="{00000000-0004-0000-0F00-00000A000000}"/>
    <hyperlink ref="AL13" location="COLOMBIA!C55" display="UN VERIFICATION" xr:uid="{00000000-0004-0000-0F00-00000B000000}"/>
    <hyperlink ref="AC7" location="'MASTER SHEET'!B2" display="RETURN TO MASTER SHEET" xr:uid="{00000000-0004-0000-0F00-00000C000000}"/>
    <hyperlink ref="AE55:AG55" location="COLOMBIA!B1" display="BACK TO TOP" xr:uid="{00000000-0004-0000-0F00-00000D000000}"/>
    <hyperlink ref="C4" location="COLOMBIA!C7" display="UNMC" xr:uid="{00000000-0004-0000-0F00-00000E000000}"/>
    <hyperlink ref="C5" location="COLOMBIA!C55" display="UN VERIFICATION MISSION COLOMBIA" xr:uid="{00000000-0004-0000-0F00-00000F000000}"/>
    <hyperlink ref="AC16" location="COLOMBIA!AK10" display="COLOMBIA!AK10" xr:uid="{00000000-0004-0000-0F00-000010000000}"/>
    <hyperlink ref="AD64" location="COLOMBIA!AK13" display="COLOMBIA!AK13" xr:uid="{00000000-0004-0000-0F00-000011000000}"/>
    <hyperlink ref="AI11" r:id="rId10" xr:uid="{00000000-0004-0000-0F00-000012000000}"/>
    <hyperlink ref="Z7" location="HOME!A1" display="Return HOME" xr:uid="{00000000-0004-0000-0F00-000013000000}"/>
    <hyperlink ref="Z7:AB7" location="HOME!B2" display="RETURN HOME" xr:uid="{00000000-0004-0000-0F00-000014000000}"/>
    <hyperlink ref="AL11" location="COLOMBIA!C7" display="UNMC" xr:uid="{00000000-0004-0000-0F00-000015000000}"/>
    <hyperlink ref="AD10" location="COLOMBIA!AK11" display="COLOMBIA!AK11" xr:uid="{00000000-0004-0000-0F00-000016000000}"/>
    <hyperlink ref="AD14" location="COLOMBIA!AK11" display="COLOMBIA!AK11" xr:uid="{00000000-0004-0000-0F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945</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71</v>
      </c>
      <c r="C4" s="183" t="s">
        <v>343</v>
      </c>
      <c r="D4" s="140" t="s">
        <v>163</v>
      </c>
      <c r="E4" s="140">
        <v>2003</v>
      </c>
      <c r="F4" s="140">
        <v>2004</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75</v>
      </c>
      <c r="C5" s="183" t="s">
        <v>353</v>
      </c>
      <c r="D5" s="140" t="s">
        <v>128</v>
      </c>
      <c r="E5" s="140">
        <v>2004</v>
      </c>
      <c r="F5" s="140">
        <v>2017</v>
      </c>
      <c r="G5" s="153">
        <f>((SUM(D58:AG68)*1)+(SUM(D70:AG80)*2)+(SUM(D82:AG99)*3))/(SUM(D58:AG68)+SUM(D70:AG80)+SUM(D82:AG99))</f>
        <v>2.15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71</v>
      </c>
      <c r="C7" s="24" t="s">
        <v>343</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946</v>
      </c>
      <c r="AJ9" s="72">
        <v>37754</v>
      </c>
      <c r="AK9" s="69" t="s">
        <v>947</v>
      </c>
      <c r="AL9" s="41" t="s">
        <v>343</v>
      </c>
      <c r="AM9" s="69" t="s">
        <v>948</v>
      </c>
    </row>
    <row r="10" spans="2:39" ht="30" customHeight="1">
      <c r="B10" s="367" t="s">
        <v>85</v>
      </c>
      <c r="C10" s="368"/>
      <c r="D10" s="143"/>
      <c r="E10" s="143"/>
      <c r="F10" s="143"/>
      <c r="G10" s="143"/>
      <c r="H10" s="143"/>
      <c r="I10" s="143"/>
      <c r="J10" s="143"/>
      <c r="K10" s="143"/>
      <c r="L10" s="143"/>
      <c r="M10" s="143"/>
      <c r="N10" s="143"/>
      <c r="O10" s="143"/>
      <c r="P10" s="38">
        <v>1</v>
      </c>
      <c r="Q10" s="143"/>
      <c r="R10" s="143"/>
      <c r="S10" s="143"/>
      <c r="T10" s="143"/>
      <c r="U10" s="143"/>
      <c r="V10" s="143"/>
      <c r="W10" s="143"/>
      <c r="X10" s="143"/>
      <c r="Y10" s="143"/>
      <c r="Z10" s="143"/>
      <c r="AA10" s="143"/>
      <c r="AB10" s="143"/>
      <c r="AC10" s="143"/>
      <c r="AD10" s="143"/>
      <c r="AE10" s="143"/>
      <c r="AF10" s="143"/>
      <c r="AG10" s="143"/>
      <c r="AH10" s="15"/>
      <c r="AI10" s="52" t="s">
        <v>949</v>
      </c>
      <c r="AJ10" s="72">
        <v>38044</v>
      </c>
      <c r="AK10" s="72" t="s">
        <v>950</v>
      </c>
      <c r="AL10" s="41" t="s">
        <v>353</v>
      </c>
      <c r="AM10" s="69" t="s">
        <v>951</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952</v>
      </c>
      <c r="AJ11" s="72">
        <v>38384</v>
      </c>
      <c r="AK11" s="69" t="s">
        <v>132</v>
      </c>
      <c r="AL11" s="74" t="s">
        <v>132</v>
      </c>
      <c r="AM11" s="69" t="s">
        <v>953</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954</v>
      </c>
      <c r="AJ12" s="72">
        <v>38446</v>
      </c>
      <c r="AK12" s="69" t="s">
        <v>132</v>
      </c>
      <c r="AL12" s="74" t="s">
        <v>132</v>
      </c>
      <c r="AM12" s="69" t="s">
        <v>955</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956</v>
      </c>
      <c r="AJ13" s="72">
        <v>38476</v>
      </c>
      <c r="AK13" s="69" t="s">
        <v>132</v>
      </c>
      <c r="AL13" s="74" t="s">
        <v>132</v>
      </c>
      <c r="AM13" s="69" t="s">
        <v>957</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958</v>
      </c>
      <c r="AJ14" s="72">
        <v>38506</v>
      </c>
      <c r="AK14" s="69" t="s">
        <v>132</v>
      </c>
      <c r="AL14" s="74" t="s">
        <v>132</v>
      </c>
      <c r="AM14" s="69" t="s">
        <v>959</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960</v>
      </c>
      <c r="AJ15" s="72">
        <v>38527</v>
      </c>
      <c r="AK15" s="69" t="s">
        <v>132</v>
      </c>
      <c r="AL15" s="74" t="s">
        <v>132</v>
      </c>
      <c r="AM15" s="69" t="s">
        <v>961</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962</v>
      </c>
      <c r="AJ16" s="72">
        <v>38741</v>
      </c>
      <c r="AK16" s="69" t="s">
        <v>132</v>
      </c>
      <c r="AL16" s="74" t="s">
        <v>132</v>
      </c>
      <c r="AM16" s="69" t="s">
        <v>963</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964</v>
      </c>
      <c r="AJ17" s="72">
        <v>38754</v>
      </c>
      <c r="AK17" s="57" t="s">
        <v>132</v>
      </c>
      <c r="AL17" s="74" t="s">
        <v>132</v>
      </c>
      <c r="AM17" s="69" t="s">
        <v>965</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966</v>
      </c>
      <c r="AJ18" s="72">
        <v>38807</v>
      </c>
      <c r="AK18" s="57" t="s">
        <v>132</v>
      </c>
      <c r="AL18" s="74" t="s">
        <v>132</v>
      </c>
      <c r="AM18" s="69" t="s">
        <v>967</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968</v>
      </c>
      <c r="AJ19" s="72">
        <v>38870</v>
      </c>
      <c r="AK19" s="57" t="s">
        <v>132</v>
      </c>
      <c r="AL19" s="74" t="s">
        <v>132</v>
      </c>
      <c r="AM19" s="69" t="s">
        <v>969</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970</v>
      </c>
      <c r="AJ20" s="72">
        <v>39066</v>
      </c>
      <c r="AK20" s="57" t="s">
        <v>132</v>
      </c>
      <c r="AL20" s="74" t="s">
        <v>132</v>
      </c>
      <c r="AM20" s="69" t="s">
        <v>971</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972</v>
      </c>
      <c r="AJ21" s="72">
        <v>39092</v>
      </c>
      <c r="AK21" s="57" t="s">
        <v>132</v>
      </c>
      <c r="AL21" s="74" t="s">
        <v>132</v>
      </c>
      <c r="AM21" s="69" t="s">
        <v>973</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974</v>
      </c>
      <c r="AJ22" s="72">
        <v>39262</v>
      </c>
      <c r="AK22" s="57" t="s">
        <v>132</v>
      </c>
      <c r="AL22" s="74" t="s">
        <v>132</v>
      </c>
      <c r="AM22" s="69" t="s">
        <v>975</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976</v>
      </c>
      <c r="AJ23" s="72">
        <v>39279</v>
      </c>
      <c r="AK23" s="57" t="s">
        <v>977</v>
      </c>
      <c r="AL23" s="41" t="s">
        <v>353</v>
      </c>
      <c r="AM23" s="69" t="s">
        <v>978</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979</v>
      </c>
      <c r="AJ24" s="72">
        <v>39462</v>
      </c>
      <c r="AK24" s="57" t="s">
        <v>132</v>
      </c>
      <c r="AL24" s="74" t="s">
        <v>132</v>
      </c>
      <c r="AM24" s="69" t="s">
        <v>980</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981</v>
      </c>
      <c r="AJ25" s="72">
        <v>39658</v>
      </c>
      <c r="AK25" s="57" t="s">
        <v>132</v>
      </c>
      <c r="AL25" s="74" t="s">
        <v>132</v>
      </c>
      <c r="AM25" s="69" t="s">
        <v>982</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983</v>
      </c>
      <c r="AJ26" s="72">
        <v>39840</v>
      </c>
      <c r="AK26" s="57" t="s">
        <v>132</v>
      </c>
      <c r="AL26" s="74" t="s">
        <v>132</v>
      </c>
      <c r="AM26" s="69" t="s">
        <v>984</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985</v>
      </c>
      <c r="AJ27" s="72">
        <v>40024</v>
      </c>
      <c r="AK27" s="57" t="s">
        <v>132</v>
      </c>
      <c r="AL27" s="74" t="s">
        <v>132</v>
      </c>
      <c r="AM27" s="69" t="s">
        <v>986</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987</v>
      </c>
      <c r="AJ28" s="72">
        <v>40206</v>
      </c>
      <c r="AK28" s="57" t="s">
        <v>132</v>
      </c>
      <c r="AL28" s="74" t="s">
        <v>132</v>
      </c>
      <c r="AM28" s="69" t="s">
        <v>988</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989</v>
      </c>
      <c r="AJ29" s="72">
        <v>40325</v>
      </c>
      <c r="AK29" s="57" t="s">
        <v>132</v>
      </c>
      <c r="AL29" s="74" t="s">
        <v>132</v>
      </c>
      <c r="AM29" s="69" t="s">
        <v>990</v>
      </c>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991</v>
      </c>
      <c r="AJ30" s="72">
        <v>40359</v>
      </c>
      <c r="AK30" s="57" t="s">
        <v>132</v>
      </c>
      <c r="AL30" s="74" t="s">
        <v>132</v>
      </c>
      <c r="AM30" s="69" t="s">
        <v>992</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993</v>
      </c>
      <c r="AJ31" s="72">
        <v>40450</v>
      </c>
      <c r="AK31" s="57" t="s">
        <v>132</v>
      </c>
      <c r="AL31" s="74" t="s">
        <v>132</v>
      </c>
      <c r="AM31" s="69" t="s">
        <v>994</v>
      </c>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995</v>
      </c>
      <c r="AJ32" s="72">
        <v>40506</v>
      </c>
      <c r="AK32" s="57" t="s">
        <v>132</v>
      </c>
      <c r="AL32" s="74" t="s">
        <v>132</v>
      </c>
      <c r="AM32" s="69" t="s">
        <v>996</v>
      </c>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997</v>
      </c>
      <c r="AJ33" s="72">
        <v>40532</v>
      </c>
      <c r="AK33" s="57" t="s">
        <v>132</v>
      </c>
      <c r="AL33" s="74" t="s">
        <v>132</v>
      </c>
      <c r="AM33" s="69" t="s">
        <v>998</v>
      </c>
    </row>
    <row r="34" spans="2:39"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999</v>
      </c>
      <c r="AJ34" s="72">
        <v>40562</v>
      </c>
      <c r="AK34" s="57" t="s">
        <v>132</v>
      </c>
      <c r="AL34" s="74" t="s">
        <v>132</v>
      </c>
      <c r="AM34" s="69" t="s">
        <v>1000</v>
      </c>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1001</v>
      </c>
      <c r="AJ35" s="72">
        <v>40590</v>
      </c>
      <c r="AK35" s="57" t="s">
        <v>132</v>
      </c>
      <c r="AL35" s="74" t="s">
        <v>132</v>
      </c>
      <c r="AM35" s="69" t="s">
        <v>1002</v>
      </c>
    </row>
    <row r="36" spans="2:39"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1003</v>
      </c>
      <c r="AJ36" s="72">
        <v>40676</v>
      </c>
      <c r="AK36" s="57" t="s">
        <v>132</v>
      </c>
      <c r="AL36" s="74" t="s">
        <v>132</v>
      </c>
      <c r="AM36" s="69" t="s">
        <v>1004</v>
      </c>
    </row>
    <row r="37" spans="2:39"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1005</v>
      </c>
      <c r="AJ37" s="72">
        <v>40723</v>
      </c>
      <c r="AK37" s="57" t="s">
        <v>132</v>
      </c>
      <c r="AL37" s="74" t="s">
        <v>132</v>
      </c>
      <c r="AM37" s="69" t="s">
        <v>1006</v>
      </c>
    </row>
    <row r="38" spans="2:39"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1007</v>
      </c>
      <c r="AJ38" s="72">
        <v>40751</v>
      </c>
      <c r="AK38" s="57" t="s">
        <v>132</v>
      </c>
      <c r="AL38" s="74" t="s">
        <v>132</v>
      </c>
      <c r="AM38" s="69" t="s">
        <v>1008</v>
      </c>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1009</v>
      </c>
      <c r="AJ39" s="72">
        <v>40802</v>
      </c>
      <c r="AK39" s="57" t="s">
        <v>132</v>
      </c>
      <c r="AL39" s="74" t="s">
        <v>132</v>
      </c>
      <c r="AM39" s="69" t="s">
        <v>1010</v>
      </c>
    </row>
    <row r="40" spans="2:39"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1011</v>
      </c>
      <c r="AJ40" s="72">
        <v>41116</v>
      </c>
      <c r="AK40" s="57" t="s">
        <v>132</v>
      </c>
      <c r="AL40" s="74" t="s">
        <v>132</v>
      </c>
      <c r="AM40" s="69" t="s">
        <v>1012</v>
      </c>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1013</v>
      </c>
      <c r="AJ41" s="72">
        <v>41485</v>
      </c>
      <c r="AK41" s="57" t="s">
        <v>132</v>
      </c>
      <c r="AL41" s="74" t="s">
        <v>132</v>
      </c>
      <c r="AM41" s="69" t="s">
        <v>1014</v>
      </c>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1015</v>
      </c>
      <c r="AJ42" s="72">
        <v>41815</v>
      </c>
      <c r="AK42" s="57" t="s">
        <v>132</v>
      </c>
      <c r="AL42" s="74" t="s">
        <v>132</v>
      </c>
      <c r="AM42" s="69" t="s">
        <v>1016</v>
      </c>
    </row>
    <row r="43" spans="2:39"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1017</v>
      </c>
      <c r="AJ43" s="72">
        <v>42180</v>
      </c>
      <c r="AK43" s="57" t="s">
        <v>132</v>
      </c>
      <c r="AL43" s="74" t="s">
        <v>132</v>
      </c>
      <c r="AM43" s="69" t="s">
        <v>1018</v>
      </c>
    </row>
    <row r="44" spans="2:39"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1019</v>
      </c>
      <c r="AJ44" s="72">
        <v>42389</v>
      </c>
      <c r="AK44" s="57" t="s">
        <v>132</v>
      </c>
      <c r="AL44" s="74" t="s">
        <v>132</v>
      </c>
      <c r="AM44" s="69" t="s">
        <v>1020</v>
      </c>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1021</v>
      </c>
      <c r="AJ45" s="72">
        <v>42488</v>
      </c>
      <c r="AK45" s="57" t="s">
        <v>132</v>
      </c>
      <c r="AL45" s="74" t="s">
        <v>132</v>
      </c>
      <c r="AM45" s="69" t="s">
        <v>1022</v>
      </c>
    </row>
    <row r="46" spans="2:39"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1" t="s">
        <v>624</v>
      </c>
      <c r="AJ47" s="50" t="s">
        <v>491</v>
      </c>
      <c r="AM47" s="102"/>
    </row>
    <row r="48" spans="2:39"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84" t="s">
        <v>1023</v>
      </c>
      <c r="AJ48" s="74" t="s">
        <v>132</v>
      </c>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84" t="s">
        <v>1024</v>
      </c>
      <c r="AJ49" s="74" t="s">
        <v>132</v>
      </c>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75</v>
      </c>
      <c r="C55" s="24" t="s">
        <v>353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38">
        <v>1</v>
      </c>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38">
        <v>1</v>
      </c>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38">
        <v>1</v>
      </c>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38">
        <v>1</v>
      </c>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38">
        <v>1</v>
      </c>
      <c r="R72" s="61"/>
      <c r="S72" s="61"/>
      <c r="T72" s="38"/>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38">
        <v>1</v>
      </c>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38">
        <v>1</v>
      </c>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38">
        <v>1</v>
      </c>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38"/>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38">
        <v>1</v>
      </c>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38">
        <v>1</v>
      </c>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38">
        <v>1</v>
      </c>
      <c r="R90" s="38"/>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38">
        <v>1</v>
      </c>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38">
        <v>1</v>
      </c>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38">
        <v>1</v>
      </c>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38">
        <v>1</v>
      </c>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80:C80"/>
    <mergeCell ref="B69:C69"/>
    <mergeCell ref="B70:C70"/>
    <mergeCell ref="B71:C71"/>
    <mergeCell ref="B72:C72"/>
    <mergeCell ref="B73:C73"/>
    <mergeCell ref="B74:C74"/>
    <mergeCell ref="B75:C75"/>
    <mergeCell ref="B76:C76"/>
    <mergeCell ref="B77:C77"/>
    <mergeCell ref="B78:C78"/>
    <mergeCell ref="B79:C79"/>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1:H1"/>
    <mergeCell ref="B8:C8"/>
    <mergeCell ref="B9:C9"/>
    <mergeCell ref="B10:C10"/>
    <mergeCell ref="B11:C11"/>
    <mergeCell ref="B12:C12"/>
    <mergeCell ref="B13:C13"/>
    <mergeCell ref="B14:C14"/>
    <mergeCell ref="B15:C15"/>
    <mergeCell ref="B16:C16"/>
    <mergeCell ref="B17:C17"/>
  </mergeCells>
  <conditionalFormatting sqref="G4:G5">
    <cfRule type="cellIs" dxfId="238" priority="4" operator="between">
      <formula>2.001</formula>
      <formula>3</formula>
    </cfRule>
    <cfRule type="cellIs" dxfId="237" priority="5" operator="between">
      <formula>1.001</formula>
      <formula>2</formula>
    </cfRule>
    <cfRule type="cellIs" dxfId="236" priority="6" operator="between">
      <formula>0</formula>
      <formula>1</formula>
    </cfRule>
  </conditionalFormatting>
  <conditionalFormatting sqref="H4:H5 I5">
    <cfRule type="containsText" dxfId="235" priority="1" operator="containsText" text="MAX">
      <formula>NOT(ISERROR(SEARCH("MAX",H4)))</formula>
    </cfRule>
    <cfRule type="containsText" dxfId="234" priority="2" operator="containsText" text="MOD">
      <formula>NOT(ISERROR(SEARCH("MOD",H4)))</formula>
    </cfRule>
    <cfRule type="containsText" dxfId="233" priority="3" operator="containsText" text="MIN">
      <formula>NOT(ISERROR(SEARCH("MIN",H4)))</formula>
    </cfRule>
  </conditionalFormatting>
  <hyperlinks>
    <hyperlink ref="AE55" location="'CÔTE D''IVOIRE'!B1" display="BACK TO TOP" xr:uid="{00000000-0004-0000-1000-000000000000}"/>
    <hyperlink ref="AI48" r:id="rId1" xr:uid="{00000000-0004-0000-1000-000001000000}"/>
    <hyperlink ref="AI49" r:id="rId2" display="UN Verification Mission in Colombia" xr:uid="{00000000-0004-0000-1000-000002000000}"/>
    <hyperlink ref="AI9" r:id="rId3" display="http://www.securitycouncilreport.org/atf/cf/%7B65BFCF9B-6D27-4E9C-8CD3-CF6E4FF96FF9%7D/Cote d'Ivoire SRES1479.pdf" xr:uid="{00000000-0004-0000-1000-000003000000}"/>
    <hyperlink ref="AI10" r:id="rId4" display="http://www.securitycouncilreport.org/atf/cf/%7B65BFCF9B-6D27-4E9C-8CD3-CF6E4FF96FF9%7D/Chap VII SRES 1528.pdf" xr:uid="{00000000-0004-0000-1000-000004000000}"/>
    <hyperlink ref="AI11" r:id="rId5" display="http://www.securitycouncilreport.org/atf/cf/%7B65BFCF9B-6D27-4E9C-8CD3-CF6E4FF96FF9%7D/Cote d'IVoire SRES1584.pdf" xr:uid="{00000000-0004-0000-1000-000005000000}"/>
    <hyperlink ref="AI12" r:id="rId6" display="http://www.securitycouncilreport.org/atf/cf/%7B65BFCF9B-6D27-4E9C-8CD3-CF6E4FF96FF9%7D/Cote d'Ivoire SRES1594.pdf" xr:uid="{00000000-0004-0000-1000-000006000000}"/>
    <hyperlink ref="AI13" r:id="rId7" display="http://www.securitycouncilreport.org/atf/cf/%7B65BFCF9B-6D27-4E9C-8CD3-CF6E4FF96FF9%7D/Cote d'Ivoire SRES1600.pdf" xr:uid="{00000000-0004-0000-1000-000007000000}"/>
    <hyperlink ref="AI14" r:id="rId8" display="http://www.securitycouncilreport.org/atf/cf/%7B65BFCF9B-6D27-4E9C-8CD3-CF6E4FF96FF9%7D/Cote d'Ivoire SRES1603.pdf" xr:uid="{00000000-0004-0000-1000-000008000000}"/>
    <hyperlink ref="AI15" r:id="rId9" display="http://www.securitycouncilreport.org/atf/cf/%7B65BFCF9B-6D27-4E9C-8CD3-CF6E4FF96FF9%7D/Cote d'Ivoire SRES1609.pdf" xr:uid="{00000000-0004-0000-1000-000009000000}"/>
    <hyperlink ref="AI16" r:id="rId10" display="http://www.securitycouncilreport.org/atf/cf/%7B65BFCF9B-6D27-4E9C-8CD3-CF6E4FF96FF9%7D/Cote d'Ivoire SRES1652.pdf" xr:uid="{00000000-0004-0000-1000-00000A000000}"/>
    <hyperlink ref="AI17" r:id="rId11" display="http://www.securitycouncilreport.org/atf/cf/%7B65BFCF9B-6D27-4E9C-8CD3-CF6E4FF96FF9%7D/Cote d'Ivoire SRES1657.pdf" xr:uid="{00000000-0004-0000-1000-00000B000000}"/>
    <hyperlink ref="AI18" r:id="rId12" display="http://www.securitycouncilreport.org/atf/cf/%7B65BFCF9B-6D27-4E9C-8CD3-CF6E4FF96FF9%7D/Cote SRES1667.pdf" xr:uid="{00000000-0004-0000-1000-00000C000000}"/>
    <hyperlink ref="AI19" r:id="rId13" display="http://www.securitycouncilreport.org/atf/cf/%7B65BFCF9B-6D27-4E9C-8CD3-CF6E4FF96FF9%7D/Cote SRES1682.pdf" xr:uid="{00000000-0004-0000-1000-00000D000000}"/>
    <hyperlink ref="AI20" r:id="rId14" display="http://www.securitycouncilreport.org/atf/cf/%7B65BFCF9B-6D27-4E9C-8CD3-CF6E4FF96FF9%7D/Cote d'Ivoire SRES1726.pdf" xr:uid="{00000000-0004-0000-1000-00000E000000}"/>
    <hyperlink ref="AI21" r:id="rId15" display="http://www.securitycouncilreport.org/atf/cf/%7B65BFCF9B-6D27-4E9C-8CD3-CF6E4FF96FF9%7D/Cote d'Ivoire SRES1739.pdf" xr:uid="{00000000-0004-0000-1000-00000F000000}"/>
    <hyperlink ref="AI22" r:id="rId16" display="http://www.securitycouncilreport.org/atf/cf/%7B65BFCF9B-6D27-4E9C-8CD3-CF6E4FF96FF9%7D/Cote d'Ivoire SRES 1763.pdf" xr:uid="{00000000-0004-0000-1000-000010000000}"/>
    <hyperlink ref="AI23" r:id="rId17" display="http://www.securitycouncilreport.org/atf/cf/%7B65BFCF9B-6D27-4E9C-8CD3-CF6E4FF96FF9%7D/Cote d'Ivoire SRES 1765.pdf" xr:uid="{00000000-0004-0000-1000-000011000000}"/>
    <hyperlink ref="AI24" r:id="rId18" display="http://www.securitycouncilreport.org/atf/cf/%7B65BFCF9B-6D27-4E9C-8CD3-CF6E4FF96FF9%7D/Cote d'Ivoire SRES 1795.pdf" xr:uid="{00000000-0004-0000-1000-000012000000}"/>
    <hyperlink ref="AI25" r:id="rId19" display="http://www.securitycouncilreport.org/atf/cf/%7B65BFCF9B-6D27-4E9C-8CD3-CF6E4FF96FF9%7D/Cote d'Ivoire S RES 1826.pdf" xr:uid="{00000000-0004-0000-1000-000013000000}"/>
    <hyperlink ref="AI26" r:id="rId20" display="http://www.securitycouncilreport.org/atf/cf/%7B65BFCF9B-6D27-4E9C-8CD3-CF6E4FF96FF9%7D/Cote d'Ivoire SRES1865.pdf" xr:uid="{00000000-0004-0000-1000-000014000000}"/>
    <hyperlink ref="AI27" r:id="rId21" display="http://www.securitycouncilreport.org/atf/cf/%7B65BFCF9B-6D27-4E9C-8CD3-CF6E4FF96FF9%7D/Cote d'Ivoire SRES 1880.pdf" xr:uid="{00000000-0004-0000-1000-000015000000}"/>
    <hyperlink ref="AI28" r:id="rId22" display="http://www.securitycouncilreport.org/atf/cf/%7B65BFCF9B-6D27-4E9C-8CD3-CF6E4FF96FF9%7D/Cote d'Ivoire SRES 1911.pdf" xr:uid="{00000000-0004-0000-1000-000016000000}"/>
    <hyperlink ref="AI29" r:id="rId23" display="http://www.securitycouncilreport.org/atf/cf/%7B65BFCF9B-6D27-4E9C-8CD3-CF6E4FF96FF9%7D/Cote d'Ivoire S RES 1924.pdf" xr:uid="{00000000-0004-0000-1000-000017000000}"/>
    <hyperlink ref="AI30" r:id="rId24" display="http://www.securitycouncilreport.org/atf/cf/%7B65BFCF9B-6D27-4E9C-8CD3-CF6E4FF96FF9%7D/Cote d'Ivoire S RES 1933.pdf" xr:uid="{00000000-0004-0000-1000-000018000000}"/>
    <hyperlink ref="AI31" r:id="rId25" display="http://www.securitycouncilreport.org/atf/cf/%7B65BFCF9B-6D27-4E9C-8CD3-CF6E4FF96FF9%7D/Cote d'Ivoire S RES 1942.pdf" xr:uid="{00000000-0004-0000-1000-000019000000}"/>
    <hyperlink ref="AI32" r:id="rId26" display="http://www.securitycouncilreport.org/atf/cf/%7B65BFCF9B-6D27-4E9C-8CD3-CF6E4FF96FF9%7D/Liberia Sres1951.pdf" xr:uid="{00000000-0004-0000-1000-00001A000000}"/>
    <hyperlink ref="AI33" r:id="rId27" display="http://www.securitycouncilreport.org/atf/cf/%7B65BFCF9B-6D27-4E9C-8CD3-CF6E4FF96FF9%7D/Cote d'Ivoire SRES 1962.pdf" xr:uid="{00000000-0004-0000-1000-00001B000000}"/>
    <hyperlink ref="AI34" r:id="rId28" display="http://www.securitycouncilreport.org/atf/cf/%7B65BFCF9B-6D27-4E9C-8CD3-CF6E4FF96FF9%7D/Cote d'Ivoire S RES 1967.pdf" xr:uid="{00000000-0004-0000-1000-00001C000000}"/>
    <hyperlink ref="AI35" r:id="rId29" display="http://www.securitycouncilreport.org/atf/cf/%7B65BFCF9B-6D27-4E9C-8CD3-CF6E4FF96FF9%7D/Liberia S RES 1968.pdf" xr:uid="{00000000-0004-0000-1000-00001D000000}"/>
    <hyperlink ref="AI36" r:id="rId30" display="http://www.securitycouncilreport.org/atf/cf/%7B65BFCF9B-6D27-4E9C-8CD3-CF6E4FF96FF9%7D/Cote d'Ivoire S RES 1981.pdf" xr:uid="{00000000-0004-0000-1000-00001E000000}"/>
    <hyperlink ref="AI37" r:id="rId31" display="https://www.securitycouncilreport.org/atf/cf/%7B65BFCF9B-6D27-4E9C-8CD3-CF6E4FF96FF9%7D/Cote d'Ivoire S RES 1992.pdf" xr:uid="{00000000-0004-0000-1000-00001F000000}"/>
    <hyperlink ref="AI38" r:id="rId32" display="https://www.securitycouncilreport.org/atf/cf/%7B65BFCF9B-6D27-4E9C-8CD3-CF6E4FF96FF9%7D/Cote d'Ivoire SRES 2000.pdf" xr:uid="{00000000-0004-0000-1000-000020000000}"/>
    <hyperlink ref="AI39" r:id="rId33" display="https://www.securitycouncilreport.org/atf/cf/%7B65BFCF9B-6D27-4E9C-8CD3-CF6E4FF96FF9%7D/Cote d'Ivoire SRES 2008.pdf" xr:uid="{00000000-0004-0000-1000-000021000000}"/>
    <hyperlink ref="AI40" r:id="rId34" display="http://www.securitycouncilreport.org/atf/cf/%7B65BFCF9B-6D27-4E9C-8CD3-CF6E4FF96FF9%7D/Cote d%27Ivoire SRES 2062.pdf" xr:uid="{00000000-0004-0000-1000-000022000000}"/>
    <hyperlink ref="AI41" r:id="rId35" display="http://www.securitycouncilreport.org/atf/cf/%7B65BFCF9B-6D27-4E9C-8CD3-CF6E4FF96FF9%7D/s_res_2112.pdf" xr:uid="{00000000-0004-0000-1000-000023000000}"/>
    <hyperlink ref="AI42" r:id="rId36" display="http://www.securitycouncilreport.org/atf/cf/%7B65BFCF9B-6D27-4E9C-8CD3-CF6E4FF96FF9%7D/s_res_2162.pdf" xr:uid="{00000000-0004-0000-1000-000024000000}"/>
    <hyperlink ref="AI43" r:id="rId37" display="http://www.securitycouncilreport.org/atf/cf/%7B65BFCF9B-6D27-4E9C-8CD3-CF6E4FF96FF9%7D/s_res_2226.pdf" xr:uid="{00000000-0004-0000-1000-000025000000}"/>
    <hyperlink ref="AI44" r:id="rId38" display="http://www.securitycouncilreport.org/atf/cf/%7B65BFCF9B-6D27-4E9C-8CD3-CF6E4FF96FF9%7D/s_res_2260.pdf" xr:uid="{00000000-0004-0000-1000-000026000000}"/>
    <hyperlink ref="AI45" r:id="rId39" display="http://www.securitycouncilreport.org/atf/cf/%7B65BFCF9B-6D27-4E9C-8CD3-CF6E4FF96FF9%7D/s_res_2284.pdf" xr:uid="{00000000-0004-0000-1000-000027000000}"/>
    <hyperlink ref="AL9" location="'CÔTE D''IVOIRE'!C7" display="MINUCI" xr:uid="{00000000-0004-0000-1000-000028000000}"/>
    <hyperlink ref="AL10" location="'CÔTE D''IVOIRE'!C55" display="UNOCI" xr:uid="{00000000-0004-0000-1000-000029000000}"/>
    <hyperlink ref="AC7" location="'MASTER SHEET'!B2" display="RETURN TO MASTER SHEET" xr:uid="{00000000-0004-0000-1000-00002A000000}"/>
    <hyperlink ref="P10" location="'CÔTE D''IVOIRE'!AK9" display="'CÔTE D''IVOIRE'!AK9" xr:uid="{00000000-0004-0000-1000-00002B000000}"/>
    <hyperlink ref="Q58" location="'CÔTE D''IVOIRE'!AK10" display="'CÔTE D''IVOIRE'!AK10" xr:uid="{00000000-0004-0000-1000-00002C000000}"/>
    <hyperlink ref="Q64" location="'CÔTE D''IVOIRE'!AK10" display="'CÔTE D''IVOIRE'!AK10" xr:uid="{00000000-0004-0000-1000-00002D000000}"/>
    <hyperlink ref="Q66" location="'CÔTE D''IVOIRE'!AK10" display="'CÔTE D''IVOIRE'!AK10" xr:uid="{00000000-0004-0000-1000-00002E000000}"/>
    <hyperlink ref="Q68" location="'CÔTE D''IVOIRE'!AK10" display="'CÔTE D''IVOIRE'!AK10" xr:uid="{00000000-0004-0000-1000-00002F000000}"/>
    <hyperlink ref="Q71" location="'CÔTE D''IVOIRE'!AK10" display="'CÔTE D''IVOIRE'!AK10" xr:uid="{00000000-0004-0000-1000-000030000000}"/>
    <hyperlink ref="Q74" location="'CÔTE D''IVOIRE'!AK10" display="'CÔTE D''IVOIRE'!AK10" xr:uid="{00000000-0004-0000-1000-000031000000}"/>
    <hyperlink ref="Q75" location="'CÔTE D''IVOIRE'!AK10" display="'CÔTE D''IVOIRE'!AK10" xr:uid="{00000000-0004-0000-1000-000032000000}"/>
    <hyperlink ref="Q78" location="'CÔTE D''IVOIRE'!AK10" display="'CÔTE D''IVOIRE'!AK10" xr:uid="{00000000-0004-0000-1000-000033000000}"/>
    <hyperlink ref="Q80" location="'CÔTE D''IVOIRE'!AK10" display="'CÔTE D''IVOIRE'!AK10" xr:uid="{00000000-0004-0000-1000-000034000000}"/>
    <hyperlink ref="Q94" location="'CÔTE D''IVOIRE'!AK10" display="'CÔTE D''IVOIRE'!AK10" xr:uid="{00000000-0004-0000-1000-000035000000}"/>
    <hyperlink ref="Q88" location="'CÔTE D''IVOIRE'!AK10" display="'CÔTE D''IVOIRE'!AK10" xr:uid="{00000000-0004-0000-1000-000036000000}"/>
    <hyperlink ref="Q97" location="'CÔTE D''IVOIRE'!AK10" display="'CÔTE D''IVOIRE'!AK10" xr:uid="{00000000-0004-0000-1000-000037000000}"/>
    <hyperlink ref="Q91" location="'CÔTE D''IVOIRE'!AK10" display="'CÔTE D''IVOIRE'!AK10" xr:uid="{00000000-0004-0000-1000-000038000000}"/>
    <hyperlink ref="Q99" location="'CÔTE D''IVOIRE'!AK10" display="'CÔTE D''IVOIRE'!AK10" xr:uid="{00000000-0004-0000-1000-000039000000}"/>
    <hyperlink ref="T76" location="'CÔTE D''IVOIRE'!AK23" display="'CÔTE D''IVOIRE'!AK23" xr:uid="{00000000-0004-0000-1000-00003A000000}"/>
    <hyperlink ref="C4" location="'CÔTE D''IVOIRE'!C7" display="MINUCI" xr:uid="{00000000-0004-0000-1000-00003B000000}"/>
    <hyperlink ref="C5" location="'CÔTE D''IVOIRE'!C55" display="ONUCI" xr:uid="{00000000-0004-0000-1000-00003C000000}"/>
    <hyperlink ref="AL23" location="'CÔTE D''IVOIRE'!C55" display="UNOCI" xr:uid="{00000000-0004-0000-1000-00003D000000}"/>
    <hyperlink ref="Q101" location="'CÔTE D''IVOIRE'!AK10" display="'CÔTE D''IVOIRE'!AK10" xr:uid="{00000000-0004-0000-1000-00003E000000}"/>
    <hyperlink ref="Q84" location="'CÔTE D''IVOIRE'!AK10" display="'CÔTE D''IVOIRE'!AK10" xr:uid="{00000000-0004-0000-1000-00003F000000}"/>
    <hyperlink ref="Q63" location="'CÔTE D''IVOIRE'!AK10" display="'CÔTE D''IVOIRE'!AK10" xr:uid="{00000000-0004-0000-1000-000040000000}"/>
    <hyperlink ref="Q90" location="'CÔTE D''IVOIRE'!AK10" display="'CÔTE D''IVOIRE'!AK10" xr:uid="{00000000-0004-0000-1000-000041000000}"/>
    <hyperlink ref="Q96" location="'CÔTE D''IVOIRE'!AK10" display="'CÔTE D''IVOIRE'!AK10" xr:uid="{00000000-0004-0000-1000-000042000000}"/>
    <hyperlink ref="Q72" location="'CÔTE D''IVOIRE'!AK10" display="'CÔTE D''IVOIRE'!AK10" xr:uid="{00000000-0004-0000-1000-000043000000}"/>
    <hyperlink ref="Z7" location="HOME!A1" display="Return HOME" xr:uid="{00000000-0004-0000-1000-000044000000}"/>
    <hyperlink ref="Z7:AB7" location="HOME!B2" display="RETURN HOME" xr:uid="{00000000-0004-0000-1000-00004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B1:AN200"/>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1025</v>
      </c>
      <c r="C1" s="379"/>
      <c r="D1" s="379"/>
      <c r="E1" s="379"/>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37</v>
      </c>
      <c r="C4" s="183" t="s">
        <v>254</v>
      </c>
      <c r="D4" s="140" t="s">
        <v>128</v>
      </c>
      <c r="E4" s="140">
        <v>1995</v>
      </c>
      <c r="F4" s="174">
        <v>1996</v>
      </c>
      <c r="G4" s="153">
        <f>((SUM(D12:AG22)*1)+(SUM(D24:AG34)*2)+(SUM(D36:AG53)*3))/(SUM(D12:AG22)+SUM(D24:AG34)+SUM(D36:AG53))</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41</v>
      </c>
      <c r="C5" s="183" t="s">
        <v>265</v>
      </c>
      <c r="D5" s="140" t="s">
        <v>128</v>
      </c>
      <c r="E5" s="140">
        <v>1996</v>
      </c>
      <c r="F5" s="140">
        <v>1998</v>
      </c>
      <c r="G5" s="153">
        <f>((SUM(D60:AG70)*1)+(SUM(D72:AG82)*2)+(SUM(D84:AG101)*3))/(SUM(D60:AG70)+SUM(D72:AG82)+SUM(D84:AG101))</f>
        <v>1.8181818181818181</v>
      </c>
      <c r="H5" s="140" t="s">
        <v>70</v>
      </c>
      <c r="P5" s="16"/>
      <c r="Q5" s="16"/>
      <c r="R5" s="16"/>
      <c r="S5" s="16"/>
      <c r="T5" s="16"/>
      <c r="U5" s="16"/>
      <c r="V5" s="16"/>
      <c r="W5" s="16"/>
      <c r="X5" s="16"/>
      <c r="Y5" s="16"/>
      <c r="Z5" s="16"/>
      <c r="AA5" s="16"/>
      <c r="AB5" s="16"/>
      <c r="AC5" s="16"/>
      <c r="AD5" s="16"/>
      <c r="AE5" s="16"/>
      <c r="AF5" s="16"/>
      <c r="AG5" s="16"/>
      <c r="AH5" s="15"/>
    </row>
    <row r="6" spans="2:39" ht="30" customHeight="1">
      <c r="B6" s="152">
        <v>42</v>
      </c>
      <c r="C6" s="183" t="s">
        <v>267</v>
      </c>
      <c r="D6" s="140" t="s">
        <v>128</v>
      </c>
      <c r="E6" s="140">
        <v>1996</v>
      </c>
      <c r="F6" s="174">
        <v>2002</v>
      </c>
      <c r="G6" s="153">
        <f>((SUM(D108:AG118)*1)+(SUM(D120:AG130)*2)+(SUM(D132:AG149)*3))/(SUM(D108:AG118)+SUM(D120:AG130)+SUM(D132:AG149))</f>
        <v>1</v>
      </c>
      <c r="H6" s="140" t="s">
        <v>69</v>
      </c>
      <c r="P6" s="16"/>
      <c r="Q6" s="16"/>
      <c r="R6" s="16"/>
      <c r="S6" s="16"/>
      <c r="T6" s="16"/>
      <c r="U6" s="16"/>
      <c r="V6" s="16"/>
      <c r="W6" s="16"/>
      <c r="X6" s="16"/>
      <c r="Y6" s="16"/>
      <c r="Z6" s="16"/>
      <c r="AA6" s="16"/>
      <c r="AB6" s="16"/>
      <c r="AC6" s="16"/>
      <c r="AD6" s="16"/>
      <c r="AE6" s="16"/>
      <c r="AF6" s="16"/>
      <c r="AG6" s="16"/>
      <c r="AH6" s="15"/>
    </row>
    <row r="7" spans="2:39" ht="30" customHeight="1">
      <c r="B7" s="152">
        <v>50</v>
      </c>
      <c r="C7" s="183" t="s">
        <v>285</v>
      </c>
      <c r="D7" s="140" t="s">
        <v>163</v>
      </c>
      <c r="E7" s="140">
        <v>1997</v>
      </c>
      <c r="F7" s="140">
        <v>1998</v>
      </c>
      <c r="G7" s="153">
        <f>((SUM(D156:AG166)*1)+(SUM(D168:AG178)*2)+(SUM(D180:AG197)*3))/(SUM(D156:AG166)+SUM(D168:AG178)+SUM(D180:AG197))</f>
        <v>1</v>
      </c>
      <c r="H7" s="140" t="s">
        <v>69</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37</v>
      </c>
      <c r="C9" s="24" t="s">
        <v>254</v>
      </c>
      <c r="D9" s="16"/>
      <c r="E9" s="16"/>
      <c r="F9" s="16"/>
      <c r="G9" s="16"/>
      <c r="H9" s="16"/>
      <c r="I9" s="16"/>
      <c r="J9" s="16"/>
      <c r="K9" s="16"/>
      <c r="L9" s="16"/>
      <c r="M9" s="16"/>
      <c r="N9" s="16"/>
      <c r="O9" s="16"/>
      <c r="P9" s="16"/>
      <c r="Q9" s="16"/>
      <c r="R9" s="16"/>
      <c r="S9" s="16"/>
      <c r="T9" s="16"/>
      <c r="U9" s="16"/>
      <c r="V9" s="16"/>
      <c r="W9" s="16"/>
      <c r="X9" s="16"/>
      <c r="Y9" s="16"/>
      <c r="Z9" s="375" t="s">
        <v>65</v>
      </c>
      <c r="AA9" s="375"/>
      <c r="AB9" s="375"/>
      <c r="AC9" s="375" t="s">
        <v>485</v>
      </c>
      <c r="AD9" s="375"/>
      <c r="AE9" s="375"/>
      <c r="AF9" s="375"/>
      <c r="AG9" s="375"/>
      <c r="AH9" s="15"/>
      <c r="AI9" s="49" t="s">
        <v>486</v>
      </c>
    </row>
    <row r="10" spans="2:39" s="15" customFormat="1" ht="30" customHeight="1">
      <c r="B10" s="377" t="s">
        <v>487</v>
      </c>
      <c r="C10" s="377"/>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9" t="s">
        <v>493</v>
      </c>
      <c r="C11" s="369"/>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106" t="s">
        <v>1026</v>
      </c>
      <c r="AJ11" s="104">
        <v>34789</v>
      </c>
      <c r="AK11" s="104" t="s">
        <v>630</v>
      </c>
      <c r="AL11" s="41" t="s">
        <v>254</v>
      </c>
      <c r="AM11" s="105" t="s">
        <v>1027</v>
      </c>
    </row>
    <row r="12" spans="2:39" ht="30" customHeight="1">
      <c r="B12" s="367" t="s">
        <v>85</v>
      </c>
      <c r="C12" s="368"/>
      <c r="D12" s="143"/>
      <c r="E12" s="143"/>
      <c r="F12" s="143"/>
      <c r="G12" s="143"/>
      <c r="H12" s="38">
        <v>1</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1028</v>
      </c>
      <c r="AJ12" s="53">
        <v>35079</v>
      </c>
      <c r="AK12" s="57" t="s">
        <v>871</v>
      </c>
      <c r="AL12" s="41" t="s">
        <v>265</v>
      </c>
      <c r="AM12" s="57" t="s">
        <v>1029</v>
      </c>
    </row>
    <row r="13" spans="2:39" ht="30" customHeight="1">
      <c r="B13" s="367" t="s">
        <v>86</v>
      </c>
      <c r="C13" s="368"/>
      <c r="D13" s="143"/>
      <c r="E13" s="143"/>
      <c r="F13" s="143"/>
      <c r="G13" s="143"/>
      <c r="H13" s="38">
        <v>1</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1030</v>
      </c>
      <c r="AJ13" s="101">
        <v>35079</v>
      </c>
      <c r="AK13" s="100" t="s">
        <v>544</v>
      </c>
      <c r="AL13" s="203" t="s">
        <v>267</v>
      </c>
      <c r="AM13" s="57" t="s">
        <v>1031</v>
      </c>
    </row>
    <row r="14" spans="2:39" ht="30" customHeight="1">
      <c r="B14" s="367" t="s">
        <v>87</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1032</v>
      </c>
      <c r="AJ14" s="101">
        <v>35384</v>
      </c>
      <c r="AK14" s="100" t="s">
        <v>132</v>
      </c>
      <c r="AL14" s="74" t="s">
        <v>132</v>
      </c>
      <c r="AM14" s="57" t="s">
        <v>1033</v>
      </c>
    </row>
    <row r="15" spans="2:39" ht="30" customHeight="1">
      <c r="B15" s="367" t="s">
        <v>88</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1034</v>
      </c>
      <c r="AJ15" s="101">
        <v>35625</v>
      </c>
      <c r="AK15" s="100" t="s">
        <v>132</v>
      </c>
      <c r="AL15" s="74" t="s">
        <v>132</v>
      </c>
      <c r="AM15" s="57" t="s">
        <v>1035</v>
      </c>
    </row>
    <row r="16" spans="2:39" ht="30" customHeight="1">
      <c r="B16" s="367" t="s">
        <v>89</v>
      </c>
      <c r="C16" s="368"/>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1036</v>
      </c>
      <c r="AJ16" s="53">
        <v>35783</v>
      </c>
      <c r="AK16" s="57" t="s">
        <v>1037</v>
      </c>
      <c r="AL16" s="41" t="s">
        <v>285</v>
      </c>
      <c r="AM16" s="57" t="s">
        <v>1038</v>
      </c>
    </row>
    <row r="17" spans="2:39" ht="30" customHeight="1">
      <c r="B17" s="367" t="s">
        <v>90</v>
      </c>
      <c r="C17" s="368"/>
      <c r="D17" s="143"/>
      <c r="E17" s="143"/>
      <c r="F17" s="143"/>
      <c r="G17" s="143"/>
      <c r="H17" s="38">
        <v>1</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1039</v>
      </c>
      <c r="AJ17" s="53">
        <v>37540</v>
      </c>
      <c r="AK17" s="57" t="s">
        <v>132</v>
      </c>
      <c r="AL17" s="74" t="s">
        <v>132</v>
      </c>
      <c r="AM17" s="57" t="s">
        <v>1040</v>
      </c>
    </row>
    <row r="18" spans="2:39" ht="30" customHeight="1">
      <c r="B18" s="367" t="s">
        <v>91</v>
      </c>
      <c r="C18" s="368"/>
      <c r="D18" s="143"/>
      <c r="E18" s="143"/>
      <c r="F18" s="143"/>
      <c r="G18" s="143"/>
      <c r="H18" s="38">
        <v>1</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7" t="s">
        <v>92</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624</v>
      </c>
      <c r="AJ19" s="50" t="s">
        <v>491</v>
      </c>
    </row>
    <row r="20" spans="2:39" ht="30" customHeight="1">
      <c r="B20" s="367" t="s">
        <v>93</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1041</v>
      </c>
      <c r="AJ20" s="76" t="s">
        <v>132</v>
      </c>
    </row>
    <row r="21" spans="2:39" ht="30" customHeight="1">
      <c r="B21" s="367" t="s">
        <v>94</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4" t="s">
        <v>1042</v>
      </c>
      <c r="AJ21" s="76" t="s">
        <v>132</v>
      </c>
    </row>
    <row r="22" spans="2:39" ht="30" customHeight="1">
      <c r="B22" s="367" t="s">
        <v>95</v>
      </c>
      <c r="C22" s="368"/>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4" t="s">
        <v>1043</v>
      </c>
      <c r="AJ22" s="76" t="s">
        <v>132</v>
      </c>
    </row>
    <row r="23" spans="2:39" ht="30" customHeight="1">
      <c r="B23" s="366" t="s">
        <v>523</v>
      </c>
      <c r="C23" s="36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84" t="s">
        <v>1044</v>
      </c>
      <c r="AJ23" s="76" t="s">
        <v>132</v>
      </c>
    </row>
    <row r="24" spans="2:39" ht="30" customHeight="1">
      <c r="B24" s="364" t="s">
        <v>96</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97</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98</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4" t="s">
        <v>99</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100</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101</v>
      </c>
      <c r="C29" s="364"/>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102</v>
      </c>
      <c r="C30" s="364"/>
      <c r="D30" s="143"/>
      <c r="E30" s="143"/>
      <c r="F30" s="143"/>
      <c r="G30" s="143"/>
      <c r="H30" s="38">
        <v>1</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103</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104</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4" t="s">
        <v>105</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106</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73" t="s">
        <v>555</v>
      </c>
      <c r="C35" s="374"/>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4" ht="30" customHeight="1">
      <c r="B36" s="364" t="s">
        <v>107</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108</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109</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110</v>
      </c>
      <c r="C39" s="364"/>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111</v>
      </c>
      <c r="C40" s="362"/>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112</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2" t="s">
        <v>113</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2" t="s">
        <v>114</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115</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4" t="s">
        <v>116</v>
      </c>
      <c r="C45" s="364"/>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4" t="s">
        <v>117</v>
      </c>
      <c r="C46" s="36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118</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119</v>
      </c>
      <c r="C48" s="362"/>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120</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121</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122</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123</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124</v>
      </c>
      <c r="C53" s="362"/>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0" t="s">
        <v>594</v>
      </c>
      <c r="C54" s="371"/>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62" t="s">
        <v>125</v>
      </c>
      <c r="C55" s="362"/>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41</v>
      </c>
      <c r="C57" s="24" t="s">
        <v>265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76" t="s">
        <v>601</v>
      </c>
      <c r="AF57" s="376"/>
      <c r="AG57" s="376"/>
      <c r="AH57" s="15"/>
      <c r="AK57" s="15"/>
      <c r="AL57" s="15"/>
      <c r="AM57" s="15"/>
      <c r="AN57" s="15"/>
    </row>
    <row r="58" spans="2:40" ht="30" customHeight="1">
      <c r="B58" s="372" t="s">
        <v>487</v>
      </c>
      <c r="C58" s="372"/>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9" t="s">
        <v>493</v>
      </c>
      <c r="C59" s="369"/>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7" t="s">
        <v>85</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7" t="s">
        <v>86</v>
      </c>
      <c r="C61" s="368"/>
      <c r="D61" s="61"/>
      <c r="E61" s="61"/>
      <c r="F61" s="61"/>
      <c r="G61" s="61"/>
      <c r="H61" s="61"/>
      <c r="I61" s="38">
        <v>1</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87</v>
      </c>
      <c r="C62" s="368"/>
      <c r="D62" s="61"/>
      <c r="E62" s="61"/>
      <c r="F62" s="61"/>
      <c r="G62" s="61"/>
      <c r="H62" s="61"/>
      <c r="I62" s="38">
        <v>1</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88</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89</v>
      </c>
      <c r="C64" s="368"/>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90</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91</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92</v>
      </c>
      <c r="C67" s="368"/>
      <c r="D67" s="61"/>
      <c r="E67" s="61"/>
      <c r="F67" s="61"/>
      <c r="G67" s="61"/>
      <c r="H67" s="61"/>
      <c r="I67" s="38">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93</v>
      </c>
      <c r="C68" s="368"/>
      <c r="D68" s="61"/>
      <c r="E68" s="61"/>
      <c r="F68" s="61"/>
      <c r="G68" s="61"/>
      <c r="H68" s="61"/>
      <c r="I68" s="38">
        <v>1</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94</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95</v>
      </c>
      <c r="C70" s="368"/>
      <c r="D70" s="61"/>
      <c r="E70" s="61"/>
      <c r="F70" s="61"/>
      <c r="G70" s="38"/>
      <c r="H70" s="61"/>
      <c r="I70" s="38">
        <v>1</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6" t="s">
        <v>523</v>
      </c>
      <c r="C71" s="366"/>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4" t="s">
        <v>96</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4" t="s">
        <v>97</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4" t="s">
        <v>98</v>
      </c>
      <c r="C74" s="364"/>
      <c r="D74" s="61"/>
      <c r="E74" s="61"/>
      <c r="F74" s="61"/>
      <c r="G74" s="61"/>
      <c r="H74" s="61"/>
      <c r="I74" s="38">
        <v>1</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99</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100</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4" t="s">
        <v>101</v>
      </c>
      <c r="C77" s="364"/>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4" t="s">
        <v>102</v>
      </c>
      <c r="C78" s="364"/>
      <c r="D78" s="61"/>
      <c r="E78" s="61"/>
      <c r="F78" s="61"/>
      <c r="G78" s="61"/>
      <c r="H78" s="61"/>
      <c r="I78" s="38">
        <v>1</v>
      </c>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103</v>
      </c>
      <c r="C79" s="364"/>
      <c r="D79" s="61"/>
      <c r="E79" s="61"/>
      <c r="F79" s="61"/>
      <c r="G79" s="61"/>
      <c r="H79" s="61"/>
      <c r="I79" s="38">
        <v>1</v>
      </c>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104</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105</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106</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5" t="s">
        <v>555</v>
      </c>
      <c r="C83" s="3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4" t="s">
        <v>107</v>
      </c>
      <c r="C84" s="364"/>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108</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109</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110</v>
      </c>
      <c r="C87" s="364"/>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111</v>
      </c>
      <c r="C88" s="362"/>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4" t="s">
        <v>112</v>
      </c>
      <c r="C89" s="364"/>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113</v>
      </c>
      <c r="C90" s="362"/>
      <c r="D90" s="61"/>
      <c r="E90" s="61"/>
      <c r="F90" s="61"/>
      <c r="G90" s="61"/>
      <c r="H90" s="61"/>
      <c r="I90" s="38">
        <v>1</v>
      </c>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114</v>
      </c>
      <c r="C91" s="362"/>
      <c r="D91" s="61"/>
      <c r="E91" s="61"/>
      <c r="F91" s="61"/>
      <c r="G91" s="61"/>
      <c r="H91" s="61"/>
      <c r="I91" s="38">
        <v>1</v>
      </c>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115</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116</v>
      </c>
      <c r="C93" s="364"/>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117</v>
      </c>
      <c r="C94" s="36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118</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119</v>
      </c>
      <c r="C96" s="362"/>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120</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121</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122</v>
      </c>
      <c r="C99" s="362"/>
      <c r="D99" s="61"/>
      <c r="E99" s="61"/>
      <c r="F99" s="61"/>
      <c r="G99" s="61"/>
      <c r="H99" s="61"/>
      <c r="I99" s="38">
        <v>1</v>
      </c>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123</v>
      </c>
      <c r="C100" s="362"/>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124</v>
      </c>
      <c r="C101" s="362"/>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1" t="s">
        <v>594</v>
      </c>
      <c r="C102" s="361"/>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62" t="s">
        <v>125</v>
      </c>
      <c r="C103" s="362"/>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42</v>
      </c>
      <c r="C105" s="24" t="s">
        <v>267</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76" t="s">
        <v>601</v>
      </c>
      <c r="AF105" s="376"/>
      <c r="AG105" s="376"/>
    </row>
    <row r="106" spans="2:33" ht="30" customHeight="1">
      <c r="B106" s="372" t="s">
        <v>487</v>
      </c>
      <c r="C106" s="372"/>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9" t="s">
        <v>493</v>
      </c>
      <c r="C107" s="369"/>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7" t="s">
        <v>85</v>
      </c>
      <c r="C108" s="368"/>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7" t="s">
        <v>86</v>
      </c>
      <c r="C109" s="368"/>
      <c r="D109" s="61"/>
      <c r="E109" s="61"/>
      <c r="F109" s="61"/>
      <c r="G109" s="61"/>
      <c r="H109" s="61"/>
      <c r="I109" s="38">
        <v>1</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87</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88</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89</v>
      </c>
      <c r="C112" s="368"/>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90</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91</v>
      </c>
      <c r="C114" s="368"/>
      <c r="D114" s="61"/>
      <c r="E114" s="61"/>
      <c r="F114" s="61"/>
      <c r="G114" s="61"/>
      <c r="H114" s="61"/>
      <c r="I114" s="38">
        <v>1</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92</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93</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94</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95</v>
      </c>
      <c r="C118" s="368"/>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6" t="s">
        <v>523</v>
      </c>
      <c r="C119" s="366"/>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4" t="s">
        <v>96</v>
      </c>
      <c r="C120" s="364"/>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4" t="s">
        <v>97</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98</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99</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100</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101</v>
      </c>
      <c r="C125" s="364"/>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102</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103</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104</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105</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106</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5" t="s">
        <v>555</v>
      </c>
      <c r="C131" s="36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4" t="s">
        <v>107</v>
      </c>
      <c r="C132" s="364"/>
      <c r="D132" s="61"/>
      <c r="E132" s="61"/>
      <c r="F132" s="61"/>
      <c r="G132" s="61"/>
      <c r="H132" s="61"/>
      <c r="I132" s="61"/>
      <c r="J132" s="61"/>
      <c r="K132" s="37"/>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108</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109</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110</v>
      </c>
      <c r="C135" s="364"/>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2" t="s">
        <v>111</v>
      </c>
      <c r="C136" s="362"/>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4" t="s">
        <v>112</v>
      </c>
      <c r="C137" s="364"/>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2" t="s">
        <v>113</v>
      </c>
      <c r="C138" s="362"/>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2" t="s">
        <v>114</v>
      </c>
      <c r="C139" s="362"/>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115</v>
      </c>
      <c r="C140" s="364"/>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116</v>
      </c>
      <c r="C141" s="364"/>
      <c r="D141" s="61"/>
      <c r="E141" s="61"/>
      <c r="F141" s="61"/>
      <c r="G141" s="37"/>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117</v>
      </c>
      <c r="C142" s="364"/>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118</v>
      </c>
      <c r="C143" s="362"/>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119</v>
      </c>
      <c r="C144" s="362"/>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120</v>
      </c>
      <c r="C145" s="362"/>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121</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122</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123</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124</v>
      </c>
      <c r="C149" s="362"/>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1" t="s">
        <v>594</v>
      </c>
      <c r="C150" s="361"/>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62" t="s">
        <v>125</v>
      </c>
      <c r="C151" s="362"/>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50</v>
      </c>
      <c r="C153" s="24" t="s">
        <v>285</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76" t="s">
        <v>601</v>
      </c>
      <c r="AF153" s="376"/>
      <c r="AG153" s="376"/>
    </row>
    <row r="154" spans="2:33" ht="30" customHeight="1">
      <c r="B154" s="372" t="s">
        <v>487</v>
      </c>
      <c r="C154" s="372"/>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9" t="s">
        <v>493</v>
      </c>
      <c r="C155" s="369"/>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7" t="s">
        <v>85</v>
      </c>
      <c r="C156" s="368"/>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row>
    <row r="157" spans="2:33" ht="30" customHeight="1">
      <c r="B157" s="367" t="s">
        <v>86</v>
      </c>
      <c r="C157" s="368"/>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7" t="s">
        <v>87</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88</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89</v>
      </c>
      <c r="C160" s="368"/>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90</v>
      </c>
      <c r="C161" s="368"/>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91</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92</v>
      </c>
      <c r="C163" s="368"/>
      <c r="D163" s="61"/>
      <c r="E163" s="61"/>
      <c r="F163" s="61"/>
      <c r="G163" s="61"/>
      <c r="H163" s="61"/>
      <c r="I163" s="61"/>
      <c r="J163" s="38">
        <v>1</v>
      </c>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93</v>
      </c>
      <c r="C164" s="368"/>
      <c r="D164" s="61"/>
      <c r="E164" s="61"/>
      <c r="F164" s="61"/>
      <c r="G164" s="61"/>
      <c r="H164" s="61"/>
      <c r="I164" s="61"/>
      <c r="J164" s="38">
        <v>1</v>
      </c>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94</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95</v>
      </c>
      <c r="C166" s="368"/>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6" t="s">
        <v>523</v>
      </c>
      <c r="C167" s="366"/>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4" t="s">
        <v>96</v>
      </c>
      <c r="C168" s="364"/>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4" t="s">
        <v>97</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98</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4" t="s">
        <v>99</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100</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101</v>
      </c>
      <c r="C173" s="364"/>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102</v>
      </c>
      <c r="C174" s="364"/>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103</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104</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105</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106</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5" t="s">
        <v>555</v>
      </c>
      <c r="C179" s="36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4" t="s">
        <v>107</v>
      </c>
      <c r="C180" s="364"/>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4" t="s">
        <v>108</v>
      </c>
      <c r="C181" s="364"/>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109</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110</v>
      </c>
      <c r="C183" s="364"/>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2" t="s">
        <v>111</v>
      </c>
      <c r="C184" s="362"/>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4" t="s">
        <v>112</v>
      </c>
      <c r="C185" s="364"/>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2" t="s">
        <v>113</v>
      </c>
      <c r="C186" s="362"/>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2" t="s">
        <v>114</v>
      </c>
      <c r="C187" s="362"/>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4" t="s">
        <v>115</v>
      </c>
      <c r="C188" s="364"/>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4" t="s">
        <v>116</v>
      </c>
      <c r="C189" s="364"/>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117</v>
      </c>
      <c r="C190" s="364"/>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2" t="s">
        <v>118</v>
      </c>
      <c r="C191" s="362"/>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119</v>
      </c>
      <c r="C192" s="362"/>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2" t="s">
        <v>120</v>
      </c>
      <c r="C193" s="362"/>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2" t="s">
        <v>121</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2" t="s">
        <v>122</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62" t="s">
        <v>123</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62" t="s">
        <v>124</v>
      </c>
      <c r="C197" s="362"/>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61" t="s">
        <v>594</v>
      </c>
      <c r="C198" s="361"/>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62" t="s">
        <v>125</v>
      </c>
      <c r="C199" s="362"/>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Z9:AB9"/>
    <mergeCell ref="AC9:AG9"/>
    <mergeCell ref="AE57:AG57"/>
    <mergeCell ref="AE105:AG105"/>
    <mergeCell ref="AE153:AG153"/>
    <mergeCell ref="B195:C195"/>
    <mergeCell ref="B196:C196"/>
    <mergeCell ref="B197:C197"/>
    <mergeCell ref="B198:C198"/>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1:C151"/>
    <mergeCell ref="B199:C199"/>
    <mergeCell ref="B1:E1"/>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54:C154"/>
    <mergeCell ref="B155:C155"/>
    <mergeCell ref="B156:C156"/>
    <mergeCell ref="B157:C157"/>
    <mergeCell ref="B158:C158"/>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1:C101"/>
    <mergeCell ref="B102:C102"/>
    <mergeCell ref="B103:C103"/>
    <mergeCell ref="B106:C106"/>
    <mergeCell ref="B107:C107"/>
    <mergeCell ref="B108:C108"/>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1:C51"/>
    <mergeCell ref="B52:C52"/>
    <mergeCell ref="B53:C53"/>
    <mergeCell ref="B54:C54"/>
    <mergeCell ref="B55:C55"/>
    <mergeCell ref="B58:C58"/>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10:C10"/>
    <mergeCell ref="B11:C11"/>
    <mergeCell ref="B12:C12"/>
    <mergeCell ref="B13:C13"/>
    <mergeCell ref="B14:C14"/>
  </mergeCells>
  <conditionalFormatting sqref="G4:G7">
    <cfRule type="cellIs" dxfId="232" priority="4" operator="between">
      <formula>2.001</formula>
      <formula>3</formula>
    </cfRule>
    <cfRule type="cellIs" dxfId="231" priority="5" operator="between">
      <formula>1.001</formula>
      <formula>2</formula>
    </cfRule>
    <cfRule type="cellIs" dxfId="230" priority="6" operator="between">
      <formula>0</formula>
      <formula>1</formula>
    </cfRule>
  </conditionalFormatting>
  <conditionalFormatting sqref="I7 H4:H7">
    <cfRule type="containsText" dxfId="229" priority="1" operator="containsText" text="MAX">
      <formula>NOT(ISERROR(SEARCH("MAX",H4)))</formula>
    </cfRule>
    <cfRule type="containsText" dxfId="228" priority="2" operator="containsText" text="MOD">
      <formula>NOT(ISERROR(SEARCH("MOD",H4)))</formula>
    </cfRule>
    <cfRule type="containsText" dxfId="227" priority="3" operator="containsText" text="MIN">
      <formula>NOT(ISERROR(SEARCH("MIN",H4)))</formula>
    </cfRule>
  </conditionalFormatting>
  <hyperlinks>
    <hyperlink ref="AE57" location="CAR!B1" display="BACK TO TOP" xr:uid="{00000000-0004-0000-1100-000000000000}"/>
    <hyperlink ref="AI20" r:id="rId1" xr:uid="{00000000-0004-0000-1100-000001000000}"/>
    <hyperlink ref="AI11" r:id="rId2" xr:uid="{00000000-0004-0000-1100-000002000000}"/>
    <hyperlink ref="AI21" r:id="rId3" xr:uid="{00000000-0004-0000-1100-000003000000}"/>
    <hyperlink ref="AI23" r:id="rId4" xr:uid="{00000000-0004-0000-1100-000004000000}"/>
    <hyperlink ref="AI12" r:id="rId5" xr:uid="{00000000-0004-0000-1100-000005000000}"/>
    <hyperlink ref="AI16" r:id="rId6" xr:uid="{00000000-0004-0000-1100-000006000000}"/>
    <hyperlink ref="AI22" r:id="rId7" xr:uid="{00000000-0004-0000-1100-000007000000}"/>
    <hyperlink ref="AI13" r:id="rId8" xr:uid="{00000000-0004-0000-1100-000008000000}"/>
    <hyperlink ref="AL11" location="CROATIA!C57" display="UNCRO" xr:uid="{00000000-0004-0000-1100-000009000000}"/>
    <hyperlink ref="AL12" location="CROATIA!C57" display="UNTAES" xr:uid="{00000000-0004-0000-1100-00000A000000}"/>
    <hyperlink ref="AL16" location="CROATIA!C153" display="UNPSG" xr:uid="{00000000-0004-0000-1100-00000B000000}"/>
    <hyperlink ref="AC9" location="'MASTER SHEET'!B2" display="RETURN TO MASTER SHEET" xr:uid="{00000000-0004-0000-1100-00000C000000}"/>
    <hyperlink ref="AE57:AG57" location="CROATIA!B1" display="BACK TO TOP" xr:uid="{00000000-0004-0000-1100-00000D000000}"/>
    <hyperlink ref="AE105" location="CAR!B1" display="BACK TO TOP" xr:uid="{00000000-0004-0000-1100-00000E000000}"/>
    <hyperlink ref="AE105:AG105" location="CROATIA!B1" display="BACK TO TOP" xr:uid="{00000000-0004-0000-1100-00000F000000}"/>
    <hyperlink ref="AE153" location="CAR!B1" display="BACK TO TOP" xr:uid="{00000000-0004-0000-1100-000010000000}"/>
    <hyperlink ref="AE153:AG153" location="CROATIA!B1" display="BACK TO TOP" xr:uid="{00000000-0004-0000-1100-000011000000}"/>
    <hyperlink ref="H12" location="CROATIA!AK11" display="CROATIA!AK11" xr:uid="{00000000-0004-0000-1100-000012000000}"/>
    <hyperlink ref="H13" location="CROATIA!AK11" display="CROATIA!AK11" xr:uid="{00000000-0004-0000-1100-000013000000}"/>
    <hyperlink ref="C4" location="CROATIA!C9" display="UNCRO" xr:uid="{00000000-0004-0000-1100-000014000000}"/>
    <hyperlink ref="C5" location="CROATIA!C57" display="UNTAES" xr:uid="{00000000-0004-0000-1100-000015000000}"/>
    <hyperlink ref="C6" location="CROATIA!C105" display="UNMOP" xr:uid="{00000000-0004-0000-1100-000016000000}"/>
    <hyperlink ref="C7" location="CROATIA!C153" display="UNPSG" xr:uid="{00000000-0004-0000-1100-000017000000}"/>
    <hyperlink ref="I61" location="CROATIA!AK12" display="CROATIA!AK12" xr:uid="{00000000-0004-0000-1100-000018000000}"/>
    <hyperlink ref="AI14" r:id="rId9" display="S/RES1079" xr:uid="{00000000-0004-0000-1100-000019000000}"/>
    <hyperlink ref="AI15" r:id="rId10" xr:uid="{00000000-0004-0000-1100-00001A000000}"/>
    <hyperlink ref="I109" location="CROATIA!AK13" display="CROATIA!AK13" xr:uid="{00000000-0004-0000-1100-00001B000000}"/>
    <hyperlink ref="AL13" location="CROATIA!C105" display="UNMOP" xr:uid="{00000000-0004-0000-1100-00001C000000}"/>
    <hyperlink ref="AI17" r:id="rId11" xr:uid="{00000000-0004-0000-1100-00001D000000}"/>
    <hyperlink ref="J163" location="CROATIA!AK16" display="CROATIA!AK16" xr:uid="{00000000-0004-0000-1100-00001E000000}"/>
    <hyperlink ref="H17" location="CROATIA!AK11" display="CROATIA!AK11" xr:uid="{00000000-0004-0000-1100-00001F000000}"/>
    <hyperlink ref="H18" location="CROATIA!AK11" display="CROATIA!AK11" xr:uid="{00000000-0004-0000-1100-000020000000}"/>
    <hyperlink ref="H30" location="CROATIA!AK11" display="CROATIA!AK11" xr:uid="{00000000-0004-0000-1100-000021000000}"/>
    <hyperlink ref="I62" location="CROATIA!AK12" display="CROATIA!AK12" xr:uid="{00000000-0004-0000-1100-000022000000}"/>
    <hyperlink ref="I67" location="CROATIA!AK12" display="CROATIA!AK12" xr:uid="{00000000-0004-0000-1100-000023000000}"/>
    <hyperlink ref="I68" location="CROATIA!AK12" display="CROATIA!AK12" xr:uid="{00000000-0004-0000-1100-000024000000}"/>
    <hyperlink ref="I70" location="CROATIA!AK12" display="CROATIA!AK12" xr:uid="{00000000-0004-0000-1100-000025000000}"/>
    <hyperlink ref="I74" location="CROATIA!AK12" display="CROATIA!AK12" xr:uid="{00000000-0004-0000-1100-000026000000}"/>
    <hyperlink ref="I78" location="CROATIA!AK12" display="CROATIA!AK12" xr:uid="{00000000-0004-0000-1100-000027000000}"/>
    <hyperlink ref="I79" location="CROATIA!AK12" display="CROATIA!AK12" xr:uid="{00000000-0004-0000-1100-000028000000}"/>
    <hyperlink ref="I90" location="CROATIA!AK12" display="CROATIA!AK12" xr:uid="{00000000-0004-0000-1100-000029000000}"/>
    <hyperlink ref="I91" location="CROATIA!AK12" display="CROATIA!AK12" xr:uid="{00000000-0004-0000-1100-00002A000000}"/>
    <hyperlink ref="I99" location="CROATIA!AK12" display="CROATIA!AK12" xr:uid="{00000000-0004-0000-1100-00002B000000}"/>
    <hyperlink ref="I114" location="CROATIA!AK13" display="CROATIA!AK13" xr:uid="{00000000-0004-0000-1100-00002C000000}"/>
    <hyperlink ref="J164" location="CROATIA!AK16" display="CROATIA!AK16" xr:uid="{00000000-0004-0000-1100-00002D000000}"/>
    <hyperlink ref="Z9" location="HOME!A1" display="Return HOME" xr:uid="{00000000-0004-0000-1100-00002E000000}"/>
    <hyperlink ref="Z9:AB9" location="HOME!B2" display="RETURN HOME" xr:uid="{00000000-0004-0000-1100-00002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2321</v>
      </c>
      <c r="C1" s="363"/>
      <c r="D1" s="363"/>
      <c r="E1" s="363"/>
      <c r="F1" s="363"/>
      <c r="G1" s="363"/>
      <c r="H1" s="363"/>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285"/>
    </row>
    <row r="4" spans="2:39" ht="30" customHeight="1">
      <c r="B4" s="152">
        <v>4</v>
      </c>
      <c r="C4" s="183" t="s">
        <v>143</v>
      </c>
      <c r="D4" s="140" t="s">
        <v>128</v>
      </c>
      <c r="E4" s="140">
        <v>1964</v>
      </c>
      <c r="F4" s="154" t="s">
        <v>66</v>
      </c>
      <c r="G4" s="153">
        <f>((SUM(D9:AG19)*1)+(SUM(D21:AG31)*2)+(SUM(D33:AG50)*3))/(SUM(D9:AG19)+SUM(D21:AG31)+SUM(D33:AG50))</f>
        <v>1.5</v>
      </c>
      <c r="H4" s="140" t="s">
        <v>70</v>
      </c>
      <c r="I4" t="s">
        <v>484</v>
      </c>
      <c r="P4" s="16"/>
      <c r="Q4" s="16"/>
      <c r="R4" s="16"/>
      <c r="S4" s="16"/>
      <c r="T4" s="16"/>
      <c r="U4" s="16"/>
      <c r="V4" s="16"/>
      <c r="W4" s="16"/>
      <c r="X4" s="16"/>
      <c r="Y4" s="16"/>
      <c r="Z4" s="16"/>
      <c r="AA4" s="16"/>
      <c r="AB4" s="16"/>
      <c r="AC4" s="16"/>
      <c r="AD4" s="16"/>
      <c r="AE4" s="16"/>
      <c r="AF4" s="16"/>
      <c r="AG4" s="16"/>
      <c r="AH4" s="285"/>
    </row>
    <row r="5" spans="2:39" ht="15" customHeight="1">
      <c r="B5" s="28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285"/>
    </row>
    <row r="6" spans="2:39" ht="30" customHeight="1">
      <c r="B6" s="135">
        <v>4</v>
      </c>
      <c r="C6" s="24" t="s">
        <v>143</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285"/>
      <c r="AI6" s="49" t="s">
        <v>486</v>
      </c>
    </row>
    <row r="7" spans="2:39" s="28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285"/>
      <c r="AI8" s="83" t="s">
        <v>2324</v>
      </c>
      <c r="AJ8" s="72">
        <v>23440</v>
      </c>
      <c r="AK8" s="100" t="s">
        <v>132</v>
      </c>
      <c r="AL8" s="74" t="s">
        <v>132</v>
      </c>
      <c r="AM8" s="73" t="s">
        <v>2323</v>
      </c>
    </row>
    <row r="9" spans="2:39" ht="30" customHeight="1">
      <c r="B9" s="367" t="s">
        <v>85</v>
      </c>
      <c r="C9" s="368"/>
      <c r="D9" s="143"/>
      <c r="E9" s="143"/>
      <c r="F9" s="143"/>
      <c r="G9" s="143"/>
      <c r="H9" s="143"/>
      <c r="I9" s="143"/>
      <c r="J9" s="143"/>
      <c r="K9" s="38">
        <v>1</v>
      </c>
      <c r="L9" s="143"/>
      <c r="M9" s="143"/>
      <c r="N9" s="143"/>
      <c r="O9" s="143"/>
      <c r="P9" s="143"/>
      <c r="Q9" s="143"/>
      <c r="R9" s="143"/>
      <c r="S9" s="143"/>
      <c r="T9" s="38"/>
      <c r="U9" s="143"/>
      <c r="V9" s="143"/>
      <c r="W9" s="143"/>
      <c r="X9" s="143"/>
      <c r="Y9" s="143"/>
      <c r="Z9" s="143"/>
      <c r="AA9" s="143"/>
      <c r="AB9" s="143"/>
      <c r="AC9" s="143"/>
      <c r="AD9" s="143"/>
      <c r="AE9" s="143"/>
      <c r="AF9" s="143"/>
      <c r="AG9" s="143"/>
      <c r="AH9" s="285"/>
      <c r="AI9" s="83" t="s">
        <v>2326</v>
      </c>
      <c r="AJ9" s="72">
        <v>34116</v>
      </c>
      <c r="AK9" s="100" t="s">
        <v>132</v>
      </c>
      <c r="AL9" s="74" t="s">
        <v>132</v>
      </c>
      <c r="AM9" s="73" t="s">
        <v>2325</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285"/>
      <c r="AI10" s="83" t="s">
        <v>2328</v>
      </c>
      <c r="AJ10" s="72">
        <v>36151</v>
      </c>
      <c r="AK10" s="100" t="s">
        <v>1037</v>
      </c>
      <c r="AL10" s="203" t="s">
        <v>143</v>
      </c>
      <c r="AM10" s="73" t="s">
        <v>2327</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285"/>
      <c r="AI11" s="83" t="s">
        <v>2330</v>
      </c>
      <c r="AJ11" s="72">
        <v>38149</v>
      </c>
      <c r="AK11" s="100" t="s">
        <v>132</v>
      </c>
      <c r="AL11" s="74" t="s">
        <v>132</v>
      </c>
      <c r="AM11" s="73" t="s">
        <v>2329</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285"/>
      <c r="AI12" s="83" t="s">
        <v>2332</v>
      </c>
      <c r="AJ12" s="72">
        <v>38221</v>
      </c>
      <c r="AK12" s="100" t="s">
        <v>132</v>
      </c>
      <c r="AL12" s="74" t="s">
        <v>132</v>
      </c>
      <c r="AM12" s="73" t="s">
        <v>2331</v>
      </c>
    </row>
    <row r="13" spans="2:39" ht="30" customHeight="1">
      <c r="B13" s="367" t="s">
        <v>89</v>
      </c>
      <c r="C13" s="368"/>
      <c r="D13" s="143"/>
      <c r="E13" s="143"/>
      <c r="F13" s="143"/>
      <c r="G13" s="144"/>
      <c r="H13" s="143"/>
      <c r="I13" s="143"/>
      <c r="J13" s="143"/>
      <c r="K13" s="38">
        <v>1</v>
      </c>
      <c r="L13" s="143"/>
      <c r="M13" s="143"/>
      <c r="N13" s="143"/>
      <c r="O13" s="143"/>
      <c r="P13" s="143"/>
      <c r="Q13" s="143"/>
      <c r="R13" s="143"/>
      <c r="S13" s="143"/>
      <c r="T13" s="38"/>
      <c r="U13" s="143"/>
      <c r="V13" s="143"/>
      <c r="W13" s="143"/>
      <c r="X13" s="143"/>
      <c r="Y13" s="143"/>
      <c r="Z13" s="143"/>
      <c r="AA13" s="143"/>
      <c r="AB13" s="143"/>
      <c r="AC13" s="143"/>
      <c r="AD13" s="143"/>
      <c r="AE13" s="143"/>
      <c r="AF13" s="143"/>
      <c r="AG13" s="143"/>
      <c r="AH13" s="285"/>
      <c r="AI13" s="83" t="s">
        <v>2334</v>
      </c>
      <c r="AJ13" s="72">
        <v>38518</v>
      </c>
      <c r="AK13" s="100" t="s">
        <v>132</v>
      </c>
      <c r="AL13" s="74" t="s">
        <v>132</v>
      </c>
      <c r="AM13" s="73" t="s">
        <v>2333</v>
      </c>
    </row>
    <row r="14" spans="2:39" ht="30" customHeight="1">
      <c r="B14" s="367" t="s">
        <v>90</v>
      </c>
      <c r="C14" s="368"/>
      <c r="D14" s="143"/>
      <c r="E14" s="143"/>
      <c r="F14" s="143"/>
      <c r="G14" s="143"/>
      <c r="H14" s="143"/>
      <c r="I14" s="143"/>
      <c r="J14" s="143"/>
      <c r="K14" s="38">
        <v>1</v>
      </c>
      <c r="L14" s="143"/>
      <c r="M14" s="143"/>
      <c r="N14" s="143"/>
      <c r="O14" s="143"/>
      <c r="P14" s="143"/>
      <c r="Q14" s="143"/>
      <c r="R14" s="143"/>
      <c r="S14" s="143"/>
      <c r="T14" s="38"/>
      <c r="U14" s="143"/>
      <c r="V14" s="143"/>
      <c r="W14" s="143"/>
      <c r="X14" s="143"/>
      <c r="Y14" s="143"/>
      <c r="Z14" s="143"/>
      <c r="AA14" s="143"/>
      <c r="AB14" s="143"/>
      <c r="AC14" s="143"/>
      <c r="AD14" s="143"/>
      <c r="AE14" s="143"/>
      <c r="AF14" s="143"/>
      <c r="AG14" s="143"/>
      <c r="AH14" s="285"/>
      <c r="AI14" s="83" t="s">
        <v>2336</v>
      </c>
      <c r="AJ14" s="72">
        <v>38700</v>
      </c>
      <c r="AK14" s="100" t="s">
        <v>132</v>
      </c>
      <c r="AL14" s="74" t="s">
        <v>132</v>
      </c>
      <c r="AM14" s="73" t="s">
        <v>2335</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285"/>
      <c r="AI15" s="83" t="s">
        <v>2338</v>
      </c>
      <c r="AJ15" s="72">
        <v>38883</v>
      </c>
      <c r="AK15" s="100" t="s">
        <v>132</v>
      </c>
      <c r="AL15" s="74" t="s">
        <v>132</v>
      </c>
      <c r="AM15" s="73" t="s">
        <v>2337</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285"/>
      <c r="AI16" s="83" t="s">
        <v>2340</v>
      </c>
      <c r="AJ16" s="72">
        <v>39066</v>
      </c>
      <c r="AK16" s="100" t="s">
        <v>132</v>
      </c>
      <c r="AL16" s="74" t="s">
        <v>132</v>
      </c>
      <c r="AM16" s="73" t="s">
        <v>2339</v>
      </c>
    </row>
    <row r="17" spans="2:39"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285"/>
      <c r="AI17" s="83" t="s">
        <v>2342</v>
      </c>
      <c r="AJ17" s="72">
        <v>39248</v>
      </c>
      <c r="AK17" s="100" t="s">
        <v>132</v>
      </c>
      <c r="AL17" s="74" t="s">
        <v>132</v>
      </c>
      <c r="AM17" s="73" t="s">
        <v>2341</v>
      </c>
    </row>
    <row r="18" spans="2:39"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285"/>
      <c r="AI18" s="83" t="s">
        <v>2344</v>
      </c>
      <c r="AJ18" s="72">
        <v>39430</v>
      </c>
      <c r="AK18" s="100" t="s">
        <v>132</v>
      </c>
      <c r="AL18" s="74" t="s">
        <v>132</v>
      </c>
      <c r="AM18" s="73" t="s">
        <v>2343</v>
      </c>
    </row>
    <row r="19" spans="2:39"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85"/>
      <c r="AI19" s="83" t="s">
        <v>2346</v>
      </c>
      <c r="AJ19" s="72">
        <v>39612</v>
      </c>
      <c r="AK19" s="100" t="s">
        <v>132</v>
      </c>
      <c r="AL19" s="74" t="s">
        <v>132</v>
      </c>
      <c r="AM19" s="73" t="s">
        <v>2345</v>
      </c>
    </row>
    <row r="20" spans="2:39"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285"/>
      <c r="AI20" s="83" t="s">
        <v>2348</v>
      </c>
      <c r="AJ20" s="72">
        <v>39794</v>
      </c>
      <c r="AK20" s="100" t="s">
        <v>132</v>
      </c>
      <c r="AL20" s="74" t="s">
        <v>132</v>
      </c>
      <c r="AM20" s="73" t="s">
        <v>2347</v>
      </c>
    </row>
    <row r="21" spans="2:39" ht="30" customHeight="1">
      <c r="B21" s="364" t="s">
        <v>96</v>
      </c>
      <c r="C21" s="364"/>
      <c r="D21" s="143"/>
      <c r="E21" s="143"/>
      <c r="F21" s="143"/>
      <c r="G21" s="143"/>
      <c r="H21" s="143"/>
      <c r="I21" s="143"/>
      <c r="J21" s="143"/>
      <c r="K21" s="143"/>
      <c r="L21" s="143"/>
      <c r="M21" s="143"/>
      <c r="N21" s="143"/>
      <c r="O21" s="143"/>
      <c r="P21" s="143"/>
      <c r="Q21" s="143"/>
      <c r="R21" s="143"/>
      <c r="S21" s="143"/>
      <c r="T21" s="38"/>
      <c r="U21" s="143"/>
      <c r="V21" s="143"/>
      <c r="W21" s="143"/>
      <c r="X21" s="143"/>
      <c r="Y21" s="143"/>
      <c r="Z21" s="143"/>
      <c r="AA21" s="143"/>
      <c r="AB21" s="143"/>
      <c r="AC21" s="143"/>
      <c r="AD21" s="143"/>
      <c r="AE21" s="143"/>
      <c r="AF21" s="143"/>
      <c r="AG21" s="143"/>
      <c r="AH21" s="285"/>
      <c r="AI21" s="83" t="s">
        <v>2350</v>
      </c>
      <c r="AJ21" s="72">
        <v>39962</v>
      </c>
      <c r="AK21" s="100" t="s">
        <v>132</v>
      </c>
      <c r="AL21" s="74" t="s">
        <v>132</v>
      </c>
      <c r="AM21" s="73" t="s">
        <v>2349</v>
      </c>
    </row>
    <row r="22" spans="2:39"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285"/>
      <c r="AI22" s="83" t="s">
        <v>2352</v>
      </c>
      <c r="AJ22" s="72">
        <v>40161</v>
      </c>
      <c r="AK22" s="100" t="s">
        <v>132</v>
      </c>
      <c r="AL22" s="74" t="s">
        <v>132</v>
      </c>
      <c r="AM22" s="73" t="s">
        <v>2351</v>
      </c>
    </row>
    <row r="23" spans="2:39"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285"/>
      <c r="AI23" s="83" t="s">
        <v>2354</v>
      </c>
      <c r="AJ23" s="72">
        <v>40344</v>
      </c>
      <c r="AK23" s="100" t="s">
        <v>132</v>
      </c>
      <c r="AL23" s="74" t="s">
        <v>132</v>
      </c>
      <c r="AM23" s="73" t="s">
        <v>2353</v>
      </c>
    </row>
    <row r="24" spans="2:39"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285"/>
      <c r="AI24" s="83" t="s">
        <v>2355</v>
      </c>
      <c r="AJ24" s="72">
        <v>40526</v>
      </c>
      <c r="AK24" s="100" t="s">
        <v>132</v>
      </c>
      <c r="AL24" s="74" t="s">
        <v>132</v>
      </c>
      <c r="AM24" s="73" t="s">
        <v>2353</v>
      </c>
    </row>
    <row r="25" spans="2:39"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285"/>
      <c r="AI25" s="83" t="s">
        <v>2357</v>
      </c>
      <c r="AJ25" s="72">
        <v>40707</v>
      </c>
      <c r="AK25" s="100" t="s">
        <v>132</v>
      </c>
      <c r="AL25" s="74" t="s">
        <v>132</v>
      </c>
      <c r="AM25" s="73" t="s">
        <v>2356</v>
      </c>
    </row>
    <row r="26" spans="2:39"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285"/>
      <c r="AI26" s="83" t="s">
        <v>2359</v>
      </c>
      <c r="AJ26" s="72">
        <v>40891</v>
      </c>
      <c r="AK26" s="100" t="s">
        <v>132</v>
      </c>
      <c r="AL26" s="74" t="s">
        <v>132</v>
      </c>
      <c r="AM26" s="73" t="s">
        <v>2358</v>
      </c>
    </row>
    <row r="27" spans="2:39"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285"/>
      <c r="AI27" s="83" t="s">
        <v>2361</v>
      </c>
      <c r="AJ27" s="72">
        <v>41109</v>
      </c>
      <c r="AK27" s="100" t="s">
        <v>132</v>
      </c>
      <c r="AL27" s="74" t="s">
        <v>132</v>
      </c>
      <c r="AM27" s="73" t="s">
        <v>2360</v>
      </c>
    </row>
    <row r="28" spans="2:39"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285"/>
      <c r="AI28" s="83" t="s">
        <v>2363</v>
      </c>
      <c r="AJ28" s="72">
        <v>41298</v>
      </c>
      <c r="AK28" s="100" t="s">
        <v>132</v>
      </c>
      <c r="AL28" s="74" t="s">
        <v>132</v>
      </c>
      <c r="AM28" s="69" t="s">
        <v>2362</v>
      </c>
    </row>
    <row r="29" spans="2:39"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285"/>
      <c r="AI29" s="83" t="s">
        <v>2365</v>
      </c>
      <c r="AJ29" s="72">
        <v>41485</v>
      </c>
      <c r="AK29" s="100" t="s">
        <v>132</v>
      </c>
      <c r="AL29" s="74" t="s">
        <v>132</v>
      </c>
      <c r="AM29" s="73" t="s">
        <v>2364</v>
      </c>
    </row>
    <row r="30" spans="2:39"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85"/>
      <c r="AI30" s="83" t="s">
        <v>2367</v>
      </c>
      <c r="AJ30" s="72">
        <v>41669</v>
      </c>
      <c r="AK30" s="100" t="s">
        <v>132</v>
      </c>
      <c r="AL30" s="74" t="s">
        <v>132</v>
      </c>
      <c r="AM30" s="73" t="s">
        <v>2366</v>
      </c>
    </row>
    <row r="31" spans="2:39"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285"/>
      <c r="AI31" s="83" t="s">
        <v>2368</v>
      </c>
      <c r="AJ31" s="72">
        <v>41850</v>
      </c>
      <c r="AK31" s="100" t="s">
        <v>132</v>
      </c>
      <c r="AL31" s="74" t="s">
        <v>132</v>
      </c>
      <c r="AM31" s="73" t="s">
        <v>2366</v>
      </c>
    </row>
    <row r="32" spans="2:39"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285"/>
      <c r="AI32" s="83" t="s">
        <v>2370</v>
      </c>
      <c r="AJ32" s="72">
        <v>42033</v>
      </c>
      <c r="AK32" s="100" t="s">
        <v>132</v>
      </c>
      <c r="AL32" s="74" t="s">
        <v>132</v>
      </c>
      <c r="AM32" s="73" t="s">
        <v>2369</v>
      </c>
    </row>
    <row r="33" spans="2:39"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285"/>
      <c r="AI33" s="83" t="s">
        <v>2372</v>
      </c>
      <c r="AJ33" s="72">
        <v>42214</v>
      </c>
      <c r="AK33" s="100" t="s">
        <v>132</v>
      </c>
      <c r="AL33" s="74" t="s">
        <v>132</v>
      </c>
      <c r="AM33" s="73" t="s">
        <v>2371</v>
      </c>
    </row>
    <row r="34" spans="2:39" ht="30" customHeight="1">
      <c r="B34" s="364" t="s">
        <v>108</v>
      </c>
      <c r="C34" s="364"/>
      <c r="D34" s="143"/>
      <c r="E34" s="143"/>
      <c r="F34" s="143"/>
      <c r="G34" s="143"/>
      <c r="H34" s="143"/>
      <c r="I34" s="143"/>
      <c r="J34" s="143"/>
      <c r="K34" s="38">
        <v>1</v>
      </c>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285"/>
      <c r="AI34" s="83" t="s">
        <v>2374</v>
      </c>
      <c r="AJ34" s="72">
        <v>42397</v>
      </c>
      <c r="AK34" s="100" t="s">
        <v>132</v>
      </c>
      <c r="AL34" s="74" t="s">
        <v>132</v>
      </c>
      <c r="AM34" s="73" t="s">
        <v>2373</v>
      </c>
    </row>
    <row r="35" spans="2:39" ht="30" customHeight="1">
      <c r="B35" s="364" t="s">
        <v>109</v>
      </c>
      <c r="C35" s="364"/>
      <c r="D35" s="143"/>
      <c r="E35" s="143"/>
      <c r="F35" s="143"/>
      <c r="G35" s="143"/>
      <c r="H35" s="143"/>
      <c r="I35" s="143"/>
      <c r="J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285"/>
      <c r="AI35" s="83" t="s">
        <v>2376</v>
      </c>
      <c r="AJ35" s="72">
        <v>42577</v>
      </c>
      <c r="AK35" s="100" t="s">
        <v>132</v>
      </c>
      <c r="AL35" s="74" t="s">
        <v>132</v>
      </c>
      <c r="AM35" s="73" t="s">
        <v>2375</v>
      </c>
    </row>
    <row r="36" spans="2:39"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285"/>
      <c r="AI36" s="83" t="s">
        <v>2378</v>
      </c>
      <c r="AJ36" s="72">
        <v>42761</v>
      </c>
      <c r="AK36" s="100" t="s">
        <v>132</v>
      </c>
      <c r="AL36" s="74" t="s">
        <v>132</v>
      </c>
      <c r="AM36" s="73" t="s">
        <v>2377</v>
      </c>
    </row>
    <row r="37" spans="2:39"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285"/>
      <c r="AI37" s="83" t="s">
        <v>2380</v>
      </c>
      <c r="AJ37" s="72">
        <v>42943</v>
      </c>
      <c r="AK37" s="100" t="s">
        <v>132</v>
      </c>
      <c r="AL37" s="74" t="s">
        <v>132</v>
      </c>
      <c r="AM37" s="73" t="s">
        <v>2379</v>
      </c>
    </row>
    <row r="38" spans="2:39"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285"/>
      <c r="AI38" s="83" t="s">
        <v>2382</v>
      </c>
      <c r="AJ38" s="72">
        <v>43130</v>
      </c>
      <c r="AK38" s="100" t="s">
        <v>132</v>
      </c>
      <c r="AL38" s="74" t="s">
        <v>132</v>
      </c>
      <c r="AM38" s="73" t="s">
        <v>2381</v>
      </c>
    </row>
    <row r="39" spans="2:39"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285"/>
      <c r="AI39" s="83" t="s">
        <v>2384</v>
      </c>
      <c r="AJ39" s="72">
        <v>43307</v>
      </c>
      <c r="AK39" s="100" t="s">
        <v>132</v>
      </c>
      <c r="AL39" s="74" t="s">
        <v>132</v>
      </c>
      <c r="AM39" s="73" t="s">
        <v>2383</v>
      </c>
    </row>
    <row r="40" spans="2:39"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285"/>
      <c r="AI40" s="83" t="s">
        <v>2386</v>
      </c>
      <c r="AJ40" s="72">
        <v>43495</v>
      </c>
      <c r="AK40" s="100" t="s">
        <v>132</v>
      </c>
      <c r="AL40" s="74" t="s">
        <v>132</v>
      </c>
      <c r="AM40" s="73" t="s">
        <v>2385</v>
      </c>
    </row>
    <row r="41" spans="2:39"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285"/>
      <c r="AI41" s="83" t="s">
        <v>2388</v>
      </c>
      <c r="AJ41" s="72">
        <v>43671</v>
      </c>
      <c r="AK41" s="100" t="s">
        <v>132</v>
      </c>
      <c r="AL41" s="74" t="s">
        <v>132</v>
      </c>
      <c r="AM41" s="73" t="s">
        <v>2387</v>
      </c>
    </row>
    <row r="42" spans="2:39"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285"/>
      <c r="AI42" s="83" t="s">
        <v>2389</v>
      </c>
      <c r="AJ42" s="72">
        <v>43860</v>
      </c>
      <c r="AK42" s="100" t="s">
        <v>132</v>
      </c>
      <c r="AL42" s="74" t="s">
        <v>132</v>
      </c>
      <c r="AM42" s="73" t="s">
        <v>2385</v>
      </c>
    </row>
    <row r="43" spans="2:39"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285"/>
      <c r="AI43" s="83" t="s">
        <v>2390</v>
      </c>
      <c r="AJ43" s="72">
        <v>44040</v>
      </c>
      <c r="AK43" s="100" t="s">
        <v>132</v>
      </c>
      <c r="AL43" s="74" t="s">
        <v>132</v>
      </c>
      <c r="AM43" s="73" t="s">
        <v>2366</v>
      </c>
    </row>
    <row r="44" spans="2:39"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85"/>
    </row>
    <row r="45" spans="2:39"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285"/>
      <c r="AI45" s="51" t="s">
        <v>624</v>
      </c>
      <c r="AJ45" s="50" t="s">
        <v>491</v>
      </c>
    </row>
    <row r="46" spans="2:39"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285"/>
      <c r="AI46" s="84" t="s">
        <v>2391</v>
      </c>
      <c r="AJ46" s="76" t="s">
        <v>132</v>
      </c>
    </row>
    <row r="47" spans="2:39"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285"/>
    </row>
    <row r="48" spans="2:39"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28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28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28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28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285"/>
    </row>
    <row r="53" spans="2:34" ht="30" customHeight="1"/>
  </sheetData>
  <mergeCells count="49">
    <mergeCell ref="B9:C9"/>
    <mergeCell ref="B1:H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226" priority="7" operator="between">
      <formula>2.001</formula>
      <formula>3</formula>
    </cfRule>
    <cfRule type="cellIs" dxfId="225" priority="8" operator="between">
      <formula>1.001</formula>
      <formula>2</formula>
    </cfRule>
    <cfRule type="cellIs" dxfId="224" priority="9" operator="between">
      <formula>0</formula>
      <formula>1</formula>
    </cfRule>
  </conditionalFormatting>
  <conditionalFormatting sqref="H4">
    <cfRule type="containsText" dxfId="223" priority="1" operator="containsText" text="MAX">
      <formula>NOT(ISERROR(SEARCH("MAX",H4)))</formula>
    </cfRule>
    <cfRule type="containsText" dxfId="222" priority="2" operator="containsText" text="MOD">
      <formula>NOT(ISERROR(SEARCH("MOD",H4)))</formula>
    </cfRule>
    <cfRule type="containsText" dxfId="221" priority="3" operator="containsText" text="MIN">
      <formula>NOT(ISERROR(SEARCH("MIN",H4)))</formula>
    </cfRule>
  </conditionalFormatting>
  <hyperlinks>
    <hyperlink ref="AC6" location="'MASTER SHEET'!B2" display="RETURN TO MASTER SHEET" xr:uid="{00000000-0004-0000-1200-000000000000}"/>
    <hyperlink ref="C4" location="CYPRUS!C6" display="UNFICYP" xr:uid="{00000000-0004-0000-1200-000001000000}"/>
    <hyperlink ref="Z6" location="HOME!A1" display="Return HOME" xr:uid="{00000000-0004-0000-1200-000002000000}"/>
    <hyperlink ref="Z6:AB6" location="HOME!B2" display="RETURN HOME" xr:uid="{00000000-0004-0000-1200-000003000000}"/>
    <hyperlink ref="AI8" r:id="rId1" display="http://www.securitycouncilreport.org/atf/cf/%7B65BFCF9B-6D27-4E9C-8CD3-CF6E4FF96FF9%7D/Chap VII SRES 186.pdf" xr:uid="{00000000-0004-0000-1200-000004000000}"/>
    <hyperlink ref="AI9" r:id="rId2" display="http://www.securitycouncilreport.org/atf/cf/%7B65BFCF9B-6D27-4E9C-8CD3-CF6E4FF96FF9%7D/Cyprus SRES 831.pdf" xr:uid="{00000000-0004-0000-1200-000005000000}"/>
    <hyperlink ref="AI10" r:id="rId3" display="http://www.securitycouncilreport.org/atf/cf/%7B65BFCF9B-6D27-4E9C-8CD3-CF6E4FF96FF9%7D/Cyprus SRES 1217.pdf" xr:uid="{00000000-0004-0000-1200-000006000000}"/>
    <hyperlink ref="AI11" r:id="rId4" display="http://www.securitycouncilreport.org/atf/cf/%7B65BFCF9B-6D27-4E9C-8CD3-CF6E4FF96FF9%7D/Cyprus SRES1548.pdf" xr:uid="{00000000-0004-0000-1200-000007000000}"/>
    <hyperlink ref="AI12" r:id="rId5" display="http://www.securitycouncilreport.org/atf/cf/%7B65BFCF9B-6D27-4E9C-8CD3-CF6E4FF96FF9%7D/Cyprus SRES1568.pdf" xr:uid="{00000000-0004-0000-1200-000008000000}"/>
    <hyperlink ref="AI13" r:id="rId6" display="http://www.securitycouncilreport.org/atf/cf/%7B65BFCF9B-6D27-4E9C-8CD3-CF6E4FF96FF9%7D/Cyprus SRES1604.pdf" xr:uid="{00000000-0004-0000-1200-000009000000}"/>
    <hyperlink ref="AI14" r:id="rId7" display="http://www.securitycouncilreport.org/atf/cf/%7B65BFCF9B-6D27-4E9C-8CD3-CF6E4FF96FF9%7D/Cyprus SRES1642.pdf" xr:uid="{00000000-0004-0000-1200-00000A000000}"/>
    <hyperlink ref="AI15" r:id="rId8" display="http://www.securitycouncilreport.org/atf/cf/%7B65BFCF9B-6D27-4E9C-8CD3-CF6E4FF96FF9%7D/Cyprus SRES1687.pdf" xr:uid="{00000000-0004-0000-1200-00000B000000}"/>
    <hyperlink ref="AI16" r:id="rId9" display="http://www.securitycouncilreport.org/atf/cf/%7B65BFCF9B-6D27-4E9C-8CD3-CF6E4FF96FF9%7D/Cyprus SRES 1728.pdf" xr:uid="{00000000-0004-0000-1200-00000C000000}"/>
    <hyperlink ref="AI17" r:id="rId10" display="http://www.securitycouncilreport.org/atf/cf/%7B65BFCF9B-6D27-4E9C-8CD3-CF6E4FF96FF9%7D/Cyprus SRES 1758.pdf" xr:uid="{00000000-0004-0000-1200-00000D000000}"/>
    <hyperlink ref="AI18" r:id="rId11" display="http://www.securitycouncilreport.org/atf/cf/%7B65BFCF9B-6D27-4E9C-8CD3-CF6E4FF96FF9%7D/Cyprus SRES 1789.pdf" xr:uid="{00000000-0004-0000-1200-00000E000000}"/>
    <hyperlink ref="AI19" r:id="rId12" display="http://www.securitycouncilreport.org/atf/cf/%7B65BFCF9B-6D27-4E9C-8CD3-CF6E4FF96FF9%7D/Cyprus SRES 1818.pdf" xr:uid="{00000000-0004-0000-1200-00000F000000}"/>
    <hyperlink ref="AI20" r:id="rId13" display="http://www.securitycouncilreport.org/atf/cf/%7B65BFCF9B-6D27-4E9C-8CD3-CF6E4FF96FF9%7D/CYPRUS SRES1847.pdf" xr:uid="{00000000-0004-0000-1200-000010000000}"/>
    <hyperlink ref="AI21" r:id="rId14" display="http://www.securitycouncilreport.org/atf/cf/%7B65BFCF9B-6D27-4E9C-8CD3-CF6E4FF96FF9%7D/PKO SRES 1873.pdf" xr:uid="{00000000-0004-0000-1200-000011000000}"/>
    <hyperlink ref="AI22" r:id="rId15" display="http://www.securitycouncilreport.org/atf/cf/%7B65BFCF9B-6D27-4E9C-8CD3-CF6E4FF96FF9%7D/Cyprus SRES 1898.pdf" xr:uid="{00000000-0004-0000-1200-000012000000}"/>
    <hyperlink ref="AI23" r:id="rId16" display="http://www.securitycouncilreport.org/atf/cf/%7B65BFCF9B-6D27-4E9C-8CD3-CF6E4FF96FF9%7D/CYPRUS SRES 1930.pdf" xr:uid="{00000000-0004-0000-1200-000013000000}"/>
    <hyperlink ref="AI24" r:id="rId17" display="http://www.securitycouncilreport.org/atf/cf/%7B65BFCF9B-6D27-4E9C-8CD3-CF6E4FF96FF9%7D/Cyprus SRES 1953.pdf" xr:uid="{00000000-0004-0000-1200-000014000000}"/>
    <hyperlink ref="AI25" r:id="rId18" display="https://www.securitycouncilreport.org/atf/cf/%7B65BFCF9B-6D27-4E9C-8CD3-CF6E4FF96FF9%7D/Cyprus SRES 1986.pdf" xr:uid="{00000000-0004-0000-1200-000015000000}"/>
    <hyperlink ref="AI26" r:id="rId19" display="https://www.securitycouncilreport.org/atf/cf/%7B65BFCF9B-6D27-4E9C-8CD3-CF6E4FF96FF9%7D/Cyprus SRES2026.pdf" xr:uid="{00000000-0004-0000-1200-000016000000}"/>
    <hyperlink ref="AI27" r:id="rId20" display="http://www.securitycouncilreport.org/atf/cf/%7B65BFCF9B-6D27-4E9C-8CD3-CF6E4FF96FF9%7D/Cyprus SRES 2058.pdf" xr:uid="{00000000-0004-0000-1200-000017000000}"/>
    <hyperlink ref="AI28" r:id="rId21" display="http://www.securitycouncilreport.org/atf/cf/%7B65BFCF9B-6D27-4E9C-8CD3-CF6E4FF96FF9%7D/s_res_2089.pdf" xr:uid="{00000000-0004-0000-1200-000018000000}"/>
    <hyperlink ref="AI29" r:id="rId22" display="http://www.securitycouncilreport.org/atf/cf/%7B65BFCF9B-6D27-4E9C-8CD3-CF6E4FF96FF9%7D/s_res_2114.pdf" xr:uid="{00000000-0004-0000-1200-000019000000}"/>
    <hyperlink ref="AI30" r:id="rId23" display="http://www.securitycouncilreport.org/atf/cf/%7B65BFCF9B-6D27-4E9C-8CD3-CF6E4FF96FF9%7D/s_res_2135.pdf" xr:uid="{00000000-0004-0000-1200-00001A000000}"/>
    <hyperlink ref="AI31" r:id="rId24" display="http://www.securitycouncilreport.org/atf/cf/%7B65BFCF9B-6D27-4E9C-8CD3-CF6E4FF96FF9%7D/s_res_2168.pdf" xr:uid="{00000000-0004-0000-1200-00001B000000}"/>
    <hyperlink ref="AI32" r:id="rId25" display="http://www.securitycouncilreport.org/atf/cf/%7B65BFCF9B-6D27-4E9C-8CD3-CF6E4FF96FF9%7D/s_res_2197.pdf" xr:uid="{00000000-0004-0000-1200-00001C000000}"/>
    <hyperlink ref="AI33" r:id="rId26" display="http://www.securitycouncilreport.org/atf/cf/%7B65BFCF9B-6D27-4E9C-8CD3-CF6E4FF96FF9%7D/s_res_2234.pdf" xr:uid="{00000000-0004-0000-1200-00001D000000}"/>
    <hyperlink ref="AI34" r:id="rId27" display="http://www.securitycouncilreport.org/atf/cf/%7B65BFCF9B-6D27-4E9C-8CD3-CF6E4FF96FF9%7D/s_res_2263.pdf" xr:uid="{00000000-0004-0000-1200-00001E000000}"/>
    <hyperlink ref="AI35" r:id="rId28" display="http://www.securitycouncilreport.org/atf/cf/%7B65BFCF9B-6D27-4E9C-8CD3-CF6E4FF96FF9%7D/s_res_2300.pdf" xr:uid="{00000000-0004-0000-1200-00001F000000}"/>
    <hyperlink ref="AI36" r:id="rId29" display="http://www.securitycouncilreport.org/atf/cf/%7B65BFCF9B-6D27-4E9C-8CD3-CF6E4FF96FF9%7D/s_res_2338.pdf" xr:uid="{00000000-0004-0000-1200-000020000000}"/>
    <hyperlink ref="AI37" r:id="rId30" display="http://www.securitycouncilreport.org/atf/cf/%7B65BFCF9B-6D27-4E9C-8CD3-CF6E4FF96FF9%7D/s_res_2369.pdf" xr:uid="{00000000-0004-0000-1200-000021000000}"/>
    <hyperlink ref="AI38" r:id="rId31" display="http://www.securitycouncilreport.org/atf/cf/%7B65BFCF9B-6D27-4E9C-8CD3-CF6E4FF96FF9%7D/s_res_2398.pdf" xr:uid="{00000000-0004-0000-1200-000022000000}"/>
    <hyperlink ref="AI39" r:id="rId32" display="http://www.securitycouncilreport.org/atf/cf/%7B65BFCF9B-6D27-4E9C-8CD3-CF6E4FF96FF9%7D/s_res_2430.pdf" xr:uid="{00000000-0004-0000-1200-000023000000}"/>
    <hyperlink ref="AI40" r:id="rId33" display="https://www.securitycouncilreport.org/atf/cf/%7B65BFCF9B-6D27-4E9C-8CD3-CF6E4FF96FF9%7D/s_res_2453.pdf" xr:uid="{00000000-0004-0000-1200-000024000000}"/>
    <hyperlink ref="AI41" r:id="rId34" display="https://www.securitycouncilreport.org/atf/cf/%7B65BFCF9B-6D27-4E9C-8CD3-CF6E4FF96FF9%7D/s_res_2483.pdf" xr:uid="{00000000-0004-0000-1200-000025000000}"/>
    <hyperlink ref="AI42" r:id="rId35" display="https://www.securitycouncilreport.org/atf/cf/%7B65BFCF9B-6D27-4E9C-8CD3-CF6E4FF96FF9%7D/s_res_2506.pdf" xr:uid="{00000000-0004-0000-1200-000026000000}"/>
    <hyperlink ref="AI43" r:id="rId36" display="https://www.securitycouncilreport.org/atf/cf/%7B65BFCF9B-6D27-4E9C-8CD3-CF6E4FF96FF9%7D/s_res_2537.pdf" xr:uid="{00000000-0004-0000-1200-000027000000}"/>
    <hyperlink ref="AI46" r:id="rId37" xr:uid="{00000000-0004-0000-1200-000028000000}"/>
    <hyperlink ref="AL10" location="CYPRUS!C6" display="UNFICYP" xr:uid="{00000000-0004-0000-1200-000029000000}"/>
    <hyperlink ref="K9" location="CYPRUS!AK10" display="CYPRUS!AK10" xr:uid="{00000000-0004-0000-1200-00002A000000}"/>
    <hyperlink ref="K13" location="CYPRUS!AK10" display="CYPRUS!AK10" xr:uid="{00000000-0004-0000-1200-00002B000000}"/>
    <hyperlink ref="K14" location="CYPRUS!AK10" display="CYPRUS!AK10" xr:uid="{00000000-0004-0000-1200-00002C000000}"/>
    <hyperlink ref="K34" location="CYPRUS!AK10" display="CYPRUS!AK10" xr:uid="{00000000-0004-0000-1200-00002D000000}"/>
  </hyperlinks>
  <pageMargins left="0.75" right="0.75" top="1" bottom="1" header="0.5" footer="0.5"/>
  <pageSetup orientation="portrait" horizontalDpi="4294967292" verticalDpi="4294967292" r:id="rId38"/>
  <rowBreaks count="1" manualBreakCount="1">
    <brk id="11" max="16383" man="1"/>
  </rowBreaks>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1:AN102"/>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1045</v>
      </c>
      <c r="C1" s="363"/>
      <c r="D1" s="363"/>
      <c r="E1" s="363"/>
      <c r="F1" s="363"/>
      <c r="G1" s="363"/>
      <c r="H1" s="363"/>
      <c r="I1" s="363"/>
      <c r="J1" s="363"/>
      <c r="K1" s="363"/>
      <c r="L1" s="363"/>
      <c r="M1" s="363"/>
      <c r="N1" s="363"/>
      <c r="O1" s="363"/>
      <c r="P1" s="36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61</v>
      </c>
      <c r="C4" s="183" t="s">
        <v>319</v>
      </c>
      <c r="D4" s="140" t="s">
        <v>128</v>
      </c>
      <c r="E4" s="140">
        <v>1999</v>
      </c>
      <c r="F4" s="140">
        <v>2010</v>
      </c>
      <c r="G4" s="153">
        <f>((SUM(D10:AG20)*1)+(SUM(D22:AG32)*2)+(SUM(D34:AG51)*3))/(SUM(D10:AG20)+SUM(D22:AG32)+SUM(D34:AG51))</f>
        <v>2.2857142857142856</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94</v>
      </c>
      <c r="C5" s="183" t="s">
        <v>403</v>
      </c>
      <c r="D5" s="140" t="s">
        <v>128</v>
      </c>
      <c r="E5" s="140">
        <v>2010</v>
      </c>
      <c r="F5" s="154" t="s">
        <v>66</v>
      </c>
      <c r="G5" s="153">
        <f>((SUM(D58:AG68)*1)+(SUM(D70:AG80)*2)+(SUM(D82:AG99)*3))/(SUM(D58:AG68)+SUM(D70:AG80)+SUM(D82:AG99))</f>
        <v>2.2666666666666666</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61</v>
      </c>
      <c r="C7" s="24" t="s">
        <v>319</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1046</v>
      </c>
      <c r="AJ9" s="72">
        <v>36494</v>
      </c>
      <c r="AK9" s="46" t="s">
        <v>708</v>
      </c>
      <c r="AL9" s="80" t="s">
        <v>319</v>
      </c>
      <c r="AM9" s="69" t="s">
        <v>1047</v>
      </c>
    </row>
    <row r="10" spans="2:39" ht="30" customHeight="1">
      <c r="B10" s="367" t="s">
        <v>85</v>
      </c>
      <c r="C10" s="368"/>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83" t="s">
        <v>1048</v>
      </c>
      <c r="AJ10" s="72">
        <v>36580</v>
      </c>
      <c r="AK10" s="78" t="s">
        <v>649</v>
      </c>
      <c r="AL10" s="80" t="s">
        <v>319</v>
      </c>
      <c r="AM10" s="69" t="s">
        <v>1049</v>
      </c>
    </row>
    <row r="11" spans="2:39" ht="30" customHeight="1">
      <c r="B11" s="367" t="s">
        <v>86</v>
      </c>
      <c r="C11" s="368"/>
      <c r="D11" s="143"/>
      <c r="E11" s="143"/>
      <c r="F11" s="143"/>
      <c r="G11" s="143"/>
      <c r="H11" s="143"/>
      <c r="I11" s="143"/>
      <c r="J11" s="143"/>
      <c r="K11" s="145"/>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6" t="s">
        <v>1050</v>
      </c>
      <c r="AJ11" s="72">
        <v>37641</v>
      </c>
      <c r="AK11" s="57" t="s">
        <v>1051</v>
      </c>
      <c r="AL11" s="44" t="s">
        <v>319</v>
      </c>
      <c r="AM11" s="57" t="s">
        <v>1052</v>
      </c>
    </row>
    <row r="12" spans="2:39" ht="30" customHeight="1">
      <c r="B12" s="367" t="s">
        <v>87</v>
      </c>
      <c r="C12" s="368"/>
      <c r="D12" s="143"/>
      <c r="E12" s="143"/>
      <c r="F12" s="143"/>
      <c r="G12" s="143"/>
      <c r="H12" s="143"/>
      <c r="I12" s="143"/>
      <c r="J12" s="143"/>
      <c r="K12" s="143"/>
      <c r="L12" s="143"/>
      <c r="M12" s="38">
        <v>1</v>
      </c>
      <c r="N12" s="143"/>
      <c r="O12" s="143"/>
      <c r="P12" s="143"/>
      <c r="Q12" s="143"/>
      <c r="R12" s="143"/>
      <c r="S12" s="143"/>
      <c r="T12" s="143"/>
      <c r="U12" s="143"/>
      <c r="V12" s="143"/>
      <c r="W12" s="143"/>
      <c r="X12" s="143"/>
      <c r="Y12" s="143"/>
      <c r="Z12" s="143"/>
      <c r="AA12" s="143"/>
      <c r="AB12" s="143"/>
      <c r="AC12" s="143"/>
      <c r="AD12" s="143"/>
      <c r="AE12" s="143"/>
      <c r="AF12" s="143"/>
      <c r="AG12" s="143"/>
      <c r="AH12" s="15"/>
      <c r="AI12" s="86" t="s">
        <v>1053</v>
      </c>
      <c r="AJ12" s="72">
        <v>37700</v>
      </c>
      <c r="AK12" s="57" t="s">
        <v>1054</v>
      </c>
      <c r="AL12" s="44" t="s">
        <v>319</v>
      </c>
      <c r="AM12" s="57" t="s">
        <v>1055</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6" t="s">
        <v>1056</v>
      </c>
      <c r="AJ13" s="72">
        <v>36583</v>
      </c>
      <c r="AK13" s="57" t="s">
        <v>1057</v>
      </c>
      <c r="AL13" s="44" t="s">
        <v>319</v>
      </c>
      <c r="AM13" s="57" t="s">
        <v>1058</v>
      </c>
    </row>
    <row r="14" spans="2:39" ht="30" customHeight="1">
      <c r="B14" s="367" t="s">
        <v>89</v>
      </c>
      <c r="C14" s="368"/>
      <c r="D14" s="143"/>
      <c r="E14" s="143"/>
      <c r="F14" s="143"/>
      <c r="G14" s="145"/>
      <c r="H14" s="143"/>
      <c r="I14" s="143"/>
      <c r="J14" s="143"/>
      <c r="K14" s="145"/>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1059</v>
      </c>
      <c r="AJ14" s="72">
        <v>38261</v>
      </c>
      <c r="AK14" s="78" t="s">
        <v>1060</v>
      </c>
      <c r="AL14" s="74" t="s">
        <v>132</v>
      </c>
      <c r="AM14" s="69" t="s">
        <v>1061</v>
      </c>
    </row>
    <row r="15" spans="2:39" ht="30" customHeight="1">
      <c r="B15" s="367" t="s">
        <v>90</v>
      </c>
      <c r="C15" s="368"/>
      <c r="D15" s="143"/>
      <c r="E15" s="143"/>
      <c r="F15" s="143"/>
      <c r="G15" s="143"/>
      <c r="H15" s="143"/>
      <c r="I15" s="143"/>
      <c r="J15" s="143"/>
      <c r="K15" s="145"/>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1062</v>
      </c>
      <c r="AJ15" s="72">
        <v>38441</v>
      </c>
      <c r="AK15" s="78" t="s">
        <v>132</v>
      </c>
      <c r="AL15" s="74" t="s">
        <v>132</v>
      </c>
      <c r="AM15" s="69" t="s">
        <v>1063</v>
      </c>
    </row>
    <row r="16" spans="2:39" ht="30" customHeight="1">
      <c r="B16" s="367" t="s">
        <v>91</v>
      </c>
      <c r="C16" s="368"/>
      <c r="D16" s="143"/>
      <c r="E16" s="143"/>
      <c r="F16" s="143"/>
      <c r="G16" s="143"/>
      <c r="H16" s="143"/>
      <c r="I16" s="143"/>
      <c r="J16" s="143"/>
      <c r="K16" s="145"/>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1064</v>
      </c>
      <c r="AJ16" s="72">
        <v>38601</v>
      </c>
      <c r="AK16" s="78" t="s">
        <v>1065</v>
      </c>
      <c r="AL16" s="44" t="s">
        <v>319</v>
      </c>
      <c r="AM16" s="69" t="s">
        <v>1066</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3" t="s">
        <v>1067</v>
      </c>
      <c r="AJ17" s="72">
        <v>38653</v>
      </c>
      <c r="AK17" s="78" t="s">
        <v>132</v>
      </c>
      <c r="AL17" s="74" t="s">
        <v>132</v>
      </c>
      <c r="AM17" s="69" t="s">
        <v>1068</v>
      </c>
    </row>
    <row r="18" spans="2:39" ht="30" customHeight="1">
      <c r="B18" s="367" t="s">
        <v>93</v>
      </c>
      <c r="C18" s="368"/>
      <c r="D18" s="143"/>
      <c r="E18" s="143"/>
      <c r="F18" s="143"/>
      <c r="G18" s="143"/>
      <c r="H18" s="143"/>
      <c r="I18" s="143"/>
      <c r="J18" s="143"/>
      <c r="K18" s="145"/>
      <c r="L18" s="38">
        <v>1</v>
      </c>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6" t="s">
        <v>779</v>
      </c>
      <c r="AJ18" s="75">
        <v>38707</v>
      </c>
      <c r="AK18" s="78" t="s">
        <v>132</v>
      </c>
      <c r="AL18" s="74" t="s">
        <v>132</v>
      </c>
      <c r="AM18" s="69" t="s">
        <v>780</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781</v>
      </c>
      <c r="AJ19" s="75">
        <v>38817</v>
      </c>
      <c r="AK19" s="78" t="s">
        <v>132</v>
      </c>
      <c r="AL19" s="74" t="s">
        <v>132</v>
      </c>
      <c r="AM19" s="69" t="s">
        <v>782</v>
      </c>
    </row>
    <row r="20" spans="2:39" ht="30" customHeight="1">
      <c r="B20" s="367" t="s">
        <v>95</v>
      </c>
      <c r="C20" s="368"/>
      <c r="D20" s="143"/>
      <c r="E20" s="143"/>
      <c r="F20" s="143"/>
      <c r="G20" s="145"/>
      <c r="H20" s="143"/>
      <c r="I20" s="143"/>
      <c r="J20" s="143"/>
      <c r="K20" s="145"/>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785</v>
      </c>
      <c r="AJ20" s="75">
        <v>38989</v>
      </c>
      <c r="AK20" s="78" t="s">
        <v>132</v>
      </c>
      <c r="AL20" s="74" t="s">
        <v>132</v>
      </c>
      <c r="AM20" s="69" t="s">
        <v>786</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6" t="s">
        <v>1069</v>
      </c>
      <c r="AJ21" s="75">
        <v>39073</v>
      </c>
      <c r="AK21" s="78" t="s">
        <v>132</v>
      </c>
      <c r="AL21" s="74" t="s">
        <v>132</v>
      </c>
      <c r="AM21" s="69" t="s">
        <v>1070</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3" t="s">
        <v>1071</v>
      </c>
      <c r="AJ22" s="72">
        <v>39128</v>
      </c>
      <c r="AK22" s="78" t="s">
        <v>132</v>
      </c>
      <c r="AL22" s="74" t="s">
        <v>132</v>
      </c>
      <c r="AM22" s="69" t="s">
        <v>1072</v>
      </c>
    </row>
    <row r="23" spans="2:39" ht="30" customHeight="1">
      <c r="B23" s="364" t="s">
        <v>97</v>
      </c>
      <c r="C23" s="364"/>
      <c r="D23" s="143"/>
      <c r="E23" s="143"/>
      <c r="F23" s="143"/>
      <c r="G23" s="143"/>
      <c r="H23" s="143"/>
      <c r="I23" s="143"/>
      <c r="J23" s="143"/>
      <c r="K23" s="143"/>
      <c r="L23" s="143"/>
      <c r="M23" s="143"/>
      <c r="N23" s="143"/>
      <c r="O23" s="143"/>
      <c r="P23" s="38">
        <v>1</v>
      </c>
      <c r="Q23" s="143"/>
      <c r="R23" s="143"/>
      <c r="S23" s="143"/>
      <c r="T23" s="143"/>
      <c r="U23" s="143"/>
      <c r="V23" s="143"/>
      <c r="W23" s="143"/>
      <c r="X23" s="143"/>
      <c r="Y23" s="143"/>
      <c r="Z23" s="143"/>
      <c r="AA23" s="143"/>
      <c r="AB23" s="143"/>
      <c r="AC23" s="143"/>
      <c r="AD23" s="143"/>
      <c r="AE23" s="143"/>
      <c r="AF23" s="143"/>
      <c r="AG23" s="143"/>
      <c r="AH23" s="15"/>
      <c r="AI23" s="83" t="s">
        <v>1073</v>
      </c>
      <c r="AJ23" s="72">
        <v>39185</v>
      </c>
      <c r="AK23" s="78" t="s">
        <v>132</v>
      </c>
      <c r="AL23" s="74" t="s">
        <v>132</v>
      </c>
      <c r="AM23" s="69" t="s">
        <v>1074</v>
      </c>
    </row>
    <row r="24" spans="2:39" ht="30" customHeight="1">
      <c r="B24" s="364" t="s">
        <v>98</v>
      </c>
      <c r="C24" s="364"/>
      <c r="D24" s="143"/>
      <c r="E24" s="143"/>
      <c r="F24" s="143"/>
      <c r="G24" s="143"/>
      <c r="H24" s="143"/>
      <c r="I24" s="143"/>
      <c r="J24" s="143"/>
      <c r="K24" s="143"/>
      <c r="L24" s="143"/>
      <c r="M24" s="143"/>
      <c r="N24" s="143"/>
      <c r="O24" s="143"/>
      <c r="P24" s="38">
        <v>1</v>
      </c>
      <c r="Q24" s="143"/>
      <c r="R24" s="143"/>
      <c r="S24" s="143"/>
      <c r="T24" s="143"/>
      <c r="U24" s="143"/>
      <c r="V24" s="143"/>
      <c r="W24" s="143"/>
      <c r="X24" s="143"/>
      <c r="Y24" s="143"/>
      <c r="Z24" s="143"/>
      <c r="AA24" s="143"/>
      <c r="AB24" s="143"/>
      <c r="AC24" s="143"/>
      <c r="AD24" s="143"/>
      <c r="AE24" s="143"/>
      <c r="AF24" s="143"/>
      <c r="AG24" s="143"/>
      <c r="AH24" s="15"/>
      <c r="AI24" s="83" t="s">
        <v>1075</v>
      </c>
      <c r="AJ24" s="72">
        <v>39217</v>
      </c>
      <c r="AK24" s="78" t="s">
        <v>679</v>
      </c>
      <c r="AL24" s="44" t="s">
        <v>319</v>
      </c>
      <c r="AM24" s="69" t="s">
        <v>1076</v>
      </c>
    </row>
    <row r="25" spans="2:39" ht="30" customHeight="1">
      <c r="B25" s="364" t="s">
        <v>99</v>
      </c>
      <c r="C25" s="364"/>
      <c r="D25" s="143"/>
      <c r="E25" s="143"/>
      <c r="F25" s="143"/>
      <c r="G25" s="143"/>
      <c r="H25" s="143"/>
      <c r="I25" s="143"/>
      <c r="J25" s="143"/>
      <c r="K25" s="143"/>
      <c r="L25" s="143"/>
      <c r="M25" s="143"/>
      <c r="N25" s="143"/>
      <c r="O25" s="143"/>
      <c r="P25" s="143"/>
      <c r="Q25" s="143"/>
      <c r="R25" s="38">
        <v>1</v>
      </c>
      <c r="S25" s="143"/>
      <c r="T25" s="143"/>
      <c r="U25" s="143"/>
      <c r="V25" s="143"/>
      <c r="W25" s="143"/>
      <c r="X25" s="143"/>
      <c r="Y25" s="143"/>
      <c r="Z25" s="143"/>
      <c r="AA25" s="143"/>
      <c r="AB25" s="143"/>
      <c r="AC25" s="143"/>
      <c r="AD25" s="143"/>
      <c r="AE25" s="143"/>
      <c r="AF25" s="143"/>
      <c r="AG25" s="143"/>
      <c r="AH25" s="15"/>
      <c r="AI25" s="83" t="s">
        <v>1077</v>
      </c>
      <c r="AJ25" s="72">
        <v>39437</v>
      </c>
      <c r="AK25" s="78" t="s">
        <v>132</v>
      </c>
      <c r="AL25" s="74" t="s">
        <v>132</v>
      </c>
      <c r="AM25" s="69" t="s">
        <v>1078</v>
      </c>
    </row>
    <row r="26" spans="2:39" ht="30" customHeight="1">
      <c r="B26" s="364" t="s">
        <v>100</v>
      </c>
      <c r="C26" s="364"/>
      <c r="D26" s="143"/>
      <c r="E26" s="143"/>
      <c r="F26" s="143"/>
      <c r="G26" s="143"/>
      <c r="H26" s="143"/>
      <c r="I26" s="143"/>
      <c r="J26" s="143"/>
      <c r="K26" s="143"/>
      <c r="L26" s="143"/>
      <c r="M26" s="143"/>
      <c r="N26" s="143"/>
      <c r="O26" s="143"/>
      <c r="P26" s="143"/>
      <c r="Q26" s="143"/>
      <c r="R26" s="143"/>
      <c r="S26" s="38">
        <v>1</v>
      </c>
      <c r="T26" s="143"/>
      <c r="U26" s="143"/>
      <c r="V26" s="143"/>
      <c r="W26" s="143"/>
      <c r="X26" s="143"/>
      <c r="Y26" s="143"/>
      <c r="Z26" s="143"/>
      <c r="AA26" s="143"/>
      <c r="AB26" s="143"/>
      <c r="AC26" s="143"/>
      <c r="AD26" s="143"/>
      <c r="AE26" s="143"/>
      <c r="AF26" s="143"/>
      <c r="AG26" s="143"/>
      <c r="AH26" s="15"/>
      <c r="AI26" s="83" t="s">
        <v>1079</v>
      </c>
      <c r="AJ26" s="72">
        <v>39477</v>
      </c>
      <c r="AK26" s="78" t="s">
        <v>132</v>
      </c>
      <c r="AL26" s="74" t="s">
        <v>132</v>
      </c>
      <c r="AM26" s="69" t="s">
        <v>1080</v>
      </c>
    </row>
    <row r="27" spans="2:39" ht="30" customHeight="1">
      <c r="B27" s="364" t="s">
        <v>101</v>
      </c>
      <c r="C27" s="364"/>
      <c r="D27" s="143"/>
      <c r="E27" s="143"/>
      <c r="F27" s="143"/>
      <c r="G27" s="143"/>
      <c r="H27" s="143"/>
      <c r="I27" s="143"/>
      <c r="J27" s="143"/>
      <c r="K27" s="145"/>
      <c r="L27" s="143"/>
      <c r="M27" s="143"/>
      <c r="N27" s="143"/>
      <c r="O27" s="143"/>
      <c r="P27" s="38">
        <v>1</v>
      </c>
      <c r="Q27" s="143"/>
      <c r="R27" s="143"/>
      <c r="S27" s="143"/>
      <c r="T27" s="143"/>
      <c r="U27" s="143"/>
      <c r="V27" s="143"/>
      <c r="W27" s="143"/>
      <c r="X27" s="143"/>
      <c r="Y27" s="143"/>
      <c r="Z27" s="143"/>
      <c r="AA27" s="143"/>
      <c r="AB27" s="143"/>
      <c r="AC27" s="143"/>
      <c r="AD27" s="143"/>
      <c r="AE27" s="143"/>
      <c r="AF27" s="143"/>
      <c r="AG27" s="143"/>
      <c r="AH27" s="15"/>
      <c r="AI27" s="83" t="s">
        <v>1081</v>
      </c>
      <c r="AJ27" s="72">
        <v>39772</v>
      </c>
      <c r="AK27" s="78" t="s">
        <v>132</v>
      </c>
      <c r="AL27" s="74" t="s">
        <v>132</v>
      </c>
      <c r="AM27" s="69" t="s">
        <v>1082</v>
      </c>
    </row>
    <row r="28" spans="2:39" ht="30" customHeight="1">
      <c r="B28" s="364" t="s">
        <v>102</v>
      </c>
      <c r="C28" s="364"/>
      <c r="D28" s="143"/>
      <c r="E28" s="143"/>
      <c r="F28" s="143"/>
      <c r="G28" s="143"/>
      <c r="H28" s="143"/>
      <c r="I28" s="143"/>
      <c r="J28" s="143"/>
      <c r="K28" s="143"/>
      <c r="L28" s="143"/>
      <c r="M28" s="143"/>
      <c r="N28" s="143"/>
      <c r="O28" s="143"/>
      <c r="P28" s="143"/>
      <c r="Q28" s="38">
        <v>1</v>
      </c>
      <c r="R28" s="143"/>
      <c r="S28" s="143"/>
      <c r="T28" s="143"/>
      <c r="U28" s="143"/>
      <c r="V28" s="143"/>
      <c r="W28" s="143"/>
      <c r="X28" s="143"/>
      <c r="Y28" s="143"/>
      <c r="Z28" s="143"/>
      <c r="AA28" s="143"/>
      <c r="AB28" s="143"/>
      <c r="AC28" s="143"/>
      <c r="AD28" s="143"/>
      <c r="AE28" s="143"/>
      <c r="AF28" s="143"/>
      <c r="AG28" s="143"/>
      <c r="AH28" s="15"/>
      <c r="AI28" s="83" t="s">
        <v>1083</v>
      </c>
      <c r="AJ28" s="72">
        <v>39804</v>
      </c>
      <c r="AK28" s="78" t="s">
        <v>132</v>
      </c>
      <c r="AL28" s="74" t="s">
        <v>132</v>
      </c>
      <c r="AM28" s="69" t="s">
        <v>1084</v>
      </c>
    </row>
    <row r="29" spans="2:39" ht="30" customHeight="1">
      <c r="B29" s="364" t="s">
        <v>103</v>
      </c>
      <c r="C29" s="364"/>
      <c r="D29" s="143"/>
      <c r="E29" s="143"/>
      <c r="F29" s="143"/>
      <c r="G29" s="143"/>
      <c r="H29" s="143"/>
      <c r="I29" s="143"/>
      <c r="J29" s="143"/>
      <c r="K29" s="143"/>
      <c r="L29" s="143"/>
      <c r="M29" s="143"/>
      <c r="N29" s="143"/>
      <c r="O29" s="143"/>
      <c r="P29" s="38">
        <v>1</v>
      </c>
      <c r="Q29" s="143"/>
      <c r="R29" s="143"/>
      <c r="S29" s="143"/>
      <c r="T29" s="143"/>
      <c r="U29" s="143"/>
      <c r="V29" s="143"/>
      <c r="W29" s="143"/>
      <c r="X29" s="143"/>
      <c r="Y29" s="143"/>
      <c r="Z29" s="143"/>
      <c r="AA29" s="143"/>
      <c r="AB29" s="143"/>
      <c r="AC29" s="143"/>
      <c r="AD29" s="143"/>
      <c r="AE29" s="143"/>
      <c r="AF29" s="143"/>
      <c r="AG29" s="143"/>
      <c r="AH29" s="15"/>
      <c r="AI29" s="83" t="s">
        <v>1085</v>
      </c>
      <c r="AJ29" s="72">
        <v>40170</v>
      </c>
      <c r="AK29" s="78" t="s">
        <v>132</v>
      </c>
      <c r="AL29" s="74" t="s">
        <v>132</v>
      </c>
      <c r="AM29" s="69" t="s">
        <v>1086</v>
      </c>
    </row>
    <row r="30" spans="2:39" ht="30" customHeight="1">
      <c r="B30" s="364" t="s">
        <v>104</v>
      </c>
      <c r="C30" s="364"/>
      <c r="D30" s="143"/>
      <c r="E30" s="143"/>
      <c r="F30" s="143"/>
      <c r="G30" s="143"/>
      <c r="H30" s="143"/>
      <c r="I30" s="143"/>
      <c r="J30" s="143"/>
      <c r="K30" s="143"/>
      <c r="L30" s="143"/>
      <c r="M30" s="143"/>
      <c r="N30" s="143"/>
      <c r="O30" s="143"/>
      <c r="P30" s="38">
        <v>1</v>
      </c>
      <c r="Q30" s="143"/>
      <c r="R30" s="143"/>
      <c r="S30" s="143"/>
      <c r="T30" s="143"/>
      <c r="U30" s="143"/>
      <c r="V30" s="143"/>
      <c r="W30" s="143"/>
      <c r="X30" s="143"/>
      <c r="Y30" s="143"/>
      <c r="Z30" s="143"/>
      <c r="AA30" s="143"/>
      <c r="AB30" s="143"/>
      <c r="AC30" s="143"/>
      <c r="AD30" s="143"/>
      <c r="AE30" s="143"/>
      <c r="AF30" s="143"/>
      <c r="AG30" s="143"/>
      <c r="AH30" s="15"/>
      <c r="AI30" s="83" t="s">
        <v>1087</v>
      </c>
      <c r="AJ30" s="72">
        <v>40326</v>
      </c>
      <c r="AK30" s="78" t="s">
        <v>728</v>
      </c>
      <c r="AL30" s="41" t="s">
        <v>403</v>
      </c>
      <c r="AM30" s="69" t="s">
        <v>1088</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3" t="s">
        <v>1089</v>
      </c>
      <c r="AJ31" s="72">
        <v>40722</v>
      </c>
      <c r="AK31" s="78" t="s">
        <v>708</v>
      </c>
      <c r="AL31" s="41" t="s">
        <v>403</v>
      </c>
      <c r="AM31" s="69" t="s">
        <v>1090</v>
      </c>
    </row>
    <row r="32" spans="2:39" ht="30" customHeight="1">
      <c r="B32" s="364" t="s">
        <v>106</v>
      </c>
      <c r="C32" s="364"/>
      <c r="D32" s="143"/>
      <c r="E32" s="143"/>
      <c r="F32" s="143"/>
      <c r="G32" s="143"/>
      <c r="H32" s="143"/>
      <c r="I32" s="143"/>
      <c r="J32" s="143"/>
      <c r="K32" s="143"/>
      <c r="L32" s="143"/>
      <c r="M32" s="38">
        <v>1</v>
      </c>
      <c r="N32" s="143"/>
      <c r="O32" s="143"/>
      <c r="P32" s="143"/>
      <c r="Q32" s="143"/>
      <c r="R32" s="143"/>
      <c r="S32" s="143"/>
      <c r="T32" s="143"/>
      <c r="U32" s="143"/>
      <c r="V32" s="143"/>
      <c r="W32" s="143"/>
      <c r="X32" s="143"/>
      <c r="Y32" s="143"/>
      <c r="Z32" s="143"/>
      <c r="AA32" s="143"/>
      <c r="AB32" s="143"/>
      <c r="AC32" s="143"/>
      <c r="AD32" s="143"/>
      <c r="AE32" s="143"/>
      <c r="AF32" s="143"/>
      <c r="AG32" s="143"/>
      <c r="AH32" s="15"/>
      <c r="AI32" s="52" t="s">
        <v>1091</v>
      </c>
      <c r="AJ32" s="72">
        <v>41087</v>
      </c>
      <c r="AK32" s="78" t="s">
        <v>132</v>
      </c>
      <c r="AL32" s="74" t="s">
        <v>132</v>
      </c>
      <c r="AM32" s="69" t="s">
        <v>1092</v>
      </c>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3" t="s">
        <v>1093</v>
      </c>
      <c r="AJ33" s="72">
        <v>41361</v>
      </c>
      <c r="AK33" s="78" t="s">
        <v>132</v>
      </c>
      <c r="AL33" s="74" t="s">
        <v>132</v>
      </c>
      <c r="AM33" s="69" t="s">
        <v>1094</v>
      </c>
    </row>
    <row r="34" spans="2:39" ht="30" customHeight="1">
      <c r="B34" s="364" t="s">
        <v>107</v>
      </c>
      <c r="C34" s="364"/>
      <c r="D34" s="143"/>
      <c r="E34" s="143"/>
      <c r="F34" s="143"/>
      <c r="G34" s="143"/>
      <c r="H34" s="143"/>
      <c r="I34" s="143"/>
      <c r="J34" s="143"/>
      <c r="K34" s="145"/>
      <c r="L34" s="143"/>
      <c r="M34" s="143"/>
      <c r="N34" s="143"/>
      <c r="O34" s="143"/>
      <c r="P34" s="143"/>
      <c r="Q34" s="143"/>
      <c r="R34" s="143"/>
      <c r="S34" s="38">
        <v>1</v>
      </c>
      <c r="T34" s="143"/>
      <c r="U34" s="143"/>
      <c r="V34" s="143"/>
      <c r="W34" s="143"/>
      <c r="X34" s="143"/>
      <c r="Y34" s="143"/>
      <c r="Z34" s="143"/>
      <c r="AA34" s="143"/>
      <c r="AB34" s="143"/>
      <c r="AC34" s="143"/>
      <c r="AD34" s="143"/>
      <c r="AE34" s="143"/>
      <c r="AF34" s="143"/>
      <c r="AG34" s="143"/>
      <c r="AH34" s="15"/>
      <c r="AI34" s="83" t="s">
        <v>1095</v>
      </c>
      <c r="AJ34" s="72">
        <v>41726</v>
      </c>
      <c r="AK34" s="78" t="s">
        <v>132</v>
      </c>
      <c r="AL34" s="74" t="s">
        <v>132</v>
      </c>
      <c r="AM34" s="69" t="s">
        <v>1096</v>
      </c>
    </row>
    <row r="35" spans="2:39" ht="30" customHeight="1">
      <c r="B35" s="364" t="s">
        <v>108</v>
      </c>
      <c r="C35" s="364"/>
      <c r="D35" s="143"/>
      <c r="E35" s="143"/>
      <c r="F35" s="143"/>
      <c r="G35" s="143"/>
      <c r="H35" s="143"/>
      <c r="I35" s="143"/>
      <c r="J35" s="143"/>
      <c r="K35" s="143"/>
      <c r="L35" s="143"/>
      <c r="M35" s="143"/>
      <c r="N35" s="143"/>
      <c r="O35" s="143"/>
      <c r="P35" s="143"/>
      <c r="Q35" s="143"/>
      <c r="R35" s="143"/>
      <c r="S35" s="38">
        <v>1</v>
      </c>
      <c r="T35" s="143"/>
      <c r="U35" s="143"/>
      <c r="V35" s="143"/>
      <c r="W35" s="143"/>
      <c r="X35" s="143"/>
      <c r="Y35" s="143"/>
      <c r="Z35" s="143"/>
      <c r="AA35" s="143"/>
      <c r="AB35" s="143"/>
      <c r="AC35" s="143"/>
      <c r="AD35" s="143"/>
      <c r="AE35" s="143"/>
      <c r="AF35" s="143"/>
      <c r="AG35" s="143"/>
      <c r="AH35" s="15"/>
      <c r="AI35" s="83" t="s">
        <v>1097</v>
      </c>
      <c r="AJ35" s="72">
        <v>42089</v>
      </c>
      <c r="AK35" s="78" t="s">
        <v>132</v>
      </c>
      <c r="AL35" s="74" t="s">
        <v>132</v>
      </c>
      <c r="AM35" s="69" t="s">
        <v>1098</v>
      </c>
    </row>
    <row r="36" spans="2:39" ht="30" customHeight="1">
      <c r="B36" s="364" t="s">
        <v>109</v>
      </c>
      <c r="C36" s="364"/>
      <c r="D36" s="143"/>
      <c r="E36" s="143"/>
      <c r="F36" s="143"/>
      <c r="G36" s="143"/>
      <c r="H36" s="143"/>
      <c r="I36" s="143"/>
      <c r="J36" s="143"/>
      <c r="K36" s="143"/>
      <c r="L36" s="143"/>
      <c r="M36" s="143"/>
      <c r="N36" s="143"/>
      <c r="O36" s="143"/>
      <c r="P36" s="38">
        <v>1</v>
      </c>
      <c r="Q36" s="143"/>
      <c r="R36" s="143"/>
      <c r="S36" s="143"/>
      <c r="T36" s="143"/>
      <c r="U36" s="143"/>
      <c r="V36" s="143"/>
      <c r="W36" s="143"/>
      <c r="X36" s="143"/>
      <c r="Y36" s="143"/>
      <c r="Z36" s="143"/>
      <c r="AA36" s="143"/>
      <c r="AB36" s="143"/>
      <c r="AC36" s="143"/>
      <c r="AD36" s="143"/>
      <c r="AE36" s="143"/>
      <c r="AF36" s="143"/>
      <c r="AG36" s="143"/>
      <c r="AH36" s="15"/>
      <c r="AI36" s="83" t="s">
        <v>1099</v>
      </c>
      <c r="AJ36" s="72">
        <v>42459</v>
      </c>
      <c r="AK36" s="78" t="s">
        <v>132</v>
      </c>
      <c r="AL36" s="74" t="s">
        <v>132</v>
      </c>
      <c r="AM36" s="69" t="s">
        <v>1100</v>
      </c>
    </row>
    <row r="37" spans="2:39" ht="30" customHeight="1">
      <c r="B37" s="364" t="s">
        <v>110</v>
      </c>
      <c r="C37" s="364"/>
      <c r="D37" s="143"/>
      <c r="E37" s="143"/>
      <c r="F37" s="143"/>
      <c r="G37" s="143"/>
      <c r="H37" s="143"/>
      <c r="I37" s="143"/>
      <c r="J37" s="143"/>
      <c r="K37" s="145"/>
      <c r="L37" s="143"/>
      <c r="M37" s="143"/>
      <c r="N37" s="143"/>
      <c r="O37" s="143"/>
      <c r="P37" s="38">
        <v>1</v>
      </c>
      <c r="Q37" s="143"/>
      <c r="R37" s="143"/>
      <c r="S37" s="143"/>
      <c r="T37" s="143"/>
      <c r="U37" s="143"/>
      <c r="V37" s="143"/>
      <c r="W37" s="143"/>
      <c r="X37" s="143"/>
      <c r="Y37" s="143"/>
      <c r="Z37" s="143"/>
      <c r="AA37" s="143"/>
      <c r="AB37" s="143"/>
      <c r="AC37" s="143"/>
      <c r="AD37" s="143"/>
      <c r="AE37" s="143"/>
      <c r="AF37" s="143"/>
      <c r="AG37" s="143"/>
      <c r="AH37" s="15"/>
      <c r="AI37" s="83" t="s">
        <v>1101</v>
      </c>
      <c r="AJ37" s="72">
        <v>42825</v>
      </c>
      <c r="AK37" s="78" t="s">
        <v>132</v>
      </c>
      <c r="AL37" s="74" t="s">
        <v>132</v>
      </c>
      <c r="AM37" s="69" t="s">
        <v>1102</v>
      </c>
    </row>
    <row r="38" spans="2:39" ht="30" customHeight="1">
      <c r="B38" s="362" t="s">
        <v>111</v>
      </c>
      <c r="C38" s="362"/>
      <c r="D38" s="143"/>
      <c r="E38" s="143"/>
      <c r="F38" s="143"/>
      <c r="G38" s="143"/>
      <c r="H38" s="143"/>
      <c r="I38" s="143"/>
      <c r="J38" s="143"/>
      <c r="K38" s="145"/>
      <c r="L38" s="143"/>
      <c r="M38" s="204"/>
      <c r="N38" s="143"/>
      <c r="O38" s="143"/>
      <c r="P38" s="143"/>
      <c r="Q38" s="143"/>
      <c r="R38" s="38">
        <v>1</v>
      </c>
      <c r="S38" s="143"/>
      <c r="T38" s="143"/>
      <c r="U38" s="143"/>
      <c r="V38" s="143"/>
      <c r="W38" s="143"/>
      <c r="X38" s="143"/>
      <c r="Y38" s="143"/>
      <c r="Z38" s="143"/>
      <c r="AA38" s="143"/>
      <c r="AB38" s="143"/>
      <c r="AC38" s="143"/>
      <c r="AD38" s="143"/>
      <c r="AE38" s="143"/>
      <c r="AF38" s="143"/>
      <c r="AG38" s="143"/>
      <c r="AH38" s="15"/>
      <c r="AI38" s="83" t="s">
        <v>1103</v>
      </c>
      <c r="AJ38" s="72">
        <v>43186</v>
      </c>
      <c r="AK38" s="78" t="s">
        <v>132</v>
      </c>
      <c r="AL38" s="74" t="s">
        <v>132</v>
      </c>
      <c r="AM38" s="69" t="s">
        <v>1104</v>
      </c>
    </row>
    <row r="39" spans="2:39" ht="30" customHeight="1">
      <c r="B39" s="364" t="s">
        <v>112</v>
      </c>
      <c r="C39" s="364"/>
      <c r="D39" s="143"/>
      <c r="E39" s="143"/>
      <c r="F39" s="143"/>
      <c r="G39" s="143"/>
      <c r="H39" s="143"/>
      <c r="I39" s="143"/>
      <c r="J39" s="143"/>
      <c r="K39" s="143"/>
      <c r="L39" s="143"/>
      <c r="M39" s="143"/>
      <c r="N39" s="143"/>
      <c r="O39" s="143"/>
      <c r="P39" s="143"/>
      <c r="Q39" s="143"/>
      <c r="R39" s="38">
        <v>1</v>
      </c>
      <c r="S39" s="143"/>
      <c r="T39" s="143"/>
      <c r="U39" s="143"/>
      <c r="V39" s="143"/>
      <c r="W39" s="143"/>
      <c r="X39" s="143"/>
      <c r="Y39" s="143"/>
      <c r="Z39" s="143"/>
      <c r="AA39" s="143"/>
      <c r="AB39" s="143"/>
      <c r="AC39" s="143"/>
      <c r="AD39" s="143"/>
      <c r="AE39" s="143"/>
      <c r="AF39" s="143"/>
      <c r="AG39" s="143"/>
      <c r="AH39" s="15"/>
      <c r="AI39" s="83" t="s">
        <v>1105</v>
      </c>
      <c r="AJ39" s="72">
        <v>43553</v>
      </c>
      <c r="AK39" s="78" t="s">
        <v>132</v>
      </c>
      <c r="AL39" s="74" t="s">
        <v>132</v>
      </c>
      <c r="AM39" s="69" t="s">
        <v>1106</v>
      </c>
    </row>
    <row r="40" spans="2:39" ht="30" customHeight="1">
      <c r="B40" s="362" t="s">
        <v>113</v>
      </c>
      <c r="C40" s="362"/>
      <c r="D40" s="143"/>
      <c r="E40" s="143"/>
      <c r="F40" s="143"/>
      <c r="G40" s="143"/>
      <c r="H40" s="143"/>
      <c r="I40" s="143"/>
      <c r="J40" s="143"/>
      <c r="K40" s="145"/>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3" t="s">
        <v>1107</v>
      </c>
      <c r="AJ40" s="72">
        <v>43818</v>
      </c>
      <c r="AK40" s="46" t="s">
        <v>2396</v>
      </c>
      <c r="AL40" s="41" t="s">
        <v>403</v>
      </c>
      <c r="AM40" s="69" t="s">
        <v>1108</v>
      </c>
    </row>
    <row r="41" spans="2:39" ht="30" customHeight="1">
      <c r="B41" s="362" t="s">
        <v>114</v>
      </c>
      <c r="C41" s="362"/>
      <c r="D41" s="143"/>
      <c r="E41" s="143"/>
      <c r="F41" s="143"/>
      <c r="G41" s="143"/>
      <c r="H41" s="143"/>
      <c r="I41" s="143"/>
      <c r="J41" s="143"/>
      <c r="K41" s="143"/>
      <c r="L41" s="143"/>
      <c r="M41" s="143"/>
      <c r="N41" s="143"/>
      <c r="O41" s="143"/>
      <c r="P41" s="38">
        <v>1</v>
      </c>
      <c r="Q41" s="143"/>
      <c r="R41" s="38"/>
      <c r="S41" s="143"/>
      <c r="T41" s="143"/>
      <c r="U41" s="143"/>
      <c r="V41" s="143"/>
      <c r="W41" s="143"/>
      <c r="X41" s="143"/>
      <c r="Y41" s="143"/>
      <c r="Z41" s="143"/>
      <c r="AA41" s="143"/>
      <c r="AB41" s="143"/>
      <c r="AC41" s="143"/>
      <c r="AD41" s="143"/>
      <c r="AE41" s="143"/>
      <c r="AF41" s="143"/>
      <c r="AG41" s="143"/>
      <c r="AH41" s="15"/>
    </row>
    <row r="42" spans="2:39" ht="30" customHeight="1">
      <c r="B42" s="364" t="s">
        <v>115</v>
      </c>
      <c r="C42" s="364"/>
      <c r="D42" s="143"/>
      <c r="E42" s="143"/>
      <c r="F42" s="143"/>
      <c r="G42" s="143"/>
      <c r="H42" s="143"/>
      <c r="I42" s="143"/>
      <c r="J42" s="143"/>
      <c r="K42" s="143"/>
      <c r="L42" s="143"/>
      <c r="M42" s="143"/>
      <c r="N42" s="143"/>
      <c r="O42" s="38">
        <v>1</v>
      </c>
      <c r="P42" s="143"/>
      <c r="Q42" s="143"/>
      <c r="R42" s="143"/>
      <c r="S42" s="143"/>
      <c r="T42" s="143"/>
      <c r="U42" s="143"/>
      <c r="V42" s="143"/>
      <c r="W42" s="143"/>
      <c r="X42" s="143"/>
      <c r="Y42" s="143"/>
      <c r="Z42" s="143"/>
      <c r="AA42" s="143"/>
      <c r="AB42" s="143"/>
      <c r="AC42" s="143"/>
      <c r="AD42" s="143"/>
      <c r="AE42" s="143"/>
      <c r="AF42" s="143"/>
      <c r="AG42" s="143"/>
      <c r="AH42" s="15"/>
      <c r="AI42" s="50" t="s">
        <v>624</v>
      </c>
      <c r="AJ42" s="50" t="s">
        <v>491</v>
      </c>
    </row>
    <row r="43" spans="2:39" ht="30" customHeight="1">
      <c r="B43" s="364" t="s">
        <v>116</v>
      </c>
      <c r="C43" s="364"/>
      <c r="D43" s="143"/>
      <c r="E43" s="143"/>
      <c r="F43" s="143"/>
      <c r="G43" s="145"/>
      <c r="H43" s="143"/>
      <c r="I43" s="143"/>
      <c r="J43" s="143"/>
      <c r="K43" s="143"/>
      <c r="L43" s="143"/>
      <c r="M43" s="143"/>
      <c r="N43" s="143"/>
      <c r="O43" s="143"/>
      <c r="P43" s="38">
        <v>1</v>
      </c>
      <c r="Q43" s="143"/>
      <c r="R43" s="143"/>
      <c r="S43" s="143"/>
      <c r="T43" s="143"/>
      <c r="U43" s="143"/>
      <c r="V43" s="143"/>
      <c r="W43" s="143"/>
      <c r="X43" s="143"/>
      <c r="Y43" s="143"/>
      <c r="Z43" s="143"/>
      <c r="AA43" s="143"/>
      <c r="AB43" s="143"/>
      <c r="AC43" s="143"/>
      <c r="AD43" s="143"/>
      <c r="AE43" s="143"/>
      <c r="AF43" s="143"/>
      <c r="AG43" s="143"/>
      <c r="AH43" s="15"/>
      <c r="AI43" s="84" t="s">
        <v>1109</v>
      </c>
      <c r="AJ43" s="48" t="s">
        <v>319</v>
      </c>
    </row>
    <row r="44" spans="2:39" ht="30" customHeight="1">
      <c r="B44" s="364" t="s">
        <v>117</v>
      </c>
      <c r="C44" s="364"/>
      <c r="D44" s="143"/>
      <c r="E44" s="143"/>
      <c r="F44" s="143"/>
      <c r="G44" s="143"/>
      <c r="H44" s="143"/>
      <c r="I44" s="143"/>
      <c r="J44" s="143"/>
      <c r="K44" s="143"/>
      <c r="L44" s="143"/>
      <c r="M44" s="143"/>
      <c r="N44" s="143"/>
      <c r="O44" s="143"/>
      <c r="P44" s="38">
        <v>1</v>
      </c>
      <c r="Q44" s="143"/>
      <c r="R44" s="143"/>
      <c r="S44" s="143"/>
      <c r="T44" s="143"/>
      <c r="U44" s="143"/>
      <c r="V44" s="143"/>
      <c r="W44" s="143"/>
      <c r="X44" s="143"/>
      <c r="Y44" s="143"/>
      <c r="Z44" s="143"/>
      <c r="AA44" s="143"/>
      <c r="AB44" s="143"/>
      <c r="AC44" s="143"/>
      <c r="AD44" s="143"/>
      <c r="AE44" s="143"/>
      <c r="AF44" s="143"/>
      <c r="AG44" s="143"/>
      <c r="AH44" s="15"/>
      <c r="AI44" s="84" t="s">
        <v>1110</v>
      </c>
      <c r="AJ44" s="42" t="s">
        <v>403</v>
      </c>
    </row>
    <row r="45" spans="2:39" ht="30" customHeight="1">
      <c r="B45" s="362" t="s">
        <v>118</v>
      </c>
      <c r="C45" s="362"/>
      <c r="D45" s="143"/>
      <c r="E45" s="143"/>
      <c r="F45" s="143"/>
      <c r="G45" s="143"/>
      <c r="H45" s="143"/>
      <c r="I45" s="143"/>
      <c r="J45" s="143"/>
      <c r="K45" s="143"/>
      <c r="L45" s="143"/>
      <c r="M45" s="143"/>
      <c r="N45" s="143"/>
      <c r="O45" s="143"/>
      <c r="P45" s="38">
        <v>1</v>
      </c>
      <c r="Q45" s="143"/>
      <c r="R45" s="143"/>
      <c r="S45" s="143"/>
      <c r="T45" s="143"/>
      <c r="U45" s="143"/>
      <c r="V45" s="143"/>
      <c r="W45" s="143"/>
      <c r="X45" s="143"/>
      <c r="Y45" s="143"/>
      <c r="Z45" s="143"/>
      <c r="AA45" s="143"/>
      <c r="AB45" s="143"/>
      <c r="AC45" s="143"/>
      <c r="AD45" s="143"/>
      <c r="AE45" s="143"/>
      <c r="AF45" s="143"/>
      <c r="AG45" s="143"/>
      <c r="AH45" s="15"/>
    </row>
    <row r="46" spans="2:39" ht="30" customHeight="1">
      <c r="B46" s="362" t="s">
        <v>119</v>
      </c>
      <c r="C46" s="362"/>
      <c r="D46" s="143"/>
      <c r="E46" s="143"/>
      <c r="F46" s="143"/>
      <c r="G46" s="143"/>
      <c r="H46" s="143"/>
      <c r="I46" s="143"/>
      <c r="J46" s="143"/>
      <c r="K46" s="145"/>
      <c r="L46" s="143"/>
      <c r="M46" s="143"/>
      <c r="N46" s="143"/>
      <c r="O46" s="143"/>
      <c r="P46" s="38">
        <v>1</v>
      </c>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120</v>
      </c>
      <c r="C47" s="362"/>
      <c r="D47" s="143"/>
      <c r="E47" s="143"/>
      <c r="F47" s="143"/>
      <c r="G47" s="143"/>
      <c r="H47" s="143"/>
      <c r="I47" s="143"/>
      <c r="J47" s="143"/>
      <c r="K47" s="143"/>
      <c r="L47" s="143"/>
      <c r="M47" s="143"/>
      <c r="N47" s="143"/>
      <c r="O47" s="143"/>
      <c r="P47" s="38">
        <v>1</v>
      </c>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121</v>
      </c>
      <c r="C48" s="362"/>
      <c r="D48" s="143"/>
      <c r="E48" s="143"/>
      <c r="F48" s="143"/>
      <c r="G48" s="143"/>
      <c r="H48" s="143"/>
      <c r="I48" s="143"/>
      <c r="J48" s="143"/>
      <c r="K48" s="143"/>
      <c r="L48" s="143"/>
      <c r="M48" s="143"/>
      <c r="N48" s="143"/>
      <c r="O48" s="143"/>
      <c r="P48" s="38">
        <v>1</v>
      </c>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38">
        <v>1</v>
      </c>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38">
        <v>1</v>
      </c>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38">
        <v>1</v>
      </c>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204"/>
      <c r="E53" s="204"/>
      <c r="F53" s="204"/>
      <c r="G53" s="204"/>
      <c r="H53" s="204"/>
      <c r="I53" s="204"/>
      <c r="J53" s="204"/>
      <c r="K53" s="204"/>
      <c r="L53" s="204"/>
      <c r="M53" s="38">
        <v>1</v>
      </c>
      <c r="N53" s="204"/>
      <c r="O53" s="204"/>
      <c r="P53" s="204"/>
      <c r="Q53" s="204"/>
      <c r="R53" s="204"/>
      <c r="S53" s="204"/>
      <c r="T53" s="204"/>
      <c r="U53" s="204"/>
      <c r="V53" s="204"/>
      <c r="W53" s="204"/>
      <c r="X53" s="204"/>
      <c r="Y53" s="204"/>
      <c r="Z53" s="204"/>
      <c r="AA53" s="204"/>
      <c r="AB53" s="204"/>
      <c r="AC53" s="204"/>
      <c r="AD53" s="204"/>
      <c r="AE53" s="204"/>
      <c r="AF53" s="204"/>
      <c r="AG53" s="204"/>
      <c r="AH53" s="15"/>
    </row>
    <row r="54" spans="2:40" ht="30" customHeight="1">
      <c r="B54" s="15"/>
      <c r="AH54" s="15"/>
    </row>
    <row r="55" spans="2:40" ht="30" customHeight="1">
      <c r="B55" s="135">
        <v>94</v>
      </c>
      <c r="C55" s="24" t="s">
        <v>403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38">
        <v>1</v>
      </c>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38">
        <v>1</v>
      </c>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38">
        <v>1</v>
      </c>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38">
        <v>1</v>
      </c>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38">
        <v>1</v>
      </c>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38">
        <v>1</v>
      </c>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38">
        <v>1</v>
      </c>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38">
        <v>1</v>
      </c>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38">
        <v>1</v>
      </c>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38">
        <v>1</v>
      </c>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38">
        <v>1</v>
      </c>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38">
        <v>1</v>
      </c>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38">
        <v>1</v>
      </c>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38">
        <v>1</v>
      </c>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38">
        <v>1</v>
      </c>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38">
        <v>1</v>
      </c>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38">
        <v>1</v>
      </c>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38">
        <v>1</v>
      </c>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38">
        <v>1</v>
      </c>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38">
        <v>1</v>
      </c>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38">
        <v>1</v>
      </c>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38">
        <v>1</v>
      </c>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38">
        <v>1</v>
      </c>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38">
        <v>1</v>
      </c>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38">
        <v>1</v>
      </c>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38">
        <v>1</v>
      </c>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38">
        <v>1</v>
      </c>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38">
        <v>1</v>
      </c>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38">
        <v>1</v>
      </c>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79"/>
      <c r="W101" s="38">
        <v>1</v>
      </c>
      <c r="X101" s="179"/>
      <c r="Y101" s="179"/>
      <c r="Z101" s="179"/>
      <c r="AA101" s="127"/>
      <c r="AB101" s="127"/>
      <c r="AC101" s="127"/>
      <c r="AD101" s="127"/>
      <c r="AE101" s="127"/>
      <c r="AF101" s="127"/>
      <c r="AG101" s="127"/>
    </row>
    <row r="102" spans="2:33" ht="30" customHeight="1"/>
  </sheetData>
  <mergeCells count="96">
    <mergeCell ref="B99:C99"/>
    <mergeCell ref="B100:C100"/>
    <mergeCell ref="B101:C101"/>
    <mergeCell ref="B1:P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20" priority="4" operator="between">
      <formula>2.001</formula>
      <formula>3</formula>
    </cfRule>
    <cfRule type="cellIs" dxfId="219" priority="5" operator="between">
      <formula>1.001</formula>
      <formula>2</formula>
    </cfRule>
    <cfRule type="cellIs" dxfId="218" priority="6" operator="between">
      <formula>0</formula>
      <formula>1</formula>
    </cfRule>
  </conditionalFormatting>
  <conditionalFormatting sqref="H4:H5 I5">
    <cfRule type="containsText" dxfId="217" priority="1" operator="containsText" text="MAX">
      <formula>NOT(ISERROR(SEARCH("MAX",H4)))</formula>
    </cfRule>
    <cfRule type="containsText" dxfId="216" priority="2" operator="containsText" text="MOD">
      <formula>NOT(ISERROR(SEARCH("MOD",H4)))</formula>
    </cfRule>
    <cfRule type="containsText" dxfId="215" priority="3" operator="containsText" text="MIN">
      <formula>NOT(ISERROR(SEARCH("MIN",H4)))</formula>
    </cfRule>
  </conditionalFormatting>
  <hyperlinks>
    <hyperlink ref="AE55" location="DRC!B1" display="BACK TO TOP" xr:uid="{00000000-0004-0000-1300-000000000000}"/>
    <hyperlink ref="AI9" r:id="rId1" display="http://www.securitycouncilreport.org/atf/cf/%7B65BFCF9B-6D27-4E9C-8CD3-CF6E4FF96FF9%7D/DRC SRES1279.pdf" xr:uid="{00000000-0004-0000-1300-000001000000}"/>
    <hyperlink ref="AI10" r:id="rId2" display="http://www.securitycouncilreport.org/atf/cf/%7B65BFCF9B-6D27-4E9C-8CD3-CF6E4FF96FF9%7D/DRC SRES1291.pdf" xr:uid="{00000000-0004-0000-1300-000002000000}"/>
    <hyperlink ref="AI14" r:id="rId3" display="http://www.securitycouncilreport.org/atf/cf/%7B65BFCF9B-6D27-4E9C-8CD3-CF6E4FF96FF9%7D/SE SRES 1565.pdf" xr:uid="{00000000-0004-0000-1300-000003000000}"/>
    <hyperlink ref="AI15" r:id="rId4" display="http://www.securitycouncilreport.org/atf/cf/%7B65BFCF9B-6D27-4E9C-8CD3-CF6E4FF96FF9%7D/DRC SRES 1592.pdf" xr:uid="{00000000-0004-0000-1300-000004000000}"/>
    <hyperlink ref="AI16" r:id="rId5" display="http://www.securitycouncilreport.org/atf/cf/%7B65BFCF9B-6D27-4E9C-8CD3-CF6E4FF96FF9%7D/DRC SRES1621.pdf" xr:uid="{00000000-0004-0000-1300-000005000000}"/>
    <hyperlink ref="AI17" r:id="rId6" display="http://www.securitycouncilreport.org/atf/cf/%7B65BFCF9B-6D27-4E9C-8CD3-CF6E4FF96FF9%7D/DRC SRES1635.pdf" xr:uid="{00000000-0004-0000-1300-000006000000}"/>
    <hyperlink ref="AL9" location="DRC!C7" display="MONUC" xr:uid="{00000000-0004-0000-1300-000007000000}"/>
    <hyperlink ref="AI18" r:id="rId7" display="http://www.securitycouncilreport.org/atf/cf/%7B65BFCF9B-6D27-4E9C-8CD3-CF6E4FF96FF9%7D/Burundi SRES1650.pdf" xr:uid="{00000000-0004-0000-1300-000008000000}"/>
    <hyperlink ref="AI22" r:id="rId8" display="http://www.securitycouncilreport.org/atf/cf/%7B65BFCF9B-6D27-4E9C-8CD3-CF6E4FF96FF9%7D/DRC S RES 1742.pdf" xr:uid="{00000000-0004-0000-1300-000009000000}"/>
    <hyperlink ref="AI23" r:id="rId9" xr:uid="{00000000-0004-0000-1300-00000A000000}"/>
    <hyperlink ref="AI24" r:id="rId10" xr:uid="{00000000-0004-0000-1300-00000B000000}"/>
    <hyperlink ref="AI25" r:id="rId11" xr:uid="{00000000-0004-0000-1300-00000C000000}"/>
    <hyperlink ref="AI19" r:id="rId12" display="http://www.securitycouncilreport.org/atf/cf/%7B65BFCF9B-6D27-4E9C-8CD3-CF6E4FF96FF9%7D/Burundi S RES 1669.pdf" xr:uid="{00000000-0004-0000-1300-00000D000000}"/>
    <hyperlink ref="AI20" r:id="rId13" display="http://www.securitycouncilreport.org/atf/cf/%7B65BFCF9B-6D27-4E9C-8CD3-CF6E4FF96FF9%7D/Burundi S Res 1711.pdf" xr:uid="{00000000-0004-0000-1300-00000E000000}"/>
    <hyperlink ref="AI21" r:id="rId14" display="http://www.securitycouncilreport.org/atf/cf/%7B65BFCF9B-6D27-4E9C-8CD3-CF6E4FF96FF9%7D/DRC SRES 1736.pdf" xr:uid="{00000000-0004-0000-1300-00000F000000}"/>
    <hyperlink ref="AI26" r:id="rId15" xr:uid="{00000000-0004-0000-1300-000010000000}"/>
    <hyperlink ref="AI27" r:id="rId16" xr:uid="{00000000-0004-0000-1300-000011000000}"/>
    <hyperlink ref="AI28" r:id="rId17" xr:uid="{00000000-0004-0000-1300-000012000000}"/>
    <hyperlink ref="AI29" r:id="rId18" xr:uid="{00000000-0004-0000-1300-000013000000}"/>
    <hyperlink ref="AI30" r:id="rId19" xr:uid="{00000000-0004-0000-1300-000014000000}"/>
    <hyperlink ref="AI31" r:id="rId20" xr:uid="{00000000-0004-0000-1300-000015000000}"/>
    <hyperlink ref="AI32" r:id="rId21" xr:uid="{00000000-0004-0000-1300-000016000000}"/>
    <hyperlink ref="AI33" r:id="rId22" xr:uid="{00000000-0004-0000-1300-000017000000}"/>
    <hyperlink ref="AI34" r:id="rId23" xr:uid="{00000000-0004-0000-1300-000018000000}"/>
    <hyperlink ref="AI35" r:id="rId24" xr:uid="{00000000-0004-0000-1300-000019000000}"/>
    <hyperlink ref="AI36" r:id="rId25" xr:uid="{00000000-0004-0000-1300-00001A000000}"/>
    <hyperlink ref="AI37" r:id="rId26" xr:uid="{00000000-0004-0000-1300-00001B000000}"/>
    <hyperlink ref="AI38" r:id="rId27" xr:uid="{00000000-0004-0000-1300-00001C000000}"/>
    <hyperlink ref="AI39" r:id="rId28" xr:uid="{00000000-0004-0000-1300-00001D000000}"/>
    <hyperlink ref="AI40" r:id="rId29" xr:uid="{00000000-0004-0000-1300-00001E000000}"/>
    <hyperlink ref="AL30" location="DRC!C55" display="MONUSCO" xr:uid="{00000000-0004-0000-1300-00001F000000}"/>
    <hyperlink ref="AC7" location="'MASTER SHEET'!B2" display="RETURN TO MASTER SHEET" xr:uid="{00000000-0004-0000-1300-000020000000}"/>
    <hyperlink ref="C4" location="DRC!C7" display="MONUC" xr:uid="{00000000-0004-0000-1300-000021000000}"/>
    <hyperlink ref="C5" location="DRC!C55" display="MONUSCO" xr:uid="{00000000-0004-0000-1300-000022000000}"/>
    <hyperlink ref="AL16" location="DRC!C7" display="MONUC" xr:uid="{00000000-0004-0000-1300-000023000000}"/>
    <hyperlink ref="AL24" location="DRC!C7" display="MONUC" xr:uid="{00000000-0004-0000-1300-000024000000}"/>
    <hyperlink ref="AL10" location="DRC!C7" display="MONUC" xr:uid="{00000000-0004-0000-1300-000025000000}"/>
    <hyperlink ref="L14" location="DRC!AK9" display="DRC!AK9" xr:uid="{00000000-0004-0000-1300-000026000000}"/>
    <hyperlink ref="L16" location="DRC!AK9" display="DRC!AK9" xr:uid="{00000000-0004-0000-1300-000027000000}"/>
    <hyperlink ref="L18" location="DRC!AK9" display="DRC!AK9" xr:uid="{00000000-0004-0000-1300-000028000000}"/>
    <hyperlink ref="L20" location="DRC!AK9" display="DRC!AK9" xr:uid="{00000000-0004-0000-1300-000029000000}"/>
    <hyperlink ref="L15" location="DRC!AK9" display="DRC!AK9" xr:uid="{00000000-0004-0000-1300-00002A000000}"/>
    <hyperlink ref="L11" location="DRC!AK9" display="DRC!AK9" xr:uid="{00000000-0004-0000-1300-00002B000000}"/>
    <hyperlink ref="L40" location="DRC!AK9" display="DRC!AK9" xr:uid="{00000000-0004-0000-1300-00002C000000}"/>
    <hyperlink ref="M12" location="DRC!AK10" display="DRC!AK10" xr:uid="{00000000-0004-0000-1300-00002D000000}"/>
    <hyperlink ref="O42" location="DRC!AI43" display="DRC!AI43" xr:uid="{00000000-0004-0000-1300-00002E000000}"/>
    <hyperlink ref="AL11" location="DRC!C7" display="MONUC" xr:uid="{00000000-0004-0000-1300-00002F000000}"/>
    <hyperlink ref="AL12" location="DRC!C7" display="MONUC" xr:uid="{00000000-0004-0000-1300-000030000000}"/>
    <hyperlink ref="AL13" location="DRC!C7" display="MONUC" xr:uid="{00000000-0004-0000-1300-000031000000}"/>
    <hyperlink ref="P27" location="DRC!AK12" display="DRC!AK12" xr:uid="{00000000-0004-0000-1300-000032000000}"/>
    <hyperlink ref="P51" location="DRC!AK11" display="DRC!AK11" xr:uid="{00000000-0004-0000-1300-000033000000}"/>
    <hyperlink ref="P30" location="DRC!AK11" display="DRC!AK11" xr:uid="{00000000-0004-0000-1300-000034000000}"/>
    <hyperlink ref="P23" location="DRC!AK13" display="DRC!AK13" xr:uid="{00000000-0004-0000-1300-000035000000}"/>
    <hyperlink ref="Q28" location="DRC!AI43" display="DRC!AI43" xr:uid="{00000000-0004-0000-1300-000036000000}"/>
    <hyperlink ref="R10" location="DRC!AK16" display="DRC!AK16" xr:uid="{00000000-0004-0000-1300-000037000000}"/>
    <hyperlink ref="R39" location="DRC!AK16" display="DRC!AK16" xr:uid="{00000000-0004-0000-1300-000038000000}"/>
    <hyperlink ref="R38" location="DRC!AK16" display="DRC!AK16" xr:uid="{00000000-0004-0000-1300-000039000000}"/>
    <hyperlink ref="R25" location="DRC!AK14" display="DRC!AK14" xr:uid="{00000000-0004-0000-1300-00003A000000}"/>
    <hyperlink ref="S34" location="DRC!AI43" display="DRC!AI43" xr:uid="{00000000-0004-0000-1300-00003B000000}"/>
    <hyperlink ref="S26" location="DRC!AI43" display="DRC!AI43" xr:uid="{00000000-0004-0000-1300-00003C000000}"/>
    <hyperlink ref="S35" location="DRC!AI43" display="DRC!AI43" xr:uid="{00000000-0004-0000-1300-00003D000000}"/>
    <hyperlink ref="T49" location="DRC!AK24" display="DRC!AK24" xr:uid="{00000000-0004-0000-1300-00003E000000}"/>
    <hyperlink ref="AJ43" location="DRC!C7" display="MONUC" xr:uid="{00000000-0004-0000-1300-00003F000000}"/>
    <hyperlink ref="W58" location="DRC!AK30" display="DRC!AK30" xr:uid="{00000000-0004-0000-1300-000040000000}"/>
    <hyperlink ref="W60" location="DRC!AK30" display="DRC!AK30" xr:uid="{00000000-0004-0000-1300-000041000000}"/>
    <hyperlink ref="W62" location="DRC!AK30" display="DRC!AK30" xr:uid="{00000000-0004-0000-1300-000042000000}"/>
    <hyperlink ref="W66" location="DRC!AK30" display="DRC!AK30" xr:uid="{00000000-0004-0000-1300-000043000000}"/>
    <hyperlink ref="W71" location="DRC!AK30" display="DRC!AK30" xr:uid="{00000000-0004-0000-1300-000044000000}"/>
    <hyperlink ref="W72" location="DRC!AK30" display="DRC!AK30" xr:uid="{00000000-0004-0000-1300-000045000000}"/>
    <hyperlink ref="W78" location="DRC!AK30" display="DRC!AK30" xr:uid="{00000000-0004-0000-1300-000046000000}"/>
    <hyperlink ref="W79" location="DRC!AK30" display="DRC!AK30" xr:uid="{00000000-0004-0000-1300-000047000000}"/>
    <hyperlink ref="W80" location="DRC!AK30" display="DRC!AK30" xr:uid="{00000000-0004-0000-1300-000048000000}"/>
    <hyperlink ref="W94" location="DRC!AK30" display="DRC!AK30" xr:uid="{00000000-0004-0000-1300-000049000000}"/>
    <hyperlink ref="W87" location="DRC!AK30" display="DRC!AK30" xr:uid="{00000000-0004-0000-1300-00004A000000}"/>
    <hyperlink ref="W88" location="DRC!AK30" display="DRC!AK30" xr:uid="{00000000-0004-0000-1300-00004B000000}"/>
    <hyperlink ref="W97" location="DRC!AK30" display="DRC!AK30" xr:uid="{00000000-0004-0000-1300-00004C000000}"/>
    <hyperlink ref="W77" location="DRC!AK30" display="DRC!AK30" xr:uid="{00000000-0004-0000-1300-00004D000000}"/>
    <hyperlink ref="W91" location="DRC!AK30" display="DRC!AK30" xr:uid="{00000000-0004-0000-1300-00004E000000}"/>
    <hyperlink ref="W92" location="DRC!AK30" display="DRC!AK30" xr:uid="{00000000-0004-0000-1300-00004F000000}"/>
    <hyperlink ref="W93" location="DRC!AK30" display="DRC!AK30" xr:uid="{00000000-0004-0000-1300-000050000000}"/>
    <hyperlink ref="W98" location="DRC!AK30" display="DRC!AK30" xr:uid="{00000000-0004-0000-1300-000051000000}"/>
    <hyperlink ref="W96" location="DRC!AK30" display="DRC!AK30" xr:uid="{00000000-0004-0000-1300-000052000000}"/>
    <hyperlink ref="W95" location="DRC!AK30" display="DRC!AK30" xr:uid="{00000000-0004-0000-1300-000053000000}"/>
    <hyperlink ref="W75" location="DRC!AK30" display="DRC!AK30" xr:uid="{00000000-0004-0000-1300-000054000000}"/>
    <hyperlink ref="W101" location="DRC!AK30" display="DRC!AK30" xr:uid="{00000000-0004-0000-1300-000055000000}"/>
    <hyperlink ref="W64" location="DRC!AK30" display="DRC!AK30" xr:uid="{00000000-0004-0000-1300-000056000000}"/>
    <hyperlink ref="W74" location="DRC!AK30" display="DRC!AK30" xr:uid="{00000000-0004-0000-1300-000057000000}"/>
    <hyperlink ref="AJ44" location="DRC!C55" display="MONUSCO" xr:uid="{00000000-0004-0000-1300-000058000000}"/>
    <hyperlink ref="W82" location="DRC!AI44" display="DRC!AI44" xr:uid="{00000000-0004-0000-1300-000059000000}"/>
    <hyperlink ref="W70" location="DRC!AI44" display="DRC!AI44" xr:uid="{00000000-0004-0000-1300-00005A000000}"/>
    <hyperlink ref="W83" location="DRC!AI44" display="DRC!AI44" xr:uid="{00000000-0004-0000-1300-00005B000000}"/>
    <hyperlink ref="AL31" location="DRC!C55" display="MONUSCO" xr:uid="{00000000-0004-0000-1300-00005C000000}"/>
    <hyperlink ref="X99" location="DRC!AK31" display="DRC!AK31" xr:uid="{00000000-0004-0000-1300-00005D000000}"/>
    <hyperlink ref="W90" location="DRC!AI44" display="DRC!AI44" xr:uid="{00000000-0004-0000-1300-00005E000000}"/>
    <hyperlink ref="W76" location="DRC!AI44" display="DRC!AI44" xr:uid="{00000000-0004-0000-1300-00005F000000}"/>
    <hyperlink ref="M32" location="DRC!AK10" display="DRC!AK10" xr:uid="{00000000-0004-0000-1300-000060000000}"/>
    <hyperlink ref="M53" location="DRC!AK10" display="DRC!AK10" xr:uid="{00000000-0004-0000-1300-000061000000}"/>
    <hyperlink ref="AI13" r:id="rId30" xr:uid="{00000000-0004-0000-1300-000062000000}"/>
    <hyperlink ref="P24" location="DRC!AK13" display="DRC!AK13" xr:uid="{00000000-0004-0000-1300-000063000000}"/>
    <hyperlink ref="AI12" r:id="rId31" xr:uid="{00000000-0004-0000-1300-000064000000}"/>
    <hyperlink ref="P36" location="DRC!AK12" display="DRC!AK12" xr:uid="{00000000-0004-0000-1300-000065000000}"/>
    <hyperlink ref="P29" location="DRC!AK12" display="DRC!AK12" xr:uid="{00000000-0004-0000-1300-000066000000}"/>
    <hyperlink ref="P50" location="DRC!AK12" display="DRC!AK12" xr:uid="{00000000-0004-0000-1300-000067000000}"/>
    <hyperlink ref="AI11" r:id="rId32" xr:uid="{00000000-0004-0000-1300-000068000000}"/>
    <hyperlink ref="P37" location="DRC!AK12" display="DRC!AK12" xr:uid="{00000000-0004-0000-1300-000069000000}"/>
    <hyperlink ref="P43" location="DRC!AK13" display="DRC!AK13" xr:uid="{00000000-0004-0000-1300-00006A000000}"/>
    <hyperlink ref="P48" location="DRC!AK13" display="DRC!AK13" xr:uid="{00000000-0004-0000-1300-00006B000000}"/>
    <hyperlink ref="P47" location="DRC!AK13" display="DRC!AK13" xr:uid="{00000000-0004-0000-1300-00006C000000}"/>
    <hyperlink ref="P44" location="DRC!AK13" display="DRC!AK13" xr:uid="{00000000-0004-0000-1300-00006D000000}"/>
    <hyperlink ref="P45" location="DRC!AK13" display="DRC!AK13" xr:uid="{00000000-0004-0000-1300-00006E000000}"/>
    <hyperlink ref="P41" location="DRC!AK13" display="DRC!AK13" xr:uid="{00000000-0004-0000-1300-00006F000000}"/>
    <hyperlink ref="P46" location="DRC!AK11" display="DRC!AK11" xr:uid="{00000000-0004-0000-1300-000070000000}"/>
    <hyperlink ref="AI43" r:id="rId33" xr:uid="{00000000-0004-0000-1300-000071000000}"/>
    <hyperlink ref="AI44" r:id="rId34" xr:uid="{00000000-0004-0000-1300-000072000000}"/>
    <hyperlink ref="Z7" location="HOME!A1" display="Return HOME" xr:uid="{00000000-0004-0000-1300-000073000000}"/>
    <hyperlink ref="Z7:AB7" location="HOME!B2" display="RETURN HOME" xr:uid="{00000000-0004-0000-1300-000074000000}"/>
    <hyperlink ref="AL40" location="DRC!C55" display="MONUSCO" xr:uid="{00000000-0004-0000-1300-000075000000}"/>
    <hyperlink ref="AG68" location="DRC!AK40" display="DRC!AK40" xr:uid="{00000000-0004-0000-1300-00007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N151"/>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1111</v>
      </c>
      <c r="C1" s="363"/>
      <c r="D1" s="363"/>
      <c r="E1" s="363"/>
      <c r="F1" s="363"/>
      <c r="G1" s="363"/>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14</v>
      </c>
      <c r="C4" s="183" t="s">
        <v>176</v>
      </c>
      <c r="D4" s="140" t="s">
        <v>128</v>
      </c>
      <c r="E4" s="140">
        <v>1991</v>
      </c>
      <c r="F4" s="140">
        <v>1995</v>
      </c>
      <c r="G4" s="153">
        <f>((SUM(D11:AG21)*1)+(SUM(D23:AG33)*2)+(SUM(D35:AG52)*3))/(SUM(D11:AG21)+SUM(D23:AG33)+SUM(D35:AG52))</f>
        <v>2.25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34</v>
      </c>
      <c r="C5" s="183" t="s">
        <v>248</v>
      </c>
      <c r="D5" s="140" t="s">
        <v>163</v>
      </c>
      <c r="E5" s="140">
        <v>1995</v>
      </c>
      <c r="F5" s="140">
        <v>1996</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40</v>
      </c>
      <c r="C6" s="183" t="s">
        <v>263</v>
      </c>
      <c r="D6" s="140" t="s">
        <v>163</v>
      </c>
      <c r="E6" s="140">
        <v>1996</v>
      </c>
      <c r="F6" s="140">
        <v>1996</v>
      </c>
      <c r="G6" s="153">
        <f>((SUM(D107:AG117)*1)+(SUM(D119:AG129)*2)+(SUM(D131:AG148)*3))/(SUM(D107:AG117)+SUM(D119:AG129)+SUM(D131:AG148))</f>
        <v>1</v>
      </c>
      <c r="H6" s="140" t="s">
        <v>69</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14</v>
      </c>
      <c r="C8" s="24" t="s">
        <v>176</v>
      </c>
      <c r="D8" s="16"/>
      <c r="E8" s="16"/>
      <c r="F8" s="16"/>
      <c r="G8" s="16"/>
      <c r="H8" s="16"/>
      <c r="I8" s="16"/>
      <c r="J8" s="16"/>
      <c r="K8" s="16"/>
      <c r="L8" s="16"/>
      <c r="M8" s="16"/>
      <c r="N8" s="16"/>
      <c r="O8" s="16"/>
      <c r="P8" s="16"/>
      <c r="Q8" s="16"/>
      <c r="R8" s="16"/>
      <c r="S8" s="16"/>
      <c r="T8" s="16"/>
      <c r="U8" s="16"/>
      <c r="V8" s="16"/>
      <c r="W8" s="16"/>
      <c r="X8" s="16"/>
      <c r="Y8" s="16"/>
      <c r="Z8" s="375" t="s">
        <v>65</v>
      </c>
      <c r="AA8" s="375"/>
      <c r="AB8" s="375"/>
      <c r="AC8" s="375" t="s">
        <v>485</v>
      </c>
      <c r="AD8" s="375"/>
      <c r="AE8" s="375"/>
      <c r="AF8" s="375"/>
      <c r="AG8" s="375"/>
      <c r="AH8" s="15"/>
      <c r="AI8" s="49" t="s">
        <v>486</v>
      </c>
    </row>
    <row r="9" spans="2:39" s="15" customFormat="1" ht="30" customHeight="1">
      <c r="B9" s="377" t="s">
        <v>487</v>
      </c>
      <c r="C9" s="377"/>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9" t="s">
        <v>493</v>
      </c>
      <c r="C10" s="36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1112</v>
      </c>
      <c r="AJ10" s="77">
        <v>33378</v>
      </c>
      <c r="AK10" s="46" t="s">
        <v>132</v>
      </c>
      <c r="AL10" s="74" t="s">
        <v>132</v>
      </c>
      <c r="AM10" s="46" t="s">
        <v>1113</v>
      </c>
    </row>
    <row r="11" spans="2:39" ht="30" customHeight="1">
      <c r="B11" s="367" t="s">
        <v>85</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1114</v>
      </c>
      <c r="AJ11" s="77">
        <v>33617</v>
      </c>
      <c r="AK11" s="78" t="s">
        <v>132</v>
      </c>
      <c r="AL11" s="74" t="s">
        <v>132</v>
      </c>
      <c r="AM11" s="46" t="s">
        <v>1115</v>
      </c>
    </row>
    <row r="12" spans="2:39" ht="30" customHeight="1">
      <c r="B12" s="367" t="s">
        <v>86</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1116</v>
      </c>
      <c r="AJ12" s="77">
        <v>34116</v>
      </c>
      <c r="AK12" s="78" t="s">
        <v>132</v>
      </c>
      <c r="AL12" s="74" t="s">
        <v>132</v>
      </c>
      <c r="AM12" s="46" t="s">
        <v>1117</v>
      </c>
    </row>
    <row r="13" spans="2:39" ht="30" customHeight="1">
      <c r="B13" s="367" t="s">
        <v>87</v>
      </c>
      <c r="C13" s="368"/>
      <c r="D13" s="61"/>
      <c r="E13" s="61"/>
      <c r="F13" s="61"/>
      <c r="G13" s="61"/>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1118</v>
      </c>
      <c r="AJ13" s="77">
        <v>35207</v>
      </c>
      <c r="AK13" s="78" t="s">
        <v>636</v>
      </c>
      <c r="AL13" s="42" t="s">
        <v>263</v>
      </c>
      <c r="AM13" s="46" t="s">
        <v>1117</v>
      </c>
    </row>
    <row r="14" spans="2:39" ht="30" customHeight="1">
      <c r="B14" s="367" t="s">
        <v>88</v>
      </c>
      <c r="C14" s="368"/>
      <c r="D14" s="61"/>
      <c r="E14" s="61"/>
      <c r="F14" s="61"/>
      <c r="G14" s="61"/>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89</v>
      </c>
      <c r="C15" s="368"/>
      <c r="D15" s="61"/>
      <c r="E15" s="38">
        <v>1</v>
      </c>
      <c r="F15" s="61"/>
      <c r="G15" s="37"/>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1" t="s">
        <v>624</v>
      </c>
      <c r="AJ15" s="50" t="s">
        <v>491</v>
      </c>
    </row>
    <row r="16" spans="2:39" ht="30" customHeight="1">
      <c r="B16" s="367" t="s">
        <v>90</v>
      </c>
      <c r="C16" s="368"/>
      <c r="D16" s="61"/>
      <c r="E16" s="61"/>
      <c r="F16" s="61"/>
      <c r="G16" s="61"/>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4" t="s">
        <v>1119</v>
      </c>
      <c r="AJ16" s="48" t="s">
        <v>176</v>
      </c>
    </row>
    <row r="17" spans="2:36" ht="30" customHeight="1">
      <c r="B17" s="367" t="s">
        <v>91</v>
      </c>
      <c r="C17" s="368"/>
      <c r="D17" s="61"/>
      <c r="E17" s="38">
        <v>1</v>
      </c>
      <c r="F17" s="61"/>
      <c r="G17" s="61"/>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1120</v>
      </c>
      <c r="AJ17" s="42" t="s">
        <v>248</v>
      </c>
    </row>
    <row r="18" spans="2:36" ht="30" customHeight="1">
      <c r="B18" s="367" t="s">
        <v>92</v>
      </c>
      <c r="C18" s="368"/>
      <c r="D18" s="61"/>
      <c r="E18" s="38">
        <v>1</v>
      </c>
      <c r="F18" s="61"/>
      <c r="G18" s="61"/>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1121</v>
      </c>
      <c r="AJ18" s="74" t="s">
        <v>132</v>
      </c>
    </row>
    <row r="19" spans="2:36" ht="30" customHeight="1">
      <c r="B19" s="367" t="s">
        <v>93</v>
      </c>
      <c r="C19" s="368"/>
      <c r="D19" s="61"/>
      <c r="E19" s="61"/>
      <c r="F19" s="61"/>
      <c r="G19" s="61"/>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94</v>
      </c>
      <c r="C20" s="368"/>
      <c r="D20" s="61"/>
      <c r="E20" s="61"/>
      <c r="F20" s="61"/>
      <c r="G20" s="61"/>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7" t="s">
        <v>95</v>
      </c>
      <c r="C21" s="368"/>
      <c r="D21" s="61"/>
      <c r="E21" s="61"/>
      <c r="F21" s="61"/>
      <c r="G21" s="38"/>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6" t="s">
        <v>523</v>
      </c>
      <c r="C22" s="366"/>
      <c r="D22" s="138"/>
      <c r="E22" s="138"/>
      <c r="F22" s="138"/>
      <c r="G22" s="138"/>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row>
    <row r="23" spans="2:36" ht="30" customHeight="1">
      <c r="B23" s="364" t="s">
        <v>96</v>
      </c>
      <c r="C23" s="364"/>
      <c r="D23" s="61"/>
      <c r="E23" s="61"/>
      <c r="F23" s="61"/>
      <c r="G23" s="61"/>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4" t="s">
        <v>97</v>
      </c>
      <c r="C24" s="364"/>
      <c r="D24" s="61"/>
      <c r="E24" s="38">
        <v>1</v>
      </c>
      <c r="F24" s="61"/>
      <c r="G24" s="61"/>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98</v>
      </c>
      <c r="C25" s="364"/>
      <c r="D25" s="61"/>
      <c r="E25" s="61"/>
      <c r="F25" s="38">
        <v>1</v>
      </c>
      <c r="G25" s="61"/>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99</v>
      </c>
      <c r="C26" s="364"/>
      <c r="D26" s="61"/>
      <c r="E26" s="61"/>
      <c r="F26" s="61"/>
      <c r="G26" s="61"/>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100</v>
      </c>
      <c r="C27" s="364"/>
      <c r="D27" s="61"/>
      <c r="E27" s="61"/>
      <c r="F27" s="61"/>
      <c r="G27" s="61"/>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101</v>
      </c>
      <c r="C28" s="364"/>
      <c r="D28" s="38">
        <v>1</v>
      </c>
      <c r="E28" s="61"/>
      <c r="F28" s="61"/>
      <c r="G28" s="61"/>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102</v>
      </c>
      <c r="C29" s="364"/>
      <c r="D29" s="61"/>
      <c r="E29" s="61"/>
      <c r="F29" s="61"/>
      <c r="G29" s="61"/>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4" t="s">
        <v>103</v>
      </c>
      <c r="C30" s="364"/>
      <c r="D30" s="61"/>
      <c r="E30" s="61"/>
      <c r="F30" s="61"/>
      <c r="G30" s="61"/>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4" t="s">
        <v>104</v>
      </c>
      <c r="C31" s="364"/>
      <c r="D31" s="61"/>
      <c r="E31" s="61"/>
      <c r="F31" s="61"/>
      <c r="G31" s="61"/>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4" t="s">
        <v>105</v>
      </c>
      <c r="C32" s="364"/>
      <c r="D32" s="61"/>
      <c r="E32" s="61"/>
      <c r="F32" s="61"/>
      <c r="G32" s="61"/>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4" t="s">
        <v>106</v>
      </c>
      <c r="C33" s="364"/>
      <c r="D33" s="61"/>
      <c r="E33" s="61"/>
      <c r="F33" s="61"/>
      <c r="G33" s="61"/>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3" t="s">
        <v>555</v>
      </c>
      <c r="C34" s="374"/>
      <c r="D34" s="62"/>
      <c r="E34" s="62"/>
      <c r="F34" s="62"/>
      <c r="G34" s="62"/>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4" t="s">
        <v>107</v>
      </c>
      <c r="C35" s="364"/>
      <c r="D35" s="61"/>
      <c r="E35" s="61"/>
      <c r="F35" s="61"/>
      <c r="G35" s="61"/>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108</v>
      </c>
      <c r="C36" s="364"/>
      <c r="D36" s="61"/>
      <c r="E36" s="61"/>
      <c r="F36" s="61"/>
      <c r="G36" s="61"/>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109</v>
      </c>
      <c r="C37" s="364"/>
      <c r="D37" s="61"/>
      <c r="E37" s="61"/>
      <c r="F37" s="61"/>
      <c r="G37" s="61"/>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110</v>
      </c>
      <c r="C38" s="364"/>
      <c r="D38" s="61"/>
      <c r="E38" s="61"/>
      <c r="F38" s="61"/>
      <c r="G38" s="61"/>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111</v>
      </c>
      <c r="C39" s="362"/>
      <c r="D39" s="61"/>
      <c r="E39" s="61"/>
      <c r="F39" s="61"/>
      <c r="G39" s="61"/>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4" t="s">
        <v>112</v>
      </c>
      <c r="C40" s="364"/>
      <c r="D40" s="61"/>
      <c r="E40" s="61"/>
      <c r="F40" s="61"/>
      <c r="G40" s="61"/>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113</v>
      </c>
      <c r="C41" s="362"/>
      <c r="D41" s="38">
        <v>1</v>
      </c>
      <c r="E41" s="61"/>
      <c r="F41" s="61"/>
      <c r="G41" s="61"/>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2" t="s">
        <v>114</v>
      </c>
      <c r="C42" s="362"/>
      <c r="D42" s="61"/>
      <c r="E42" s="61"/>
      <c r="F42" s="61"/>
      <c r="G42" s="61"/>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115</v>
      </c>
      <c r="C43" s="364"/>
      <c r="D43" s="61"/>
      <c r="E43" s="61"/>
      <c r="F43" s="61"/>
      <c r="G43" s="61"/>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116</v>
      </c>
      <c r="C44" s="364"/>
      <c r="D44" s="61"/>
      <c r="E44" s="38">
        <v>1</v>
      </c>
      <c r="F44" s="61"/>
      <c r="G44" s="37"/>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4" t="s">
        <v>117</v>
      </c>
      <c r="C45" s="364"/>
      <c r="D45" s="61"/>
      <c r="E45" s="38">
        <v>1</v>
      </c>
      <c r="F45" s="61"/>
      <c r="G45" s="61"/>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118</v>
      </c>
      <c r="C46" s="362"/>
      <c r="D46" s="61"/>
      <c r="E46" s="38"/>
      <c r="G46" s="38">
        <v>1</v>
      </c>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119</v>
      </c>
      <c r="C47" s="362"/>
      <c r="D47" s="61"/>
      <c r="E47" s="61"/>
      <c r="F47" s="61"/>
      <c r="G47" s="61"/>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120</v>
      </c>
      <c r="C48" s="362"/>
      <c r="D48" s="61"/>
      <c r="E48" s="61"/>
      <c r="F48" s="61"/>
      <c r="G48" s="61"/>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121</v>
      </c>
      <c r="C49" s="362"/>
      <c r="D49" s="61"/>
      <c r="E49" s="38">
        <v>1</v>
      </c>
      <c r="F49" s="61"/>
      <c r="G49" s="61"/>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122</v>
      </c>
      <c r="C50" s="362"/>
      <c r="D50" s="143"/>
      <c r="E50" s="38">
        <v>1</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123</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124</v>
      </c>
      <c r="C52" s="362"/>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0" t="s">
        <v>594</v>
      </c>
      <c r="C53" s="371"/>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62" t="s">
        <v>125</v>
      </c>
      <c r="C54" s="362"/>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34</v>
      </c>
      <c r="C56" s="24" t="s">
        <v>248</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76" t="s">
        <v>601</v>
      </c>
      <c r="AF56" s="376"/>
      <c r="AG56" s="376"/>
      <c r="AH56" s="15"/>
      <c r="AK56" s="15"/>
      <c r="AL56" s="15"/>
      <c r="AM56" s="15"/>
      <c r="AN56" s="15"/>
    </row>
    <row r="57" spans="2:40" ht="30" customHeight="1">
      <c r="B57" s="372" t="s">
        <v>487</v>
      </c>
      <c r="C57" s="372"/>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9" t="s">
        <v>493</v>
      </c>
      <c r="C58" s="36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7" t="s">
        <v>85</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7" t="s">
        <v>86</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87</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88</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7" t="s">
        <v>89</v>
      </c>
      <c r="C63" s="368"/>
      <c r="D63" s="61"/>
      <c r="E63" s="61"/>
      <c r="F63" s="61"/>
      <c r="G63" s="37"/>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90</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91</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92</v>
      </c>
      <c r="C66" s="368"/>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93</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94</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95</v>
      </c>
      <c r="C69" s="368"/>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6" t="s">
        <v>523</v>
      </c>
      <c r="C70" s="366"/>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4" t="s">
        <v>96</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4" t="s">
        <v>97</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4" t="s">
        <v>98</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4" t="s">
        <v>99</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100</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101</v>
      </c>
      <c r="C76" s="364"/>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4" t="s">
        <v>102</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4" t="s">
        <v>103</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104</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105</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106</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5" t="s">
        <v>555</v>
      </c>
      <c r="C82" s="3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4" t="s">
        <v>107</v>
      </c>
      <c r="C83" s="364"/>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108</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109</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110</v>
      </c>
      <c r="C86" s="364"/>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2" t="s">
        <v>111</v>
      </c>
      <c r="C87" s="362"/>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112</v>
      </c>
      <c r="C88" s="364"/>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113</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114</v>
      </c>
      <c r="C90" s="362"/>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115</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116</v>
      </c>
      <c r="C92" s="364"/>
      <c r="D92" s="61"/>
      <c r="E92" s="61"/>
      <c r="F92" s="61"/>
      <c r="G92" s="37"/>
      <c r="H92" s="38">
        <v>1</v>
      </c>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117</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118</v>
      </c>
      <c r="C94" s="362"/>
      <c r="D94" s="61"/>
      <c r="E94" s="61"/>
      <c r="F94" s="61"/>
      <c r="G94" s="61"/>
      <c r="H94" s="38">
        <v>1</v>
      </c>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119</v>
      </c>
      <c r="C95" s="362"/>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120</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121</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122</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123</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124</v>
      </c>
      <c r="C100" s="362"/>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1" t="s">
        <v>594</v>
      </c>
      <c r="C101" s="361"/>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62" t="s">
        <v>125</v>
      </c>
      <c r="C102" s="362"/>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40</v>
      </c>
      <c r="C104" s="24" t="s">
        <v>263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76" t="s">
        <v>601</v>
      </c>
      <c r="AF104" s="376"/>
      <c r="AG104" s="376"/>
    </row>
    <row r="105" spans="2:33" ht="30" customHeight="1">
      <c r="B105" s="372" t="s">
        <v>487</v>
      </c>
      <c r="C105" s="372"/>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9" t="s">
        <v>493</v>
      </c>
      <c r="C106" s="369"/>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7" t="s">
        <v>85</v>
      </c>
      <c r="C107" s="368"/>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7" t="s">
        <v>86</v>
      </c>
      <c r="C108" s="368"/>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7" t="s">
        <v>87</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88</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89</v>
      </c>
      <c r="C111" s="368"/>
      <c r="D111" s="61"/>
      <c r="E111" s="61"/>
      <c r="F111" s="61"/>
      <c r="G111" s="37"/>
      <c r="H111" s="38">
        <v>1</v>
      </c>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90</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91</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92</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93</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94</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95</v>
      </c>
      <c r="C117" s="368"/>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6" t="s">
        <v>523</v>
      </c>
      <c r="C118" s="366"/>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4" t="s">
        <v>96</v>
      </c>
      <c r="C119" s="364"/>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4" t="s">
        <v>97</v>
      </c>
      <c r="C120" s="364"/>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4" t="s">
        <v>98</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99</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100</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101</v>
      </c>
      <c r="C124" s="364"/>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102</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103</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104</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105</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106</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5" t="s">
        <v>555</v>
      </c>
      <c r="C130" s="36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4" t="s">
        <v>107</v>
      </c>
      <c r="C131" s="364"/>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108</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109</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110</v>
      </c>
      <c r="C134" s="364"/>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2" t="s">
        <v>111</v>
      </c>
      <c r="C135" s="362"/>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112</v>
      </c>
      <c r="C136" s="364"/>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113</v>
      </c>
      <c r="C137" s="362"/>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2" t="s">
        <v>114</v>
      </c>
      <c r="C138" s="362"/>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4" t="s">
        <v>115</v>
      </c>
      <c r="C139" s="364"/>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116</v>
      </c>
      <c r="C140" s="364"/>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117</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2" t="s">
        <v>118</v>
      </c>
      <c r="C142" s="362"/>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119</v>
      </c>
      <c r="C143" s="362"/>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120</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121</v>
      </c>
      <c r="C145" s="362"/>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122</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123</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124</v>
      </c>
      <c r="C148" s="362"/>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1" t="s">
        <v>594</v>
      </c>
      <c r="C149" s="361"/>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62" t="s">
        <v>125</v>
      </c>
      <c r="C150" s="362"/>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Z8:AB8"/>
    <mergeCell ref="AC8:AG8"/>
    <mergeCell ref="AE56:AG56"/>
    <mergeCell ref="AE104:AG104"/>
    <mergeCell ref="B1:G1"/>
    <mergeCell ref="B150:C150"/>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0:C100"/>
    <mergeCell ref="B101:C101"/>
    <mergeCell ref="B102:C102"/>
    <mergeCell ref="B105:C105"/>
    <mergeCell ref="B106:C106"/>
    <mergeCell ref="B107:C107"/>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2:C52"/>
    <mergeCell ref="B53:C53"/>
    <mergeCell ref="B54:C54"/>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9:C9"/>
    <mergeCell ref="B10:C10"/>
    <mergeCell ref="B11:C11"/>
    <mergeCell ref="B12:C12"/>
    <mergeCell ref="B13:C13"/>
  </mergeCells>
  <conditionalFormatting sqref="G4:G6">
    <cfRule type="cellIs" dxfId="214" priority="4" operator="between">
      <formula>2.001</formula>
      <formula>3</formula>
    </cfRule>
    <cfRule type="cellIs" dxfId="213" priority="5" operator="between">
      <formula>1.001</formula>
      <formula>2</formula>
    </cfRule>
    <cfRule type="cellIs" dxfId="212" priority="6" operator="between">
      <formula>0</formula>
      <formula>1</formula>
    </cfRule>
  </conditionalFormatting>
  <conditionalFormatting sqref="I6 H4:H6">
    <cfRule type="containsText" dxfId="211" priority="1" operator="containsText" text="MAX">
      <formula>NOT(ISERROR(SEARCH("MAX",H4)))</formula>
    </cfRule>
    <cfRule type="containsText" dxfId="210" priority="2" operator="containsText" text="MOD">
      <formula>NOT(ISERROR(SEARCH("MOD",H4)))</formula>
    </cfRule>
    <cfRule type="containsText" dxfId="209" priority="3" operator="containsText" text="MIN">
      <formula>NOT(ISERROR(SEARCH("MIN",H4)))</formula>
    </cfRule>
  </conditionalFormatting>
  <hyperlinks>
    <hyperlink ref="AE56" location="'EL SALVADOR'!B1" display="BACK TO TOP" xr:uid="{00000000-0004-0000-1400-000000000000}"/>
    <hyperlink ref="AI16" r:id="rId1" xr:uid="{00000000-0004-0000-1400-000001000000}"/>
    <hyperlink ref="AJ16" location="'EL SALVADOR'!C8" display="ONUSAL" xr:uid="{00000000-0004-0000-1400-000002000000}"/>
    <hyperlink ref="AI17" r:id="rId2" xr:uid="{00000000-0004-0000-1400-000003000000}"/>
    <hyperlink ref="AI18" r:id="rId3" xr:uid="{00000000-0004-0000-1400-000004000000}"/>
    <hyperlink ref="AI10" r:id="rId4" xr:uid="{00000000-0004-0000-1400-000005000000}"/>
    <hyperlink ref="AI11" r:id="rId5" xr:uid="{00000000-0004-0000-1400-000006000000}"/>
    <hyperlink ref="AI12" r:id="rId6" xr:uid="{00000000-0004-0000-1400-000007000000}"/>
    <hyperlink ref="AJ17" location="'EL SALVADOR'!C56" display="MINUSAL" xr:uid="{00000000-0004-0000-1400-000008000000}"/>
    <hyperlink ref="AC8" location="'MASTER SHEET'!B2" display="RETURN TO MASTER SHEET" xr:uid="{00000000-0004-0000-1400-000009000000}"/>
    <hyperlink ref="AE104" location="'EL SALVADOR'!B1" display="BACK TO TOP" xr:uid="{00000000-0004-0000-1400-00000A000000}"/>
    <hyperlink ref="C4" location="'EL SALVADOR'!C8" display="ONUSAL" xr:uid="{00000000-0004-0000-1400-00000B000000}"/>
    <hyperlink ref="C5" location="'EL SALVADOR'!C56" display="MINUSAL" xr:uid="{00000000-0004-0000-1400-00000C000000}"/>
    <hyperlink ref="C6" location="'EL SALVADOR'!C104" display="ONUV" xr:uid="{00000000-0004-0000-1400-00000D000000}"/>
    <hyperlink ref="E15" location="'EL SALVADOR'!AI16" display="'EL SALVADOR'!AI16" xr:uid="{00000000-0004-0000-1400-00000E000000}"/>
    <hyperlink ref="H63" location="'EL SALVADOR'!AI17" display="'EL SALVADOR'!AI17" xr:uid="{00000000-0004-0000-1400-00000F000000}"/>
    <hyperlink ref="H111" location="'EL SALVADOR'!AK13" display="'EL SALVADOR'!AK13" xr:uid="{00000000-0004-0000-1400-000010000000}"/>
    <hyperlink ref="AI13" r:id="rId7" xr:uid="{00000000-0004-0000-1400-000011000000}"/>
    <hyperlink ref="AL13" location="'EL SALVADOR'!C104" display="ONUV" xr:uid="{00000000-0004-0000-1400-000012000000}"/>
    <hyperlink ref="H66" location="'EL SALVADOR'!AI17" display="'EL SALVADOR'!AI17" xr:uid="{00000000-0004-0000-1400-000013000000}"/>
    <hyperlink ref="H92" location="'EL SALVADOR'!AI17" display="'EL SALVADOR'!AI17" xr:uid="{00000000-0004-0000-1400-000014000000}"/>
    <hyperlink ref="H94" location="'EL SALVADOR'!AI17" display="'EL SALVADOR'!AI17" xr:uid="{00000000-0004-0000-1400-000015000000}"/>
    <hyperlink ref="E17" location="'EL SALVADOR'!AI16" display="'EL SALVADOR'!AI16" xr:uid="{00000000-0004-0000-1400-000016000000}"/>
    <hyperlink ref="E18" location="'EL SALVADOR'!AI16" display="'EL SALVADOR'!AI16" xr:uid="{00000000-0004-0000-1400-000017000000}"/>
    <hyperlink ref="E24" location="'EL SALVADOR'!AI16" display="'EL SALVADOR'!AI16" xr:uid="{00000000-0004-0000-1400-000018000000}"/>
    <hyperlink ref="F25" location="'EL SALVADOR'!AI16" display="'EL SALVADOR'!AI16" xr:uid="{00000000-0004-0000-1400-000019000000}"/>
    <hyperlink ref="D28" location="'EL SALVADOR'!AI16" display="'EL SALVADOR'!AI16" xr:uid="{00000000-0004-0000-1400-00001A000000}"/>
    <hyperlink ref="D41" location="'EL SALVADOR'!AI16" display="'EL SALVADOR'!AI16" xr:uid="{00000000-0004-0000-1400-00001B000000}"/>
    <hyperlink ref="E44" location="'EL SALVADOR'!AI16" display="'EL SALVADOR'!AI16" xr:uid="{00000000-0004-0000-1400-00001C000000}"/>
    <hyperlink ref="E45" location="'EL SALVADOR'!AI16" display="'EL SALVADOR'!AI16" xr:uid="{00000000-0004-0000-1400-00001D000000}"/>
    <hyperlink ref="G46" location="'EL SALVADOR'!AI16" display="'EL SALVADOR'!AI16" xr:uid="{00000000-0004-0000-1400-00001E000000}"/>
    <hyperlink ref="E49" location="'EL SALVADOR'!AI16" display="'EL SALVADOR'!AI16" xr:uid="{00000000-0004-0000-1400-00001F000000}"/>
    <hyperlink ref="E50" location="'EL SALVADOR'!AI16" display="'EL SALVADOR'!AI16" xr:uid="{00000000-0004-0000-1400-000020000000}"/>
    <hyperlink ref="Z8" location="HOME!A1" display="Return HOME" xr:uid="{00000000-0004-0000-1400-000021000000}"/>
    <hyperlink ref="Z8:AB8" location="HOME!B2" display="RETURN HOME" xr:uid="{00000000-0004-0000-14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1122</v>
      </c>
      <c r="C1" s="363"/>
      <c r="D1" s="363"/>
      <c r="E1" s="363"/>
      <c r="F1" s="363"/>
      <c r="G1" s="363"/>
      <c r="H1" s="363"/>
      <c r="I1" s="363"/>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66</v>
      </c>
      <c r="C4" s="183" t="s">
        <v>331</v>
      </c>
      <c r="D4" s="140" t="s">
        <v>128</v>
      </c>
      <c r="E4" s="140">
        <v>2000</v>
      </c>
      <c r="F4" s="173">
        <v>2008</v>
      </c>
      <c r="G4" s="153">
        <f>((SUM(D9:AG19)*1)+(SUM(D21:AG31)*2)+(SUM(D33:AG50)*3))/(SUM(D9:AG19)+SUM(D21:AG31)+SUM(D33:AG50))</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66</v>
      </c>
      <c r="C6" s="24" t="s">
        <v>331</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1123</v>
      </c>
      <c r="AJ8" s="75">
        <v>36738</v>
      </c>
      <c r="AK8" s="69" t="s">
        <v>132</v>
      </c>
      <c r="AL8" s="45" t="s">
        <v>132</v>
      </c>
      <c r="AM8" s="73" t="s">
        <v>1124</v>
      </c>
    </row>
    <row r="9" spans="2:39" ht="30" customHeight="1">
      <c r="B9" s="367" t="s">
        <v>85</v>
      </c>
      <c r="C9" s="368"/>
      <c r="D9" s="143"/>
      <c r="E9" s="143"/>
      <c r="F9" s="143"/>
      <c r="G9" s="143"/>
      <c r="H9" s="143"/>
      <c r="I9" s="143"/>
      <c r="J9" s="143"/>
      <c r="K9" s="143"/>
      <c r="L9" s="143"/>
      <c r="M9" s="38">
        <v>1</v>
      </c>
      <c r="N9" s="143"/>
      <c r="O9" s="143"/>
      <c r="P9" s="143"/>
      <c r="Q9" s="143"/>
      <c r="R9" s="143"/>
      <c r="S9" s="143"/>
      <c r="T9" s="143"/>
      <c r="U9" s="143"/>
      <c r="V9" s="143"/>
      <c r="W9" s="143"/>
      <c r="X9" s="143"/>
      <c r="Y9" s="143"/>
      <c r="Z9" s="143"/>
      <c r="AA9" s="143"/>
      <c r="AB9" s="143"/>
      <c r="AC9" s="143"/>
      <c r="AD9" s="143"/>
      <c r="AE9" s="143"/>
      <c r="AF9" s="143"/>
      <c r="AG9" s="143"/>
      <c r="AH9" s="15"/>
      <c r="AI9" s="87" t="s">
        <v>1125</v>
      </c>
      <c r="AJ9" s="75">
        <v>36784</v>
      </c>
      <c r="AK9" s="69" t="s">
        <v>695</v>
      </c>
      <c r="AL9" s="43" t="s">
        <v>331</v>
      </c>
      <c r="AM9" s="73" t="s">
        <v>1126</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1127</v>
      </c>
      <c r="AJ10" s="75">
        <v>36965</v>
      </c>
      <c r="AK10" s="107" t="s">
        <v>132</v>
      </c>
      <c r="AL10" s="45" t="s">
        <v>132</v>
      </c>
      <c r="AM10" s="73" t="s">
        <v>1128</v>
      </c>
    </row>
    <row r="11" spans="2:39" ht="30" customHeight="1">
      <c r="B11" s="367" t="s">
        <v>87</v>
      </c>
      <c r="C11" s="368"/>
      <c r="D11" s="143"/>
      <c r="E11" s="143"/>
      <c r="F11" s="143"/>
      <c r="G11" s="143"/>
      <c r="H11" s="143"/>
      <c r="I11" s="143"/>
      <c r="J11" s="143"/>
      <c r="K11" s="143"/>
      <c r="L11" s="143"/>
      <c r="M11" s="38">
        <v>1</v>
      </c>
      <c r="N11" s="143"/>
      <c r="O11" s="143"/>
      <c r="P11" s="143"/>
      <c r="Q11" s="143"/>
      <c r="R11" s="143"/>
      <c r="S11" s="143"/>
      <c r="T11" s="143"/>
      <c r="U11" s="143"/>
      <c r="V11" s="143"/>
      <c r="W11" s="143"/>
      <c r="X11" s="143"/>
      <c r="Y11" s="143"/>
      <c r="Z11" s="143"/>
      <c r="AA11" s="143"/>
      <c r="AB11" s="143"/>
      <c r="AC11" s="143"/>
      <c r="AD11" s="143"/>
      <c r="AE11" s="143"/>
      <c r="AF11" s="143"/>
      <c r="AG11" s="143"/>
      <c r="AH11" s="15"/>
      <c r="AI11" s="87" t="s">
        <v>1129</v>
      </c>
      <c r="AJ11" s="75">
        <v>37482</v>
      </c>
      <c r="AK11" s="107" t="s">
        <v>132</v>
      </c>
      <c r="AL11" s="45" t="s">
        <v>132</v>
      </c>
      <c r="AM11" s="73" t="s">
        <v>1130</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1131</v>
      </c>
      <c r="AJ12" s="75">
        <v>38244</v>
      </c>
      <c r="AK12" s="107" t="s">
        <v>132</v>
      </c>
      <c r="AL12" s="45" t="s">
        <v>132</v>
      </c>
      <c r="AM12" s="73" t="s">
        <v>1132</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1133</v>
      </c>
      <c r="AJ13" s="75">
        <v>38608</v>
      </c>
      <c r="AK13" s="100" t="s">
        <v>544</v>
      </c>
      <c r="AL13" s="45" t="s">
        <v>132</v>
      </c>
      <c r="AM13" s="73" t="s">
        <v>1134</v>
      </c>
    </row>
    <row r="14" spans="2:39" ht="30" customHeight="1">
      <c r="B14" s="367" t="s">
        <v>90</v>
      </c>
      <c r="C14" s="368"/>
      <c r="D14" s="143"/>
      <c r="E14" s="143"/>
      <c r="F14" s="143"/>
      <c r="G14" s="143"/>
      <c r="H14" s="143"/>
      <c r="I14" s="143"/>
      <c r="J14" s="143"/>
      <c r="K14" s="143"/>
      <c r="L14" s="143"/>
      <c r="M14" s="38">
        <v>1</v>
      </c>
      <c r="N14" s="143"/>
      <c r="O14" s="143"/>
      <c r="P14" s="143"/>
      <c r="Q14" s="143"/>
      <c r="R14" s="143"/>
      <c r="S14" s="143"/>
      <c r="T14" s="143"/>
      <c r="U14" s="143"/>
      <c r="V14" s="143"/>
      <c r="W14" s="143"/>
      <c r="X14" s="143"/>
      <c r="Y14" s="143"/>
      <c r="Z14" s="143"/>
      <c r="AA14" s="143"/>
      <c r="AB14" s="143"/>
      <c r="AC14" s="143"/>
      <c r="AD14" s="143"/>
      <c r="AE14" s="143"/>
      <c r="AF14" s="143"/>
      <c r="AG14" s="143"/>
      <c r="AH14" s="15"/>
      <c r="AI14" s="87" t="s">
        <v>1135</v>
      </c>
      <c r="AJ14" s="75">
        <v>38679</v>
      </c>
      <c r="AK14" s="107" t="s">
        <v>132</v>
      </c>
      <c r="AL14" s="45" t="s">
        <v>132</v>
      </c>
      <c r="AM14" s="73" t="s">
        <v>1136</v>
      </c>
    </row>
    <row r="15" spans="2:39" ht="30" customHeight="1">
      <c r="B15" s="367" t="s">
        <v>91</v>
      </c>
      <c r="C15" s="368"/>
      <c r="D15" s="143"/>
      <c r="E15" s="143"/>
      <c r="F15" s="143"/>
      <c r="G15" s="143"/>
      <c r="H15" s="143"/>
      <c r="I15" s="143"/>
      <c r="J15" s="143"/>
      <c r="K15" s="143"/>
      <c r="L15" s="143"/>
      <c r="M15" s="38">
        <v>1</v>
      </c>
      <c r="N15" s="143"/>
      <c r="O15" s="143"/>
      <c r="P15" s="143"/>
      <c r="Q15" s="143"/>
      <c r="R15" s="143"/>
      <c r="S15" s="143"/>
      <c r="T15" s="143"/>
      <c r="U15" s="143"/>
      <c r="V15" s="143"/>
      <c r="W15" s="143"/>
      <c r="X15" s="143"/>
      <c r="Y15" s="143"/>
      <c r="Z15" s="143"/>
      <c r="AA15" s="143"/>
      <c r="AB15" s="143"/>
      <c r="AC15" s="143"/>
      <c r="AD15" s="143"/>
      <c r="AE15" s="143"/>
      <c r="AF15" s="143"/>
      <c r="AG15" s="143"/>
      <c r="AH15" s="15"/>
      <c r="AI15" s="87" t="s">
        <v>1137</v>
      </c>
      <c r="AJ15" s="75">
        <v>38790</v>
      </c>
      <c r="AK15" s="107" t="s">
        <v>132</v>
      </c>
      <c r="AL15" s="45" t="s">
        <v>132</v>
      </c>
      <c r="AM15" s="73" t="s">
        <v>1138</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1139</v>
      </c>
      <c r="AJ16" s="75">
        <v>38820</v>
      </c>
      <c r="AK16" s="107" t="s">
        <v>132</v>
      </c>
      <c r="AL16" s="45" t="s">
        <v>132</v>
      </c>
      <c r="AM16" s="73" t="s">
        <v>1140</v>
      </c>
    </row>
    <row r="17" spans="2:39"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1141</v>
      </c>
      <c r="AJ17" s="75">
        <v>38852</v>
      </c>
      <c r="AK17" s="107" t="s">
        <v>132</v>
      </c>
      <c r="AL17" s="45" t="s">
        <v>132</v>
      </c>
      <c r="AM17" s="73" t="s">
        <v>1142</v>
      </c>
    </row>
    <row r="18" spans="2:39"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1143</v>
      </c>
      <c r="AJ18" s="75">
        <v>38868</v>
      </c>
      <c r="AK18" s="107" t="s">
        <v>132</v>
      </c>
      <c r="AL18" s="45" t="s">
        <v>132</v>
      </c>
      <c r="AM18" s="73" t="s">
        <v>1144</v>
      </c>
    </row>
    <row r="19" spans="2:39"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1145</v>
      </c>
      <c r="AJ19" s="75">
        <v>38989</v>
      </c>
      <c r="AK19" s="107" t="s">
        <v>132</v>
      </c>
      <c r="AL19" s="45" t="s">
        <v>132</v>
      </c>
      <c r="AM19" s="73" t="s">
        <v>1146</v>
      </c>
    </row>
    <row r="20" spans="2:39"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87" t="s">
        <v>1147</v>
      </c>
      <c r="AJ20" s="75">
        <v>39112</v>
      </c>
      <c r="AK20" s="107" t="s">
        <v>132</v>
      </c>
      <c r="AL20" s="45" t="s">
        <v>132</v>
      </c>
      <c r="AM20" s="73" t="s">
        <v>1148</v>
      </c>
    </row>
    <row r="21" spans="2:39"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1149</v>
      </c>
      <c r="AJ21" s="75">
        <v>39293</v>
      </c>
      <c r="AK21" s="107" t="s">
        <v>132</v>
      </c>
      <c r="AL21" s="45" t="s">
        <v>132</v>
      </c>
      <c r="AM21" s="73" t="s">
        <v>1150</v>
      </c>
    </row>
    <row r="22" spans="2:39"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7" t="s">
        <v>1151</v>
      </c>
      <c r="AJ22" s="75">
        <v>39477</v>
      </c>
      <c r="AK22" s="107" t="s">
        <v>132</v>
      </c>
      <c r="AL22" s="45" t="s">
        <v>132</v>
      </c>
      <c r="AM22" s="73" t="s">
        <v>1152</v>
      </c>
    </row>
    <row r="23" spans="2:39"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1153</v>
      </c>
      <c r="AJ23" s="75">
        <v>39659</v>
      </c>
      <c r="AK23" s="107" t="s">
        <v>132</v>
      </c>
      <c r="AL23" s="45" t="s">
        <v>132</v>
      </c>
      <c r="AM23" s="73" t="s">
        <v>1154</v>
      </c>
    </row>
    <row r="24" spans="2:39"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100</v>
      </c>
      <c r="C25" s="364"/>
      <c r="D25" s="143"/>
      <c r="E25" s="143"/>
      <c r="F25" s="143"/>
      <c r="G25" s="143"/>
      <c r="H25" s="143"/>
      <c r="I25" s="143"/>
      <c r="J25" s="143"/>
      <c r="K25" s="143"/>
      <c r="L25" s="143"/>
      <c r="M25" s="38">
        <v>1</v>
      </c>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4" t="s">
        <v>101</v>
      </c>
      <c r="C26" s="364"/>
      <c r="D26" s="143"/>
      <c r="E26" s="143"/>
      <c r="F26" s="143"/>
      <c r="G26" s="143"/>
      <c r="H26" s="143"/>
      <c r="I26" s="143"/>
      <c r="J26" s="143"/>
      <c r="K26" s="144"/>
      <c r="L26" s="143"/>
      <c r="M26" s="38">
        <v>1</v>
      </c>
      <c r="N26" s="143"/>
      <c r="O26" s="143"/>
      <c r="P26" s="143"/>
      <c r="Q26" s="143"/>
      <c r="R26" s="143"/>
      <c r="S26" s="143"/>
      <c r="T26" s="143"/>
      <c r="U26" s="143"/>
      <c r="V26" s="143"/>
      <c r="W26" s="143"/>
      <c r="X26" s="143"/>
      <c r="Y26" s="143"/>
      <c r="Z26" s="143"/>
      <c r="AA26" s="143"/>
      <c r="AB26" s="143"/>
      <c r="AC26" s="143"/>
      <c r="AD26" s="143"/>
      <c r="AE26" s="143"/>
      <c r="AF26" s="143"/>
      <c r="AG26" s="143"/>
      <c r="AH26" s="15"/>
      <c r="AI26" s="84" t="s">
        <v>1155</v>
      </c>
      <c r="AJ26" s="42" t="s">
        <v>331</v>
      </c>
    </row>
    <row r="27" spans="2:39"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08" priority="4" operator="between">
      <formula>2.001</formula>
      <formula>3</formula>
    </cfRule>
    <cfRule type="cellIs" dxfId="207" priority="5" operator="between">
      <formula>1.001</formula>
      <formula>2</formula>
    </cfRule>
    <cfRule type="cellIs" dxfId="206" priority="6" operator="between">
      <formula>0</formula>
      <formula>1</formula>
    </cfRule>
  </conditionalFormatting>
  <conditionalFormatting sqref="H4">
    <cfRule type="containsText" dxfId="205" priority="1" operator="containsText" text="MAX">
      <formula>NOT(ISERROR(SEARCH("MAX",H4)))</formula>
    </cfRule>
    <cfRule type="containsText" dxfId="204" priority="2" operator="containsText" text="MOD">
      <formula>NOT(ISERROR(SEARCH("MOD",H4)))</formula>
    </cfRule>
    <cfRule type="containsText" dxfId="203" priority="3" operator="containsText" text="MIN">
      <formula>NOT(ISERROR(SEARCH("MIN",H4)))</formula>
    </cfRule>
  </conditionalFormatting>
  <hyperlinks>
    <hyperlink ref="AI8" r:id="rId1" display="http://www.securitycouncilreport.org/atf/cf/%7B65BFCF9B-6D27-4E9C-8CD3-CF6E4FF96FF9%7D/EE SRES1312.pdf" xr:uid="{00000000-0004-0000-1500-000000000000}"/>
    <hyperlink ref="AI9" r:id="rId2" display="http://www.securitycouncilreport.org/atf/cf/%7B65BFCF9B-6D27-4E9C-8CD3-CF6E4FF96FF9%7D/EE SRES1320.pdf" xr:uid="{00000000-0004-0000-1500-000001000000}"/>
    <hyperlink ref="AI10" r:id="rId3" display="http://www.securitycouncilreport.org/atf/cf/%7B65BFCF9B-6D27-4E9C-8CD3-CF6E4FF96FF9%7D/EE SRES1344.pdf" xr:uid="{00000000-0004-0000-1500-000002000000}"/>
    <hyperlink ref="AI11" r:id="rId4" display="http://www.securitycouncilreport.org/atf/cf/%7B65BFCF9B-6D27-4E9C-8CD3-CF6E4FF96FF9%7D/EE SRES1430.pdf" xr:uid="{00000000-0004-0000-1500-000003000000}"/>
    <hyperlink ref="AI12" r:id="rId5" display="http://www.securitycouncilreport.org/atf/cf/%7B65BFCF9B-6D27-4E9C-8CD3-CF6E4FF96FF9%7D/EE SRES1560.pdf" xr:uid="{00000000-0004-0000-1500-000004000000}"/>
    <hyperlink ref="AI13" r:id="rId6" display="http://www.securitycouncilreport.org/atf/cf/%7B65BFCF9B-6D27-4E9C-8CD3-CF6E4FF96FF9%7D/EE SRES1622.pdf" xr:uid="{00000000-0004-0000-1500-000005000000}"/>
    <hyperlink ref="AI14" r:id="rId7" display="http://www.securitycouncilreport.org/atf/cf/%7B65BFCF9B-6D27-4E9C-8CD3-CF6E4FF96FF9%7D/EE SRES1640.pdf" xr:uid="{00000000-0004-0000-1500-000006000000}"/>
    <hyperlink ref="AI15" r:id="rId8" display="http://www.securitycouncilreport.org/atf/cf/%7B65BFCF9B-6D27-4E9C-8CD3-CF6E4FF96FF9%7D/EE SRES1661.pdf" xr:uid="{00000000-0004-0000-1500-000007000000}"/>
    <hyperlink ref="AI16" r:id="rId9" display="http://www.securitycouncilreport.org/atf/cf/%7B65BFCF9B-6D27-4E9C-8CD3-CF6E4FF96FF9%7D/EE SRES 1670.pdf" xr:uid="{00000000-0004-0000-1500-000008000000}"/>
    <hyperlink ref="AI17" r:id="rId10" display="http://www.securitycouncilreport.org/atf/cf/%7B65BFCF9B-6D27-4E9C-8CD3-CF6E4FF96FF9%7D/EE SRES 1678.pdf" xr:uid="{00000000-0004-0000-1500-000009000000}"/>
    <hyperlink ref="AI18" r:id="rId11" display="http://www.securitycouncilreport.org/atf/cf/%7B65BFCF9B-6D27-4E9C-8CD3-CF6E4FF96FF9%7D/EE SRES 1681.pdf" xr:uid="{00000000-0004-0000-1500-00000A000000}"/>
    <hyperlink ref="AI19" r:id="rId12" display="http://www.securitycouncilreport.org/atf/cf/%7B65BFCF9B-6D27-4E9C-8CD3-CF6E4FF96FF9%7D/EE SRES 1710.pdf" xr:uid="{00000000-0004-0000-1500-00000B000000}"/>
    <hyperlink ref="AI20" r:id="rId13" display="http://www.securitycouncilreport.org/atf/cf/%7B65BFCF9B-6D27-4E9C-8CD3-CF6E4FF96FF9%7D/EE SRES 1741.pdf" xr:uid="{00000000-0004-0000-1500-00000C000000}"/>
    <hyperlink ref="AI21" r:id="rId14" display="http://www.securitycouncilreport.org/atf/cf/%7B65BFCF9B-6D27-4E9C-8CD3-CF6E4FF96FF9%7D/EE S RES 1767.pdf" xr:uid="{00000000-0004-0000-1500-00000D000000}"/>
    <hyperlink ref="AI22" r:id="rId15" display="http://www.securitycouncilreport.org/atf/cf/%7B65BFCF9B-6D27-4E9C-8CD3-CF6E4FF96FF9%7D/Chap VII SRES 1798.pdf" xr:uid="{00000000-0004-0000-1500-00000E000000}"/>
    <hyperlink ref="AI23" r:id="rId16" display="http://www.securitycouncilreport.org/atf/cf/%7B65BFCF9B-6D27-4E9C-8CD3-CF6E4FF96FF9%7D/EE S RES 1827.pdf" xr:uid="{00000000-0004-0000-1500-00000F000000}"/>
    <hyperlink ref="AI26" r:id="rId17" xr:uid="{00000000-0004-0000-1500-000010000000}"/>
    <hyperlink ref="AL9" location="'ETHIOPIA ERITREA'!C6" display="UNMEE" xr:uid="{00000000-0004-0000-1500-000011000000}"/>
    <hyperlink ref="AC6" location="'MASTER SHEET'!B2" display="RETURN TO MASTER SHEET" xr:uid="{00000000-0004-0000-1500-000012000000}"/>
    <hyperlink ref="M9" location="'ETHIOPIA ERITREA'!AK9" display="'ETHIOPIA ERITREA'!AK9" xr:uid="{00000000-0004-0000-1500-000013000000}"/>
    <hyperlink ref="M11" location="'ETHIOPIA ERITREA'!AK9" display="'ETHIOPIA ERITREA'!AK9" xr:uid="{00000000-0004-0000-1500-000014000000}"/>
    <hyperlink ref="M15" location="'ETHIOPIA ERITREA'!AK9" display="'ETHIOPIA ERITREA'!AK9" xr:uid="{00000000-0004-0000-1500-000015000000}"/>
    <hyperlink ref="M14" location="'ETHIOPIA ERITREA'!AK9" display="'ETHIOPIA ERITREA'!AK9" xr:uid="{00000000-0004-0000-1500-000016000000}"/>
    <hyperlink ref="M26" location="'ETHIOPIA ERITREA'!AK9" display="'ETHIOPIA ERITREA'!AK9" xr:uid="{00000000-0004-0000-1500-000017000000}"/>
    <hyperlink ref="AJ26" location="'ETHIOPIA ERITREA'!C6" display="UNMEE" xr:uid="{00000000-0004-0000-1500-000018000000}"/>
    <hyperlink ref="M25" location="'ETHIOPIA ERITREA'!AI26" display="'ETHIOPIA ERITREA'!AI26" xr:uid="{00000000-0004-0000-1500-000019000000}"/>
    <hyperlink ref="C4" location="'ETHIOPIA ERITREA'!C6" display="UNMEE" xr:uid="{00000000-0004-0000-1500-00001A000000}"/>
    <hyperlink ref="Z6" location="HOME!A1" display="Return HOME" xr:uid="{00000000-0004-0000-1500-00001B000000}"/>
    <hyperlink ref="Z6:AB6" location="HOME!B2" display="RETURN HOME" xr:uid="{00000000-0004-0000-1500-00001C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3" t="s">
        <v>1156</v>
      </c>
      <c r="C1" s="363"/>
      <c r="D1" s="363"/>
      <c r="E1" s="363"/>
      <c r="F1" s="363"/>
      <c r="G1" s="235"/>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26</v>
      </c>
      <c r="C4" s="183" t="s">
        <v>220</v>
      </c>
      <c r="D4" s="140" t="s">
        <v>128</v>
      </c>
      <c r="E4" s="140">
        <v>1993</v>
      </c>
      <c r="F4" s="140">
        <v>2009</v>
      </c>
      <c r="G4" s="153">
        <f>((SUM(D10:AG20)*1)+(SUM(D22:AG32)*2)+(SUM(D34:AG51)*3))/(SUM(D10:AG20)+SUM(D22:AG32)+SUM(D34:AG51))</f>
        <v>1.5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92</v>
      </c>
      <c r="C5" s="183" t="s">
        <v>397</v>
      </c>
      <c r="D5" s="140" t="s">
        <v>163</v>
      </c>
      <c r="E5" s="140">
        <v>2010</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26</v>
      </c>
      <c r="C7" s="24" t="s">
        <v>220</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1157</v>
      </c>
      <c r="AJ9" s="72">
        <v>34205</v>
      </c>
      <c r="AK9" s="82" t="s">
        <v>695</v>
      </c>
      <c r="AL9" s="43" t="s">
        <v>220</v>
      </c>
      <c r="AM9" s="73" t="s">
        <v>1158</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1159</v>
      </c>
      <c r="AJ10" s="72">
        <v>34277</v>
      </c>
      <c r="AK10" s="82" t="s">
        <v>132</v>
      </c>
      <c r="AL10" s="74" t="s">
        <v>132</v>
      </c>
      <c r="AM10" s="73" t="s">
        <v>1160</v>
      </c>
    </row>
    <row r="11" spans="2:39" ht="30" customHeight="1">
      <c r="B11" s="367" t="s">
        <v>86</v>
      </c>
      <c r="C11" s="368"/>
      <c r="D11" s="143"/>
      <c r="E11" s="143"/>
      <c r="F11" s="143"/>
      <c r="G11" s="38">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1161</v>
      </c>
      <c r="AJ11" s="72">
        <v>34536</v>
      </c>
      <c r="AK11" s="47" t="s">
        <v>1162</v>
      </c>
      <c r="AL11" s="43" t="s">
        <v>220</v>
      </c>
      <c r="AM11" s="73" t="s">
        <v>1163</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1164</v>
      </c>
      <c r="AJ12" s="72">
        <v>35247</v>
      </c>
      <c r="AK12" s="47" t="s">
        <v>1165</v>
      </c>
      <c r="AL12" s="74" t="s">
        <v>132</v>
      </c>
      <c r="AM12" s="57" t="s">
        <v>1166</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1167</v>
      </c>
      <c r="AJ13" s="72">
        <v>35286</v>
      </c>
      <c r="AK13" s="47" t="s">
        <v>1168</v>
      </c>
      <c r="AL13" s="74" t="s">
        <v>132</v>
      </c>
      <c r="AM13" s="57" t="s">
        <v>1169</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1170</v>
      </c>
      <c r="AJ14" s="72">
        <v>35360</v>
      </c>
      <c r="AK14" s="47" t="s">
        <v>544</v>
      </c>
      <c r="AL14" s="43" t="s">
        <v>220</v>
      </c>
      <c r="AM14" s="73" t="s">
        <v>1171</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1172</v>
      </c>
      <c r="AJ15" s="72">
        <v>37832</v>
      </c>
      <c r="AK15" s="47" t="s">
        <v>1173</v>
      </c>
      <c r="AL15" s="74" t="s">
        <v>132</v>
      </c>
      <c r="AM15" s="73" t="s">
        <v>1174</v>
      </c>
    </row>
    <row r="16" spans="2:39" ht="30" customHeight="1">
      <c r="B16" s="367" t="s">
        <v>91</v>
      </c>
      <c r="C16" s="368"/>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1175</v>
      </c>
      <c r="AJ16" s="72">
        <v>38562</v>
      </c>
      <c r="AK16" s="47" t="s">
        <v>132</v>
      </c>
      <c r="AL16" s="74" t="s">
        <v>132</v>
      </c>
      <c r="AM16" s="73" t="s">
        <v>1176</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1177</v>
      </c>
      <c r="AJ17" s="72">
        <v>38748</v>
      </c>
      <c r="AK17" s="47" t="s">
        <v>132</v>
      </c>
      <c r="AL17" s="74" t="s">
        <v>132</v>
      </c>
      <c r="AM17" s="57" t="s">
        <v>1178</v>
      </c>
    </row>
    <row r="18" spans="2:39" ht="30" customHeight="1">
      <c r="B18" s="367" t="s">
        <v>93</v>
      </c>
      <c r="C18" s="368"/>
      <c r="D18" s="143"/>
      <c r="E18" s="143"/>
      <c r="F18" s="143"/>
      <c r="G18" s="38">
        <v>1</v>
      </c>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1179</v>
      </c>
      <c r="AJ18" s="72">
        <v>38807</v>
      </c>
      <c r="AK18" s="47" t="s">
        <v>132</v>
      </c>
      <c r="AL18" s="74" t="s">
        <v>132</v>
      </c>
      <c r="AM18" s="73" t="s">
        <v>1180</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1181</v>
      </c>
      <c r="AJ19" s="72">
        <v>39003</v>
      </c>
      <c r="AK19" s="47" t="s">
        <v>132</v>
      </c>
      <c r="AL19" s="74" t="s">
        <v>132</v>
      </c>
      <c r="AM19" s="73" t="s">
        <v>1182</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1183</v>
      </c>
      <c r="AJ20" s="72">
        <v>39185</v>
      </c>
      <c r="AK20" s="47" t="s">
        <v>132</v>
      </c>
      <c r="AL20" s="74" t="s">
        <v>132</v>
      </c>
      <c r="AM20" s="73" t="s">
        <v>1184</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1185</v>
      </c>
      <c r="AJ21" s="72">
        <v>39370</v>
      </c>
      <c r="AK21" s="47" t="s">
        <v>132</v>
      </c>
      <c r="AL21" s="74" t="s">
        <v>132</v>
      </c>
      <c r="AM21" s="73" t="s">
        <v>1186</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1187</v>
      </c>
      <c r="AJ22" s="72">
        <v>39553</v>
      </c>
      <c r="AK22" s="47" t="s">
        <v>132</v>
      </c>
      <c r="AL22" s="74" t="s">
        <v>132</v>
      </c>
      <c r="AM22" s="73" t="s">
        <v>1188</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1189</v>
      </c>
      <c r="AJ23" s="72">
        <v>39730</v>
      </c>
      <c r="AK23" s="47" t="s">
        <v>132</v>
      </c>
      <c r="AL23" s="74" t="s">
        <v>132</v>
      </c>
      <c r="AM23" s="73" t="s">
        <v>1190</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1191</v>
      </c>
      <c r="AJ24" s="72">
        <v>39857</v>
      </c>
      <c r="AK24" s="47" t="s">
        <v>132</v>
      </c>
      <c r="AL24" s="74" t="s">
        <v>132</v>
      </c>
      <c r="AM24" s="73" t="s">
        <v>1192</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624</v>
      </c>
      <c r="AJ26" s="50" t="s">
        <v>491</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1193</v>
      </c>
      <c r="AJ27" s="89" t="s">
        <v>132</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1194</v>
      </c>
      <c r="AJ28" s="42" t="s">
        <v>397</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L29" s="15"/>
      <c r="AM29" s="15"/>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38">
        <v>1</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92</v>
      </c>
      <c r="C55" s="24" t="s">
        <v>397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02" priority="4" operator="between">
      <formula>2.001</formula>
      <formula>3</formula>
    </cfRule>
    <cfRule type="cellIs" dxfId="201" priority="5" operator="between">
      <formula>1.001</formula>
      <formula>2</formula>
    </cfRule>
    <cfRule type="cellIs" dxfId="200" priority="6" operator="between">
      <formula>0</formula>
      <formula>1</formula>
    </cfRule>
  </conditionalFormatting>
  <conditionalFormatting sqref="H4:H5 I5">
    <cfRule type="containsText" dxfId="199" priority="1" operator="containsText" text="MAX">
      <formula>NOT(ISERROR(SEARCH("MAX",H4)))</formula>
    </cfRule>
    <cfRule type="containsText" dxfId="198" priority="2" operator="containsText" text="MOD">
      <formula>NOT(ISERROR(SEARCH("MOD",H4)))</formula>
    </cfRule>
    <cfRule type="containsText" dxfId="197" priority="3" operator="containsText" text="MIN">
      <formula>NOT(ISERROR(SEARCH("MIN",H4)))</formula>
    </cfRule>
  </conditionalFormatting>
  <hyperlinks>
    <hyperlink ref="AE55" location="GEORGIA!B1" display="BACK TO TOP" xr:uid="{00000000-0004-0000-1600-000000000000}"/>
    <hyperlink ref="AI27" r:id="rId1" xr:uid="{00000000-0004-0000-1600-000001000000}"/>
    <hyperlink ref="AI9" r:id="rId2" display="http://www.securitycouncilreport.org/atf/cf/%7B65BFCF9B-6D27-4E9C-8CD3-CF6E4FF96FF9%7D/Georgia SRES858.pdf" xr:uid="{00000000-0004-0000-1600-000002000000}"/>
    <hyperlink ref="AI11" r:id="rId3" display="http://www.securitycouncilreport.org/atf/cf/%7B65BFCF9B-6D27-4E9C-8CD3-CF6E4FF96FF9%7D/Georgia SRES937.pdf" xr:uid="{00000000-0004-0000-1600-000003000000}"/>
    <hyperlink ref="AI14" r:id="rId4" display="http://www.securitycouncilreport.org/atf/cf/%7B65BFCF9B-6D27-4E9C-8CD3-CF6E4FF96FF9%7D/Georgia SRES1077.pdf" xr:uid="{00000000-0004-0000-1600-000004000000}"/>
    <hyperlink ref="AI16" r:id="rId5" display="http://www.securitycouncilreport.org/atf/cf/%7B65BFCF9B-6D27-4E9C-8CD3-CF6E4FF96FF9%7D/Georgia S Res 1615.pdf" xr:uid="{00000000-0004-0000-1600-000005000000}"/>
    <hyperlink ref="AI17" r:id="rId6" display="http://www.securitycouncilreport.org/atf/cf/%7B65BFCF9B-6D27-4E9C-8CD3-CF6E4FF96FF9%7D/Georgia SRES 1656.pdf" xr:uid="{00000000-0004-0000-1600-000006000000}"/>
    <hyperlink ref="AI18" r:id="rId7" display="http://www.securitycouncilreport.org/atf/cf/%7B65BFCF9B-6D27-4E9C-8CD3-CF6E4FF96FF9%7D/Georgia sres1666.pdf" xr:uid="{00000000-0004-0000-1600-000007000000}"/>
    <hyperlink ref="AI19" r:id="rId8" display="http://www.securitycouncilreport.org/atf/cf/%7B65BFCF9B-6D27-4E9C-8CD3-CF6E4FF96FF9%7D/Georgia S RES 1716.pdf" xr:uid="{00000000-0004-0000-1600-000008000000}"/>
    <hyperlink ref="AI20" r:id="rId9" display="http://www.securitycouncilreport.org/atf/cf/%7B65BFCF9B-6D27-4E9C-8CD3-CF6E4FF96FF9%7D/Georgia S RES 1752.pdf" xr:uid="{00000000-0004-0000-1600-000009000000}"/>
    <hyperlink ref="AI21" r:id="rId10" display="http://www.securitycouncilreport.org/atf/cf/%7B65BFCF9B-6D27-4E9C-8CD3-CF6E4FF96FF9%7D/Georgia SRES 1781.pdf" xr:uid="{00000000-0004-0000-1600-00000A000000}"/>
    <hyperlink ref="AI22" r:id="rId11" display="https://www.securitycouncilreport.org/atf/cf/%7B65BFCF9B-6D27-4E9C-8CD3-CF6E4FF96FF9%7D/Georgia SRES1808.pdf" xr:uid="{00000000-0004-0000-1600-00000B000000}"/>
    <hyperlink ref="AI23" r:id="rId12" display="http://www.securitycouncilreport.org/atf/cf/%7B65BFCF9B-6D27-4E9C-8CD3-CF6E4FF96FF9%7D/Georgia S RES 1839.pdf" xr:uid="{00000000-0004-0000-1600-00000C000000}"/>
    <hyperlink ref="AI24" r:id="rId13" display="http://www.securitycouncilreport.org/atf/cf/%7B65BFCF9B-6D27-4E9C-8CD3-CF6E4FF96FF9%7D/Georgia SRES1866.pdf" xr:uid="{00000000-0004-0000-1600-00000D000000}"/>
    <hyperlink ref="AI10" r:id="rId14" display="http://www.securitycouncilreport.org/atf/cf/%7B65BFCF9B-6D27-4E9C-8CD3-CF6E4FF96FF9%7D/Georgia SRES881.pdf" xr:uid="{00000000-0004-0000-1600-00000E000000}"/>
    <hyperlink ref="AI12" r:id="rId15" xr:uid="{00000000-0004-0000-1600-00000F000000}"/>
    <hyperlink ref="AI13" r:id="rId16" xr:uid="{00000000-0004-0000-1600-000010000000}"/>
    <hyperlink ref="AL9" location="GEORGIA!C7" display="UNOMIG" xr:uid="{00000000-0004-0000-1600-000011000000}"/>
    <hyperlink ref="AJ28" location="GEORGIA!C55" display="UNRGID" xr:uid="{00000000-0004-0000-1600-000012000000}"/>
    <hyperlink ref="AI28" r:id="rId17" xr:uid="{00000000-0004-0000-1600-000013000000}"/>
    <hyperlink ref="AC7" location="'MASTER SHEET'!B2" display="RETURN TO MASTER SHEET" xr:uid="{00000000-0004-0000-1600-000014000000}"/>
    <hyperlink ref="AI15" r:id="rId18" xr:uid="{00000000-0004-0000-1600-000015000000}"/>
    <hyperlink ref="C4" r:id="rId19" xr:uid="{00000000-0004-0000-1600-000016000000}"/>
    <hyperlink ref="C5" location="GEORGIA!C55" display="UNRGID" xr:uid="{00000000-0004-0000-1600-000017000000}"/>
    <hyperlink ref="AL11" location="GEORGIA!C7" display="UNOMIG" xr:uid="{00000000-0004-0000-1600-000018000000}"/>
    <hyperlink ref="AL14" location="GEORGIA!C7" display="UNOMIG" xr:uid="{00000000-0004-0000-1600-000019000000}"/>
    <hyperlink ref="G11" location="GEORGIA!AK11" display="GEORGIA!AK11" xr:uid="{00000000-0004-0000-1600-00001A000000}"/>
    <hyperlink ref="G18" location="GEORGIA!AK11" display="GEORGIA!AK11" xr:uid="{00000000-0004-0000-1600-00001B000000}"/>
    <hyperlink ref="I40" location="GEORGIA!AK14" display="GEORGIA!AK14" xr:uid="{00000000-0004-0000-1600-00001C000000}"/>
    <hyperlink ref="F16" location="GEORGIA!AK9" display="GEORGIA!AK9" xr:uid="{00000000-0004-0000-1600-00001D000000}"/>
    <hyperlink ref="W62" location="GEORGIA!AI28" display="GEORGIA!AI28" xr:uid="{00000000-0004-0000-1600-00001E000000}"/>
    <hyperlink ref="Z7" location="HOME!A1" display="Return HOME" xr:uid="{00000000-0004-0000-1600-00001F000000}"/>
    <hyperlink ref="Z7:AB7" location="HOME!B2" display="RETURN HOME" xr:uid="{00000000-0004-0000-16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B1:AM53"/>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1195</v>
      </c>
      <c r="C1" s="378"/>
      <c r="D1" s="378"/>
      <c r="E1" s="378"/>
      <c r="F1" s="378"/>
      <c r="G1" s="378"/>
      <c r="H1" s="378"/>
      <c r="I1" s="378"/>
      <c r="J1" s="378"/>
      <c r="K1" s="378"/>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106</v>
      </c>
      <c r="C4" s="183" t="s">
        <v>438</v>
      </c>
      <c r="D4" s="140" t="s">
        <v>163</v>
      </c>
      <c r="E4" s="140">
        <v>2013</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106</v>
      </c>
      <c r="C6" s="24" t="s">
        <v>438</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1196</v>
      </c>
      <c r="AJ11" s="42" t="s">
        <v>438</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AC6:AG6"/>
    <mergeCell ref="Z6:AB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K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196" priority="4" operator="between">
      <formula>2.001</formula>
      <formula>3</formula>
    </cfRule>
    <cfRule type="cellIs" dxfId="195" priority="5" operator="between">
      <formula>1.001</formula>
      <formula>2</formula>
    </cfRule>
    <cfRule type="cellIs" dxfId="194" priority="6" operator="between">
      <formula>0</formula>
      <formula>1</formula>
    </cfRule>
  </conditionalFormatting>
  <conditionalFormatting sqref="H4">
    <cfRule type="containsText" dxfId="193" priority="1" operator="containsText" text="MAX">
      <formula>NOT(ISERROR(SEARCH("MAX",H4)))</formula>
    </cfRule>
    <cfRule type="containsText" dxfId="192" priority="2" operator="containsText" text="MOD">
      <formula>NOT(ISERROR(SEARCH("MOD",H4)))</formula>
    </cfRule>
    <cfRule type="containsText" dxfId="191" priority="3" operator="containsText" text="MIN">
      <formula>NOT(ISERROR(SEARCH("MIN",H4)))</formula>
    </cfRule>
  </conditionalFormatting>
  <hyperlinks>
    <hyperlink ref="AC6" location="'MASTER SHEET'!B2" display="RETURN TO MASTER SHEET" xr:uid="{00000000-0004-0000-1700-000000000000}"/>
    <hyperlink ref="AJ11" location="'GREAT LAKES'!C6" display="OSEGL" xr:uid="{00000000-0004-0000-1700-000001000000}"/>
    <hyperlink ref="AI11" r:id="rId1" xr:uid="{00000000-0004-0000-1700-000002000000}"/>
    <hyperlink ref="C4" location="'GREAT LAKES'!C6" display="OSEGL" xr:uid="{00000000-0004-0000-1700-000003000000}"/>
    <hyperlink ref="Z9" location="'GREAT LAKES'!AI11" display="'GREAT LAKES'!AI11" xr:uid="{00000000-0004-0000-1700-000004000000}"/>
    <hyperlink ref="Z13" location="'GREAT LAKES'!AI11" display="'GREAT LAKES'!AI11" xr:uid="{00000000-0004-0000-1700-000005000000}"/>
    <hyperlink ref="Z6" location="HOME!A1" display="Return HOME" xr:uid="{00000000-0004-0000-1700-000006000000}"/>
    <hyperlink ref="Z6:AB6" location="HOME!B2" display="RETURN HOME" xr:uid="{00000000-0004-0000-17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B1:AN102"/>
  <sheetViews>
    <sheetView showGridLines="0" topLeftCell="B1"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1197</v>
      </c>
      <c r="C1" s="378"/>
      <c r="D1" s="378"/>
      <c r="E1" s="378"/>
      <c r="F1" s="378"/>
      <c r="G1" s="378"/>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44</v>
      </c>
      <c r="C4" s="183" t="s">
        <v>271</v>
      </c>
      <c r="D4" s="140" t="s">
        <v>128</v>
      </c>
      <c r="E4" s="140">
        <v>1997</v>
      </c>
      <c r="F4" s="140">
        <v>1997</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84</v>
      </c>
      <c r="C5" s="183" t="s">
        <v>371</v>
      </c>
      <c r="D5" s="140" t="s">
        <v>163</v>
      </c>
      <c r="E5" s="140">
        <v>2006</v>
      </c>
      <c r="F5" s="140">
        <v>2019</v>
      </c>
      <c r="G5" s="153">
        <f>((SUM(D58:AG68)*1)+(SUM(D70:AG80)*2)+(SUM(D82:AG99)*3))/(SUM(D58:AG68)+SUM(D70:AG80)+SUM(D82:AG99))</f>
        <v>3</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44</v>
      </c>
      <c r="C7" s="24" t="s">
        <v>271</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1198</v>
      </c>
      <c r="AJ9" s="72">
        <v>35450</v>
      </c>
      <c r="AK9" s="57" t="s">
        <v>1199</v>
      </c>
      <c r="AL9" s="42" t="s">
        <v>271</v>
      </c>
      <c r="AM9" s="57" t="s">
        <v>1200</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1201</v>
      </c>
      <c r="AJ10" s="72">
        <v>35585</v>
      </c>
      <c r="AK10" s="57" t="s">
        <v>544</v>
      </c>
      <c r="AL10" s="42" t="s">
        <v>271</v>
      </c>
      <c r="AM10" s="57" t="s">
        <v>1202</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7" t="s">
        <v>87</v>
      </c>
      <c r="C12" s="368"/>
      <c r="D12" s="143"/>
      <c r="E12" s="143"/>
      <c r="F12" s="143"/>
      <c r="G12" s="143"/>
      <c r="H12" s="143"/>
      <c r="I12" s="143"/>
      <c r="J12" s="38">
        <v>1</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624</v>
      </c>
      <c r="AJ12" s="50" t="s">
        <v>491</v>
      </c>
      <c r="AK12" s="1"/>
      <c r="AL12" s="1"/>
      <c r="AM12" s="1"/>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5" t="s">
        <v>1203</v>
      </c>
      <c r="AJ13" s="74" t="s">
        <v>132</v>
      </c>
      <c r="AK13" s="1"/>
      <c r="AL13" s="1"/>
      <c r="AM13" s="1"/>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5" t="s">
        <v>1204</v>
      </c>
      <c r="AJ14" s="42" t="s">
        <v>371</v>
      </c>
      <c r="AK14" s="1"/>
      <c r="AL14" s="1"/>
      <c r="AM14" s="1"/>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
      <c r="AJ15" s="1"/>
      <c r="AK15" s="1"/>
      <c r="AL15" s="1"/>
      <c r="AM15" s="1"/>
    </row>
    <row r="16" spans="2:39" ht="30" customHeight="1">
      <c r="B16" s="367" t="s">
        <v>91</v>
      </c>
      <c r="C16" s="368"/>
      <c r="D16" s="143"/>
      <c r="E16" s="143"/>
      <c r="F16" s="143"/>
      <c r="G16" s="143"/>
      <c r="H16" s="143"/>
      <c r="I16" s="143"/>
      <c r="J16" s="38">
        <v>1</v>
      </c>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1"/>
      <c r="AJ16" s="1"/>
      <c r="AK16" s="1"/>
      <c r="AL16" s="1"/>
      <c r="AM16" s="1"/>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4" t="s">
        <v>97</v>
      </c>
      <c r="C23" s="364"/>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84</v>
      </c>
      <c r="C55" s="24" t="s">
        <v>371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38">
        <v>1</v>
      </c>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38">
        <v>1</v>
      </c>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38">
        <v>1</v>
      </c>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G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90" priority="4" operator="between">
      <formula>2.001</formula>
      <formula>3</formula>
    </cfRule>
    <cfRule type="cellIs" dxfId="189" priority="5" operator="between">
      <formula>1.001</formula>
      <formula>2</formula>
    </cfRule>
    <cfRule type="cellIs" dxfId="188" priority="6" operator="between">
      <formula>0</formula>
      <formula>1</formula>
    </cfRule>
  </conditionalFormatting>
  <conditionalFormatting sqref="H4:H5 I5">
    <cfRule type="containsText" dxfId="187" priority="1" operator="containsText" text="MAX">
      <formula>NOT(ISERROR(SEARCH("MAX",H4)))</formula>
    </cfRule>
    <cfRule type="containsText" dxfId="186" priority="2" operator="containsText" text="MOD">
      <formula>NOT(ISERROR(SEARCH("MOD",H4)))</formula>
    </cfRule>
    <cfRule type="containsText" dxfId="185" priority="3" operator="containsText" text="MIN">
      <formula>NOT(ISERROR(SEARCH("MIN",H4)))</formula>
    </cfRule>
  </conditionalFormatting>
  <hyperlinks>
    <hyperlink ref="AE55" location="GEORGIA!B1" display="BACK TO TOP" xr:uid="{00000000-0004-0000-1800-000000000000}"/>
    <hyperlink ref="AC7" location="'MASTER SHEET'!B2" display="RETURN TO MASTER SHEET" xr:uid="{00000000-0004-0000-1800-000001000000}"/>
    <hyperlink ref="AI13" r:id="rId1" xr:uid="{00000000-0004-0000-1800-000002000000}"/>
    <hyperlink ref="AI14" r:id="rId2" xr:uid="{00000000-0004-0000-1800-000003000000}"/>
    <hyperlink ref="AI9" r:id="rId3" xr:uid="{00000000-0004-0000-1800-000004000000}"/>
    <hyperlink ref="AJ14" location="GUATEMALA!C55" display="CICIG" xr:uid="{00000000-0004-0000-1800-000005000000}"/>
    <hyperlink ref="AE55:AG55" location="GUATEMALA!B1" display="BACK TO TOP" xr:uid="{00000000-0004-0000-1800-000006000000}"/>
    <hyperlink ref="AI10" r:id="rId4" xr:uid="{00000000-0004-0000-1800-000007000000}"/>
    <hyperlink ref="C4" location="GUATEMALA!C7" display="MINUGUA" xr:uid="{00000000-0004-0000-1800-000008000000}"/>
    <hyperlink ref="C5" location="GUATEMALA!C55" display="CICIG" xr:uid="{00000000-0004-0000-1800-000009000000}"/>
    <hyperlink ref="J16" location="GUATEMALA!AK9" display="GUATEMALA!AK9" xr:uid="{00000000-0004-0000-1800-00000A000000}"/>
    <hyperlink ref="J12" location="GUATEMALA!AK10" display="GUATEMALA!AK10" xr:uid="{00000000-0004-0000-1800-00000B000000}"/>
    <hyperlink ref="AL9" location="GUATEMALA!C7" display="MINUGUA" xr:uid="{00000000-0004-0000-1800-00000C000000}"/>
    <hyperlink ref="AL10" location="GUATEMALA!C7" display="MINUGUA" xr:uid="{00000000-0004-0000-1800-00000D000000}"/>
    <hyperlink ref="J23" location="GUATEMALA!AK9" display="GUATEMALA!AK9" xr:uid="{00000000-0004-0000-1800-00000E000000}"/>
    <hyperlink ref="S91" location="GUATEMALA!AI14" display="GUATEMALA!AI14" xr:uid="{00000000-0004-0000-1800-00000F000000}"/>
    <hyperlink ref="S96" location="GUATEMALA!AI14" display="GUATEMALA!AI14" xr:uid="{00000000-0004-0000-1800-000010000000}"/>
    <hyperlink ref="S97" location="GUATEMALA!AI14" display="GUATEMALA!AI14" xr:uid="{00000000-0004-0000-1800-000011000000}"/>
    <hyperlink ref="Z7" location="HOME!A1" display="Return HOME" xr:uid="{00000000-0004-0000-1800-000012000000}"/>
    <hyperlink ref="Z7:AB7" location="HOME!B2" display="RETURN HOME" xr:uid="{00000000-0004-0000-1800-00001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1205</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90</v>
      </c>
      <c r="C4" s="183" t="s">
        <v>2059</v>
      </c>
      <c r="D4" s="140" t="s">
        <v>163</v>
      </c>
      <c r="E4" s="140">
        <v>2009</v>
      </c>
      <c r="F4" s="140">
        <v>2009</v>
      </c>
      <c r="G4" s="153">
        <f>((SUM(D9:AG19)*1)+(SUM(D21:AG31)*2)+(SUM(D33:AG50)*3))/(SUM(D9:AG19)+SUM(D21:AG31)+SUM(D33:AG50))</f>
        <v>2</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90</v>
      </c>
      <c r="C6" s="24" t="s">
        <v>2059</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1207</v>
      </c>
      <c r="AJ8" s="72">
        <v>40114</v>
      </c>
      <c r="AK8" s="57" t="s">
        <v>1208</v>
      </c>
      <c r="AL8" s="92" t="s">
        <v>1206</v>
      </c>
      <c r="AM8" s="57" t="s">
        <v>1209</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1210</v>
      </c>
      <c r="AJ9" s="72">
        <v>40165</v>
      </c>
      <c r="AK9" s="53" t="s">
        <v>132</v>
      </c>
      <c r="AL9" s="74" t="s">
        <v>132</v>
      </c>
      <c r="AM9" s="57" t="s">
        <v>1211</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624</v>
      </c>
      <c r="AJ11" s="50" t="s">
        <v>491</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2060</v>
      </c>
      <c r="AJ12" s="74" t="s">
        <v>132</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L14" s="15"/>
      <c r="AM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9"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9"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9"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L20" s="15"/>
      <c r="AM20" s="15"/>
    </row>
    <row r="21" spans="2:39"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9"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101</v>
      </c>
      <c r="C26" s="364"/>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9"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84" priority="4" operator="between">
      <formula>2.001</formula>
      <formula>3</formula>
    </cfRule>
    <cfRule type="cellIs" dxfId="183" priority="5" operator="between">
      <formula>1.001</formula>
      <formula>2</formula>
    </cfRule>
    <cfRule type="cellIs" dxfId="182" priority="6" operator="between">
      <formula>0</formula>
      <formula>1</formula>
    </cfRule>
  </conditionalFormatting>
  <conditionalFormatting sqref="H4">
    <cfRule type="containsText" dxfId="181" priority="1" operator="containsText" text="MAX">
      <formula>NOT(ISERROR(SEARCH("MAX",H4)))</formula>
    </cfRule>
    <cfRule type="containsText" dxfId="180" priority="2" operator="containsText" text="MOD">
      <formula>NOT(ISERROR(SEARCH("MOD",H4)))</formula>
    </cfRule>
    <cfRule type="containsText" dxfId="179" priority="3" operator="containsText" text="MIN">
      <formula>NOT(ISERROR(SEARCH("MIN",H4)))</formula>
    </cfRule>
  </conditionalFormatting>
  <hyperlinks>
    <hyperlink ref="AC6" location="'MASTER SHEET'!B2" display="RETURN TO MASTER SHEET" xr:uid="{00000000-0004-0000-1900-000000000000}"/>
    <hyperlink ref="AI12" r:id="rId1" display="UN International Commission of Inquiry Resource" xr:uid="{00000000-0004-0000-1900-000001000000}"/>
    <hyperlink ref="AI21" r:id="rId2" display="http://www.securitycouncilreport.org/atf/cf/%7B65BFCF9B-6D27-4E9C-8CD3-CF6E4FF96FF9%7D/Georgia S RES 1839.pdf" xr:uid="{00000000-0004-0000-1900-000002000000}"/>
    <hyperlink ref="AI22" r:id="rId3" display="http://www.securitycouncilreport.org/atf/cf/%7B65BFCF9B-6D27-4E9C-8CD3-CF6E4FF96FF9%7D/Georgia SRES1866.pdf" xr:uid="{00000000-0004-0000-1900-000003000000}"/>
    <hyperlink ref="AI8" r:id="rId4" xr:uid="{00000000-0004-0000-1900-000004000000}"/>
    <hyperlink ref="AI9" r:id="rId5" display="http://www.securitycouncilreport.org/atf/cf/%7B65BFCF9B-6D27-4E9C-8CD3-CF6E4FF96FF9%7D/Guinea S 2009 693.pdf" xr:uid="{00000000-0004-0000-1900-000005000000}"/>
    <hyperlink ref="AL8" location="GUINEA!C6" display="UN INTERNATIONAL COMMISSION OF INQUIRY" xr:uid="{00000000-0004-0000-1900-000006000000}"/>
    <hyperlink ref="C4" location="GUINEA!C6" display="UN INTERNATIONAL COMMISSION OF INQUIRY" xr:uid="{00000000-0004-0000-1900-000007000000}"/>
    <hyperlink ref="V26" location="GUINEA!AK8" display="GUINEA!AK8" xr:uid="{00000000-0004-0000-1900-000008000000}"/>
    <hyperlink ref="Z6" location="HOME!A1" display="Return HOME" xr:uid="{00000000-0004-0000-1900-000009000000}"/>
    <hyperlink ref="Z6:AB6" location="HOME!B2" display="RETURN HOME" xr:uid="{00000000-0004-0000-1900-00000A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1212</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55</v>
      </c>
      <c r="C4" s="183" t="s">
        <v>301</v>
      </c>
      <c r="D4" s="140" t="s">
        <v>128</v>
      </c>
      <c r="E4" s="140">
        <v>1999</v>
      </c>
      <c r="F4" s="140">
        <v>2009</v>
      </c>
      <c r="G4" s="153">
        <f>((SUM(D10:AG20)*1)+(SUM(D22:AG32)*2)+(SUM(D34:AG51)*3))/(SUM(D10:AG20)+SUM(D22:AG32)+SUM(D34:AG51))</f>
        <v>2.4166666666666665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56</v>
      </c>
      <c r="C5" s="183" t="s">
        <v>305</v>
      </c>
      <c r="D5" s="140" t="s">
        <v>163</v>
      </c>
      <c r="E5" s="140">
        <v>2009</v>
      </c>
      <c r="F5" s="140">
        <v>2020</v>
      </c>
      <c r="G5" s="153">
        <f>((SUM(D58:AG68)*1)+(SUM(D70:AG80)*2)+(SUM(D82:AG99)*3))/(SUM(D58:AG68)+SUM(D70:AG80)+SUM(D82:AG99))</f>
        <v>2.5454545454545454</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55</v>
      </c>
      <c r="C7" s="24" t="s">
        <v>301</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1213</v>
      </c>
      <c r="AJ9" s="72">
        <v>36100</v>
      </c>
      <c r="AK9" s="90" t="s">
        <v>132</v>
      </c>
      <c r="AL9" s="74" t="s">
        <v>132</v>
      </c>
      <c r="AM9" s="69" t="s">
        <v>1214</v>
      </c>
    </row>
    <row r="10" spans="2:39" ht="30" customHeight="1">
      <c r="B10" s="367" t="s">
        <v>85</v>
      </c>
      <c r="C10" s="368"/>
      <c r="D10" s="143"/>
      <c r="E10" s="143"/>
      <c r="F10" s="143"/>
      <c r="G10" s="143"/>
      <c r="H10" s="143"/>
      <c r="I10" s="143"/>
      <c r="J10" s="143"/>
      <c r="K10" s="143"/>
      <c r="L10" s="38">
        <v>1</v>
      </c>
      <c r="M10" s="143"/>
      <c r="N10" s="143"/>
      <c r="O10" s="143"/>
      <c r="P10" s="143"/>
      <c r="Q10" s="38"/>
      <c r="R10" s="143"/>
      <c r="S10" s="143"/>
      <c r="T10" s="143"/>
      <c r="U10" s="143"/>
      <c r="V10" s="143"/>
      <c r="W10" s="143"/>
      <c r="X10" s="143"/>
      <c r="Y10" s="143"/>
      <c r="Z10" s="143"/>
      <c r="AA10" s="143"/>
      <c r="AB10" s="143"/>
      <c r="AC10" s="143"/>
      <c r="AD10" s="143"/>
      <c r="AE10" s="143"/>
      <c r="AF10" s="143"/>
      <c r="AG10" s="143"/>
      <c r="AH10" s="15"/>
      <c r="AI10" s="52" t="s">
        <v>1215</v>
      </c>
      <c r="AJ10" s="72">
        <v>36256</v>
      </c>
      <c r="AK10" s="69" t="s">
        <v>530</v>
      </c>
      <c r="AL10" s="41" t="s">
        <v>301</v>
      </c>
      <c r="AM10" s="69" t="s">
        <v>1216</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1217</v>
      </c>
      <c r="AJ11" s="72">
        <v>38343</v>
      </c>
      <c r="AK11" s="72" t="s">
        <v>695</v>
      </c>
      <c r="AL11" s="41" t="s">
        <v>301</v>
      </c>
      <c r="AM11" s="69" t="s">
        <v>1218</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1219</v>
      </c>
      <c r="AJ12" s="72">
        <v>39990</v>
      </c>
      <c r="AK12" s="72" t="s">
        <v>630</v>
      </c>
      <c r="AL12" s="41" t="s">
        <v>305</v>
      </c>
      <c r="AM12" s="69" t="s">
        <v>1220</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1221</v>
      </c>
      <c r="AJ13" s="72">
        <v>40505</v>
      </c>
      <c r="AK13" s="72" t="s">
        <v>132</v>
      </c>
      <c r="AL13" s="74" t="s">
        <v>132</v>
      </c>
      <c r="AM13" s="69" t="s">
        <v>1222</v>
      </c>
    </row>
    <row r="14" spans="2:39" ht="30" customHeight="1">
      <c r="B14" s="367" t="s">
        <v>89</v>
      </c>
      <c r="C14" s="368"/>
      <c r="D14" s="143"/>
      <c r="E14" s="143"/>
      <c r="F14" s="143"/>
      <c r="G14" s="144"/>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c r="AI14" s="52" t="s">
        <v>1223</v>
      </c>
      <c r="AJ14" s="72">
        <v>40898</v>
      </c>
      <c r="AK14" s="72" t="s">
        <v>132</v>
      </c>
      <c r="AL14" s="74" t="s">
        <v>132</v>
      </c>
      <c r="AM14" s="69" t="s">
        <v>1222</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1224</v>
      </c>
      <c r="AJ15" s="72">
        <v>41327</v>
      </c>
      <c r="AK15" s="72" t="s">
        <v>132</v>
      </c>
      <c r="AL15" s="74" t="s">
        <v>132</v>
      </c>
      <c r="AM15" s="69" t="s">
        <v>1222</v>
      </c>
    </row>
    <row r="16" spans="2:39" ht="30" customHeight="1">
      <c r="B16" s="367" t="s">
        <v>91</v>
      </c>
      <c r="C16" s="368"/>
      <c r="D16" s="143"/>
      <c r="E16" s="143"/>
      <c r="F16" s="143"/>
      <c r="G16" s="143"/>
      <c r="H16" s="143"/>
      <c r="I16" s="143"/>
      <c r="J16" s="143"/>
      <c r="K16" s="143"/>
      <c r="L16" s="38"/>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1225</v>
      </c>
      <c r="AJ16" s="72">
        <v>41416</v>
      </c>
      <c r="AK16" s="72" t="s">
        <v>544</v>
      </c>
      <c r="AL16" s="41" t="s">
        <v>305</v>
      </c>
      <c r="AM16" s="69" t="s">
        <v>1226</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1227</v>
      </c>
      <c r="AJ17" s="72">
        <v>41788</v>
      </c>
      <c r="AK17" s="72" t="s">
        <v>132</v>
      </c>
      <c r="AL17" s="74" t="s">
        <v>132</v>
      </c>
      <c r="AM17" s="69" t="s">
        <v>1222</v>
      </c>
    </row>
    <row r="18" spans="2:39" ht="30" customHeight="1">
      <c r="B18" s="367" t="s">
        <v>93</v>
      </c>
      <c r="C18" s="368"/>
      <c r="D18" s="143"/>
      <c r="E18" s="143"/>
      <c r="F18" s="143"/>
      <c r="G18" s="143"/>
      <c r="H18" s="143"/>
      <c r="I18" s="143"/>
      <c r="J18" s="143"/>
      <c r="K18" s="143"/>
      <c r="L18" s="38"/>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1228</v>
      </c>
      <c r="AJ18" s="72">
        <v>41968</v>
      </c>
      <c r="AK18" s="72" t="s">
        <v>132</v>
      </c>
      <c r="AL18" s="74" t="s">
        <v>132</v>
      </c>
      <c r="AM18" s="69" t="s">
        <v>1222</v>
      </c>
    </row>
    <row r="19" spans="2:39" ht="30" customHeight="1">
      <c r="B19" s="367" t="s">
        <v>94</v>
      </c>
      <c r="C19" s="368"/>
      <c r="D19" s="143"/>
      <c r="E19" s="143"/>
      <c r="F19" s="143"/>
      <c r="G19" s="143"/>
      <c r="H19" s="143"/>
      <c r="I19" s="143"/>
      <c r="J19" s="143"/>
      <c r="K19" s="143"/>
      <c r="L19" s="143"/>
      <c r="M19" s="143"/>
      <c r="N19" s="143"/>
      <c r="O19" s="143"/>
      <c r="P19" s="143"/>
      <c r="Q19" s="38">
        <v>1</v>
      </c>
      <c r="R19" s="143"/>
      <c r="S19" s="143"/>
      <c r="T19" s="143"/>
      <c r="U19" s="143"/>
      <c r="V19" s="143"/>
      <c r="W19" s="143"/>
      <c r="X19" s="143"/>
      <c r="Y19" s="143"/>
      <c r="Z19" s="143"/>
      <c r="AA19" s="143"/>
      <c r="AB19" s="143"/>
      <c r="AC19" s="143"/>
      <c r="AD19" s="143"/>
      <c r="AE19" s="143"/>
      <c r="AF19" s="143"/>
      <c r="AG19" s="143"/>
      <c r="AH19" s="15"/>
      <c r="AI19" s="52" t="s">
        <v>1229</v>
      </c>
      <c r="AJ19" s="72">
        <v>42053</v>
      </c>
      <c r="AK19" s="72" t="s">
        <v>132</v>
      </c>
      <c r="AL19" s="74" t="s">
        <v>132</v>
      </c>
      <c r="AM19" s="69" t="s">
        <v>1222</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1230</v>
      </c>
      <c r="AJ20" s="72">
        <v>42426</v>
      </c>
      <c r="AK20" s="72" t="s">
        <v>132</v>
      </c>
      <c r="AL20" s="74" t="s">
        <v>132</v>
      </c>
      <c r="AM20" s="69" t="s">
        <v>1222</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1231</v>
      </c>
      <c r="AJ21" s="72">
        <v>42789</v>
      </c>
      <c r="AK21" s="72" t="s">
        <v>132</v>
      </c>
      <c r="AL21" s="74" t="s">
        <v>132</v>
      </c>
      <c r="AM21" s="69" t="s">
        <v>1222</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1232</v>
      </c>
      <c r="AJ22" s="72">
        <v>43159</v>
      </c>
      <c r="AK22" s="72" t="s">
        <v>132</v>
      </c>
      <c r="AL22" s="74" t="s">
        <v>132</v>
      </c>
      <c r="AM22" s="69" t="s">
        <v>1222</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1233</v>
      </c>
      <c r="AJ23" s="72">
        <v>43524</v>
      </c>
      <c r="AK23" s="72" t="s">
        <v>132</v>
      </c>
      <c r="AL23" s="74" t="s">
        <v>132</v>
      </c>
      <c r="AM23" s="69" t="s">
        <v>1222</v>
      </c>
    </row>
    <row r="24" spans="2:39" ht="30" customHeight="1">
      <c r="B24" s="364" t="s">
        <v>98</v>
      </c>
      <c r="C24" s="364"/>
      <c r="D24" s="143"/>
      <c r="E24" s="143"/>
      <c r="F24" s="143"/>
      <c r="G24" s="143"/>
      <c r="H24" s="143"/>
      <c r="I24" s="143"/>
      <c r="J24" s="143"/>
      <c r="K24" s="38">
        <v>1</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1234</v>
      </c>
      <c r="AJ26" s="215" t="s">
        <v>301</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1235</v>
      </c>
      <c r="AJ27" s="214" t="s">
        <v>132</v>
      </c>
      <c r="AL27" s="15"/>
      <c r="AM27" s="15"/>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38">
        <v>1</v>
      </c>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38">
        <v>1</v>
      </c>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38">
        <v>1</v>
      </c>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38">
        <v>1</v>
      </c>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38">
        <v>1</v>
      </c>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38">
        <v>1</v>
      </c>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38">
        <v>1</v>
      </c>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56</v>
      </c>
      <c r="C55" s="24" t="s">
        <v>305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38">
        <v>1</v>
      </c>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38">
        <v>1</v>
      </c>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38">
        <v>1</v>
      </c>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38">
        <v>1</v>
      </c>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209"/>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38">
        <v>1</v>
      </c>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38">
        <v>1</v>
      </c>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38">
        <v>1</v>
      </c>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38">
        <v>1</v>
      </c>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38">
        <v>1</v>
      </c>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38">
        <v>1</v>
      </c>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38">
        <v>1</v>
      </c>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H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78" priority="4" operator="between">
      <formula>2.001</formula>
      <formula>3</formula>
    </cfRule>
    <cfRule type="cellIs" dxfId="177" priority="5" operator="between">
      <formula>1.001</formula>
      <formula>2</formula>
    </cfRule>
    <cfRule type="cellIs" dxfId="176" priority="6" operator="between">
      <formula>0</formula>
      <formula>1</formula>
    </cfRule>
  </conditionalFormatting>
  <conditionalFormatting sqref="H4:H5 I5">
    <cfRule type="containsText" dxfId="175" priority="1" operator="containsText" text="MAX">
      <formula>NOT(ISERROR(SEARCH("MAX",H4)))</formula>
    </cfRule>
    <cfRule type="containsText" dxfId="174" priority="2" operator="containsText" text="MOD">
      <formula>NOT(ISERROR(SEARCH("MOD",H4)))</formula>
    </cfRule>
    <cfRule type="containsText" dxfId="173" priority="3" operator="containsText" text="MIN">
      <formula>NOT(ISERROR(SEARCH("MIN",H4)))</formula>
    </cfRule>
  </conditionalFormatting>
  <hyperlinks>
    <hyperlink ref="AE55" location="GEORGIA!B1" display="BACK TO TOP" xr:uid="{00000000-0004-0000-1A00-000000000000}"/>
    <hyperlink ref="AC7" location="'MASTER SHEET'!B2" display="RETURN TO MASTER SHEET" xr:uid="{00000000-0004-0000-1A00-000001000000}"/>
    <hyperlink ref="AI27" r:id="rId1" xr:uid="{00000000-0004-0000-1A00-000002000000}"/>
    <hyperlink ref="AI26" r:id="rId2" display="UNOGBIS Resource" xr:uid="{00000000-0004-0000-1A00-000003000000}"/>
    <hyperlink ref="AL10" location="'GUINEA-BISSAU'!C7" display="UNOGBIS" xr:uid="{00000000-0004-0000-1A00-000004000000}"/>
    <hyperlink ref="AL12" location="'GUINEA-BISSAU'!C55" display="UNIOGBIS" xr:uid="{00000000-0004-0000-1A00-000005000000}"/>
    <hyperlink ref="AI9" r:id="rId3" xr:uid="{00000000-0004-0000-1A00-000006000000}"/>
    <hyperlink ref="AI10" r:id="rId4" xr:uid="{00000000-0004-0000-1A00-000007000000}"/>
    <hyperlink ref="AI11" r:id="rId5" xr:uid="{00000000-0004-0000-1A00-000008000000}"/>
    <hyperlink ref="AI12" r:id="rId6" xr:uid="{00000000-0004-0000-1A00-000009000000}"/>
    <hyperlink ref="AI13" r:id="rId7" xr:uid="{00000000-0004-0000-1A00-00000A000000}"/>
    <hyperlink ref="AI14" r:id="rId8" xr:uid="{00000000-0004-0000-1A00-00000B000000}"/>
    <hyperlink ref="AI15" r:id="rId9" xr:uid="{00000000-0004-0000-1A00-00000C000000}"/>
    <hyperlink ref="AI16" r:id="rId10" xr:uid="{00000000-0004-0000-1A00-00000D000000}"/>
    <hyperlink ref="AI17" r:id="rId11" xr:uid="{00000000-0004-0000-1A00-00000E000000}"/>
    <hyperlink ref="AI18" r:id="rId12" xr:uid="{00000000-0004-0000-1A00-00000F000000}"/>
    <hyperlink ref="AI19" r:id="rId13" xr:uid="{00000000-0004-0000-1A00-000010000000}"/>
    <hyperlink ref="AI20" r:id="rId14" xr:uid="{00000000-0004-0000-1A00-000011000000}"/>
    <hyperlink ref="AI21" r:id="rId15" xr:uid="{00000000-0004-0000-1A00-000012000000}"/>
    <hyperlink ref="AI22" r:id="rId16" xr:uid="{00000000-0004-0000-1A00-000013000000}"/>
    <hyperlink ref="AI23" r:id="rId17" xr:uid="{00000000-0004-0000-1A00-000014000000}"/>
    <hyperlink ref="AE55:AG55" location="'GUINEA-BISSAU'!B1" display="BACK TO TOP" xr:uid="{00000000-0004-0000-1A00-000015000000}"/>
    <hyperlink ref="C4" location="'GUINEA-BISSAU'!C7" display="UNOGBIS" xr:uid="{00000000-0004-0000-1A00-000016000000}"/>
    <hyperlink ref="C5" location="'GUINEA-BISSAU'!C55" display="UNIOGBIS" xr:uid="{00000000-0004-0000-1A00-000017000000}"/>
    <hyperlink ref="L10" location="'GUINEA-BISSAU'!AK10" display="'GUINEA-BISSAU'!AK10" xr:uid="{00000000-0004-0000-1A00-000018000000}"/>
    <hyperlink ref="L49" location="'GUINEA-BISSAU'!AK10" display="'GUINEA-BISSAU'!AK10" xr:uid="{00000000-0004-0000-1A00-000019000000}"/>
    <hyperlink ref="K24" location="'GUINEA-BISSAU'!AK10" display="'GUINEA-BISSAU'!AK10" xr:uid="{00000000-0004-0000-1A00-00001A000000}"/>
    <hyperlink ref="AL11" location="'GUINEA-BISSAU'!C7" display="UNOGBIS" xr:uid="{00000000-0004-0000-1A00-00001B000000}"/>
    <hyperlink ref="Q19" location="'GUINEA-BISSAU'!AK11" display="'GUINEA-BISSAU'!AK11" xr:uid="{00000000-0004-0000-1A00-00001C000000}"/>
    <hyperlink ref="Q36" location="'GUINEA-BISSAU'!AK11" display="'GUINEA-BISSAU'!AK11" xr:uid="{00000000-0004-0000-1A00-00001D000000}"/>
    <hyperlink ref="Q39" location="'GUINEA-BISSAU'!AK11" display="'GUINEA-BISSAU'!AK11" xr:uid="{00000000-0004-0000-1A00-00001E000000}"/>
    <hyperlink ref="Q40" location="'GUINEA-BISSAU'!AK11" display="'GUINEA-BISSAU'!AK11" xr:uid="{00000000-0004-0000-1A00-00001F000000}"/>
    <hyperlink ref="Q47" location="'GUINEA-BISSAU'!AK11" display="'GUINEA-BISSAU'!AK11" xr:uid="{00000000-0004-0000-1A00-000020000000}"/>
    <hyperlink ref="Q48" location="'GUINEA-BISSAU'!AK11" display="'GUINEA-BISSAU'!AK11" xr:uid="{00000000-0004-0000-1A00-000021000000}"/>
    <hyperlink ref="Q43" location="'GUINEA-BISSAU'!AK11" display="'GUINEA-BISSAU'!AK11" xr:uid="{00000000-0004-0000-1A00-000022000000}"/>
    <hyperlink ref="AJ26" location="'GUINEA-BISSAU'!C7" display="UNOGBIS" xr:uid="{00000000-0004-0000-1A00-000023000000}"/>
    <hyperlink ref="T14" location="'GUINEA-BISSAU'!AI26" display="'GUINEA-BISSAU'!AI26" xr:uid="{00000000-0004-0000-1A00-000024000000}"/>
    <hyperlink ref="T51" location="'GUINEA-BISSAU'!AI26" display="'GUINEA-BISSAU'!AI26" xr:uid="{00000000-0004-0000-1A00-000025000000}"/>
    <hyperlink ref="AL16" location="'GUINEA-BISSAU'!C55" display="UNIOGBIS" xr:uid="{00000000-0004-0000-1A00-000026000000}"/>
    <hyperlink ref="V58" location="'GUINEA-BISSAU'!AK12" display="'GUINEA-BISSAU'!AK12" xr:uid="{00000000-0004-0000-1A00-000027000000}"/>
    <hyperlink ref="Z72" location="'GUINEA-BISSAU'!AK16" display="'GUINEA-BISSAU'!AK16" xr:uid="{00000000-0004-0000-1A00-000028000000}"/>
    <hyperlink ref="V67" location="'GUINEA-BISSAU'!AK12" display="'GUINEA-BISSAU'!AK12" xr:uid="{00000000-0004-0000-1A00-000029000000}"/>
    <hyperlink ref="V84" location="'GUINEA-BISSAU'!AK12" display="'GUINEA-BISSAU'!AK12" xr:uid="{00000000-0004-0000-1A00-00002A000000}"/>
    <hyperlink ref="V88" location="'GUINEA-BISSAU'!AK12" display="'GUINEA-BISSAU'!AK12" xr:uid="{00000000-0004-0000-1A00-00002B000000}"/>
    <hyperlink ref="V91" location="'GUINEA-BISSAU'!AK12" display="'GUINEA-BISSAU'!AK12" xr:uid="{00000000-0004-0000-1A00-00002C000000}"/>
    <hyperlink ref="V95" location="'GUINEA-BISSAU'!AK12" display="'GUINEA-BISSAU'!AK12" xr:uid="{00000000-0004-0000-1A00-00002D000000}"/>
    <hyperlink ref="V96" location="'GUINEA-BISSAU'!AK12" display="'GUINEA-BISSAU'!AK12" xr:uid="{00000000-0004-0000-1A00-00002E000000}"/>
    <hyperlink ref="V97" location="'GUINEA-BISSAU'!AK12" display="'GUINEA-BISSAU'!AK12" xr:uid="{00000000-0004-0000-1A00-00002F000000}"/>
    <hyperlink ref="V99" location="'GUINEA-BISSAU'!AK12" display="'GUINEA-BISSAU'!AK12" xr:uid="{00000000-0004-0000-1A00-000030000000}"/>
    <hyperlink ref="Z93" location="'GUINEA-BISSAU'!AK16" display="'GUINEA-BISSAU'!AK16" xr:uid="{00000000-0004-0000-1A00-000031000000}"/>
    <hyperlink ref="Z7" location="HOME!A1" display="Return HOME" xr:uid="{00000000-0004-0000-1A00-000032000000}"/>
    <hyperlink ref="Z7:AB7" location="HOME!B2" display="RETURN HOME" xr:uid="{00000000-0004-0000-1A00-00003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1:AN445"/>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1236</v>
      </c>
      <c r="C1" s="378"/>
      <c r="D1" s="378"/>
      <c r="E1" s="236"/>
      <c r="F1" s="236"/>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8">
        <v>22</v>
      </c>
      <c r="C4" s="38" t="s">
        <v>1237</v>
      </c>
      <c r="D4" s="140" t="s">
        <v>163</v>
      </c>
      <c r="E4" s="140">
        <v>1993</v>
      </c>
      <c r="F4" s="140">
        <v>1999</v>
      </c>
      <c r="G4" s="153">
        <f>((SUM(D17:AG27)*1)+(SUM(D29:AG39)*2)+(SUM(D41:AG58)*3))/(SUM(D17:AG27)+SUM(D29:AG39)+SUM(D41:AG58))</f>
        <v>2.6666666666666665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8">
        <v>28</v>
      </c>
      <c r="C5" s="38" t="s">
        <v>228</v>
      </c>
      <c r="D5" s="140" t="s">
        <v>128</v>
      </c>
      <c r="E5" s="140">
        <v>1993</v>
      </c>
      <c r="F5" s="140">
        <v>1996</v>
      </c>
      <c r="G5" s="153">
        <f>((SUM(D65:AG75)*1)+(SUM(D77:AG87)*2)+(SUM(D89:AG106)*3))/(SUM(D65:AG75)+SUM(D77:AG87)+SUM(D89:AG106))</f>
        <v>2</v>
      </c>
      <c r="H5" s="140" t="s">
        <v>70</v>
      </c>
      <c r="P5" s="16"/>
      <c r="Q5" s="16"/>
      <c r="R5" s="16"/>
      <c r="S5" s="16"/>
      <c r="T5" s="16"/>
      <c r="U5" s="16"/>
      <c r="V5" s="16"/>
      <c r="W5" s="16"/>
      <c r="X5" s="16"/>
      <c r="Y5" s="16"/>
      <c r="Z5" s="16"/>
      <c r="AA5" s="16"/>
      <c r="AB5" s="16"/>
      <c r="AC5" s="16"/>
      <c r="AD5" s="16"/>
      <c r="AE5" s="16"/>
      <c r="AF5" s="16"/>
      <c r="AG5" s="16"/>
      <c r="AH5" s="15"/>
    </row>
    <row r="6" spans="2:39" ht="30" customHeight="1">
      <c r="B6" s="158">
        <v>43</v>
      </c>
      <c r="C6" s="38" t="s">
        <v>269</v>
      </c>
      <c r="D6" s="140" t="s">
        <v>128</v>
      </c>
      <c r="E6" s="140">
        <v>1996</v>
      </c>
      <c r="F6" s="140">
        <v>1997</v>
      </c>
      <c r="G6" s="153">
        <f>((SUM(D113:AG123)*1)+(SUM(D125:AG135)*2)+(SUM(D137:AG154)*3))/(SUM(D113:AG123)+SUM(D125:AG135)+SUM(D137:AG154))</f>
        <v>2.4</v>
      </c>
      <c r="H6" s="140" t="s">
        <v>71</v>
      </c>
      <c r="P6" s="16"/>
      <c r="Q6" s="16"/>
      <c r="R6" s="16"/>
      <c r="S6" s="16"/>
      <c r="T6" s="16"/>
      <c r="U6" s="16"/>
      <c r="V6" s="16"/>
      <c r="W6" s="16"/>
      <c r="X6" s="16"/>
      <c r="Y6" s="16"/>
      <c r="Z6" s="16"/>
      <c r="AA6" s="16"/>
      <c r="AB6" s="16"/>
      <c r="AC6" s="16"/>
      <c r="AD6" s="16"/>
      <c r="AE6" s="16"/>
      <c r="AF6" s="16"/>
      <c r="AG6" s="16"/>
      <c r="AH6" s="15"/>
    </row>
    <row r="7" spans="2:39" ht="30" customHeight="1">
      <c r="B7" s="158">
        <v>47</v>
      </c>
      <c r="C7" s="38" t="s">
        <v>279</v>
      </c>
      <c r="D7" s="140" t="s">
        <v>128</v>
      </c>
      <c r="E7" s="140">
        <v>1997</v>
      </c>
      <c r="F7" s="140">
        <v>1997</v>
      </c>
      <c r="G7" s="153">
        <f>((SUM(D161:AG171)*1)+(SUM(D173:AG183)*2)+(SUM(D185:AG202)*3))/(SUM(D161:AG171)+SUM(D173:AG183)+SUM(D185:AG202))</f>
        <v>1.5</v>
      </c>
      <c r="H7" s="140" t="s">
        <v>70</v>
      </c>
      <c r="P7" s="16"/>
      <c r="Q7" s="16"/>
      <c r="R7" s="16"/>
      <c r="S7" s="16"/>
      <c r="T7" s="16"/>
      <c r="U7" s="16"/>
      <c r="V7" s="16"/>
      <c r="W7" s="16"/>
      <c r="X7" s="16"/>
      <c r="Y7" s="16"/>
      <c r="Z7" s="16"/>
      <c r="AA7" s="16"/>
      <c r="AB7" s="16"/>
      <c r="AC7" s="16"/>
      <c r="AD7" s="16"/>
      <c r="AE7" s="16"/>
      <c r="AF7" s="16"/>
      <c r="AG7" s="16"/>
      <c r="AH7" s="15"/>
    </row>
    <row r="8" spans="2:39" ht="30" customHeight="1">
      <c r="B8" s="158">
        <v>49</v>
      </c>
      <c r="C8" s="38" t="s">
        <v>283</v>
      </c>
      <c r="D8" s="140" t="s">
        <v>128</v>
      </c>
      <c r="E8" s="140">
        <v>1997</v>
      </c>
      <c r="F8" s="140">
        <v>2000</v>
      </c>
      <c r="G8" s="153">
        <f>((SUM(D209:AG219)*1)+(SUM(D221:AG231)*2)+(SUM(D233:AG250)*3))/(SUM(D209:AG219)+SUM(D221:AG231)+SUM(D233:AG250))</f>
        <v>1.8</v>
      </c>
      <c r="H8" s="140" t="s">
        <v>70</v>
      </c>
      <c r="P8" s="16"/>
      <c r="Q8" s="16"/>
      <c r="R8" s="16"/>
      <c r="S8" s="16"/>
      <c r="T8" s="16"/>
      <c r="U8" s="16"/>
      <c r="V8" s="16"/>
      <c r="W8" s="16"/>
      <c r="X8" s="16"/>
      <c r="Y8" s="16"/>
      <c r="Z8" s="16"/>
      <c r="AA8" s="16"/>
      <c r="AB8" s="16"/>
      <c r="AC8" s="16"/>
      <c r="AD8" s="16"/>
      <c r="AE8" s="16"/>
      <c r="AF8" s="16"/>
      <c r="AG8" s="16"/>
      <c r="AH8" s="15"/>
    </row>
    <row r="9" spans="2:39" ht="30" customHeight="1">
      <c r="B9" s="158">
        <v>62</v>
      </c>
      <c r="C9" s="38" t="s">
        <v>323</v>
      </c>
      <c r="D9" s="140" t="s">
        <v>163</v>
      </c>
      <c r="E9" s="140">
        <v>1999</v>
      </c>
      <c r="F9" s="140">
        <v>2001</v>
      </c>
      <c r="G9" s="153">
        <f>((SUM(D257:AG267)*1)+(SUM(D269:AG279)*2)+(SUM(D281:AG298)*3))/(SUM(D257:AG267)+SUM(D269:AG279)+SUM(D281:AG298))</f>
        <v>2.5714285714285716</v>
      </c>
      <c r="H9" s="140" t="s">
        <v>71</v>
      </c>
      <c r="P9" s="16"/>
      <c r="Q9" s="16"/>
      <c r="R9" s="16"/>
      <c r="S9" s="16"/>
      <c r="T9" s="16"/>
      <c r="U9" s="16"/>
      <c r="V9" s="16"/>
      <c r="W9" s="16"/>
      <c r="X9" s="16"/>
      <c r="Y9" s="16"/>
      <c r="Z9" s="16"/>
      <c r="AA9" s="16"/>
      <c r="AB9" s="16"/>
      <c r="AC9" s="16"/>
      <c r="AD9" s="16"/>
      <c r="AE9" s="16"/>
      <c r="AF9" s="16"/>
      <c r="AG9" s="16"/>
      <c r="AH9" s="15"/>
    </row>
    <row r="10" spans="2:39" ht="30" customHeight="1">
      <c r="B10" s="158">
        <v>76</v>
      </c>
      <c r="C10" s="38" t="s">
        <v>355</v>
      </c>
      <c r="D10" s="140" t="s">
        <v>128</v>
      </c>
      <c r="E10" s="140">
        <v>2004</v>
      </c>
      <c r="F10" s="140">
        <v>2017</v>
      </c>
      <c r="G10" s="153">
        <f>((SUM(D305:AG315)*1)+(SUM(D317:AG327)*2)+(SUM(D329:AG346)*3))/(SUM(D305:AG315)+SUM(D317:AG327)+SUM(D329:AG346))</f>
        <v>2.1904761904761907</v>
      </c>
      <c r="H10" s="140" t="s">
        <v>71</v>
      </c>
      <c r="P10" s="16"/>
      <c r="Q10" s="16"/>
      <c r="R10" s="16"/>
      <c r="S10" s="16"/>
      <c r="T10" s="16"/>
      <c r="U10" s="16"/>
      <c r="V10" s="16"/>
      <c r="W10" s="16"/>
      <c r="X10" s="16"/>
      <c r="Y10" s="16"/>
      <c r="Z10" s="16"/>
      <c r="AA10" s="16"/>
      <c r="AB10" s="16"/>
      <c r="AC10" s="16"/>
      <c r="AD10" s="16"/>
      <c r="AE10" s="16"/>
      <c r="AF10" s="16"/>
      <c r="AG10" s="16"/>
      <c r="AH10" s="15"/>
    </row>
    <row r="11" spans="2:39" ht="30" customHeight="1">
      <c r="B11" s="158">
        <v>117</v>
      </c>
      <c r="C11" s="38" t="s">
        <v>468</v>
      </c>
      <c r="D11" s="140" t="s">
        <v>128</v>
      </c>
      <c r="E11" s="140">
        <v>2017</v>
      </c>
      <c r="F11" s="140">
        <v>2019</v>
      </c>
      <c r="G11" s="153">
        <f>((SUM(D353:AG363)*1)+(SUM(D365:AG375)*2)+(SUM(D377:AG394)*3))/(SUM(D353:AG363)+SUM(D365:AG375)+SUM(D377:AG394))</f>
        <v>2.5</v>
      </c>
      <c r="H11" s="140" t="s">
        <v>71</v>
      </c>
      <c r="P11" s="16"/>
      <c r="Q11" s="16"/>
      <c r="R11" s="16"/>
      <c r="S11" s="16"/>
      <c r="T11" s="16"/>
      <c r="U11" s="16"/>
      <c r="V11" s="16"/>
      <c r="W11" s="16"/>
      <c r="X11" s="16"/>
      <c r="Y11" s="16"/>
      <c r="Z11" s="16"/>
      <c r="AA11" s="16"/>
      <c r="AB11" s="16"/>
      <c r="AC11" s="16"/>
      <c r="AD11" s="16"/>
      <c r="AE11" s="16"/>
      <c r="AF11" s="16"/>
      <c r="AG11" s="16"/>
      <c r="AH11" s="15"/>
    </row>
    <row r="12" spans="2:39" ht="30" customHeight="1">
      <c r="B12" s="158">
        <v>120</v>
      </c>
      <c r="C12" s="38" t="s">
        <v>476</v>
      </c>
      <c r="D12" s="140" t="s">
        <v>163</v>
      </c>
      <c r="E12" s="140">
        <v>2019</v>
      </c>
      <c r="F12" s="154" t="s">
        <v>66</v>
      </c>
      <c r="G12" s="153">
        <f>((SUM(D401:AG411)*1)+(SUM(D413:AG423)*2)+(SUM(D425:AG442)*3))/(SUM(D401:AG411)+SUM(D413:AG423)+SUM(D425:AG442))</f>
        <v>2.5</v>
      </c>
      <c r="H12" s="140" t="s">
        <v>71</v>
      </c>
      <c r="I12" s="136" t="s">
        <v>484</v>
      </c>
      <c r="P12" s="16"/>
      <c r="Q12" s="16"/>
      <c r="R12" s="16"/>
      <c r="S12" s="16"/>
      <c r="T12" s="16"/>
      <c r="U12" s="16"/>
      <c r="V12" s="16"/>
      <c r="W12" s="16"/>
      <c r="X12" s="16"/>
      <c r="Y12" s="16"/>
      <c r="Z12" s="16"/>
      <c r="AA12" s="16"/>
      <c r="AB12" s="16"/>
      <c r="AC12" s="16"/>
      <c r="AD12" s="16"/>
      <c r="AE12" s="16"/>
      <c r="AF12" s="16"/>
      <c r="AG12" s="16"/>
      <c r="AH12" s="15"/>
    </row>
    <row r="13" spans="2:39" ht="15" customHeight="1">
      <c r="B13" s="15"/>
      <c r="C13" s="16"/>
      <c r="D13" s="20"/>
      <c r="E13" s="20"/>
      <c r="F13" s="20"/>
      <c r="G13" s="20"/>
      <c r="H13" s="16"/>
      <c r="I13" s="16"/>
      <c r="J13" s="16"/>
      <c r="K13" s="16"/>
      <c r="L13" s="16"/>
      <c r="M13" s="16"/>
      <c r="N13" s="16"/>
      <c r="O13" s="16"/>
      <c r="P13" s="16"/>
      <c r="Q13" s="16"/>
      <c r="R13" s="16"/>
      <c r="S13" s="16"/>
      <c r="T13" s="16"/>
      <c r="U13" s="16"/>
      <c r="V13" s="16"/>
      <c r="W13" s="16"/>
      <c r="X13" s="16"/>
      <c r="Y13" s="16"/>
      <c r="Z13" s="16"/>
      <c r="AA13" s="16"/>
      <c r="AB13" s="16"/>
      <c r="AC13" s="16"/>
      <c r="AD13" s="16"/>
      <c r="AE13" s="16"/>
      <c r="AF13" s="23"/>
      <c r="AG13" s="16"/>
      <c r="AH13" s="15"/>
    </row>
    <row r="14" spans="2:39" ht="30" customHeight="1">
      <c r="B14" s="135">
        <v>22</v>
      </c>
      <c r="C14" s="24" t="s">
        <v>1237</v>
      </c>
      <c r="D14" s="16"/>
      <c r="E14" s="16"/>
      <c r="F14" s="16"/>
      <c r="G14" s="16"/>
      <c r="H14" s="16"/>
      <c r="I14" s="16"/>
      <c r="J14" s="16"/>
      <c r="K14" s="16"/>
      <c r="L14" s="16"/>
      <c r="M14" s="16"/>
      <c r="N14" s="16"/>
      <c r="O14" s="16"/>
      <c r="P14" s="16"/>
      <c r="Q14" s="16"/>
      <c r="R14" s="16"/>
      <c r="S14" s="16"/>
      <c r="T14" s="16"/>
      <c r="U14" s="16"/>
      <c r="V14" s="16"/>
      <c r="W14" s="16"/>
      <c r="X14" s="16"/>
      <c r="Y14" s="16"/>
      <c r="Z14" s="375" t="s">
        <v>65</v>
      </c>
      <c r="AA14" s="375"/>
      <c r="AB14" s="375"/>
      <c r="AC14" s="375" t="s">
        <v>485</v>
      </c>
      <c r="AD14" s="375"/>
      <c r="AE14" s="375"/>
      <c r="AF14" s="375"/>
      <c r="AG14" s="375"/>
      <c r="AH14" s="15"/>
      <c r="AI14" s="49" t="s">
        <v>486</v>
      </c>
    </row>
    <row r="15" spans="2:39" s="15" customFormat="1" ht="30" customHeight="1">
      <c r="B15" s="377" t="s">
        <v>487</v>
      </c>
      <c r="C15" s="377"/>
      <c r="D15" s="142">
        <v>1991</v>
      </c>
      <c r="E15" s="142">
        <f t="shared" ref="E15:AG15" si="0">D15+1</f>
        <v>1992</v>
      </c>
      <c r="F15" s="142">
        <f t="shared" si="0"/>
        <v>1993</v>
      </c>
      <c r="G15" s="142">
        <f t="shared" si="0"/>
        <v>1994</v>
      </c>
      <c r="H15" s="142">
        <f t="shared" si="0"/>
        <v>1995</v>
      </c>
      <c r="I15" s="142">
        <f t="shared" si="0"/>
        <v>1996</v>
      </c>
      <c r="J15" s="142">
        <f t="shared" si="0"/>
        <v>1997</v>
      </c>
      <c r="K15" s="142">
        <f t="shared" si="0"/>
        <v>1998</v>
      </c>
      <c r="L15" s="142">
        <f t="shared" si="0"/>
        <v>1999</v>
      </c>
      <c r="M15" s="142">
        <f t="shared" si="0"/>
        <v>2000</v>
      </c>
      <c r="N15" s="142">
        <f t="shared" si="0"/>
        <v>2001</v>
      </c>
      <c r="O15" s="142">
        <f t="shared" si="0"/>
        <v>2002</v>
      </c>
      <c r="P15" s="142">
        <f t="shared" si="0"/>
        <v>2003</v>
      </c>
      <c r="Q15" s="142">
        <f t="shared" si="0"/>
        <v>2004</v>
      </c>
      <c r="R15" s="142">
        <f t="shared" si="0"/>
        <v>2005</v>
      </c>
      <c r="S15" s="142">
        <f t="shared" si="0"/>
        <v>2006</v>
      </c>
      <c r="T15" s="142">
        <f t="shared" si="0"/>
        <v>2007</v>
      </c>
      <c r="U15" s="142">
        <f t="shared" si="0"/>
        <v>2008</v>
      </c>
      <c r="V15" s="142">
        <f t="shared" si="0"/>
        <v>2009</v>
      </c>
      <c r="W15" s="142">
        <f t="shared" si="0"/>
        <v>2010</v>
      </c>
      <c r="X15" s="142">
        <f t="shared" si="0"/>
        <v>2011</v>
      </c>
      <c r="Y15" s="142">
        <f t="shared" si="0"/>
        <v>2012</v>
      </c>
      <c r="Z15" s="142">
        <f t="shared" si="0"/>
        <v>2013</v>
      </c>
      <c r="AA15" s="142">
        <f t="shared" si="0"/>
        <v>2014</v>
      </c>
      <c r="AB15" s="142">
        <f t="shared" si="0"/>
        <v>2015</v>
      </c>
      <c r="AC15" s="142">
        <f t="shared" si="0"/>
        <v>2016</v>
      </c>
      <c r="AD15" s="142">
        <f t="shared" si="0"/>
        <v>2017</v>
      </c>
      <c r="AE15" s="142">
        <f t="shared" si="0"/>
        <v>2018</v>
      </c>
      <c r="AF15" s="142">
        <f t="shared" si="0"/>
        <v>2019</v>
      </c>
      <c r="AG15" s="142">
        <f t="shared" si="0"/>
        <v>2020</v>
      </c>
      <c r="AI15" s="50" t="s">
        <v>488</v>
      </c>
      <c r="AJ15" s="50" t="s">
        <v>489</v>
      </c>
      <c r="AK15" s="50" t="s">
        <v>490</v>
      </c>
      <c r="AL15" s="50" t="s">
        <v>491</v>
      </c>
      <c r="AM15" s="50" t="s">
        <v>492</v>
      </c>
    </row>
    <row r="16" spans="2:39" ht="30" customHeight="1">
      <c r="B16" s="369" t="s">
        <v>493</v>
      </c>
      <c r="C16" s="369"/>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5"/>
      <c r="AI16" s="52" t="s">
        <v>1238</v>
      </c>
      <c r="AJ16" s="53">
        <v>34235</v>
      </c>
      <c r="AK16" s="57" t="s">
        <v>1239</v>
      </c>
      <c r="AL16" s="74" t="s">
        <v>132</v>
      </c>
      <c r="AM16" s="57" t="s">
        <v>1240</v>
      </c>
    </row>
    <row r="17" spans="2:39" ht="30" customHeight="1">
      <c r="B17" s="367" t="s">
        <v>85</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1241</v>
      </c>
      <c r="AJ17" s="53">
        <v>34530</v>
      </c>
      <c r="AK17" s="53" t="s">
        <v>1242</v>
      </c>
      <c r="AL17" s="74" t="s">
        <v>132</v>
      </c>
      <c r="AM17" s="57" t="s">
        <v>1243</v>
      </c>
    </row>
    <row r="18" spans="2:39" ht="30" customHeight="1">
      <c r="B18" s="367" t="s">
        <v>86</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1244</v>
      </c>
      <c r="AJ18" s="53">
        <v>34546</v>
      </c>
      <c r="AK18" s="57" t="s">
        <v>708</v>
      </c>
      <c r="AL18" s="44" t="s">
        <v>228</v>
      </c>
      <c r="AM18" s="57" t="s">
        <v>1245</v>
      </c>
    </row>
    <row r="19" spans="2:39" ht="30" customHeight="1">
      <c r="B19" s="367" t="s">
        <v>87</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1246</v>
      </c>
      <c r="AJ19" s="53">
        <v>34729</v>
      </c>
      <c r="AK19" s="57" t="s">
        <v>132</v>
      </c>
      <c r="AL19" s="74" t="s">
        <v>132</v>
      </c>
      <c r="AM19" s="57" t="s">
        <v>1247</v>
      </c>
    </row>
    <row r="20" spans="2:39" ht="30" customHeight="1">
      <c r="B20" s="367" t="s">
        <v>88</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1248</v>
      </c>
      <c r="AJ20" s="53">
        <v>35109</v>
      </c>
      <c r="AK20" s="216" t="s">
        <v>1249</v>
      </c>
      <c r="AL20" s="44" t="s">
        <v>228</v>
      </c>
      <c r="AM20" s="57" t="s">
        <v>1250</v>
      </c>
    </row>
    <row r="21" spans="2:39" ht="30" customHeight="1">
      <c r="B21" s="367" t="s">
        <v>89</v>
      </c>
      <c r="C21" s="368"/>
      <c r="D21" s="143"/>
      <c r="E21" s="143"/>
      <c r="F21" s="143"/>
      <c r="G21" s="144"/>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1251</v>
      </c>
      <c r="AJ21" s="53">
        <v>35124</v>
      </c>
      <c r="AK21" s="57" t="s">
        <v>132</v>
      </c>
      <c r="AL21" s="74" t="s">
        <v>132</v>
      </c>
      <c r="AM21" s="73" t="s">
        <v>1252</v>
      </c>
    </row>
    <row r="22" spans="2:39" ht="30" customHeight="1">
      <c r="B22" s="367" t="s">
        <v>90</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1253</v>
      </c>
      <c r="AJ22" s="53">
        <v>35244</v>
      </c>
      <c r="AK22" s="57" t="s">
        <v>947</v>
      </c>
      <c r="AL22" s="44" t="s">
        <v>269</v>
      </c>
      <c r="AM22" s="73" t="s">
        <v>1254</v>
      </c>
    </row>
    <row r="23" spans="2:39" ht="30" customHeight="1">
      <c r="B23" s="367" t="s">
        <v>91</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1255</v>
      </c>
      <c r="AJ23" s="53">
        <v>35398</v>
      </c>
      <c r="AK23" s="57" t="s">
        <v>132</v>
      </c>
      <c r="AL23" s="74" t="s">
        <v>132</v>
      </c>
      <c r="AM23" s="57" t="s">
        <v>1256</v>
      </c>
    </row>
    <row r="24" spans="2:39" ht="30" customHeight="1">
      <c r="B24" s="367" t="s">
        <v>92</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1257</v>
      </c>
      <c r="AJ24" s="53">
        <v>35404</v>
      </c>
      <c r="AK24" s="57" t="s">
        <v>132</v>
      </c>
      <c r="AL24" s="74" t="s">
        <v>132</v>
      </c>
      <c r="AM24" s="57" t="s">
        <v>1256</v>
      </c>
    </row>
    <row r="25" spans="2:39" ht="30" customHeight="1">
      <c r="B25" s="367" t="s">
        <v>93</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1258</v>
      </c>
      <c r="AJ25" s="53">
        <v>35641</v>
      </c>
      <c r="AK25" s="57" t="s">
        <v>1259</v>
      </c>
      <c r="AL25" s="44" t="s">
        <v>279</v>
      </c>
      <c r="AM25" s="57" t="s">
        <v>1260</v>
      </c>
    </row>
    <row r="26" spans="2:39" ht="30" customHeight="1">
      <c r="B26" s="367" t="s">
        <v>94</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1261</v>
      </c>
      <c r="AJ26" s="53">
        <v>35734</v>
      </c>
      <c r="AK26" s="57" t="s">
        <v>1262</v>
      </c>
      <c r="AL26" s="44" t="s">
        <v>279</v>
      </c>
      <c r="AM26" s="57" t="s">
        <v>1263</v>
      </c>
    </row>
    <row r="27" spans="2:39" ht="30" customHeight="1">
      <c r="B27" s="367" t="s">
        <v>95</v>
      </c>
      <c r="C27" s="368"/>
      <c r="D27" s="143"/>
      <c r="E27" s="143"/>
      <c r="F27" s="143"/>
      <c r="G27" s="145"/>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1264</v>
      </c>
      <c r="AJ27" s="53">
        <v>35762</v>
      </c>
      <c r="AK27" s="57" t="s">
        <v>1265</v>
      </c>
      <c r="AL27" s="44" t="s">
        <v>283</v>
      </c>
      <c r="AM27" s="73" t="s">
        <v>1266</v>
      </c>
    </row>
    <row r="28" spans="2:39" ht="30" customHeight="1">
      <c r="B28" s="366" t="s">
        <v>523</v>
      </c>
      <c r="C28" s="36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5"/>
      <c r="AI28" s="52" t="s">
        <v>1267</v>
      </c>
      <c r="AJ28" s="53">
        <v>36124</v>
      </c>
      <c r="AK28" s="57" t="s">
        <v>132</v>
      </c>
      <c r="AL28" s="74" t="s">
        <v>132</v>
      </c>
      <c r="AM28" s="57" t="s">
        <v>1268</v>
      </c>
    </row>
    <row r="29" spans="2:39" ht="30" customHeight="1">
      <c r="B29" s="364" t="s">
        <v>96</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1269</v>
      </c>
      <c r="AJ29" s="53">
        <v>36494</v>
      </c>
      <c r="AK29" s="57" t="s">
        <v>132</v>
      </c>
      <c r="AL29" s="74" t="s">
        <v>132</v>
      </c>
      <c r="AM29" s="57" t="s">
        <v>1270</v>
      </c>
    </row>
    <row r="30" spans="2:39" ht="30" customHeight="1">
      <c r="B30" s="364" t="s">
        <v>97</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1271</v>
      </c>
      <c r="AJ30" s="53">
        <v>36574</v>
      </c>
      <c r="AK30" s="57" t="s">
        <v>1272</v>
      </c>
      <c r="AL30" s="44" t="s">
        <v>323</v>
      </c>
      <c r="AM30" s="73" t="s">
        <v>1273</v>
      </c>
    </row>
    <row r="31" spans="2:39" ht="30" customHeight="1">
      <c r="B31" s="364" t="s">
        <v>98</v>
      </c>
      <c r="C31" s="364"/>
      <c r="D31" s="143"/>
      <c r="E31" s="143"/>
      <c r="F31" s="143"/>
      <c r="G31" s="38">
        <v>1</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1274</v>
      </c>
      <c r="AJ31" s="53">
        <v>36600</v>
      </c>
      <c r="AK31" s="57" t="s">
        <v>132</v>
      </c>
      <c r="AL31" s="74" t="s">
        <v>132</v>
      </c>
      <c r="AM31" s="73" t="s">
        <v>1275</v>
      </c>
    </row>
    <row r="32" spans="2:39" ht="30" customHeight="1">
      <c r="B32" s="364" t="s">
        <v>99</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1276</v>
      </c>
      <c r="AJ32" s="53">
        <v>38107</v>
      </c>
      <c r="AK32" s="57" t="s">
        <v>1277</v>
      </c>
      <c r="AL32" s="44" t="s">
        <v>355</v>
      </c>
      <c r="AM32" s="73" t="s">
        <v>1278</v>
      </c>
    </row>
    <row r="33" spans="2:39" ht="30" customHeight="1">
      <c r="B33" s="364" t="s">
        <v>100</v>
      </c>
      <c r="C33" s="364"/>
      <c r="D33" s="143"/>
      <c r="E33" s="143"/>
      <c r="F33" s="143"/>
      <c r="G33" s="38">
        <v>1</v>
      </c>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1279</v>
      </c>
      <c r="AJ33" s="47">
        <v>38320</v>
      </c>
      <c r="AK33" s="57" t="s">
        <v>132</v>
      </c>
      <c r="AL33" s="74" t="s">
        <v>132</v>
      </c>
      <c r="AM33" s="69" t="s">
        <v>1280</v>
      </c>
    </row>
    <row r="34" spans="2:39" ht="30" customHeight="1">
      <c r="B34" s="364" t="s">
        <v>101</v>
      </c>
      <c r="C34" s="364"/>
      <c r="D34" s="143"/>
      <c r="E34" s="143"/>
      <c r="F34" s="38">
        <v>1</v>
      </c>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1281</v>
      </c>
      <c r="AJ34" s="47">
        <v>38503</v>
      </c>
      <c r="AK34" s="57" t="s">
        <v>132</v>
      </c>
      <c r="AL34" s="74" t="s">
        <v>132</v>
      </c>
      <c r="AM34" s="69" t="s">
        <v>1280</v>
      </c>
    </row>
    <row r="35" spans="2:39" ht="30" customHeight="1">
      <c r="B35" s="364" t="s">
        <v>102</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1282</v>
      </c>
      <c r="AJ35" s="47">
        <v>38525</v>
      </c>
      <c r="AK35" s="57" t="s">
        <v>132</v>
      </c>
      <c r="AL35" s="74" t="s">
        <v>132</v>
      </c>
      <c r="AM35" s="69" t="s">
        <v>1280</v>
      </c>
    </row>
    <row r="36" spans="2:39" ht="30" customHeight="1">
      <c r="B36" s="364" t="s">
        <v>103</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1283</v>
      </c>
      <c r="AJ36" s="47">
        <v>38762</v>
      </c>
      <c r="AK36" s="57" t="s">
        <v>132</v>
      </c>
      <c r="AL36" s="74" t="s">
        <v>132</v>
      </c>
      <c r="AM36" s="69" t="s">
        <v>1280</v>
      </c>
    </row>
    <row r="37" spans="2:39" ht="30" customHeight="1">
      <c r="B37" s="364" t="s">
        <v>104</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1284</v>
      </c>
      <c r="AJ37" s="53">
        <v>38944</v>
      </c>
      <c r="AK37" s="57" t="s">
        <v>132</v>
      </c>
      <c r="AL37" s="74" t="s">
        <v>132</v>
      </c>
      <c r="AM37" s="69" t="s">
        <v>1280</v>
      </c>
    </row>
    <row r="38" spans="2:39" ht="30" customHeight="1">
      <c r="B38" s="364" t="s">
        <v>105</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1285</v>
      </c>
      <c r="AJ38" s="53">
        <v>39128</v>
      </c>
      <c r="AK38" s="57" t="s">
        <v>132</v>
      </c>
      <c r="AL38" s="74" t="s">
        <v>132</v>
      </c>
      <c r="AM38" s="69" t="s">
        <v>1280</v>
      </c>
    </row>
    <row r="39" spans="2:39" ht="30" customHeight="1">
      <c r="B39" s="364" t="s">
        <v>106</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1286</v>
      </c>
      <c r="AJ39" s="53">
        <v>39370</v>
      </c>
      <c r="AK39" s="57" t="s">
        <v>132</v>
      </c>
      <c r="AL39" s="74" t="s">
        <v>132</v>
      </c>
      <c r="AM39" s="69" t="s">
        <v>1287</v>
      </c>
    </row>
    <row r="40" spans="2:39" ht="30" customHeight="1">
      <c r="B40" s="373" t="s">
        <v>555</v>
      </c>
      <c r="C40" s="374"/>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5"/>
      <c r="AI40" s="52" t="s">
        <v>1288</v>
      </c>
      <c r="AJ40" s="72">
        <v>39735</v>
      </c>
      <c r="AK40" s="57" t="s">
        <v>132</v>
      </c>
      <c r="AL40" s="74" t="s">
        <v>132</v>
      </c>
      <c r="AM40" s="69" t="s">
        <v>1289</v>
      </c>
    </row>
    <row r="41" spans="2:39" ht="30" customHeight="1">
      <c r="B41" s="364" t="s">
        <v>107</v>
      </c>
      <c r="C41" s="364"/>
      <c r="D41" s="143"/>
      <c r="E41" s="143"/>
      <c r="F41" s="143"/>
      <c r="G41" s="38">
        <v>1</v>
      </c>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1290</v>
      </c>
      <c r="AJ41" s="72">
        <v>40099</v>
      </c>
      <c r="AK41" s="57" t="s">
        <v>132</v>
      </c>
      <c r="AL41" s="74" t="s">
        <v>132</v>
      </c>
      <c r="AM41" s="69" t="s">
        <v>1280</v>
      </c>
    </row>
    <row r="42" spans="2:39" ht="30" customHeight="1">
      <c r="B42" s="364" t="s">
        <v>108</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1291</v>
      </c>
      <c r="AJ42" s="72">
        <v>40197</v>
      </c>
      <c r="AK42" s="57" t="s">
        <v>544</v>
      </c>
      <c r="AL42" s="44" t="s">
        <v>355</v>
      </c>
      <c r="AM42" s="69" t="s">
        <v>1292</v>
      </c>
    </row>
    <row r="43" spans="2:39" ht="30" customHeight="1">
      <c r="B43" s="364" t="s">
        <v>109</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1293</v>
      </c>
      <c r="AJ43" s="72">
        <v>40333</v>
      </c>
      <c r="AK43" s="57" t="s">
        <v>132</v>
      </c>
      <c r="AL43" s="74" t="s">
        <v>132</v>
      </c>
      <c r="AM43" s="69" t="s">
        <v>1294</v>
      </c>
    </row>
    <row r="44" spans="2:39" ht="30" customHeight="1">
      <c r="B44" s="364" t="s">
        <v>110</v>
      </c>
      <c r="C44" s="364"/>
      <c r="D44" s="143"/>
      <c r="E44" s="143"/>
      <c r="F44" s="143"/>
      <c r="G44" s="143"/>
      <c r="H44" s="143"/>
      <c r="I44" s="143"/>
      <c r="J44" s="143"/>
      <c r="K44" s="144"/>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1295</v>
      </c>
      <c r="AJ44" s="72">
        <v>40465</v>
      </c>
      <c r="AK44" s="57" t="s">
        <v>132</v>
      </c>
      <c r="AL44" s="74" t="s">
        <v>132</v>
      </c>
      <c r="AM44" s="69" t="s">
        <v>1296</v>
      </c>
    </row>
    <row r="45" spans="2:39" ht="30" customHeight="1">
      <c r="B45" s="362" t="s">
        <v>111</v>
      </c>
      <c r="C45" s="362"/>
      <c r="D45" s="143"/>
      <c r="E45" s="143"/>
      <c r="F45" s="143"/>
      <c r="G45" s="143"/>
      <c r="H45" s="143"/>
      <c r="I45" s="143"/>
      <c r="J45" s="143"/>
      <c r="K45" s="144"/>
      <c r="L45" s="143"/>
      <c r="M45" s="148"/>
      <c r="N45" s="143"/>
      <c r="O45" s="143"/>
      <c r="P45" s="143"/>
      <c r="Q45" s="143"/>
      <c r="R45" s="143"/>
      <c r="S45" s="143"/>
      <c r="T45" s="143"/>
      <c r="U45" s="143"/>
      <c r="V45" s="143"/>
      <c r="W45" s="143"/>
      <c r="X45" s="143"/>
      <c r="Y45" s="143"/>
      <c r="Z45" s="143"/>
      <c r="AA45" s="143"/>
      <c r="AB45" s="143"/>
      <c r="AC45" s="143"/>
      <c r="AD45" s="143"/>
      <c r="AE45" s="143"/>
      <c r="AF45" s="143"/>
      <c r="AG45" s="143"/>
      <c r="AH45" s="15"/>
      <c r="AI45" s="52" t="s">
        <v>1297</v>
      </c>
      <c r="AJ45" s="72">
        <v>40830</v>
      </c>
      <c r="AK45" s="57" t="s">
        <v>132</v>
      </c>
      <c r="AL45" s="74" t="s">
        <v>132</v>
      </c>
      <c r="AM45" s="69" t="s">
        <v>1296</v>
      </c>
    </row>
    <row r="46" spans="2:39" ht="30" customHeight="1">
      <c r="B46" s="364" t="s">
        <v>112</v>
      </c>
      <c r="C46" s="36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1298</v>
      </c>
      <c r="AJ46" s="72">
        <v>41194</v>
      </c>
      <c r="AK46" s="57" t="s">
        <v>132</v>
      </c>
      <c r="AL46" s="74" t="s">
        <v>132</v>
      </c>
      <c r="AM46" s="69" t="s">
        <v>1296</v>
      </c>
    </row>
    <row r="47" spans="2:39" ht="30" customHeight="1">
      <c r="B47" s="362" t="s">
        <v>113</v>
      </c>
      <c r="C47" s="362"/>
      <c r="D47" s="143"/>
      <c r="E47" s="143"/>
      <c r="F47" s="38">
        <v>1</v>
      </c>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1299</v>
      </c>
      <c r="AJ47" s="72">
        <v>41557</v>
      </c>
      <c r="AK47" s="57" t="s">
        <v>132</v>
      </c>
      <c r="AL47" s="74" t="s">
        <v>132</v>
      </c>
      <c r="AM47" s="69" t="s">
        <v>1280</v>
      </c>
    </row>
    <row r="48" spans="2:39" ht="30" customHeight="1">
      <c r="B48" s="362" t="s">
        <v>114</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1300</v>
      </c>
      <c r="AJ48" s="72">
        <v>41926</v>
      </c>
      <c r="AK48" s="57" t="s">
        <v>132</v>
      </c>
      <c r="AL48" s="74" t="s">
        <v>132</v>
      </c>
      <c r="AM48" s="69" t="s">
        <v>1280</v>
      </c>
    </row>
    <row r="49" spans="2:40" ht="30" customHeight="1">
      <c r="B49" s="364" t="s">
        <v>115</v>
      </c>
      <c r="C49" s="364"/>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1301</v>
      </c>
      <c r="AJ49" s="72">
        <v>42291</v>
      </c>
      <c r="AK49" s="57" t="s">
        <v>132</v>
      </c>
      <c r="AL49" s="74" t="s">
        <v>132</v>
      </c>
      <c r="AM49" s="69" t="s">
        <v>1280</v>
      </c>
    </row>
    <row r="50" spans="2:40" ht="30" customHeight="1">
      <c r="B50" s="364" t="s">
        <v>116</v>
      </c>
      <c r="C50" s="364"/>
      <c r="D50" s="143"/>
      <c r="E50" s="143"/>
      <c r="F50" s="143"/>
      <c r="G50" s="38">
        <v>1</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1302</v>
      </c>
      <c r="AJ50" s="72">
        <v>42656</v>
      </c>
      <c r="AK50" s="57" t="s">
        <v>132</v>
      </c>
      <c r="AL50" s="74" t="s">
        <v>132</v>
      </c>
      <c r="AM50" s="69" t="s">
        <v>1296</v>
      </c>
    </row>
    <row r="51" spans="2:40" ht="30" customHeight="1">
      <c r="B51" s="364" t="s">
        <v>117</v>
      </c>
      <c r="C51" s="364"/>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1303</v>
      </c>
      <c r="AJ51" s="72">
        <v>42838</v>
      </c>
      <c r="AK51" s="57" t="s">
        <v>1304</v>
      </c>
      <c r="AL51" s="44" t="s">
        <v>468</v>
      </c>
      <c r="AM51" s="69" t="s">
        <v>1305</v>
      </c>
    </row>
    <row r="52" spans="2:40" ht="30" customHeight="1">
      <c r="B52" s="362" t="s">
        <v>118</v>
      </c>
      <c r="C52" s="362"/>
      <c r="D52" s="143"/>
      <c r="E52" s="143"/>
      <c r="F52" s="143"/>
      <c r="G52" s="38">
        <v>1</v>
      </c>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c r="AI52" s="52" t="s">
        <v>1306</v>
      </c>
      <c r="AJ52" s="72">
        <v>43200</v>
      </c>
      <c r="AK52" s="57" t="s">
        <v>132</v>
      </c>
      <c r="AL52" s="74" t="s">
        <v>132</v>
      </c>
      <c r="AM52" s="69" t="s">
        <v>1307</v>
      </c>
    </row>
    <row r="53" spans="2:40" ht="30" customHeight="1">
      <c r="B53" s="362" t="s">
        <v>119</v>
      </c>
      <c r="C53" s="362"/>
      <c r="D53" s="143"/>
      <c r="E53" s="143"/>
      <c r="F53" s="143"/>
      <c r="G53" s="143"/>
      <c r="H53" s="143"/>
      <c r="I53" s="143"/>
      <c r="J53" s="143"/>
      <c r="K53" s="144"/>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c r="AI53" s="52" t="s">
        <v>1308</v>
      </c>
      <c r="AJ53" s="72">
        <v>43567</v>
      </c>
      <c r="AK53" s="57" t="s">
        <v>132</v>
      </c>
      <c r="AL53" s="74" t="s">
        <v>132</v>
      </c>
      <c r="AM53" s="69" t="s">
        <v>1309</v>
      </c>
    </row>
    <row r="54" spans="2:40" ht="30" customHeight="1">
      <c r="B54" s="362" t="s">
        <v>120</v>
      </c>
      <c r="C54" s="362"/>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c r="AI54" s="52" t="s">
        <v>1310</v>
      </c>
      <c r="AJ54" s="72">
        <v>43641</v>
      </c>
      <c r="AK54" s="57" t="s">
        <v>1311</v>
      </c>
      <c r="AL54" s="44" t="s">
        <v>476</v>
      </c>
      <c r="AM54" s="82" t="s">
        <v>1312</v>
      </c>
    </row>
    <row r="55" spans="2:40" ht="30" customHeight="1">
      <c r="B55" s="362" t="s">
        <v>121</v>
      </c>
      <c r="C55" s="362"/>
      <c r="D55" s="143"/>
      <c r="E55" s="143"/>
      <c r="F55" s="143"/>
      <c r="G55" s="38">
        <v>1</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c r="AI55" s="52" t="s">
        <v>1313</v>
      </c>
      <c r="AJ55" s="72">
        <v>43747</v>
      </c>
      <c r="AK55" s="57" t="s">
        <v>1314</v>
      </c>
      <c r="AL55" s="44" t="s">
        <v>468</v>
      </c>
      <c r="AM55" s="82" t="s">
        <v>1315</v>
      </c>
    </row>
    <row r="56" spans="2:40" ht="30" customHeight="1">
      <c r="B56" s="362" t="s">
        <v>122</v>
      </c>
      <c r="C56" s="362"/>
      <c r="D56" s="143"/>
      <c r="E56" s="143"/>
      <c r="F56" s="143"/>
      <c r="G56" s="38">
        <v>1</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5"/>
      <c r="AI56" s="59" t="s">
        <v>1316</v>
      </c>
      <c r="AJ56" s="72">
        <v>43874</v>
      </c>
      <c r="AK56" s="57" t="s">
        <v>1317</v>
      </c>
      <c r="AL56" s="44" t="s">
        <v>476</v>
      </c>
      <c r="AM56" s="82" t="s">
        <v>1315</v>
      </c>
    </row>
    <row r="57" spans="2:40" ht="30" customHeight="1">
      <c r="B57" s="362" t="s">
        <v>123</v>
      </c>
      <c r="C57" s="362"/>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5"/>
    </row>
    <row r="58" spans="2:40" ht="30" customHeight="1">
      <c r="B58" s="362" t="s">
        <v>124</v>
      </c>
      <c r="C58" s="362"/>
      <c r="D58" s="143"/>
      <c r="E58" s="143"/>
      <c r="F58" s="143"/>
      <c r="G58" s="145"/>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5"/>
      <c r="AI58" s="51" t="s">
        <v>624</v>
      </c>
      <c r="AJ58" s="50" t="s">
        <v>491</v>
      </c>
    </row>
    <row r="59" spans="2:40" ht="30" customHeight="1">
      <c r="B59" s="370" t="s">
        <v>594</v>
      </c>
      <c r="C59" s="371"/>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
      <c r="AI59" s="84" t="s">
        <v>1318</v>
      </c>
      <c r="AJ59" s="48" t="s">
        <v>1237</v>
      </c>
    </row>
    <row r="60" spans="2:40" ht="30" customHeight="1">
      <c r="B60" s="362" t="s">
        <v>125</v>
      </c>
      <c r="C60" s="362"/>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
      <c r="AI60" s="84" t="s">
        <v>1319</v>
      </c>
      <c r="AJ60" s="91" t="s">
        <v>132</v>
      </c>
    </row>
    <row r="61" spans="2:40" ht="30" customHeight="1">
      <c r="B61" s="15"/>
      <c r="AH61" s="15"/>
      <c r="AI61" s="84" t="s">
        <v>1320</v>
      </c>
      <c r="AJ61" s="74" t="s">
        <v>132</v>
      </c>
    </row>
    <row r="62" spans="2:40" ht="30" customHeight="1">
      <c r="B62" s="135">
        <v>28</v>
      </c>
      <c r="C62" s="24" t="s">
        <v>228</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376" t="s">
        <v>601</v>
      </c>
      <c r="AF62" s="376"/>
      <c r="AG62" s="376"/>
      <c r="AH62" s="15"/>
      <c r="AI62" s="84" t="s">
        <v>1321</v>
      </c>
      <c r="AJ62" s="74" t="s">
        <v>132</v>
      </c>
      <c r="AN62" s="15"/>
    </row>
    <row r="63" spans="2:40" ht="30" customHeight="1">
      <c r="B63" s="372" t="s">
        <v>487</v>
      </c>
      <c r="C63" s="372"/>
      <c r="D63" s="139">
        <v>1991</v>
      </c>
      <c r="E63" s="139">
        <f t="shared" ref="E63:AG63" si="1">D63+1</f>
        <v>1992</v>
      </c>
      <c r="F63" s="139">
        <f>E63+1</f>
        <v>1993</v>
      </c>
      <c r="G63" s="139">
        <f t="shared" si="1"/>
        <v>1994</v>
      </c>
      <c r="H63" s="139">
        <f t="shared" si="1"/>
        <v>1995</v>
      </c>
      <c r="I63" s="139">
        <f t="shared" si="1"/>
        <v>1996</v>
      </c>
      <c r="J63" s="139">
        <f t="shared" si="1"/>
        <v>1997</v>
      </c>
      <c r="K63" s="139">
        <f t="shared" si="1"/>
        <v>1998</v>
      </c>
      <c r="L63" s="139">
        <f t="shared" si="1"/>
        <v>1999</v>
      </c>
      <c r="M63" s="139">
        <f t="shared" si="1"/>
        <v>2000</v>
      </c>
      <c r="N63" s="139">
        <f t="shared" si="1"/>
        <v>2001</v>
      </c>
      <c r="O63" s="139">
        <f t="shared" si="1"/>
        <v>2002</v>
      </c>
      <c r="P63" s="139">
        <f t="shared" si="1"/>
        <v>2003</v>
      </c>
      <c r="Q63" s="139">
        <f t="shared" si="1"/>
        <v>2004</v>
      </c>
      <c r="R63" s="139">
        <f t="shared" si="1"/>
        <v>2005</v>
      </c>
      <c r="S63" s="139">
        <f t="shared" si="1"/>
        <v>2006</v>
      </c>
      <c r="T63" s="139">
        <f t="shared" si="1"/>
        <v>2007</v>
      </c>
      <c r="U63" s="139">
        <f t="shared" si="1"/>
        <v>2008</v>
      </c>
      <c r="V63" s="139">
        <f t="shared" si="1"/>
        <v>2009</v>
      </c>
      <c r="W63" s="139">
        <f t="shared" si="1"/>
        <v>2010</v>
      </c>
      <c r="X63" s="139">
        <f t="shared" si="1"/>
        <v>2011</v>
      </c>
      <c r="Y63" s="139">
        <f t="shared" si="1"/>
        <v>2012</v>
      </c>
      <c r="Z63" s="139">
        <f t="shared" si="1"/>
        <v>2013</v>
      </c>
      <c r="AA63" s="139">
        <f t="shared" si="1"/>
        <v>2014</v>
      </c>
      <c r="AB63" s="139">
        <f t="shared" si="1"/>
        <v>2015</v>
      </c>
      <c r="AC63" s="139">
        <f t="shared" si="1"/>
        <v>2016</v>
      </c>
      <c r="AD63" s="139">
        <f t="shared" si="1"/>
        <v>2017</v>
      </c>
      <c r="AE63" s="139">
        <f t="shared" si="1"/>
        <v>2018</v>
      </c>
      <c r="AF63" s="139">
        <f t="shared" si="1"/>
        <v>2019</v>
      </c>
      <c r="AG63" s="139">
        <f t="shared" si="1"/>
        <v>2020</v>
      </c>
      <c r="AH63" s="15"/>
      <c r="AI63" s="84" t="s">
        <v>1322</v>
      </c>
      <c r="AJ63" s="44" t="s">
        <v>283</v>
      </c>
    </row>
    <row r="64" spans="2:40" ht="30" customHeight="1">
      <c r="B64" s="369" t="s">
        <v>493</v>
      </c>
      <c r="C64" s="369"/>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15"/>
      <c r="AI64" s="84" t="s">
        <v>1323</v>
      </c>
      <c r="AJ64" s="74" t="s">
        <v>132</v>
      </c>
    </row>
    <row r="65" spans="2:40" s="15" customFormat="1" ht="30" customHeight="1">
      <c r="B65" s="367" t="s">
        <v>85</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I65" s="84" t="s">
        <v>1324</v>
      </c>
      <c r="AJ65" s="74" t="s">
        <v>132</v>
      </c>
      <c r="AK65"/>
      <c r="AL65"/>
      <c r="AM65"/>
      <c r="AN65"/>
    </row>
    <row r="66" spans="2:40" ht="30" customHeight="1">
      <c r="B66" s="367" t="s">
        <v>86</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84" t="s">
        <v>1325</v>
      </c>
      <c r="AJ66" s="74" t="s">
        <v>132</v>
      </c>
    </row>
    <row r="67" spans="2:40" ht="30" customHeight="1">
      <c r="B67" s="367" t="s">
        <v>87</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84" t="s">
        <v>1326</v>
      </c>
      <c r="AJ67" s="74" t="s">
        <v>132</v>
      </c>
    </row>
    <row r="68" spans="2:40" ht="30" customHeight="1">
      <c r="B68" s="367" t="s">
        <v>88</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40" ht="30" customHeight="1">
      <c r="B69" s="367" t="s">
        <v>89</v>
      </c>
      <c r="C69" s="368"/>
      <c r="D69" s="61"/>
      <c r="E69" s="61"/>
      <c r="F69" s="61"/>
      <c r="G69" s="37"/>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40" ht="30" customHeight="1">
      <c r="B70" s="367" t="s">
        <v>90</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40" ht="30" customHeight="1">
      <c r="B71" s="367" t="s">
        <v>91</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40" ht="30" customHeight="1">
      <c r="B72" s="367" t="s">
        <v>92</v>
      </c>
      <c r="C72" s="368"/>
      <c r="D72" s="61"/>
      <c r="E72" s="61"/>
      <c r="F72" s="61"/>
      <c r="G72" s="38">
        <v>1</v>
      </c>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40" ht="30" customHeight="1">
      <c r="B73" s="367" t="s">
        <v>93</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20"/>
      <c r="AJ73" s="220"/>
      <c r="AK73" s="220"/>
      <c r="AL73" s="220"/>
      <c r="AM73" s="220"/>
    </row>
    <row r="74" spans="2:40" ht="30" customHeight="1">
      <c r="B74" s="367" t="s">
        <v>94</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217"/>
      <c r="AJ74" s="218"/>
      <c r="AK74" s="216"/>
      <c r="AL74" s="221"/>
      <c r="AM74" s="219"/>
    </row>
    <row r="75" spans="2:40" ht="30" customHeight="1">
      <c r="B75" s="367" t="s">
        <v>95</v>
      </c>
      <c r="C75" s="368"/>
      <c r="D75" s="61"/>
      <c r="E75" s="61"/>
      <c r="F75" s="61"/>
      <c r="G75" s="38">
        <v>1</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c r="AI75" s="220"/>
      <c r="AJ75" s="220"/>
      <c r="AK75" s="220"/>
      <c r="AL75" s="220"/>
      <c r="AM75" s="220"/>
    </row>
    <row r="76" spans="2:40" ht="30" customHeight="1">
      <c r="B76" s="366" t="s">
        <v>523</v>
      </c>
      <c r="C76" s="366"/>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5"/>
      <c r="AI76" s="220"/>
      <c r="AJ76" s="220"/>
      <c r="AK76" s="220"/>
      <c r="AL76" s="220"/>
      <c r="AM76" s="220"/>
    </row>
    <row r="77" spans="2:40" ht="30" customHeight="1">
      <c r="B77" s="364" t="s">
        <v>96</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c r="AI77" s="220"/>
      <c r="AJ77" s="220"/>
      <c r="AK77" s="220"/>
      <c r="AL77" s="220"/>
      <c r="AM77" s="220"/>
    </row>
    <row r="78" spans="2:40" ht="30" customHeight="1">
      <c r="B78" s="364" t="s">
        <v>97</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c r="AI78" s="220"/>
      <c r="AJ78" s="220"/>
      <c r="AK78" s="220"/>
      <c r="AL78" s="220"/>
      <c r="AM78" s="220"/>
    </row>
    <row r="79" spans="2:40" ht="30" customHeight="1">
      <c r="B79" s="364" t="s">
        <v>98</v>
      </c>
      <c r="C79" s="364"/>
      <c r="D79" s="61"/>
      <c r="E79" s="61"/>
      <c r="F79" s="61"/>
      <c r="G79" s="38">
        <v>1</v>
      </c>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5"/>
    </row>
    <row r="80" spans="2:40" ht="30" customHeight="1">
      <c r="B80" s="364" t="s">
        <v>99</v>
      </c>
      <c r="C80" s="364"/>
      <c r="D80" s="61"/>
      <c r="E80" s="61"/>
      <c r="F80" s="61"/>
      <c r="G80" s="61"/>
      <c r="H80" s="61"/>
      <c r="I80" s="38">
        <v>1</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5"/>
    </row>
    <row r="81" spans="2:34" ht="30" customHeight="1">
      <c r="B81" s="364" t="s">
        <v>100</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5"/>
    </row>
    <row r="82" spans="2:34" ht="30" customHeight="1">
      <c r="B82" s="364" t="s">
        <v>101</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4" ht="30" customHeight="1">
      <c r="B83" s="364" t="s">
        <v>102</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4" ht="30" customHeight="1">
      <c r="B84" s="364" t="s">
        <v>103</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4" ht="30" customHeight="1">
      <c r="B85" s="364" t="s">
        <v>104</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4" ht="30" customHeight="1">
      <c r="B86" s="364" t="s">
        <v>105</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4" ht="30" customHeight="1">
      <c r="B87" s="364" t="s">
        <v>106</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4" ht="30" customHeight="1">
      <c r="B88" s="365" t="s">
        <v>555</v>
      </c>
      <c r="C88" s="3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2:34" ht="30" customHeight="1">
      <c r="B89" s="364" t="s">
        <v>107</v>
      </c>
      <c r="C89" s="364"/>
      <c r="D89" s="61"/>
      <c r="E89" s="61"/>
      <c r="F89" s="61"/>
      <c r="G89" s="61"/>
      <c r="H89" s="61"/>
      <c r="I89" s="38">
        <v>1</v>
      </c>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4" ht="30" customHeight="1">
      <c r="B90" s="364" t="s">
        <v>108</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4" ht="30" customHeight="1">
      <c r="B91" s="364" t="s">
        <v>109</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4" ht="30" customHeight="1">
      <c r="B92" s="364" t="s">
        <v>110</v>
      </c>
      <c r="C92" s="364"/>
      <c r="D92" s="61"/>
      <c r="E92" s="61"/>
      <c r="F92" s="61"/>
      <c r="G92" s="61"/>
      <c r="H92" s="61"/>
      <c r="I92" s="61"/>
      <c r="J92" s="61"/>
      <c r="K92" s="37"/>
      <c r="L92" s="61"/>
      <c r="M92" s="61"/>
      <c r="N92" s="61"/>
      <c r="O92" s="61"/>
      <c r="P92" s="61"/>
      <c r="Q92" s="61"/>
      <c r="R92" s="61"/>
      <c r="S92" s="61"/>
      <c r="T92" s="61"/>
      <c r="U92" s="61"/>
      <c r="V92" s="61"/>
      <c r="W92" s="61"/>
      <c r="X92" s="61"/>
      <c r="Y92" s="61"/>
      <c r="Z92" s="61"/>
      <c r="AA92" s="61"/>
      <c r="AB92" s="61"/>
      <c r="AC92" s="61"/>
      <c r="AD92" s="61"/>
      <c r="AE92" s="61"/>
      <c r="AF92" s="61"/>
      <c r="AG92" s="61"/>
    </row>
    <row r="93" spans="2:34" ht="30" customHeight="1">
      <c r="B93" s="362" t="s">
        <v>111</v>
      </c>
      <c r="C93" s="362"/>
      <c r="D93" s="61"/>
      <c r="E93" s="61"/>
      <c r="F93" s="61"/>
      <c r="G93" s="61"/>
      <c r="H93" s="61"/>
      <c r="I93" s="61"/>
      <c r="J93" s="61"/>
      <c r="K93" s="37"/>
      <c r="L93" s="61"/>
      <c r="M93" s="141"/>
      <c r="N93" s="61"/>
      <c r="O93" s="61"/>
      <c r="P93" s="61"/>
      <c r="Q93" s="61"/>
      <c r="R93" s="61"/>
      <c r="S93" s="61"/>
      <c r="T93" s="61"/>
      <c r="U93" s="61"/>
      <c r="V93" s="61"/>
      <c r="W93" s="61"/>
      <c r="X93" s="61"/>
      <c r="Y93" s="61"/>
      <c r="Z93" s="61"/>
      <c r="AA93" s="61"/>
      <c r="AB93" s="61"/>
      <c r="AC93" s="61"/>
      <c r="AD93" s="61"/>
      <c r="AE93" s="61"/>
      <c r="AF93" s="61"/>
      <c r="AG93" s="61"/>
    </row>
    <row r="94" spans="2:34" ht="30" customHeight="1">
      <c r="B94" s="364" t="s">
        <v>112</v>
      </c>
      <c r="C94" s="36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4" ht="30" customHeight="1">
      <c r="B95" s="362" t="s">
        <v>113</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4" ht="30" customHeight="1">
      <c r="B96" s="362" t="s">
        <v>114</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4" t="s">
        <v>115</v>
      </c>
      <c r="C97" s="364"/>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4" t="s">
        <v>116</v>
      </c>
      <c r="C98" s="364"/>
      <c r="D98" s="61"/>
      <c r="E98" s="61"/>
      <c r="F98" s="61"/>
      <c r="G98" s="37"/>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4" t="s">
        <v>117</v>
      </c>
      <c r="C99" s="364"/>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118</v>
      </c>
      <c r="C100" s="362"/>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119</v>
      </c>
      <c r="C101" s="362"/>
      <c r="D101" s="61"/>
      <c r="E101" s="61"/>
      <c r="F101" s="61"/>
      <c r="G101" s="61"/>
      <c r="H101" s="61"/>
      <c r="I101" s="61"/>
      <c r="J101" s="61"/>
      <c r="K101" s="37"/>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2" t="s">
        <v>120</v>
      </c>
      <c r="C102" s="362"/>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2" t="s">
        <v>121</v>
      </c>
      <c r="C103" s="362"/>
      <c r="D103" s="61"/>
      <c r="E103" s="61"/>
      <c r="F103" s="61"/>
      <c r="G103" s="38">
        <v>1</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row>
    <row r="104" spans="2:33" ht="30" customHeight="1">
      <c r="B104" s="362" t="s">
        <v>122</v>
      </c>
      <c r="C104" s="362"/>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row>
    <row r="105" spans="2:33" ht="30" customHeight="1">
      <c r="B105" s="362" t="s">
        <v>123</v>
      </c>
      <c r="C105" s="362"/>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row>
    <row r="106" spans="2:33" ht="30" customHeight="1">
      <c r="B106" s="362" t="s">
        <v>124</v>
      </c>
      <c r="C106" s="362"/>
      <c r="D106" s="61"/>
      <c r="E106" s="61"/>
      <c r="F106" s="61"/>
      <c r="G106" s="3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row>
    <row r="107" spans="2:33" ht="30" customHeight="1">
      <c r="B107" s="361" t="s">
        <v>594</v>
      </c>
      <c r="C107" s="361"/>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2:33" ht="30" customHeight="1">
      <c r="B108" s="362" t="s">
        <v>125</v>
      </c>
      <c r="C108" s="362"/>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row>
    <row r="109" spans="2:33" ht="30" customHeight="1"/>
    <row r="110" spans="2:33" ht="30" customHeight="1">
      <c r="B110" s="135">
        <v>43</v>
      </c>
      <c r="C110" s="24" t="s">
        <v>269</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376" t="s">
        <v>601</v>
      </c>
      <c r="AF110" s="376"/>
      <c r="AG110" s="376"/>
    </row>
    <row r="111" spans="2:33" ht="30" customHeight="1">
      <c r="B111" s="372" t="s">
        <v>487</v>
      </c>
      <c r="C111" s="372"/>
      <c r="D111" s="139">
        <v>1991</v>
      </c>
      <c r="E111" s="139">
        <f t="shared" ref="E111:AG111" si="2">D111+1</f>
        <v>1992</v>
      </c>
      <c r="F111" s="139">
        <f>E111+1</f>
        <v>1993</v>
      </c>
      <c r="G111" s="139">
        <f t="shared" si="2"/>
        <v>1994</v>
      </c>
      <c r="H111" s="139">
        <f t="shared" si="2"/>
        <v>1995</v>
      </c>
      <c r="I111" s="139">
        <f t="shared" si="2"/>
        <v>1996</v>
      </c>
      <c r="J111" s="139">
        <f t="shared" si="2"/>
        <v>1997</v>
      </c>
      <c r="K111" s="139">
        <f t="shared" si="2"/>
        <v>1998</v>
      </c>
      <c r="L111" s="139">
        <f t="shared" si="2"/>
        <v>1999</v>
      </c>
      <c r="M111" s="139">
        <f t="shared" si="2"/>
        <v>2000</v>
      </c>
      <c r="N111" s="139">
        <f t="shared" si="2"/>
        <v>2001</v>
      </c>
      <c r="O111" s="139">
        <f t="shared" si="2"/>
        <v>2002</v>
      </c>
      <c r="P111" s="139">
        <f t="shared" si="2"/>
        <v>2003</v>
      </c>
      <c r="Q111" s="139">
        <f t="shared" si="2"/>
        <v>2004</v>
      </c>
      <c r="R111" s="139">
        <f t="shared" si="2"/>
        <v>2005</v>
      </c>
      <c r="S111" s="139">
        <f t="shared" si="2"/>
        <v>2006</v>
      </c>
      <c r="T111" s="139">
        <f t="shared" si="2"/>
        <v>2007</v>
      </c>
      <c r="U111" s="139">
        <f t="shared" si="2"/>
        <v>2008</v>
      </c>
      <c r="V111" s="139">
        <f t="shared" si="2"/>
        <v>2009</v>
      </c>
      <c r="W111" s="139">
        <f t="shared" si="2"/>
        <v>2010</v>
      </c>
      <c r="X111" s="139">
        <f t="shared" si="2"/>
        <v>2011</v>
      </c>
      <c r="Y111" s="139">
        <f t="shared" si="2"/>
        <v>2012</v>
      </c>
      <c r="Z111" s="139">
        <f t="shared" si="2"/>
        <v>2013</v>
      </c>
      <c r="AA111" s="139">
        <f t="shared" si="2"/>
        <v>2014</v>
      </c>
      <c r="AB111" s="139">
        <f t="shared" si="2"/>
        <v>2015</v>
      </c>
      <c r="AC111" s="139">
        <f t="shared" si="2"/>
        <v>2016</v>
      </c>
      <c r="AD111" s="139">
        <f t="shared" si="2"/>
        <v>2017</v>
      </c>
      <c r="AE111" s="139">
        <f t="shared" si="2"/>
        <v>2018</v>
      </c>
      <c r="AF111" s="139">
        <f t="shared" si="2"/>
        <v>2019</v>
      </c>
      <c r="AG111" s="139">
        <f t="shared" si="2"/>
        <v>2020</v>
      </c>
    </row>
    <row r="112" spans="2:33" ht="30" customHeight="1">
      <c r="B112" s="369" t="s">
        <v>493</v>
      </c>
      <c r="C112" s="369"/>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2:33" ht="30" customHeight="1">
      <c r="B113" s="367" t="s">
        <v>85</v>
      </c>
      <c r="C113" s="368"/>
      <c r="D113" s="61"/>
      <c r="E113" s="61"/>
      <c r="F113" s="61"/>
      <c r="G113" s="61"/>
      <c r="H113" s="61"/>
      <c r="I113" s="38">
        <v>1</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86</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87</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88</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89</v>
      </c>
      <c r="C117" s="368"/>
      <c r="D117" s="61"/>
      <c r="E117" s="61"/>
      <c r="F117" s="61"/>
      <c r="G117" s="37"/>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90</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91</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92</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7" t="s">
        <v>93</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7" t="s">
        <v>94</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7" t="s">
        <v>95</v>
      </c>
      <c r="C123" s="368"/>
      <c r="D123" s="61"/>
      <c r="E123" s="61"/>
      <c r="F123" s="61"/>
      <c r="G123" s="38"/>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6" t="s">
        <v>523</v>
      </c>
      <c r="C124" s="366"/>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row>
    <row r="125" spans="2:33" ht="30" customHeight="1">
      <c r="B125" s="364" t="s">
        <v>96</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97</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98</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99</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100</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101</v>
      </c>
      <c r="C130" s="364"/>
      <c r="D130" s="61"/>
      <c r="E130" s="61"/>
      <c r="F130" s="61"/>
      <c r="G130" s="61"/>
      <c r="H130" s="61"/>
      <c r="I130" s="61"/>
      <c r="J130" s="61"/>
      <c r="K130" s="37"/>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4" t="s">
        <v>102</v>
      </c>
      <c r="C131" s="364"/>
      <c r="D131" s="61"/>
      <c r="E131" s="61"/>
      <c r="F131" s="61"/>
      <c r="G131" s="61"/>
      <c r="H131" s="61"/>
      <c r="I131" s="38">
        <v>1</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103</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104</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105</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106</v>
      </c>
      <c r="C135" s="364"/>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5" t="s">
        <v>555</v>
      </c>
      <c r="C136" s="365"/>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row>
    <row r="137" spans="2:33" ht="30" customHeight="1">
      <c r="B137" s="364" t="s">
        <v>107</v>
      </c>
      <c r="C137" s="364"/>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4" t="s">
        <v>108</v>
      </c>
      <c r="C138" s="364"/>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4" t="s">
        <v>109</v>
      </c>
      <c r="C139" s="364"/>
      <c r="D139" s="61"/>
      <c r="E139" s="61"/>
      <c r="F139" s="61"/>
      <c r="G139" s="61"/>
      <c r="H139" s="61"/>
      <c r="I139" s="38">
        <v>1</v>
      </c>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110</v>
      </c>
      <c r="C140" s="364"/>
      <c r="D140" s="61"/>
      <c r="E140" s="61"/>
      <c r="F140" s="61"/>
      <c r="G140" s="61"/>
      <c r="H140" s="61"/>
      <c r="I140" s="61"/>
      <c r="J140" s="61"/>
      <c r="K140" s="37"/>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2" t="s">
        <v>111</v>
      </c>
      <c r="C141" s="362"/>
      <c r="D141" s="61"/>
      <c r="E141" s="61"/>
      <c r="F141" s="61"/>
      <c r="G141" s="61"/>
      <c r="H141" s="61"/>
      <c r="I141" s="61"/>
      <c r="J141" s="61"/>
      <c r="K141" s="37"/>
      <c r="L141" s="61"/>
      <c r="M141" s="14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112</v>
      </c>
      <c r="C142" s="364"/>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113</v>
      </c>
      <c r="C143" s="362"/>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114</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4" t="s">
        <v>115</v>
      </c>
      <c r="C145" s="364"/>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4" t="s">
        <v>116</v>
      </c>
      <c r="C146" s="364"/>
      <c r="D146" s="61"/>
      <c r="E146" s="61"/>
      <c r="F146" s="61"/>
      <c r="G146" s="37"/>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4" t="s">
        <v>117</v>
      </c>
      <c r="C147" s="364"/>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118</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119</v>
      </c>
      <c r="C149" s="362"/>
      <c r="D149" s="61"/>
      <c r="E149" s="61"/>
      <c r="F149" s="61"/>
      <c r="G149" s="61"/>
      <c r="H149" s="61"/>
      <c r="I149" s="61"/>
      <c r="J149" s="61"/>
      <c r="K149" s="37"/>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2" t="s">
        <v>120</v>
      </c>
      <c r="C150" s="362"/>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62" t="s">
        <v>121</v>
      </c>
      <c r="C151" s="362"/>
      <c r="D151" s="61"/>
      <c r="E151" s="61"/>
      <c r="F151" s="61"/>
      <c r="G151" s="61"/>
      <c r="H151" s="61"/>
      <c r="I151" s="38">
        <v>1</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row>
    <row r="152" spans="2:33" ht="30" customHeight="1">
      <c r="B152" s="362" t="s">
        <v>122</v>
      </c>
      <c r="C152" s="362"/>
      <c r="D152" s="61"/>
      <c r="E152" s="61"/>
      <c r="F152" s="61"/>
      <c r="G152" s="61"/>
      <c r="H152" s="61"/>
      <c r="I152" s="38">
        <v>1</v>
      </c>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row>
    <row r="153" spans="2:33" ht="30" customHeight="1">
      <c r="B153" s="362" t="s">
        <v>123</v>
      </c>
      <c r="C153" s="362"/>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row>
    <row r="154" spans="2:33" ht="30" customHeight="1">
      <c r="B154" s="362" t="s">
        <v>124</v>
      </c>
      <c r="C154" s="362"/>
      <c r="D154" s="61"/>
      <c r="E154" s="61"/>
      <c r="F154" s="61"/>
      <c r="G154" s="3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row>
    <row r="155" spans="2:33" ht="30" customHeight="1">
      <c r="B155" s="361" t="s">
        <v>594</v>
      </c>
      <c r="C155" s="361"/>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row>
    <row r="156" spans="2:33" ht="30" customHeight="1">
      <c r="B156" s="362" t="s">
        <v>125</v>
      </c>
      <c r="C156" s="362"/>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2:33" ht="30" customHeight="1"/>
    <row r="158" spans="2:33" ht="30" customHeight="1">
      <c r="B158" s="135">
        <v>47</v>
      </c>
      <c r="C158" s="24" t="s">
        <v>279</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376" t="s">
        <v>601</v>
      </c>
      <c r="AF158" s="376"/>
      <c r="AG158" s="376"/>
    </row>
    <row r="159" spans="2:33" ht="30" customHeight="1">
      <c r="B159" s="372" t="s">
        <v>487</v>
      </c>
      <c r="C159" s="372"/>
      <c r="D159" s="139">
        <v>1991</v>
      </c>
      <c r="E159" s="139">
        <f t="shared" ref="E159:AG159" si="3">D159+1</f>
        <v>1992</v>
      </c>
      <c r="F159" s="139">
        <f>E159+1</f>
        <v>1993</v>
      </c>
      <c r="G159" s="139">
        <f t="shared" si="3"/>
        <v>1994</v>
      </c>
      <c r="H159" s="139">
        <f t="shared" si="3"/>
        <v>1995</v>
      </c>
      <c r="I159" s="139">
        <f t="shared" si="3"/>
        <v>1996</v>
      </c>
      <c r="J159" s="139">
        <f t="shared" si="3"/>
        <v>1997</v>
      </c>
      <c r="K159" s="139">
        <f t="shared" si="3"/>
        <v>1998</v>
      </c>
      <c r="L159" s="139">
        <f t="shared" si="3"/>
        <v>1999</v>
      </c>
      <c r="M159" s="139">
        <f t="shared" si="3"/>
        <v>2000</v>
      </c>
      <c r="N159" s="139">
        <f t="shared" si="3"/>
        <v>2001</v>
      </c>
      <c r="O159" s="139">
        <f t="shared" si="3"/>
        <v>2002</v>
      </c>
      <c r="P159" s="139">
        <f t="shared" si="3"/>
        <v>2003</v>
      </c>
      <c r="Q159" s="139">
        <f t="shared" si="3"/>
        <v>2004</v>
      </c>
      <c r="R159" s="139">
        <f t="shared" si="3"/>
        <v>2005</v>
      </c>
      <c r="S159" s="139">
        <f t="shared" si="3"/>
        <v>2006</v>
      </c>
      <c r="T159" s="139">
        <f t="shared" si="3"/>
        <v>2007</v>
      </c>
      <c r="U159" s="139">
        <f t="shared" si="3"/>
        <v>2008</v>
      </c>
      <c r="V159" s="139">
        <f t="shared" si="3"/>
        <v>2009</v>
      </c>
      <c r="W159" s="139">
        <f t="shared" si="3"/>
        <v>2010</v>
      </c>
      <c r="X159" s="139">
        <f t="shared" si="3"/>
        <v>2011</v>
      </c>
      <c r="Y159" s="139">
        <f t="shared" si="3"/>
        <v>2012</v>
      </c>
      <c r="Z159" s="139">
        <f t="shared" si="3"/>
        <v>2013</v>
      </c>
      <c r="AA159" s="139">
        <f t="shared" si="3"/>
        <v>2014</v>
      </c>
      <c r="AB159" s="139">
        <f t="shared" si="3"/>
        <v>2015</v>
      </c>
      <c r="AC159" s="139">
        <f t="shared" si="3"/>
        <v>2016</v>
      </c>
      <c r="AD159" s="139">
        <f t="shared" si="3"/>
        <v>2017</v>
      </c>
      <c r="AE159" s="139">
        <f t="shared" si="3"/>
        <v>2018</v>
      </c>
      <c r="AF159" s="139">
        <f t="shared" si="3"/>
        <v>2019</v>
      </c>
      <c r="AG159" s="139">
        <f t="shared" si="3"/>
        <v>2020</v>
      </c>
    </row>
    <row r="160" spans="2:33" ht="30" customHeight="1">
      <c r="B160" s="369" t="s">
        <v>493</v>
      </c>
      <c r="C160" s="369"/>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row>
    <row r="161" spans="2:33" ht="30" customHeight="1">
      <c r="B161" s="367" t="s">
        <v>85</v>
      </c>
      <c r="C161" s="368"/>
      <c r="D161" s="61"/>
      <c r="E161" s="61"/>
      <c r="F161" s="61"/>
      <c r="G161" s="61"/>
      <c r="H161" s="61"/>
      <c r="I161" s="61"/>
      <c r="J161" s="38">
        <v>1</v>
      </c>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86</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87</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88</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89</v>
      </c>
      <c r="C165" s="368"/>
      <c r="D165" s="61"/>
      <c r="E165" s="61"/>
      <c r="F165" s="61"/>
      <c r="G165" s="37"/>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90</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91</v>
      </c>
      <c r="C167" s="368"/>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92</v>
      </c>
      <c r="C168" s="368"/>
      <c r="D168" s="61"/>
      <c r="E168" s="61"/>
      <c r="F168" s="61"/>
      <c r="G168" s="61"/>
      <c r="H168" s="61"/>
      <c r="I168" s="61"/>
      <c r="J168" s="38">
        <v>1</v>
      </c>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7" t="s">
        <v>93</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7" t="s">
        <v>94</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7" t="s">
        <v>95</v>
      </c>
      <c r="C171" s="368"/>
      <c r="D171" s="61"/>
      <c r="E171" s="61"/>
      <c r="F171" s="61"/>
      <c r="G171" s="38"/>
      <c r="H171" s="61"/>
      <c r="I171" s="61"/>
      <c r="J171" s="38">
        <v>1</v>
      </c>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6" t="s">
        <v>523</v>
      </c>
      <c r="C172" s="366"/>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row>
    <row r="173" spans="2:33" ht="30" customHeight="1">
      <c r="B173" s="364" t="s">
        <v>96</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97</v>
      </c>
      <c r="C174" s="364"/>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98</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99</v>
      </c>
      <c r="C176" s="364"/>
      <c r="D176" s="61"/>
      <c r="E176" s="61"/>
      <c r="F176" s="61"/>
      <c r="G176" s="61"/>
      <c r="H176" s="61"/>
      <c r="I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100</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101</v>
      </c>
      <c r="C178" s="364"/>
      <c r="D178" s="61"/>
      <c r="E178" s="61"/>
      <c r="F178" s="61"/>
      <c r="G178" s="61"/>
      <c r="H178" s="61"/>
      <c r="I178" s="61"/>
      <c r="J178" s="61"/>
      <c r="K178" s="37"/>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4" t="s">
        <v>102</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4" t="s">
        <v>103</v>
      </c>
      <c r="C180" s="364"/>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4" t="s">
        <v>104</v>
      </c>
      <c r="C181" s="364"/>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105</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106</v>
      </c>
      <c r="C183" s="364"/>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5" t="s">
        <v>555</v>
      </c>
      <c r="C184" s="365"/>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2:33" ht="30" customHeight="1">
      <c r="B185" s="364" t="s">
        <v>107</v>
      </c>
      <c r="C185" s="364"/>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4" t="s">
        <v>108</v>
      </c>
      <c r="C186" s="364"/>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4" t="s">
        <v>109</v>
      </c>
      <c r="C187" s="364"/>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4" t="s">
        <v>110</v>
      </c>
      <c r="C188" s="364"/>
      <c r="D188" s="61"/>
      <c r="E188" s="61"/>
      <c r="F188" s="61"/>
      <c r="G188" s="61"/>
      <c r="H188" s="61"/>
      <c r="I188" s="61"/>
      <c r="J188" s="61"/>
      <c r="K188" s="37"/>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2" t="s">
        <v>111</v>
      </c>
      <c r="C189" s="362"/>
      <c r="D189" s="61"/>
      <c r="E189" s="61"/>
      <c r="F189" s="61"/>
      <c r="G189" s="61"/>
      <c r="H189" s="61"/>
      <c r="I189" s="61"/>
      <c r="J189" s="61"/>
      <c r="K189" s="37"/>
      <c r="L189" s="61"/>
      <c r="M189" s="14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112</v>
      </c>
      <c r="C190" s="364"/>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2" t="s">
        <v>113</v>
      </c>
      <c r="C191" s="362"/>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114</v>
      </c>
      <c r="C192" s="362"/>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4" t="s">
        <v>115</v>
      </c>
      <c r="C193" s="364"/>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4" t="s">
        <v>116</v>
      </c>
      <c r="C194" s="364"/>
      <c r="D194" s="61"/>
      <c r="E194" s="61"/>
      <c r="F194" s="61"/>
      <c r="G194" s="3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4" t="s">
        <v>117</v>
      </c>
      <c r="C195" s="364"/>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62" t="s">
        <v>118</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62" t="s">
        <v>119</v>
      </c>
      <c r="C197" s="362"/>
      <c r="D197" s="61"/>
      <c r="E197" s="61"/>
      <c r="F197" s="61"/>
      <c r="G197" s="61"/>
      <c r="H197" s="61"/>
      <c r="I197" s="61"/>
      <c r="J197" s="61"/>
      <c r="K197" s="37"/>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62" t="s">
        <v>120</v>
      </c>
      <c r="C198" s="362"/>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62" t="s">
        <v>121</v>
      </c>
      <c r="C199" s="362"/>
      <c r="D199" s="61"/>
      <c r="E199" s="61"/>
      <c r="F199" s="61"/>
      <c r="G199" s="61"/>
      <c r="H199" s="61"/>
      <c r="I199" s="61"/>
      <c r="J199" s="38">
        <v>1</v>
      </c>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62" t="s">
        <v>122</v>
      </c>
      <c r="C200" s="362"/>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2:33" ht="30" customHeight="1">
      <c r="B201" s="362" t="s">
        <v>123</v>
      </c>
      <c r="C201" s="362"/>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row>
    <row r="202" spans="2:33" ht="30" customHeight="1">
      <c r="B202" s="362" t="s">
        <v>124</v>
      </c>
      <c r="C202" s="362"/>
      <c r="D202" s="61"/>
      <c r="E202" s="61"/>
      <c r="F202" s="61"/>
      <c r="G202" s="38"/>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row>
    <row r="203" spans="2:33" ht="30" customHeight="1">
      <c r="B203" s="361" t="s">
        <v>594</v>
      </c>
      <c r="C203" s="361"/>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row>
    <row r="204" spans="2:33" ht="30" customHeight="1">
      <c r="B204" s="362" t="s">
        <v>125</v>
      </c>
      <c r="C204" s="362"/>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2:33" ht="30" customHeight="1"/>
    <row r="206" spans="2:33" ht="30" customHeight="1">
      <c r="B206" s="135">
        <v>49</v>
      </c>
      <c r="C206" s="24" t="s">
        <v>283</v>
      </c>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376" t="s">
        <v>601</v>
      </c>
      <c r="AF206" s="376"/>
      <c r="AG206" s="376"/>
    </row>
    <row r="207" spans="2:33" ht="30" customHeight="1">
      <c r="B207" s="372" t="s">
        <v>487</v>
      </c>
      <c r="C207" s="372"/>
      <c r="D207" s="139">
        <v>1991</v>
      </c>
      <c r="E207" s="139">
        <f t="shared" ref="E207:AG207" si="4">D207+1</f>
        <v>1992</v>
      </c>
      <c r="F207" s="139">
        <f>E207+1</f>
        <v>1993</v>
      </c>
      <c r="G207" s="139">
        <f t="shared" si="4"/>
        <v>1994</v>
      </c>
      <c r="H207" s="139">
        <f t="shared" si="4"/>
        <v>1995</v>
      </c>
      <c r="I207" s="139">
        <f t="shared" si="4"/>
        <v>1996</v>
      </c>
      <c r="J207" s="139">
        <f t="shared" si="4"/>
        <v>1997</v>
      </c>
      <c r="K207" s="139">
        <f t="shared" si="4"/>
        <v>1998</v>
      </c>
      <c r="L207" s="139">
        <f t="shared" si="4"/>
        <v>1999</v>
      </c>
      <c r="M207" s="139">
        <f t="shared" si="4"/>
        <v>2000</v>
      </c>
      <c r="N207" s="139">
        <f t="shared" si="4"/>
        <v>2001</v>
      </c>
      <c r="O207" s="139">
        <f t="shared" si="4"/>
        <v>2002</v>
      </c>
      <c r="P207" s="139">
        <f t="shared" si="4"/>
        <v>2003</v>
      </c>
      <c r="Q207" s="139">
        <f t="shared" si="4"/>
        <v>2004</v>
      </c>
      <c r="R207" s="139">
        <f t="shared" si="4"/>
        <v>2005</v>
      </c>
      <c r="S207" s="139">
        <f t="shared" si="4"/>
        <v>2006</v>
      </c>
      <c r="T207" s="139">
        <f t="shared" si="4"/>
        <v>2007</v>
      </c>
      <c r="U207" s="139">
        <f t="shared" si="4"/>
        <v>2008</v>
      </c>
      <c r="V207" s="139">
        <f t="shared" si="4"/>
        <v>2009</v>
      </c>
      <c r="W207" s="139">
        <f t="shared" si="4"/>
        <v>2010</v>
      </c>
      <c r="X207" s="139">
        <f t="shared" si="4"/>
        <v>2011</v>
      </c>
      <c r="Y207" s="139">
        <f t="shared" si="4"/>
        <v>2012</v>
      </c>
      <c r="Z207" s="139">
        <f t="shared" si="4"/>
        <v>2013</v>
      </c>
      <c r="AA207" s="139">
        <f t="shared" si="4"/>
        <v>2014</v>
      </c>
      <c r="AB207" s="139">
        <f t="shared" si="4"/>
        <v>2015</v>
      </c>
      <c r="AC207" s="139">
        <f t="shared" si="4"/>
        <v>2016</v>
      </c>
      <c r="AD207" s="139">
        <f t="shared" si="4"/>
        <v>2017</v>
      </c>
      <c r="AE207" s="139">
        <f t="shared" si="4"/>
        <v>2018</v>
      </c>
      <c r="AF207" s="139">
        <f t="shared" si="4"/>
        <v>2019</v>
      </c>
      <c r="AG207" s="139">
        <f t="shared" si="4"/>
        <v>2020</v>
      </c>
    </row>
    <row r="208" spans="2:33" ht="30" customHeight="1">
      <c r="B208" s="369" t="s">
        <v>493</v>
      </c>
      <c r="C208" s="369"/>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2:33" ht="30" customHeight="1">
      <c r="B209" s="367" t="s">
        <v>85</v>
      </c>
      <c r="C209" s="368"/>
      <c r="D209" s="61"/>
      <c r="E209" s="61"/>
      <c r="F209" s="61"/>
      <c r="G209" s="61"/>
      <c r="H209" s="61"/>
      <c r="I209" s="61"/>
      <c r="J209" s="38">
        <v>1</v>
      </c>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86</v>
      </c>
      <c r="C210" s="368"/>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87</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7" t="s">
        <v>88</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89</v>
      </c>
      <c r="C213" s="368"/>
      <c r="D213" s="61"/>
      <c r="E213" s="61"/>
      <c r="F213" s="61"/>
      <c r="G213" s="3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7" t="s">
        <v>90</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91</v>
      </c>
      <c r="C215" s="368"/>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92</v>
      </c>
      <c r="C216" s="368"/>
      <c r="D216" s="61"/>
      <c r="E216" s="61"/>
      <c r="F216" s="61"/>
      <c r="G216" s="61"/>
      <c r="H216" s="61"/>
      <c r="I216" s="61"/>
      <c r="J216" s="38">
        <v>1</v>
      </c>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7" t="s">
        <v>93</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7" t="s">
        <v>94</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7" t="s">
        <v>95</v>
      </c>
      <c r="C219" s="368"/>
      <c r="D219" s="61"/>
      <c r="E219" s="61"/>
      <c r="F219" s="61"/>
      <c r="G219" s="38"/>
      <c r="H219" s="61"/>
      <c r="I219" s="61"/>
      <c r="J219" s="38">
        <v>1</v>
      </c>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6" t="s">
        <v>523</v>
      </c>
      <c r="C220" s="366"/>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row>
    <row r="221" spans="2:33" ht="30" customHeight="1">
      <c r="B221" s="364" t="s">
        <v>96</v>
      </c>
      <c r="C221" s="364"/>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4" t="s">
        <v>97</v>
      </c>
      <c r="C222" s="364"/>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98</v>
      </c>
      <c r="C223" s="364"/>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99</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100</v>
      </c>
      <c r="C225" s="364"/>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4" t="s">
        <v>101</v>
      </c>
      <c r="C226" s="364"/>
      <c r="D226" s="61"/>
      <c r="E226" s="61"/>
      <c r="F226" s="61"/>
      <c r="G226" s="61"/>
      <c r="H226" s="61"/>
      <c r="I226" s="61"/>
      <c r="J226" s="61"/>
      <c r="K226" s="37"/>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102</v>
      </c>
      <c r="C227" s="364"/>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4" t="s">
        <v>103</v>
      </c>
      <c r="C228" s="364"/>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64" t="s">
        <v>104</v>
      </c>
      <c r="C229" s="364"/>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4" t="s">
        <v>105</v>
      </c>
      <c r="C230" s="364"/>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106</v>
      </c>
      <c r="C231" s="364"/>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5" t="s">
        <v>555</v>
      </c>
      <c r="C232" s="365"/>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2:33" ht="30" customHeight="1">
      <c r="B233" s="364" t="s">
        <v>107</v>
      </c>
      <c r="C233" s="364"/>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4" t="s">
        <v>108</v>
      </c>
      <c r="C234" s="364"/>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4" t="s">
        <v>109</v>
      </c>
      <c r="C235" s="364"/>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4" t="s">
        <v>110</v>
      </c>
      <c r="C236" s="364"/>
      <c r="D236" s="61"/>
      <c r="E236" s="61"/>
      <c r="F236" s="61"/>
      <c r="G236" s="61"/>
      <c r="H236" s="61"/>
      <c r="I236" s="61"/>
      <c r="J236" s="61"/>
      <c r="K236" s="37"/>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2" t="s">
        <v>111</v>
      </c>
      <c r="C237" s="362"/>
      <c r="D237" s="61"/>
      <c r="E237" s="61"/>
      <c r="F237" s="61"/>
      <c r="G237" s="61"/>
      <c r="H237" s="61"/>
      <c r="I237" s="61"/>
      <c r="J237" s="61"/>
      <c r="K237" s="37"/>
      <c r="L237" s="61"/>
      <c r="M237" s="14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112</v>
      </c>
      <c r="C238" s="364"/>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2" t="s">
        <v>113</v>
      </c>
      <c r="C239" s="362"/>
      <c r="D239" s="61"/>
      <c r="E239" s="61"/>
      <c r="F239" s="61"/>
      <c r="G239" s="61"/>
      <c r="H239" s="61"/>
      <c r="I239" s="61"/>
      <c r="J239" s="38">
        <v>1</v>
      </c>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2" t="s">
        <v>114</v>
      </c>
      <c r="C240" s="362"/>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4" t="s">
        <v>115</v>
      </c>
      <c r="C241" s="364"/>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4" t="s">
        <v>116</v>
      </c>
      <c r="C242" s="364"/>
      <c r="D242" s="61"/>
      <c r="E242" s="61"/>
      <c r="F242" s="61"/>
      <c r="G242" s="3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4" t="s">
        <v>117</v>
      </c>
      <c r="C243" s="364"/>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62" t="s">
        <v>118</v>
      </c>
      <c r="C244" s="362"/>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62" t="s">
        <v>119</v>
      </c>
      <c r="C245" s="362"/>
      <c r="D245" s="61"/>
      <c r="E245" s="61"/>
      <c r="F245" s="61"/>
      <c r="G245" s="61"/>
      <c r="H245" s="61"/>
      <c r="I245" s="61"/>
      <c r="J245" s="61"/>
      <c r="K245" s="37"/>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62" t="s">
        <v>120</v>
      </c>
      <c r="C246" s="362"/>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62" t="s">
        <v>121</v>
      </c>
      <c r="C247" s="362"/>
      <c r="D247" s="61"/>
      <c r="E247" s="61"/>
      <c r="F247" s="61"/>
      <c r="G247" s="61"/>
      <c r="H247" s="61"/>
      <c r="I247" s="61"/>
      <c r="J247" s="38">
        <v>1</v>
      </c>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62" t="s">
        <v>122</v>
      </c>
      <c r="C248" s="362"/>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row>
    <row r="249" spans="2:33" ht="30" customHeight="1">
      <c r="B249" s="362" t="s">
        <v>123</v>
      </c>
      <c r="C249" s="362"/>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row>
    <row r="250" spans="2:33" ht="30" customHeight="1">
      <c r="B250" s="362" t="s">
        <v>124</v>
      </c>
      <c r="C250" s="362"/>
      <c r="D250" s="61"/>
      <c r="E250" s="61"/>
      <c r="F250" s="61"/>
      <c r="G250" s="38"/>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row>
    <row r="251" spans="2:33" ht="30" customHeight="1">
      <c r="B251" s="361" t="s">
        <v>594</v>
      </c>
      <c r="C251" s="361"/>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2:33" ht="30" customHeight="1">
      <c r="B252" s="362" t="s">
        <v>125</v>
      </c>
      <c r="C252" s="362"/>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2:33" ht="30" customHeight="1"/>
    <row r="254" spans="2:33" ht="30" customHeight="1">
      <c r="B254" s="135">
        <v>62</v>
      </c>
      <c r="C254" s="24" t="s">
        <v>323</v>
      </c>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376" t="s">
        <v>601</v>
      </c>
      <c r="AF254" s="376"/>
      <c r="AG254" s="376"/>
    </row>
    <row r="255" spans="2:33" ht="30" customHeight="1">
      <c r="B255" s="372" t="s">
        <v>487</v>
      </c>
      <c r="C255" s="372"/>
      <c r="D255" s="139">
        <v>1991</v>
      </c>
      <c r="E255" s="139">
        <f t="shared" ref="E255:AG255" si="5">D255+1</f>
        <v>1992</v>
      </c>
      <c r="F255" s="139">
        <f>E255+1</f>
        <v>1993</v>
      </c>
      <c r="G255" s="139">
        <f t="shared" si="5"/>
        <v>1994</v>
      </c>
      <c r="H255" s="139">
        <f t="shared" si="5"/>
        <v>1995</v>
      </c>
      <c r="I255" s="139">
        <f t="shared" si="5"/>
        <v>1996</v>
      </c>
      <c r="J255" s="139">
        <f t="shared" si="5"/>
        <v>1997</v>
      </c>
      <c r="K255" s="139">
        <f t="shared" si="5"/>
        <v>1998</v>
      </c>
      <c r="L255" s="139">
        <f t="shared" si="5"/>
        <v>1999</v>
      </c>
      <c r="M255" s="139">
        <f t="shared" si="5"/>
        <v>2000</v>
      </c>
      <c r="N255" s="139">
        <f t="shared" si="5"/>
        <v>2001</v>
      </c>
      <c r="O255" s="139">
        <f t="shared" si="5"/>
        <v>2002</v>
      </c>
      <c r="P255" s="139">
        <f t="shared" si="5"/>
        <v>2003</v>
      </c>
      <c r="Q255" s="139">
        <f t="shared" si="5"/>
        <v>2004</v>
      </c>
      <c r="R255" s="139">
        <f t="shared" si="5"/>
        <v>2005</v>
      </c>
      <c r="S255" s="139">
        <f t="shared" si="5"/>
        <v>2006</v>
      </c>
      <c r="T255" s="139">
        <f t="shared" si="5"/>
        <v>2007</v>
      </c>
      <c r="U255" s="139">
        <f t="shared" si="5"/>
        <v>2008</v>
      </c>
      <c r="V255" s="139">
        <f t="shared" si="5"/>
        <v>2009</v>
      </c>
      <c r="W255" s="139">
        <f t="shared" si="5"/>
        <v>2010</v>
      </c>
      <c r="X255" s="139">
        <f t="shared" si="5"/>
        <v>2011</v>
      </c>
      <c r="Y255" s="139">
        <f t="shared" si="5"/>
        <v>2012</v>
      </c>
      <c r="Z255" s="139">
        <f t="shared" si="5"/>
        <v>2013</v>
      </c>
      <c r="AA255" s="139">
        <f t="shared" si="5"/>
        <v>2014</v>
      </c>
      <c r="AB255" s="139">
        <f t="shared" si="5"/>
        <v>2015</v>
      </c>
      <c r="AC255" s="139">
        <f t="shared" si="5"/>
        <v>2016</v>
      </c>
      <c r="AD255" s="139">
        <f t="shared" si="5"/>
        <v>2017</v>
      </c>
      <c r="AE255" s="139">
        <f t="shared" si="5"/>
        <v>2018</v>
      </c>
      <c r="AF255" s="139">
        <f t="shared" si="5"/>
        <v>2019</v>
      </c>
      <c r="AG255" s="139">
        <f t="shared" si="5"/>
        <v>2020</v>
      </c>
    </row>
    <row r="256" spans="2:33" ht="30" customHeight="1">
      <c r="B256" s="369" t="s">
        <v>493</v>
      </c>
      <c r="C256" s="369"/>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row>
    <row r="257" spans="2:33" ht="30" customHeight="1">
      <c r="B257" s="367" t="s">
        <v>85</v>
      </c>
      <c r="C257" s="368"/>
      <c r="D257" s="61"/>
      <c r="E257" s="61"/>
      <c r="F257" s="61"/>
      <c r="G257" s="61"/>
      <c r="H257" s="61"/>
      <c r="I257" s="61"/>
      <c r="J257" s="61"/>
      <c r="K257" s="61"/>
      <c r="L257" s="38">
        <v>1</v>
      </c>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7" t="s">
        <v>86</v>
      </c>
      <c r="C258" s="368"/>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row>
    <row r="259" spans="2:33" ht="30" customHeight="1">
      <c r="B259" s="367" t="s">
        <v>87</v>
      </c>
      <c r="C259" s="368"/>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7" t="s">
        <v>88</v>
      </c>
      <c r="C260" s="368"/>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7" t="s">
        <v>89</v>
      </c>
      <c r="C261" s="368"/>
      <c r="D261" s="61"/>
      <c r="E261" s="61"/>
      <c r="F261" s="61"/>
      <c r="G261" s="37"/>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row>
    <row r="262" spans="2:33" ht="30" customHeight="1">
      <c r="B262" s="367" t="s">
        <v>90</v>
      </c>
      <c r="C262" s="368"/>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7" t="s">
        <v>91</v>
      </c>
      <c r="C263" s="368"/>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7" t="s">
        <v>92</v>
      </c>
      <c r="C264" s="368"/>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7" t="s">
        <v>93</v>
      </c>
      <c r="C265" s="368"/>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row>
    <row r="266" spans="2:33" ht="30" customHeight="1">
      <c r="B266" s="367" t="s">
        <v>94</v>
      </c>
      <c r="C266" s="368"/>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7" t="s">
        <v>95</v>
      </c>
      <c r="C267" s="368"/>
      <c r="D267" s="61"/>
      <c r="E267" s="61"/>
      <c r="F267" s="61"/>
      <c r="G267" s="38"/>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6" t="s">
        <v>523</v>
      </c>
      <c r="C268" s="366"/>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row>
    <row r="269" spans="2:33" ht="30" customHeight="1">
      <c r="B269" s="364" t="s">
        <v>96</v>
      </c>
      <c r="C269" s="364"/>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4" t="s">
        <v>97</v>
      </c>
      <c r="C270" s="364"/>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4" t="s">
        <v>98</v>
      </c>
      <c r="C271" s="364"/>
      <c r="D271" s="61"/>
      <c r="E271" s="61"/>
      <c r="F271" s="61"/>
      <c r="G271" s="61"/>
      <c r="H271" s="61"/>
      <c r="I271" s="61"/>
      <c r="J271" s="61"/>
      <c r="K271" s="61"/>
      <c r="L271" s="38">
        <v>1</v>
      </c>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4" t="s">
        <v>99</v>
      </c>
      <c r="C272" s="364"/>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4" t="s">
        <v>100</v>
      </c>
      <c r="C273" s="364"/>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4" t="s">
        <v>101</v>
      </c>
      <c r="C274" s="364"/>
      <c r="D274" s="61"/>
      <c r="E274" s="61"/>
      <c r="F274" s="61"/>
      <c r="G274" s="61"/>
      <c r="H274" s="61"/>
      <c r="I274" s="61"/>
      <c r="J274" s="61"/>
      <c r="K274" s="37"/>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4" t="s">
        <v>102</v>
      </c>
      <c r="C275" s="364"/>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4" t="s">
        <v>103</v>
      </c>
      <c r="C276" s="364"/>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64" t="s">
        <v>104</v>
      </c>
      <c r="C277" s="364"/>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row>
    <row r="278" spans="2:33" ht="30" customHeight="1">
      <c r="B278" s="364" t="s">
        <v>105</v>
      </c>
      <c r="C278" s="364"/>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row>
    <row r="279" spans="2:33" ht="30" customHeight="1">
      <c r="B279" s="364" t="s">
        <v>106</v>
      </c>
      <c r="C279" s="364"/>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65" t="s">
        <v>555</v>
      </c>
      <c r="C280" s="365"/>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row>
    <row r="281" spans="2:33" ht="30" customHeight="1">
      <c r="B281" s="364" t="s">
        <v>107</v>
      </c>
      <c r="C281" s="364"/>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64" t="s">
        <v>108</v>
      </c>
      <c r="C282" s="364"/>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4" t="s">
        <v>109</v>
      </c>
      <c r="C283" s="364"/>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64" t="s">
        <v>110</v>
      </c>
      <c r="C284" s="364"/>
      <c r="D284" s="61"/>
      <c r="E284" s="61"/>
      <c r="F284" s="61"/>
      <c r="G284" s="61"/>
      <c r="H284" s="61"/>
      <c r="I284" s="61"/>
      <c r="J284" s="61"/>
      <c r="K284" s="37"/>
      <c r="L284" s="61"/>
      <c r="M284" s="61"/>
      <c r="N284" s="61"/>
      <c r="O284" s="61"/>
      <c r="P284" s="61"/>
      <c r="Q284" s="61"/>
      <c r="R284" s="61"/>
      <c r="S284" s="61"/>
      <c r="T284" s="61"/>
      <c r="U284" s="61"/>
      <c r="V284" s="61"/>
      <c r="W284" s="61"/>
      <c r="X284" s="61"/>
      <c r="Y284" s="61"/>
      <c r="Z284" s="61"/>
      <c r="AA284" s="61"/>
      <c r="AB284" s="61"/>
      <c r="AC284" s="61"/>
      <c r="AD284" s="61"/>
      <c r="AE284" s="61"/>
      <c r="AF284" s="61"/>
      <c r="AG284" s="61"/>
    </row>
    <row r="285" spans="2:33" ht="30" customHeight="1">
      <c r="B285" s="362" t="s">
        <v>111</v>
      </c>
      <c r="C285" s="362"/>
      <c r="D285" s="61"/>
      <c r="E285" s="61"/>
      <c r="F285" s="61"/>
      <c r="G285" s="61"/>
      <c r="H285" s="61"/>
      <c r="I285" s="61"/>
      <c r="J285" s="61"/>
      <c r="K285" s="37"/>
      <c r="L285" s="14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4" t="s">
        <v>112</v>
      </c>
      <c r="C286" s="364"/>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62" t="s">
        <v>113</v>
      </c>
      <c r="C287" s="362"/>
      <c r="D287" s="61"/>
      <c r="E287" s="61"/>
      <c r="F287" s="61"/>
      <c r="G287" s="61"/>
      <c r="H287" s="61"/>
      <c r="I287" s="61"/>
      <c r="J287" s="61"/>
      <c r="K287" s="61"/>
      <c r="L287" s="38">
        <v>1</v>
      </c>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62" t="s">
        <v>114</v>
      </c>
      <c r="C288" s="362"/>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64" t="s">
        <v>115</v>
      </c>
      <c r="C289" s="364"/>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64" t="s">
        <v>116</v>
      </c>
      <c r="C290" s="364"/>
      <c r="D290" s="61"/>
      <c r="E290" s="61"/>
      <c r="F290" s="61"/>
      <c r="G290" s="37"/>
      <c r="H290" s="61"/>
      <c r="I290" s="61"/>
      <c r="J290" s="61"/>
      <c r="K290" s="61"/>
      <c r="L290" s="38">
        <v>1</v>
      </c>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64" t="s">
        <v>117</v>
      </c>
      <c r="C291" s="364"/>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row>
    <row r="292" spans="2:33" ht="30" customHeight="1">
      <c r="B292" s="362" t="s">
        <v>118</v>
      </c>
      <c r="C292" s="362"/>
      <c r="D292" s="61"/>
      <c r="E292" s="61"/>
      <c r="F292" s="61"/>
      <c r="G292" s="61"/>
      <c r="H292" s="61"/>
      <c r="I292" s="61"/>
      <c r="J292" s="61"/>
      <c r="K292" s="61"/>
      <c r="L292" s="38">
        <v>1</v>
      </c>
      <c r="M292" s="61"/>
      <c r="N292" s="61"/>
      <c r="O292" s="61"/>
      <c r="P292" s="61"/>
      <c r="Q292" s="61"/>
      <c r="R292" s="61"/>
      <c r="S292" s="61"/>
      <c r="T292" s="61"/>
      <c r="U292" s="61"/>
      <c r="V292" s="61"/>
      <c r="W292" s="61"/>
      <c r="X292" s="61"/>
      <c r="Y292" s="61"/>
      <c r="Z292" s="61"/>
      <c r="AA292" s="61"/>
      <c r="AB292" s="61"/>
      <c r="AC292" s="61"/>
      <c r="AD292" s="61"/>
      <c r="AE292" s="61"/>
      <c r="AF292" s="61"/>
      <c r="AG292" s="61"/>
    </row>
    <row r="293" spans="2:33" ht="30" customHeight="1">
      <c r="B293" s="362" t="s">
        <v>119</v>
      </c>
      <c r="C293" s="362"/>
      <c r="D293" s="61"/>
      <c r="E293" s="61"/>
      <c r="F293" s="61"/>
      <c r="G293" s="61"/>
      <c r="H293" s="61"/>
      <c r="I293" s="61"/>
      <c r="J293" s="61"/>
      <c r="K293" s="37"/>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62" t="s">
        <v>120</v>
      </c>
      <c r="C294" s="362"/>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62" t="s">
        <v>121</v>
      </c>
      <c r="C295" s="362"/>
      <c r="D295" s="61"/>
      <c r="E295" s="61"/>
      <c r="F295" s="61"/>
      <c r="G295" s="61"/>
      <c r="H295" s="61"/>
      <c r="I295" s="61"/>
      <c r="J295" s="61"/>
      <c r="K295" s="61"/>
      <c r="L295" s="38">
        <v>1</v>
      </c>
      <c r="M295" s="61"/>
      <c r="N295" s="61"/>
      <c r="O295" s="61"/>
      <c r="P295" s="61"/>
      <c r="Q295" s="61"/>
      <c r="R295" s="61"/>
      <c r="S295" s="61"/>
      <c r="T295" s="61"/>
      <c r="U295" s="61"/>
      <c r="V295" s="61"/>
      <c r="W295" s="61"/>
      <c r="X295" s="61"/>
      <c r="Y295" s="61"/>
      <c r="Z295" s="61"/>
      <c r="AA295" s="61"/>
      <c r="AB295" s="61"/>
      <c r="AC295" s="61"/>
      <c r="AD295" s="61"/>
      <c r="AE295" s="61"/>
      <c r="AF295" s="61"/>
      <c r="AG295" s="61"/>
    </row>
    <row r="296" spans="2:33" ht="30" customHeight="1">
      <c r="B296" s="362" t="s">
        <v>122</v>
      </c>
      <c r="C296" s="362"/>
      <c r="D296" s="61"/>
      <c r="E296" s="61"/>
      <c r="F296" s="61"/>
      <c r="G296" s="61"/>
      <c r="H296" s="61"/>
      <c r="I296" s="61"/>
      <c r="J296" s="61"/>
      <c r="K296" s="61"/>
      <c r="L296" s="38">
        <v>1</v>
      </c>
      <c r="M296" s="61"/>
      <c r="N296" s="61"/>
      <c r="O296" s="61"/>
      <c r="P296" s="61"/>
      <c r="Q296" s="61"/>
      <c r="R296" s="61"/>
      <c r="S296" s="61"/>
      <c r="T296" s="61"/>
      <c r="U296" s="61"/>
      <c r="V296" s="61"/>
      <c r="W296" s="61"/>
      <c r="X296" s="61"/>
      <c r="Y296" s="61"/>
      <c r="Z296" s="61"/>
      <c r="AA296" s="61"/>
      <c r="AB296" s="61"/>
      <c r="AC296" s="61"/>
      <c r="AD296" s="61"/>
      <c r="AE296" s="61"/>
      <c r="AF296" s="61"/>
      <c r="AG296" s="61"/>
    </row>
    <row r="297" spans="2:33" ht="30" customHeight="1">
      <c r="B297" s="362" t="s">
        <v>123</v>
      </c>
      <c r="C297" s="362"/>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2:33" ht="30" customHeight="1">
      <c r="B298" s="362" t="s">
        <v>124</v>
      </c>
      <c r="C298" s="362"/>
      <c r="D298" s="61"/>
      <c r="E298" s="61"/>
      <c r="F298" s="61"/>
      <c r="G298" s="38"/>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2:33" ht="30" customHeight="1">
      <c r="B299" s="361" t="s">
        <v>594</v>
      </c>
      <c r="C299" s="361"/>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row>
    <row r="300" spans="2:33" ht="30" customHeight="1">
      <c r="B300" s="362" t="s">
        <v>125</v>
      </c>
      <c r="C300" s="362"/>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2:33" ht="30" customHeight="1"/>
    <row r="302" spans="2:33" ht="30" customHeight="1">
      <c r="B302" s="135">
        <v>76</v>
      </c>
      <c r="C302" s="24" t="s">
        <v>355</v>
      </c>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376" t="s">
        <v>601</v>
      </c>
      <c r="AF302" s="376"/>
      <c r="AG302" s="376"/>
    </row>
    <row r="303" spans="2:33" ht="30" customHeight="1">
      <c r="B303" s="372" t="s">
        <v>487</v>
      </c>
      <c r="C303" s="372"/>
      <c r="D303" s="139">
        <v>1991</v>
      </c>
      <c r="E303" s="139">
        <f t="shared" ref="E303" si="6">D303+1</f>
        <v>1992</v>
      </c>
      <c r="F303" s="139">
        <f>E303+1</f>
        <v>1993</v>
      </c>
      <c r="G303" s="139">
        <f t="shared" ref="G303" si="7">F303+1</f>
        <v>1994</v>
      </c>
      <c r="H303" s="139">
        <f t="shared" ref="H303" si="8">G303+1</f>
        <v>1995</v>
      </c>
      <c r="I303" s="139">
        <f t="shared" ref="I303" si="9">H303+1</f>
        <v>1996</v>
      </c>
      <c r="J303" s="139">
        <f t="shared" ref="J303" si="10">I303+1</f>
        <v>1997</v>
      </c>
      <c r="K303" s="139">
        <f t="shared" ref="K303" si="11">J303+1</f>
        <v>1998</v>
      </c>
      <c r="L303" s="139">
        <f t="shared" ref="L303" si="12">K303+1</f>
        <v>1999</v>
      </c>
      <c r="M303" s="139">
        <f t="shared" ref="M303" si="13">L303+1</f>
        <v>2000</v>
      </c>
      <c r="N303" s="139">
        <f t="shared" ref="N303" si="14">M303+1</f>
        <v>2001</v>
      </c>
      <c r="O303" s="139">
        <f t="shared" ref="O303" si="15">N303+1</f>
        <v>2002</v>
      </c>
      <c r="P303" s="139">
        <f t="shared" ref="P303" si="16">O303+1</f>
        <v>2003</v>
      </c>
      <c r="Q303" s="139">
        <f t="shared" ref="Q303" si="17">P303+1</f>
        <v>2004</v>
      </c>
      <c r="R303" s="139">
        <f t="shared" ref="R303" si="18">Q303+1</f>
        <v>2005</v>
      </c>
      <c r="S303" s="139">
        <f t="shared" ref="S303" si="19">R303+1</f>
        <v>2006</v>
      </c>
      <c r="T303" s="139">
        <f t="shared" ref="T303" si="20">S303+1</f>
        <v>2007</v>
      </c>
      <c r="U303" s="139">
        <f t="shared" ref="U303" si="21">T303+1</f>
        <v>2008</v>
      </c>
      <c r="V303" s="139">
        <f t="shared" ref="V303" si="22">U303+1</f>
        <v>2009</v>
      </c>
      <c r="W303" s="139">
        <f t="shared" ref="W303" si="23">V303+1</f>
        <v>2010</v>
      </c>
      <c r="X303" s="139">
        <f t="shared" ref="X303" si="24">W303+1</f>
        <v>2011</v>
      </c>
      <c r="Y303" s="139">
        <f t="shared" ref="Y303" si="25">X303+1</f>
        <v>2012</v>
      </c>
      <c r="Z303" s="139">
        <f t="shared" ref="Z303" si="26">Y303+1</f>
        <v>2013</v>
      </c>
      <c r="AA303" s="139">
        <f t="shared" ref="AA303" si="27">Z303+1</f>
        <v>2014</v>
      </c>
      <c r="AB303" s="139">
        <f t="shared" ref="AB303" si="28">AA303+1</f>
        <v>2015</v>
      </c>
      <c r="AC303" s="139">
        <f t="shared" ref="AC303" si="29">AB303+1</f>
        <v>2016</v>
      </c>
      <c r="AD303" s="139">
        <f t="shared" ref="AD303" si="30">AC303+1</f>
        <v>2017</v>
      </c>
      <c r="AE303" s="139">
        <f t="shared" ref="AE303" si="31">AD303+1</f>
        <v>2018</v>
      </c>
      <c r="AF303" s="139">
        <f t="shared" ref="AF303" si="32">AE303+1</f>
        <v>2019</v>
      </c>
      <c r="AG303" s="139">
        <f t="shared" ref="AG303" si="33">AF303+1</f>
        <v>2020</v>
      </c>
    </row>
    <row r="304" spans="2:33" ht="30" customHeight="1">
      <c r="B304" s="369" t="s">
        <v>493</v>
      </c>
      <c r="C304" s="369"/>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row>
    <row r="305" spans="2:33" ht="30" customHeight="1">
      <c r="B305" s="367" t="s">
        <v>85</v>
      </c>
      <c r="C305" s="368"/>
      <c r="D305" s="61"/>
      <c r="E305" s="61"/>
      <c r="F305" s="61"/>
      <c r="G305" s="61"/>
      <c r="H305" s="61"/>
      <c r="I305" s="61"/>
      <c r="J305" s="61"/>
      <c r="K305" s="61"/>
      <c r="L305" s="61"/>
      <c r="M305" s="61"/>
      <c r="N305" s="61"/>
      <c r="O305" s="61"/>
      <c r="P305" s="61"/>
      <c r="Q305" s="38">
        <v>1</v>
      </c>
      <c r="R305" s="61"/>
      <c r="S305" s="61"/>
      <c r="T305" s="61"/>
      <c r="U305" s="61"/>
      <c r="V305" s="61"/>
      <c r="W305" s="61"/>
      <c r="X305" s="61"/>
      <c r="Y305" s="61"/>
      <c r="Z305" s="61"/>
      <c r="AA305" s="61"/>
      <c r="AB305" s="61"/>
      <c r="AC305" s="61"/>
      <c r="AD305" s="61"/>
      <c r="AE305" s="61"/>
      <c r="AF305" s="61"/>
      <c r="AG305" s="61"/>
    </row>
    <row r="306" spans="2:33" ht="30" customHeight="1">
      <c r="B306" s="367" t="s">
        <v>86</v>
      </c>
      <c r="C306" s="368"/>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2:33" ht="30" customHeight="1">
      <c r="B307" s="367" t="s">
        <v>87</v>
      </c>
      <c r="C307" s="368"/>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row>
    <row r="308" spans="2:33" ht="30" customHeight="1">
      <c r="B308" s="367" t="s">
        <v>88</v>
      </c>
      <c r="C308" s="368"/>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row>
    <row r="309" spans="2:33" ht="30" customHeight="1">
      <c r="B309" s="367" t="s">
        <v>89</v>
      </c>
      <c r="C309" s="368"/>
      <c r="D309" s="61"/>
      <c r="E309" s="61"/>
      <c r="F309" s="61"/>
      <c r="G309" s="37"/>
      <c r="H309" s="61"/>
      <c r="I309" s="61"/>
      <c r="J309" s="61"/>
      <c r="K309" s="61"/>
      <c r="L309" s="61"/>
      <c r="M309" s="61"/>
      <c r="N309" s="61"/>
      <c r="O309" s="61"/>
      <c r="P309" s="61"/>
      <c r="Q309" s="38">
        <v>1</v>
      </c>
      <c r="R309" s="61"/>
      <c r="S309" s="61"/>
      <c r="T309" s="61"/>
      <c r="U309" s="61"/>
      <c r="V309" s="61"/>
      <c r="W309" s="61"/>
      <c r="X309" s="61"/>
      <c r="Y309" s="61"/>
      <c r="Z309" s="61"/>
      <c r="AA309" s="61"/>
      <c r="AB309" s="61"/>
      <c r="AC309" s="61"/>
      <c r="AD309" s="61"/>
      <c r="AE309" s="61"/>
      <c r="AF309" s="61"/>
      <c r="AG309" s="61"/>
    </row>
    <row r="310" spans="2:33" ht="30" customHeight="1">
      <c r="B310" s="367" t="s">
        <v>90</v>
      </c>
      <c r="C310" s="368"/>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2:33" ht="30" customHeight="1">
      <c r="B311" s="367" t="s">
        <v>91</v>
      </c>
      <c r="C311" s="368"/>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row>
    <row r="312" spans="2:33" ht="30" customHeight="1">
      <c r="B312" s="367" t="s">
        <v>92</v>
      </c>
      <c r="C312" s="368"/>
      <c r="D312" s="61"/>
      <c r="E312" s="61"/>
      <c r="F312" s="61"/>
      <c r="G312" s="61"/>
      <c r="H312" s="61"/>
      <c r="I312" s="61"/>
      <c r="J312" s="61"/>
      <c r="K312" s="61"/>
      <c r="L312" s="61"/>
      <c r="M312" s="61"/>
      <c r="N312" s="61"/>
      <c r="O312" s="61"/>
      <c r="P312" s="61"/>
      <c r="Q312" s="38">
        <v>1</v>
      </c>
      <c r="R312" s="61"/>
      <c r="S312" s="61"/>
      <c r="T312" s="61"/>
      <c r="U312" s="61"/>
      <c r="V312" s="61"/>
      <c r="W312" s="61"/>
      <c r="X312" s="61"/>
      <c r="Y312" s="61"/>
      <c r="Z312" s="61"/>
      <c r="AA312" s="61"/>
      <c r="AB312" s="61"/>
      <c r="AC312" s="61"/>
      <c r="AD312" s="61"/>
      <c r="AE312" s="61"/>
      <c r="AF312" s="61"/>
      <c r="AG312" s="61"/>
    </row>
    <row r="313" spans="2:33" ht="30" customHeight="1">
      <c r="B313" s="367" t="s">
        <v>93</v>
      </c>
      <c r="C313" s="368"/>
      <c r="D313" s="61"/>
      <c r="E313" s="61"/>
      <c r="F313" s="61"/>
      <c r="G313" s="61"/>
      <c r="H313" s="61"/>
      <c r="I313" s="61"/>
      <c r="J313" s="61"/>
      <c r="K313" s="61"/>
      <c r="L313" s="61"/>
      <c r="M313" s="61"/>
      <c r="N313" s="61"/>
      <c r="O313" s="61"/>
      <c r="P313" s="61"/>
      <c r="Q313" s="38">
        <v>1</v>
      </c>
      <c r="R313" s="61"/>
      <c r="S313" s="61"/>
      <c r="T313" s="61"/>
      <c r="U313" s="61"/>
      <c r="V313" s="61"/>
      <c r="W313" s="61"/>
      <c r="X313" s="61"/>
      <c r="Y313" s="61"/>
      <c r="Z313" s="61"/>
      <c r="AA313" s="61"/>
      <c r="AB313" s="61"/>
      <c r="AC313" s="61"/>
      <c r="AD313" s="61"/>
      <c r="AE313" s="61"/>
      <c r="AF313" s="61"/>
      <c r="AG313" s="61"/>
    </row>
    <row r="314" spans="2:33" ht="30" customHeight="1">
      <c r="B314" s="367" t="s">
        <v>94</v>
      </c>
      <c r="C314" s="368"/>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row>
    <row r="315" spans="2:33" ht="30" customHeight="1">
      <c r="B315" s="367" t="s">
        <v>95</v>
      </c>
      <c r="C315" s="368"/>
      <c r="D315" s="61"/>
      <c r="E315" s="61"/>
      <c r="F315" s="61"/>
      <c r="G315" s="38"/>
      <c r="H315" s="61"/>
      <c r="I315" s="61"/>
      <c r="J315" s="61"/>
      <c r="K315" s="61"/>
      <c r="L315" s="61"/>
      <c r="M315" s="61"/>
      <c r="N315" s="61"/>
      <c r="O315" s="61"/>
      <c r="P315" s="61"/>
      <c r="Q315" s="38">
        <v>1</v>
      </c>
      <c r="R315" s="61"/>
      <c r="S315" s="61"/>
      <c r="T315" s="61"/>
      <c r="U315" s="61"/>
      <c r="V315" s="61"/>
      <c r="W315" s="61"/>
      <c r="X315" s="61"/>
      <c r="Y315" s="61"/>
      <c r="Z315" s="61"/>
      <c r="AA315" s="61"/>
      <c r="AB315" s="61"/>
      <c r="AC315" s="61"/>
      <c r="AD315" s="61"/>
      <c r="AE315" s="61"/>
      <c r="AF315" s="61"/>
      <c r="AG315" s="61"/>
    </row>
    <row r="316" spans="2:33" ht="30" customHeight="1">
      <c r="B316" s="366" t="s">
        <v>523</v>
      </c>
      <c r="C316" s="366"/>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row>
    <row r="317" spans="2:33" ht="30" customHeight="1">
      <c r="B317" s="364" t="s">
        <v>96</v>
      </c>
      <c r="C317" s="364"/>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row>
    <row r="318" spans="2:33" ht="30" customHeight="1">
      <c r="B318" s="364" t="s">
        <v>97</v>
      </c>
      <c r="C318" s="364"/>
      <c r="D318" s="61"/>
      <c r="E318" s="61"/>
      <c r="F318" s="61"/>
      <c r="G318" s="61"/>
      <c r="H318" s="61"/>
      <c r="I318" s="61"/>
      <c r="J318" s="61"/>
      <c r="K318" s="61"/>
      <c r="L318" s="61"/>
      <c r="M318" s="61"/>
      <c r="N318" s="61"/>
      <c r="O318" s="61"/>
      <c r="P318" s="61"/>
      <c r="Q318" s="38">
        <v>1</v>
      </c>
      <c r="R318" s="61"/>
      <c r="S318" s="61"/>
      <c r="T318" s="61"/>
      <c r="U318" s="61"/>
      <c r="V318" s="61"/>
      <c r="W318" s="61"/>
      <c r="X318" s="61"/>
      <c r="Y318" s="61"/>
      <c r="Z318" s="61"/>
      <c r="AA318" s="61"/>
      <c r="AB318" s="61"/>
      <c r="AC318" s="61"/>
      <c r="AD318" s="61"/>
      <c r="AE318" s="61"/>
      <c r="AF318" s="61"/>
      <c r="AG318" s="61"/>
    </row>
    <row r="319" spans="2:33" ht="30" customHeight="1">
      <c r="B319" s="364" t="s">
        <v>98</v>
      </c>
      <c r="C319" s="364"/>
      <c r="D319" s="61"/>
      <c r="E319" s="61"/>
      <c r="F319" s="61"/>
      <c r="G319" s="61"/>
      <c r="H319" s="61"/>
      <c r="I319" s="61"/>
      <c r="J319" s="61"/>
      <c r="K319" s="61"/>
      <c r="L319" s="61"/>
      <c r="M319" s="61"/>
      <c r="N319" s="61"/>
      <c r="O319" s="61"/>
      <c r="P319" s="61"/>
      <c r="Q319" s="38">
        <v>1</v>
      </c>
      <c r="R319" s="61"/>
      <c r="S319" s="61"/>
      <c r="T319" s="61"/>
      <c r="U319" s="61"/>
      <c r="V319" s="61"/>
      <c r="W319" s="61"/>
      <c r="X319" s="61"/>
      <c r="Y319" s="61"/>
      <c r="Z319" s="61"/>
      <c r="AA319" s="61"/>
      <c r="AB319" s="61"/>
      <c r="AC319" s="61"/>
      <c r="AD319" s="61"/>
      <c r="AE319" s="61"/>
      <c r="AF319" s="61"/>
      <c r="AG319" s="61"/>
    </row>
    <row r="320" spans="2:33" ht="30" customHeight="1">
      <c r="B320" s="364" t="s">
        <v>99</v>
      </c>
      <c r="C320" s="364"/>
      <c r="D320" s="61"/>
      <c r="E320" s="61"/>
      <c r="F320" s="61"/>
      <c r="G320" s="61"/>
      <c r="H320" s="61"/>
      <c r="I320" s="61"/>
      <c r="J320" s="61"/>
      <c r="K320" s="61"/>
      <c r="L320" s="61"/>
      <c r="M320" s="61"/>
      <c r="N320" s="61"/>
      <c r="O320" s="61"/>
      <c r="P320" s="61"/>
      <c r="Q320" s="38">
        <v>1</v>
      </c>
      <c r="R320" s="61"/>
      <c r="S320" s="61"/>
      <c r="T320" s="61"/>
      <c r="U320" s="61"/>
      <c r="V320" s="61"/>
      <c r="W320" s="61"/>
      <c r="X320" s="61"/>
      <c r="Y320" s="61"/>
      <c r="Z320" s="61"/>
      <c r="AA320" s="61"/>
      <c r="AB320" s="61"/>
      <c r="AC320" s="61"/>
      <c r="AD320" s="61"/>
      <c r="AE320" s="61"/>
      <c r="AF320" s="61"/>
      <c r="AG320" s="61"/>
    </row>
    <row r="321" spans="2:33" ht="30" customHeight="1">
      <c r="B321" s="364" t="s">
        <v>100</v>
      </c>
      <c r="C321" s="364"/>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row>
    <row r="322" spans="2:33" ht="30" customHeight="1">
      <c r="B322" s="364" t="s">
        <v>101</v>
      </c>
      <c r="C322" s="364"/>
      <c r="D322" s="61"/>
      <c r="E322" s="61"/>
      <c r="F322" s="61"/>
      <c r="G322" s="61"/>
      <c r="H322" s="61"/>
      <c r="I322" s="61"/>
      <c r="J322" s="61"/>
      <c r="K322" s="37"/>
      <c r="L322" s="61"/>
      <c r="M322" s="61"/>
      <c r="N322" s="61"/>
      <c r="O322" s="61"/>
      <c r="P322" s="61"/>
      <c r="Q322" s="38">
        <v>1</v>
      </c>
      <c r="R322" s="61"/>
      <c r="S322" s="61"/>
      <c r="T322" s="61"/>
      <c r="U322" s="61"/>
      <c r="V322" s="61"/>
      <c r="W322" s="61"/>
      <c r="X322" s="61"/>
      <c r="Y322" s="61"/>
      <c r="Z322" s="61"/>
      <c r="AA322" s="61"/>
      <c r="AB322" s="61"/>
      <c r="AC322" s="61"/>
      <c r="AD322" s="61"/>
      <c r="AE322" s="61"/>
      <c r="AF322" s="61"/>
      <c r="AG322" s="61"/>
    </row>
    <row r="323" spans="2:33" ht="30" customHeight="1">
      <c r="B323" s="364" t="s">
        <v>102</v>
      </c>
      <c r="C323" s="364"/>
      <c r="D323" s="61"/>
      <c r="E323" s="61"/>
      <c r="F323" s="61"/>
      <c r="G323" s="61"/>
      <c r="H323" s="61"/>
      <c r="I323" s="61"/>
      <c r="J323" s="61"/>
      <c r="K323" s="61"/>
      <c r="L323" s="61"/>
      <c r="M323" s="61"/>
      <c r="N323" s="61"/>
      <c r="O323" s="61"/>
      <c r="P323" s="61"/>
      <c r="Q323" s="61"/>
      <c r="R323" s="61"/>
      <c r="S323" s="61"/>
      <c r="T323" s="61"/>
      <c r="U323" s="61"/>
      <c r="V323" s="61"/>
      <c r="W323" s="38">
        <v>1</v>
      </c>
      <c r="X323" s="61"/>
      <c r="Y323" s="61"/>
      <c r="Z323" s="61"/>
      <c r="AA323" s="61"/>
      <c r="AB323" s="61"/>
      <c r="AC323" s="61"/>
      <c r="AD323" s="61"/>
      <c r="AE323" s="61"/>
      <c r="AF323" s="61"/>
      <c r="AG323" s="61"/>
    </row>
    <row r="324" spans="2:33" ht="30" customHeight="1">
      <c r="B324" s="364" t="s">
        <v>103</v>
      </c>
      <c r="C324" s="364"/>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row>
    <row r="325" spans="2:33" ht="30" customHeight="1">
      <c r="B325" s="364" t="s">
        <v>104</v>
      </c>
      <c r="C325" s="364"/>
      <c r="D325" s="61"/>
      <c r="E325" s="61"/>
      <c r="F325" s="61"/>
      <c r="G325" s="61"/>
      <c r="H325" s="61"/>
      <c r="I325" s="61"/>
      <c r="J325" s="61"/>
      <c r="K325" s="61"/>
      <c r="L325" s="61"/>
      <c r="M325" s="61"/>
      <c r="N325" s="61"/>
      <c r="O325" s="61"/>
      <c r="P325" s="61"/>
      <c r="Q325" s="38">
        <v>1</v>
      </c>
      <c r="R325" s="61"/>
      <c r="S325" s="61"/>
      <c r="T325" s="61"/>
      <c r="U325" s="61"/>
      <c r="V325" s="61"/>
      <c r="W325" s="61"/>
      <c r="X325" s="61"/>
      <c r="Y325" s="61"/>
      <c r="Z325" s="61"/>
      <c r="AA325" s="61"/>
      <c r="AB325" s="61"/>
      <c r="AC325" s="61"/>
      <c r="AD325" s="61"/>
      <c r="AE325" s="61"/>
      <c r="AF325" s="61"/>
      <c r="AG325" s="61"/>
    </row>
    <row r="326" spans="2:33" ht="30" customHeight="1">
      <c r="B326" s="364" t="s">
        <v>105</v>
      </c>
      <c r="C326" s="364"/>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row>
    <row r="327" spans="2:33" ht="30" customHeight="1">
      <c r="B327" s="364" t="s">
        <v>106</v>
      </c>
      <c r="C327" s="364"/>
      <c r="D327" s="61"/>
      <c r="E327" s="61"/>
      <c r="F327" s="61"/>
      <c r="G327" s="61"/>
      <c r="H327" s="61"/>
      <c r="I327" s="61"/>
      <c r="J327" s="61"/>
      <c r="K327" s="61"/>
      <c r="L327" s="61"/>
      <c r="M327" s="61"/>
      <c r="N327" s="61"/>
      <c r="O327" s="61"/>
      <c r="P327" s="61"/>
      <c r="Q327" s="38">
        <v>1</v>
      </c>
      <c r="R327" s="61"/>
      <c r="S327" s="61"/>
      <c r="T327" s="61"/>
      <c r="U327" s="61"/>
      <c r="V327" s="61"/>
      <c r="W327" s="61"/>
      <c r="X327" s="61"/>
      <c r="Y327" s="61"/>
      <c r="Z327" s="61"/>
      <c r="AA327" s="61"/>
      <c r="AB327" s="61"/>
      <c r="AC327" s="61"/>
      <c r="AD327" s="61"/>
      <c r="AE327" s="61"/>
      <c r="AF327" s="61"/>
      <c r="AG327" s="61"/>
    </row>
    <row r="328" spans="2:33" ht="30" customHeight="1">
      <c r="B328" s="365" t="s">
        <v>555</v>
      </c>
      <c r="C328" s="365"/>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2:33" ht="30" customHeight="1">
      <c r="B329" s="364" t="s">
        <v>107</v>
      </c>
      <c r="C329" s="364"/>
      <c r="D329" s="61"/>
      <c r="E329" s="61"/>
      <c r="F329" s="61"/>
      <c r="G329" s="61"/>
      <c r="H329" s="61"/>
      <c r="I329" s="61"/>
      <c r="J329" s="61"/>
      <c r="K329" s="37"/>
      <c r="L329" s="61"/>
      <c r="M329" s="61"/>
      <c r="N329" s="61"/>
      <c r="O329" s="61"/>
      <c r="P329" s="61"/>
      <c r="Q329" s="61"/>
      <c r="R329" s="61"/>
      <c r="S329" s="61"/>
      <c r="T329" s="61"/>
      <c r="U329" s="61"/>
      <c r="V329" s="61"/>
      <c r="W329" s="61"/>
      <c r="X329" s="61"/>
      <c r="Y329" s="61"/>
      <c r="Z329" s="61"/>
      <c r="AA329" s="61"/>
      <c r="AB329" s="61"/>
      <c r="AC329" s="61"/>
      <c r="AD329" s="61"/>
      <c r="AE329" s="61"/>
      <c r="AF329" s="61"/>
      <c r="AG329" s="61"/>
    </row>
    <row r="330" spans="2:33" ht="30" customHeight="1">
      <c r="B330" s="364" t="s">
        <v>108</v>
      </c>
      <c r="C330" s="364"/>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row>
    <row r="331" spans="2:33" ht="30" customHeight="1">
      <c r="B331" s="364" t="s">
        <v>109</v>
      </c>
      <c r="C331" s="364"/>
      <c r="D331" s="61"/>
      <c r="E331" s="61"/>
      <c r="F331" s="61"/>
      <c r="G331" s="61"/>
      <c r="H331" s="61"/>
      <c r="I331" s="61"/>
      <c r="J331" s="61"/>
      <c r="K331" s="61"/>
      <c r="L331" s="61"/>
      <c r="M331" s="61"/>
      <c r="N331" s="61"/>
      <c r="O331" s="61"/>
      <c r="P331" s="61"/>
      <c r="Q331" s="38">
        <v>1</v>
      </c>
      <c r="R331" s="61"/>
      <c r="S331" s="61"/>
      <c r="T331" s="61"/>
      <c r="U331" s="61"/>
      <c r="V331" s="61"/>
      <c r="W331" s="61"/>
      <c r="X331" s="61"/>
      <c r="Y331" s="61"/>
      <c r="Z331" s="61"/>
      <c r="AA331" s="61"/>
      <c r="AB331" s="61"/>
      <c r="AC331" s="61"/>
      <c r="AD331" s="61"/>
      <c r="AE331" s="61"/>
      <c r="AF331" s="61"/>
      <c r="AG331" s="61"/>
    </row>
    <row r="332" spans="2:33" ht="30" customHeight="1">
      <c r="B332" s="364" t="s">
        <v>110</v>
      </c>
      <c r="C332" s="364"/>
      <c r="D332" s="61"/>
      <c r="E332" s="61"/>
      <c r="F332" s="61"/>
      <c r="G332" s="61"/>
      <c r="H332" s="61"/>
      <c r="I332" s="61"/>
      <c r="J332" s="61"/>
      <c r="K332" s="37"/>
      <c r="L332" s="61"/>
      <c r="M332" s="61"/>
      <c r="N332" s="61"/>
      <c r="O332" s="61"/>
      <c r="P332" s="61"/>
      <c r="Q332" s="61"/>
      <c r="R332" s="61"/>
      <c r="S332" s="61"/>
      <c r="T332" s="61"/>
      <c r="U332" s="61"/>
      <c r="V332" s="61"/>
      <c r="W332" s="61"/>
      <c r="X332" s="61"/>
      <c r="Y332" s="61"/>
      <c r="Z332" s="61"/>
      <c r="AA332" s="61"/>
      <c r="AB332" s="61"/>
      <c r="AC332" s="61"/>
      <c r="AD332" s="61"/>
      <c r="AE332" s="61"/>
      <c r="AF332" s="61"/>
      <c r="AG332" s="61"/>
    </row>
    <row r="333" spans="2:33" ht="30" customHeight="1">
      <c r="B333" s="362" t="s">
        <v>111</v>
      </c>
      <c r="C333" s="362"/>
      <c r="D333" s="61"/>
      <c r="E333" s="61"/>
      <c r="F333" s="61"/>
      <c r="G333" s="61"/>
      <c r="H333" s="61"/>
      <c r="I333" s="61"/>
      <c r="J333" s="61"/>
      <c r="K333" s="37"/>
      <c r="L333" s="61"/>
      <c r="M333" s="141"/>
      <c r="N333" s="61"/>
      <c r="O333" s="61"/>
      <c r="P333" s="61"/>
      <c r="Q333" s="61"/>
      <c r="R333" s="61"/>
      <c r="S333" s="61"/>
      <c r="T333" s="61"/>
      <c r="U333" s="61"/>
      <c r="V333" s="61"/>
      <c r="W333" s="61"/>
      <c r="X333" s="61"/>
      <c r="Y333" s="61"/>
      <c r="Z333" s="61"/>
      <c r="AA333" s="61"/>
      <c r="AB333" s="61"/>
      <c r="AC333" s="61"/>
      <c r="AD333" s="61"/>
      <c r="AE333" s="61"/>
      <c r="AF333" s="61"/>
      <c r="AG333" s="61"/>
    </row>
    <row r="334" spans="2:33" ht="30" customHeight="1">
      <c r="B334" s="364" t="s">
        <v>112</v>
      </c>
      <c r="C334" s="364"/>
      <c r="D334" s="61"/>
      <c r="E334" s="61"/>
      <c r="F334" s="61"/>
      <c r="G334" s="61"/>
      <c r="H334" s="61"/>
      <c r="I334" s="61"/>
      <c r="J334" s="61"/>
      <c r="K334" s="61"/>
      <c r="L334" s="61"/>
      <c r="M334" s="61"/>
      <c r="N334" s="61"/>
      <c r="O334" s="61"/>
      <c r="P334" s="61"/>
      <c r="Q334" s="38">
        <v>1</v>
      </c>
      <c r="R334" s="61"/>
      <c r="S334" s="61"/>
      <c r="T334" s="61"/>
      <c r="U334" s="61"/>
      <c r="V334" s="61"/>
      <c r="W334" s="61"/>
      <c r="X334" s="61"/>
      <c r="Y334" s="61"/>
      <c r="Z334" s="61"/>
      <c r="AA334" s="61"/>
      <c r="AB334" s="61"/>
      <c r="AC334" s="61"/>
      <c r="AD334" s="61"/>
      <c r="AE334" s="61"/>
      <c r="AF334" s="61"/>
      <c r="AG334" s="61"/>
    </row>
    <row r="335" spans="2:33" ht="30" customHeight="1">
      <c r="B335" s="362" t="s">
        <v>113</v>
      </c>
      <c r="C335" s="362"/>
      <c r="D335" s="61"/>
      <c r="E335" s="61"/>
      <c r="F335" s="61"/>
      <c r="G335" s="61"/>
      <c r="H335" s="61"/>
      <c r="I335" s="61"/>
      <c r="J335" s="61"/>
      <c r="K335" s="61"/>
      <c r="L335" s="61"/>
      <c r="M335" s="61"/>
      <c r="N335" s="61"/>
      <c r="O335" s="61"/>
      <c r="P335" s="61"/>
      <c r="Q335" s="38">
        <v>1</v>
      </c>
      <c r="R335" s="61"/>
      <c r="S335" s="61"/>
      <c r="T335" s="61"/>
      <c r="U335" s="61"/>
      <c r="V335" s="61"/>
      <c r="W335" s="61"/>
      <c r="X335" s="61"/>
      <c r="Y335" s="61"/>
      <c r="Z335" s="61"/>
      <c r="AA335" s="61"/>
      <c r="AB335" s="61"/>
      <c r="AC335" s="61"/>
      <c r="AD335" s="61"/>
      <c r="AE335" s="61"/>
      <c r="AF335" s="61"/>
      <c r="AG335" s="61"/>
    </row>
    <row r="336" spans="2:33" ht="30" customHeight="1">
      <c r="B336" s="362" t="s">
        <v>114</v>
      </c>
      <c r="C336" s="362"/>
      <c r="D336" s="61"/>
      <c r="E336" s="61"/>
      <c r="F336" s="61"/>
      <c r="G336" s="61"/>
      <c r="H336" s="61"/>
      <c r="I336" s="61"/>
      <c r="J336" s="61"/>
      <c r="K336" s="61"/>
      <c r="L336" s="61"/>
      <c r="M336" s="61"/>
      <c r="N336" s="61"/>
      <c r="O336" s="61"/>
      <c r="P336" s="61"/>
      <c r="Q336" s="38">
        <v>1</v>
      </c>
      <c r="R336" s="61"/>
      <c r="S336" s="61"/>
      <c r="T336" s="61"/>
      <c r="U336" s="61"/>
      <c r="V336" s="61"/>
      <c r="W336" s="61"/>
      <c r="X336" s="61"/>
      <c r="Y336" s="61"/>
      <c r="Z336" s="61"/>
      <c r="AA336" s="61"/>
      <c r="AB336" s="61"/>
      <c r="AC336" s="61"/>
      <c r="AD336" s="61"/>
      <c r="AE336" s="61"/>
      <c r="AF336" s="61"/>
      <c r="AG336" s="61"/>
    </row>
    <row r="337" spans="2:33" ht="30" customHeight="1">
      <c r="B337" s="364" t="s">
        <v>115</v>
      </c>
      <c r="C337" s="364"/>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row>
    <row r="338" spans="2:33" ht="30" customHeight="1">
      <c r="B338" s="364" t="s">
        <v>116</v>
      </c>
      <c r="C338" s="364"/>
      <c r="D338" s="61"/>
      <c r="E338" s="61"/>
      <c r="F338" s="61"/>
      <c r="G338" s="37"/>
      <c r="H338" s="61"/>
      <c r="I338" s="61"/>
      <c r="J338" s="61"/>
      <c r="K338" s="61"/>
      <c r="L338" s="61"/>
      <c r="M338" s="61"/>
      <c r="N338" s="61"/>
      <c r="O338" s="61"/>
      <c r="P338" s="61"/>
      <c r="Q338" s="38">
        <v>1</v>
      </c>
      <c r="R338" s="61"/>
      <c r="S338" s="61"/>
      <c r="T338" s="61"/>
      <c r="U338" s="61"/>
      <c r="V338" s="61"/>
      <c r="W338" s="61"/>
      <c r="X338" s="61"/>
      <c r="Y338" s="61"/>
      <c r="Z338" s="61"/>
      <c r="AA338" s="61"/>
      <c r="AB338" s="61"/>
      <c r="AC338" s="61"/>
      <c r="AD338" s="61"/>
      <c r="AE338" s="61"/>
      <c r="AF338" s="61"/>
      <c r="AG338" s="61"/>
    </row>
    <row r="339" spans="2:33" ht="30" customHeight="1">
      <c r="B339" s="364" t="s">
        <v>117</v>
      </c>
      <c r="C339" s="364"/>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row>
    <row r="340" spans="2:33" ht="30" customHeight="1">
      <c r="B340" s="362" t="s">
        <v>118</v>
      </c>
      <c r="C340" s="362"/>
      <c r="D340" s="61"/>
      <c r="E340" s="61"/>
      <c r="F340" s="61"/>
      <c r="G340" s="61"/>
      <c r="H340" s="61"/>
      <c r="I340" s="61"/>
      <c r="J340" s="61"/>
      <c r="K340" s="61"/>
      <c r="L340" s="61"/>
      <c r="M340" s="61"/>
      <c r="N340" s="61"/>
      <c r="O340" s="61"/>
      <c r="P340" s="61"/>
      <c r="Q340" s="38">
        <v>1</v>
      </c>
      <c r="R340" s="61"/>
      <c r="S340" s="61"/>
      <c r="T340" s="61"/>
      <c r="U340" s="61"/>
      <c r="V340" s="61"/>
      <c r="W340" s="61"/>
      <c r="X340" s="61"/>
      <c r="Y340" s="61"/>
      <c r="Z340" s="61"/>
      <c r="AA340" s="61"/>
      <c r="AB340" s="61"/>
      <c r="AC340" s="61"/>
      <c r="AD340" s="61"/>
      <c r="AE340" s="61"/>
      <c r="AF340" s="61"/>
      <c r="AG340" s="61"/>
    </row>
    <row r="341" spans="2:33" ht="30" customHeight="1">
      <c r="B341" s="362" t="s">
        <v>119</v>
      </c>
      <c r="C341" s="362"/>
      <c r="D341" s="61"/>
      <c r="E341" s="61"/>
      <c r="F341" s="61"/>
      <c r="G341" s="61"/>
      <c r="H341" s="61"/>
      <c r="I341" s="61"/>
      <c r="J341" s="61"/>
      <c r="K341" s="37"/>
      <c r="L341" s="61"/>
      <c r="M341" s="61"/>
      <c r="N341" s="61"/>
      <c r="O341" s="61"/>
      <c r="P341" s="61"/>
      <c r="Q341" s="61"/>
      <c r="R341" s="61"/>
      <c r="S341" s="61"/>
      <c r="T341" s="61"/>
      <c r="U341" s="61"/>
      <c r="V341" s="61"/>
      <c r="W341" s="61"/>
      <c r="X341" s="61"/>
      <c r="Y341" s="61"/>
      <c r="Z341" s="61"/>
      <c r="AA341" s="61"/>
      <c r="AB341" s="61"/>
      <c r="AC341" s="61"/>
      <c r="AD341" s="61"/>
      <c r="AE341" s="61"/>
      <c r="AF341" s="61"/>
      <c r="AG341" s="61"/>
    </row>
    <row r="342" spans="2:33" ht="30" customHeight="1">
      <c r="B342" s="362" t="s">
        <v>120</v>
      </c>
      <c r="C342" s="362"/>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row>
    <row r="343" spans="2:33" ht="30" customHeight="1">
      <c r="B343" s="362" t="s">
        <v>121</v>
      </c>
      <c r="C343" s="362"/>
      <c r="D343" s="61"/>
      <c r="E343" s="61"/>
      <c r="F343" s="61"/>
      <c r="G343" s="61"/>
      <c r="H343" s="61"/>
      <c r="I343" s="61"/>
      <c r="J343" s="61"/>
      <c r="K343" s="61"/>
      <c r="L343" s="61"/>
      <c r="M343" s="61"/>
      <c r="N343" s="61"/>
      <c r="O343" s="61"/>
      <c r="P343" s="61"/>
      <c r="Q343" s="38">
        <v>1</v>
      </c>
      <c r="R343" s="61"/>
      <c r="S343" s="61"/>
      <c r="T343" s="61"/>
      <c r="U343" s="61"/>
      <c r="V343" s="61"/>
      <c r="W343" s="61"/>
      <c r="X343" s="61"/>
      <c r="Y343" s="61"/>
      <c r="Z343" s="61"/>
      <c r="AA343" s="61"/>
      <c r="AB343" s="61"/>
      <c r="AC343" s="61"/>
      <c r="AD343" s="61"/>
      <c r="AE343" s="61"/>
      <c r="AF343" s="61"/>
      <c r="AG343" s="61"/>
    </row>
    <row r="344" spans="2:33" ht="30" customHeight="1">
      <c r="B344" s="362" t="s">
        <v>122</v>
      </c>
      <c r="C344" s="362"/>
      <c r="D344" s="61"/>
      <c r="E344" s="61"/>
      <c r="F344" s="61"/>
      <c r="G344" s="61"/>
      <c r="H344" s="61"/>
      <c r="I344" s="61"/>
      <c r="J344" s="61"/>
      <c r="K344" s="61"/>
      <c r="L344" s="61"/>
      <c r="M344" s="61"/>
      <c r="N344" s="61"/>
      <c r="O344" s="61"/>
      <c r="P344" s="61"/>
      <c r="Q344" s="38">
        <v>1</v>
      </c>
      <c r="R344" s="61"/>
      <c r="S344" s="61"/>
      <c r="T344" s="61"/>
      <c r="U344" s="61"/>
      <c r="V344" s="61"/>
      <c r="W344" s="61"/>
      <c r="X344" s="61"/>
      <c r="Y344" s="61"/>
      <c r="Z344" s="61"/>
      <c r="AA344" s="61"/>
      <c r="AB344" s="61"/>
      <c r="AC344" s="61"/>
      <c r="AD344" s="61"/>
      <c r="AE344" s="61"/>
      <c r="AF344" s="61"/>
      <c r="AG344" s="61"/>
    </row>
    <row r="345" spans="2:33" ht="30" customHeight="1">
      <c r="B345" s="362" t="s">
        <v>123</v>
      </c>
      <c r="C345" s="362"/>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row>
    <row r="346" spans="2:33" ht="30" customHeight="1">
      <c r="B346" s="362" t="s">
        <v>124</v>
      </c>
      <c r="C346" s="362"/>
      <c r="D346" s="61"/>
      <c r="E346" s="61"/>
      <c r="F346" s="61"/>
      <c r="G346" s="38"/>
      <c r="H346" s="61"/>
      <c r="I346" s="61"/>
      <c r="J346" s="61"/>
      <c r="K346" s="61"/>
      <c r="L346" s="61"/>
      <c r="M346" s="61"/>
      <c r="N346" s="61"/>
      <c r="O346" s="61"/>
      <c r="P346" s="61"/>
      <c r="Q346" s="38">
        <v>1</v>
      </c>
      <c r="R346" s="61"/>
      <c r="S346" s="61"/>
      <c r="T346" s="61"/>
      <c r="U346" s="61"/>
      <c r="V346" s="61"/>
      <c r="W346" s="61"/>
      <c r="X346" s="61"/>
      <c r="Y346" s="61"/>
      <c r="Z346" s="61"/>
      <c r="AA346" s="61"/>
      <c r="AB346" s="61"/>
      <c r="AC346" s="61"/>
      <c r="AD346" s="61"/>
      <c r="AE346" s="61"/>
      <c r="AF346" s="61"/>
      <c r="AG346" s="61"/>
    </row>
    <row r="347" spans="2:33" ht="30" customHeight="1">
      <c r="B347" s="361" t="s">
        <v>594</v>
      </c>
      <c r="C347" s="361"/>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2:33" ht="30" customHeight="1">
      <c r="B348" s="362" t="s">
        <v>125</v>
      </c>
      <c r="C348" s="362"/>
      <c r="D348" s="127"/>
      <c r="E348" s="127"/>
      <c r="F348" s="127"/>
      <c r="G348" s="127"/>
      <c r="H348" s="127"/>
      <c r="I348" s="127"/>
      <c r="J348" s="127"/>
      <c r="K348" s="127"/>
      <c r="L348" s="127"/>
      <c r="M348" s="127"/>
      <c r="N348" s="127"/>
      <c r="O348" s="127"/>
      <c r="P348" s="127"/>
      <c r="Q348" s="38">
        <v>1</v>
      </c>
      <c r="R348" s="127"/>
      <c r="S348" s="127"/>
      <c r="T348" s="127"/>
      <c r="U348" s="127"/>
      <c r="V348" s="127"/>
      <c r="W348" s="127"/>
      <c r="X348" s="127"/>
      <c r="Y348" s="127"/>
      <c r="Z348" s="127"/>
      <c r="AA348" s="127"/>
      <c r="AB348" s="127"/>
      <c r="AC348" s="127"/>
      <c r="AD348" s="127"/>
      <c r="AE348" s="127"/>
      <c r="AF348" s="127"/>
      <c r="AG348" s="127"/>
    </row>
    <row r="349" spans="2:33" ht="30" customHeight="1"/>
    <row r="350" spans="2:33" ht="30" customHeight="1">
      <c r="B350" s="135">
        <v>117</v>
      </c>
      <c r="C350" s="24" t="s">
        <v>468</v>
      </c>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376" t="s">
        <v>601</v>
      </c>
      <c r="AF350" s="376"/>
      <c r="AG350" s="376"/>
    </row>
    <row r="351" spans="2:33" ht="30" customHeight="1">
      <c r="B351" s="372" t="s">
        <v>487</v>
      </c>
      <c r="C351" s="372"/>
      <c r="D351" s="139">
        <v>1991</v>
      </c>
      <c r="E351" s="139">
        <f t="shared" ref="E351" si="34">D351+1</f>
        <v>1992</v>
      </c>
      <c r="F351" s="139">
        <f>E351+1</f>
        <v>1993</v>
      </c>
      <c r="G351" s="139">
        <f t="shared" ref="G351" si="35">F351+1</f>
        <v>1994</v>
      </c>
      <c r="H351" s="139">
        <f t="shared" ref="H351" si="36">G351+1</f>
        <v>1995</v>
      </c>
      <c r="I351" s="139">
        <f t="shared" ref="I351" si="37">H351+1</f>
        <v>1996</v>
      </c>
      <c r="J351" s="139">
        <f t="shared" ref="J351" si="38">I351+1</f>
        <v>1997</v>
      </c>
      <c r="K351" s="139">
        <f t="shared" ref="K351" si="39">J351+1</f>
        <v>1998</v>
      </c>
      <c r="L351" s="139">
        <f t="shared" ref="L351" si="40">K351+1</f>
        <v>1999</v>
      </c>
      <c r="M351" s="139">
        <f t="shared" ref="M351" si="41">L351+1</f>
        <v>2000</v>
      </c>
      <c r="N351" s="139">
        <f t="shared" ref="N351" si="42">M351+1</f>
        <v>2001</v>
      </c>
      <c r="O351" s="139">
        <f t="shared" ref="O351" si="43">N351+1</f>
        <v>2002</v>
      </c>
      <c r="P351" s="139">
        <f t="shared" ref="P351" si="44">O351+1</f>
        <v>2003</v>
      </c>
      <c r="Q351" s="139">
        <f t="shared" ref="Q351" si="45">P351+1</f>
        <v>2004</v>
      </c>
      <c r="R351" s="139">
        <f t="shared" ref="R351" si="46">Q351+1</f>
        <v>2005</v>
      </c>
      <c r="S351" s="139">
        <f t="shared" ref="S351" si="47">R351+1</f>
        <v>2006</v>
      </c>
      <c r="T351" s="139">
        <f t="shared" ref="T351" si="48">S351+1</f>
        <v>2007</v>
      </c>
      <c r="U351" s="139">
        <f t="shared" ref="U351" si="49">T351+1</f>
        <v>2008</v>
      </c>
      <c r="V351" s="139">
        <f t="shared" ref="V351" si="50">U351+1</f>
        <v>2009</v>
      </c>
      <c r="W351" s="139">
        <f t="shared" ref="W351" si="51">V351+1</f>
        <v>2010</v>
      </c>
      <c r="X351" s="139">
        <f t="shared" ref="X351" si="52">W351+1</f>
        <v>2011</v>
      </c>
      <c r="Y351" s="139">
        <f t="shared" ref="Y351" si="53">X351+1</f>
        <v>2012</v>
      </c>
      <c r="Z351" s="139">
        <f t="shared" ref="Z351" si="54">Y351+1</f>
        <v>2013</v>
      </c>
      <c r="AA351" s="139">
        <f t="shared" ref="AA351" si="55">Z351+1</f>
        <v>2014</v>
      </c>
      <c r="AB351" s="139">
        <f t="shared" ref="AB351" si="56">AA351+1</f>
        <v>2015</v>
      </c>
      <c r="AC351" s="139">
        <f t="shared" ref="AC351" si="57">AB351+1</f>
        <v>2016</v>
      </c>
      <c r="AD351" s="139">
        <f t="shared" ref="AD351" si="58">AC351+1</f>
        <v>2017</v>
      </c>
      <c r="AE351" s="139">
        <f t="shared" ref="AE351" si="59">AD351+1</f>
        <v>2018</v>
      </c>
      <c r="AF351" s="139">
        <f t="shared" ref="AF351" si="60">AE351+1</f>
        <v>2019</v>
      </c>
      <c r="AG351" s="139">
        <f t="shared" ref="AG351" si="61">AF351+1</f>
        <v>2020</v>
      </c>
    </row>
    <row r="352" spans="2:33" ht="30" customHeight="1">
      <c r="B352" s="369" t="s">
        <v>493</v>
      </c>
      <c r="C352" s="369"/>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2:33" ht="30" customHeight="1">
      <c r="B353" s="367" t="s">
        <v>85</v>
      </c>
      <c r="C353" s="368"/>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row>
    <row r="354" spans="2:33" ht="30" customHeight="1">
      <c r="B354" s="367" t="s">
        <v>86</v>
      </c>
      <c r="C354" s="368"/>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row>
    <row r="355" spans="2:33" ht="30" customHeight="1">
      <c r="B355" s="367" t="s">
        <v>87</v>
      </c>
      <c r="C355" s="368"/>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row>
    <row r="356" spans="2:33" ht="30" customHeight="1">
      <c r="B356" s="367" t="s">
        <v>88</v>
      </c>
      <c r="C356" s="368"/>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row>
    <row r="357" spans="2:33" ht="30" customHeight="1">
      <c r="B357" s="367" t="s">
        <v>89</v>
      </c>
      <c r="C357" s="368"/>
      <c r="D357" s="61"/>
      <c r="E357" s="61"/>
      <c r="F357" s="61"/>
      <c r="G357" s="37"/>
      <c r="H357" s="61"/>
      <c r="I357" s="61"/>
      <c r="J357" s="61"/>
      <c r="K357" s="61"/>
      <c r="L357" s="61"/>
      <c r="M357" s="61"/>
      <c r="N357" s="61"/>
      <c r="O357" s="61"/>
      <c r="P357" s="61"/>
      <c r="Q357" s="61"/>
      <c r="R357" s="61"/>
      <c r="S357" s="61"/>
      <c r="T357" s="61"/>
      <c r="U357" s="61"/>
      <c r="V357" s="61"/>
      <c r="W357" s="61"/>
      <c r="X357" s="61"/>
      <c r="Y357" s="61"/>
      <c r="Z357" s="61"/>
      <c r="AA357" s="61"/>
      <c r="AB357" s="61"/>
      <c r="AC357" s="61"/>
      <c r="AD357" s="38">
        <v>1</v>
      </c>
      <c r="AE357" s="61"/>
      <c r="AF357" s="61"/>
      <c r="AG357" s="61"/>
    </row>
    <row r="358" spans="2:33" ht="30" customHeight="1">
      <c r="B358" s="367" t="s">
        <v>90</v>
      </c>
      <c r="C358" s="368"/>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row>
    <row r="359" spans="2:33" ht="30" customHeight="1">
      <c r="B359" s="367" t="s">
        <v>91</v>
      </c>
      <c r="C359" s="368"/>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row>
    <row r="360" spans="2:33" ht="30" customHeight="1">
      <c r="B360" s="367" t="s">
        <v>92</v>
      </c>
      <c r="C360" s="368"/>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row>
    <row r="361" spans="2:33" ht="30" customHeight="1">
      <c r="B361" s="367" t="s">
        <v>93</v>
      </c>
      <c r="C361" s="368"/>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row>
    <row r="362" spans="2:33" ht="30" customHeight="1">
      <c r="B362" s="367" t="s">
        <v>94</v>
      </c>
      <c r="C362" s="368"/>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38">
        <v>1</v>
      </c>
      <c r="AG362" s="61"/>
    </row>
    <row r="363" spans="2:33" ht="30" customHeight="1">
      <c r="B363" s="367" t="s">
        <v>95</v>
      </c>
      <c r="C363" s="368"/>
      <c r="D363" s="61"/>
      <c r="E363" s="61"/>
      <c r="F363" s="61"/>
      <c r="G363" s="38"/>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2:33" ht="30" customHeight="1">
      <c r="B364" s="366" t="s">
        <v>523</v>
      </c>
      <c r="C364" s="366"/>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row>
    <row r="365" spans="2:33" ht="30" customHeight="1">
      <c r="B365" s="364" t="s">
        <v>96</v>
      </c>
      <c r="C365" s="364"/>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row>
    <row r="366" spans="2:33" ht="30" customHeight="1">
      <c r="B366" s="364" t="s">
        <v>97</v>
      </c>
      <c r="C366" s="364"/>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38">
        <v>1</v>
      </c>
      <c r="AG366" s="61"/>
    </row>
    <row r="367" spans="2:33" ht="30" customHeight="1">
      <c r="B367" s="364" t="s">
        <v>98</v>
      </c>
      <c r="C367" s="364"/>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row>
    <row r="368" spans="2:33" ht="30" customHeight="1">
      <c r="B368" s="364" t="s">
        <v>99</v>
      </c>
      <c r="C368" s="364"/>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38">
        <v>1</v>
      </c>
      <c r="AG368" s="61"/>
    </row>
    <row r="369" spans="2:33" ht="30" customHeight="1">
      <c r="B369" s="364" t="s">
        <v>100</v>
      </c>
      <c r="C369" s="364"/>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row>
    <row r="370" spans="2:33" ht="30" customHeight="1">
      <c r="B370" s="364" t="s">
        <v>101</v>
      </c>
      <c r="C370" s="364"/>
      <c r="D370" s="61"/>
      <c r="E370" s="61"/>
      <c r="F370" s="61"/>
      <c r="G370" s="61"/>
      <c r="H370" s="61"/>
      <c r="I370" s="61"/>
      <c r="J370" s="61"/>
      <c r="K370" s="37"/>
      <c r="L370" s="61"/>
      <c r="M370" s="61"/>
      <c r="N370" s="61"/>
      <c r="O370" s="61"/>
      <c r="P370" s="61"/>
      <c r="Q370" s="61"/>
      <c r="R370" s="61"/>
      <c r="S370" s="61"/>
      <c r="T370" s="61"/>
      <c r="U370" s="61"/>
      <c r="V370" s="61"/>
      <c r="W370" s="61"/>
      <c r="X370" s="61"/>
      <c r="Y370" s="61"/>
      <c r="Z370" s="61"/>
      <c r="AA370" s="61"/>
      <c r="AB370" s="61"/>
      <c r="AC370" s="61"/>
      <c r="AD370" s="61"/>
      <c r="AE370" s="61"/>
      <c r="AF370" s="61"/>
      <c r="AG370" s="61"/>
    </row>
    <row r="371" spans="2:33" ht="30" customHeight="1">
      <c r="B371" s="364" t="s">
        <v>102</v>
      </c>
      <c r="C371" s="364"/>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row>
    <row r="372" spans="2:33" ht="30" customHeight="1">
      <c r="B372" s="364" t="s">
        <v>103</v>
      </c>
      <c r="C372" s="364"/>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row>
    <row r="373" spans="2:33" ht="30" customHeight="1">
      <c r="B373" s="364" t="s">
        <v>104</v>
      </c>
      <c r="C373" s="364"/>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row>
    <row r="374" spans="2:33" ht="30" customHeight="1">
      <c r="B374" s="364" t="s">
        <v>105</v>
      </c>
      <c r="C374" s="364"/>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row>
    <row r="375" spans="2:33" ht="30" customHeight="1">
      <c r="B375" s="364" t="s">
        <v>106</v>
      </c>
      <c r="C375" s="364"/>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row>
    <row r="376" spans="2:33" ht="30" customHeight="1">
      <c r="B376" s="365" t="s">
        <v>555</v>
      </c>
      <c r="C376" s="365"/>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2:33" ht="30" customHeight="1">
      <c r="B377" s="364" t="s">
        <v>107</v>
      </c>
      <c r="C377" s="364"/>
      <c r="D377" s="61"/>
      <c r="E377" s="61"/>
      <c r="F377" s="61"/>
      <c r="G377" s="61"/>
      <c r="H377" s="61"/>
      <c r="I377" s="61"/>
      <c r="J377" s="61"/>
      <c r="K377" s="37"/>
      <c r="L377" s="61"/>
      <c r="M377" s="61"/>
      <c r="N377" s="61"/>
      <c r="O377" s="61"/>
      <c r="P377" s="61"/>
      <c r="Q377" s="61"/>
      <c r="R377" s="61"/>
      <c r="S377" s="61"/>
      <c r="T377" s="61"/>
      <c r="U377" s="61"/>
      <c r="V377" s="61"/>
      <c r="W377" s="61"/>
      <c r="X377" s="61"/>
      <c r="Y377" s="61"/>
      <c r="Z377" s="61"/>
      <c r="AA377" s="61"/>
      <c r="AB377" s="61"/>
      <c r="AC377" s="61"/>
      <c r="AD377" s="61"/>
      <c r="AE377" s="61"/>
      <c r="AF377" s="38">
        <v>1</v>
      </c>
      <c r="AG377" s="61"/>
    </row>
    <row r="378" spans="2:33" ht="30" customHeight="1">
      <c r="B378" s="364" t="s">
        <v>108</v>
      </c>
      <c r="C378" s="364"/>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row>
    <row r="379" spans="2:33" ht="30" customHeight="1">
      <c r="B379" s="364" t="s">
        <v>109</v>
      </c>
      <c r="C379" s="364"/>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row>
    <row r="380" spans="2:33" ht="30" customHeight="1">
      <c r="B380" s="364" t="s">
        <v>110</v>
      </c>
      <c r="C380" s="364"/>
      <c r="D380" s="61"/>
      <c r="E380" s="61"/>
      <c r="F380" s="61"/>
      <c r="G380" s="61"/>
      <c r="H380" s="61"/>
      <c r="I380" s="61"/>
      <c r="J380" s="61"/>
      <c r="K380" s="37"/>
      <c r="L380" s="61"/>
      <c r="M380" s="61"/>
      <c r="N380" s="61"/>
      <c r="O380" s="61"/>
      <c r="P380" s="61"/>
      <c r="Q380" s="61"/>
      <c r="R380" s="61"/>
      <c r="S380" s="61"/>
      <c r="T380" s="61"/>
      <c r="U380" s="61"/>
      <c r="V380" s="61"/>
      <c r="W380" s="61"/>
      <c r="X380" s="61"/>
      <c r="Y380" s="61"/>
      <c r="Z380" s="61"/>
      <c r="AA380" s="61"/>
      <c r="AB380" s="61"/>
      <c r="AC380" s="61"/>
      <c r="AD380" s="61"/>
      <c r="AE380" s="61"/>
      <c r="AF380" s="61"/>
      <c r="AG380" s="61"/>
    </row>
    <row r="381" spans="2:33" ht="30" customHeight="1">
      <c r="B381" s="362" t="s">
        <v>111</v>
      </c>
      <c r="C381" s="362"/>
      <c r="D381" s="61"/>
      <c r="E381" s="61"/>
      <c r="F381" s="61"/>
      <c r="G381" s="61"/>
      <c r="H381" s="61"/>
      <c r="I381" s="61"/>
      <c r="J381" s="61"/>
      <c r="K381" s="37"/>
      <c r="L381" s="61"/>
      <c r="M381" s="141"/>
      <c r="N381" s="61"/>
      <c r="O381" s="61"/>
      <c r="P381" s="61"/>
      <c r="Q381" s="61"/>
      <c r="R381" s="61"/>
      <c r="S381" s="61"/>
      <c r="T381" s="61"/>
      <c r="U381" s="61"/>
      <c r="V381" s="61"/>
      <c r="W381" s="61"/>
      <c r="X381" s="61"/>
      <c r="Y381" s="61"/>
      <c r="Z381" s="61"/>
      <c r="AA381" s="61"/>
      <c r="AB381" s="61"/>
      <c r="AC381" s="61"/>
      <c r="AD381" s="61"/>
      <c r="AE381" s="61"/>
      <c r="AF381" s="61"/>
      <c r="AG381" s="61"/>
    </row>
    <row r="382" spans="2:33" ht="30" customHeight="1">
      <c r="B382" s="364" t="s">
        <v>112</v>
      </c>
      <c r="C382" s="364"/>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row>
    <row r="383" spans="2:33" ht="30" customHeight="1">
      <c r="B383" s="362" t="s">
        <v>113</v>
      </c>
      <c r="C383" s="362"/>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38">
        <v>1</v>
      </c>
      <c r="AE383" s="61"/>
      <c r="AF383" s="61"/>
      <c r="AG383" s="61"/>
    </row>
    <row r="384" spans="2:33" ht="30" customHeight="1">
      <c r="B384" s="362" t="s">
        <v>114</v>
      </c>
      <c r="C384" s="362"/>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row>
    <row r="385" spans="2:33" ht="30" customHeight="1">
      <c r="B385" s="364" t="s">
        <v>115</v>
      </c>
      <c r="C385" s="364"/>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row>
    <row r="386" spans="2:33" ht="30" customHeight="1">
      <c r="B386" s="364" t="s">
        <v>116</v>
      </c>
      <c r="C386" s="364"/>
      <c r="D386" s="61"/>
      <c r="E386" s="61"/>
      <c r="F386" s="61"/>
      <c r="G386" s="37"/>
      <c r="H386" s="61"/>
      <c r="I386" s="61"/>
      <c r="J386" s="61"/>
      <c r="K386" s="61"/>
      <c r="L386" s="61"/>
      <c r="M386" s="61"/>
      <c r="N386" s="61"/>
      <c r="O386" s="61"/>
      <c r="P386" s="61"/>
      <c r="Q386" s="61"/>
      <c r="R386" s="61"/>
      <c r="S386" s="61"/>
      <c r="T386" s="61"/>
      <c r="U386" s="61"/>
      <c r="V386" s="61"/>
      <c r="W386" s="61"/>
      <c r="X386" s="61"/>
      <c r="Y386" s="61"/>
      <c r="Z386" s="61"/>
      <c r="AA386" s="61"/>
      <c r="AB386" s="61"/>
      <c r="AC386" s="61"/>
      <c r="AD386" s="38">
        <v>1</v>
      </c>
      <c r="AE386" s="61"/>
      <c r="AF386" s="61"/>
      <c r="AG386" s="61"/>
    </row>
    <row r="387" spans="2:33" ht="30" customHeight="1">
      <c r="B387" s="364" t="s">
        <v>117</v>
      </c>
      <c r="C387" s="364"/>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row>
    <row r="388" spans="2:33" ht="30" customHeight="1">
      <c r="B388" s="362" t="s">
        <v>118</v>
      </c>
      <c r="C388" s="362"/>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38">
        <v>1</v>
      </c>
      <c r="AE388" s="61"/>
      <c r="AF388" s="61"/>
      <c r="AG388" s="61"/>
    </row>
    <row r="389" spans="2:33" ht="30" customHeight="1">
      <c r="B389" s="362" t="s">
        <v>119</v>
      </c>
      <c r="C389" s="362"/>
      <c r="D389" s="61"/>
      <c r="E389" s="61"/>
      <c r="F389" s="61"/>
      <c r="G389" s="61"/>
      <c r="H389" s="61"/>
      <c r="I389" s="61"/>
      <c r="J389" s="61"/>
      <c r="K389" s="37"/>
      <c r="L389" s="61"/>
      <c r="M389" s="61"/>
      <c r="N389" s="61"/>
      <c r="O389" s="61"/>
      <c r="P389" s="61"/>
      <c r="Q389" s="61"/>
      <c r="R389" s="61"/>
      <c r="S389" s="61"/>
      <c r="T389" s="61"/>
      <c r="U389" s="61"/>
      <c r="V389" s="61"/>
      <c r="W389" s="61"/>
      <c r="X389" s="61"/>
      <c r="Y389" s="61"/>
      <c r="Z389" s="61"/>
      <c r="AA389" s="61"/>
      <c r="AB389" s="61"/>
      <c r="AC389" s="61"/>
      <c r="AD389" s="61"/>
      <c r="AE389" s="61"/>
      <c r="AF389" s="38">
        <v>1</v>
      </c>
      <c r="AG389" s="61"/>
    </row>
    <row r="390" spans="2:33" ht="30" customHeight="1">
      <c r="B390" s="362" t="s">
        <v>120</v>
      </c>
      <c r="C390" s="362"/>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row>
    <row r="391" spans="2:33" ht="30" customHeight="1">
      <c r="B391" s="362" t="s">
        <v>121</v>
      </c>
      <c r="C391" s="362"/>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38">
        <v>1</v>
      </c>
      <c r="AE391" s="61"/>
      <c r="AF391" s="61"/>
      <c r="AG391" s="61"/>
    </row>
    <row r="392" spans="2:33" ht="30" customHeight="1">
      <c r="B392" s="362" t="s">
        <v>122</v>
      </c>
      <c r="C392" s="362"/>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38">
        <v>1</v>
      </c>
      <c r="AE392" s="61"/>
      <c r="AF392" s="61"/>
      <c r="AG392" s="61"/>
    </row>
    <row r="393" spans="2:33" ht="30" customHeight="1">
      <c r="B393" s="362" t="s">
        <v>123</v>
      </c>
      <c r="C393" s="362"/>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row>
    <row r="394" spans="2:33" ht="30" customHeight="1">
      <c r="B394" s="362" t="s">
        <v>124</v>
      </c>
      <c r="C394" s="362"/>
      <c r="D394" s="61"/>
      <c r="E394" s="61"/>
      <c r="F394" s="61"/>
      <c r="G394" s="38"/>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38">
        <v>1</v>
      </c>
      <c r="AG394" s="61"/>
    </row>
    <row r="395" spans="2:33" ht="30" customHeight="1">
      <c r="B395" s="361" t="s">
        <v>594</v>
      </c>
      <c r="C395" s="361"/>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row>
    <row r="396" spans="2:33" ht="30" customHeight="1">
      <c r="B396" s="362" t="s">
        <v>125</v>
      </c>
      <c r="C396" s="362"/>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2:33" ht="30" customHeight="1">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row>
    <row r="398" spans="2:33" ht="30" customHeight="1">
      <c r="B398" s="160">
        <v>120</v>
      </c>
      <c r="C398" s="161" t="s">
        <v>476</v>
      </c>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376" t="s">
        <v>601</v>
      </c>
      <c r="AF398" s="376"/>
      <c r="AG398" s="376"/>
    </row>
    <row r="399" spans="2:33" ht="30" customHeight="1">
      <c r="B399" s="388" t="s">
        <v>487</v>
      </c>
      <c r="C399" s="389"/>
      <c r="D399" s="238">
        <v>1991</v>
      </c>
      <c r="E399" s="238">
        <v>1992</v>
      </c>
      <c r="F399" s="238">
        <v>1993</v>
      </c>
      <c r="G399" s="238">
        <v>1994</v>
      </c>
      <c r="H399" s="238">
        <v>1995</v>
      </c>
      <c r="I399" s="238">
        <v>1996</v>
      </c>
      <c r="J399" s="238">
        <v>1997</v>
      </c>
      <c r="K399" s="238">
        <v>1998</v>
      </c>
      <c r="L399" s="238">
        <v>1999</v>
      </c>
      <c r="M399" s="238">
        <v>2000</v>
      </c>
      <c r="N399" s="238">
        <v>2001</v>
      </c>
      <c r="O399" s="238">
        <v>2002</v>
      </c>
      <c r="P399" s="238">
        <v>2003</v>
      </c>
      <c r="Q399" s="238">
        <v>2004</v>
      </c>
      <c r="R399" s="238">
        <v>2005</v>
      </c>
      <c r="S399" s="238">
        <v>2006</v>
      </c>
      <c r="T399" s="238">
        <v>2007</v>
      </c>
      <c r="U399" s="238">
        <v>2008</v>
      </c>
      <c r="V399" s="238">
        <v>2009</v>
      </c>
      <c r="W399" s="238">
        <v>2010</v>
      </c>
      <c r="X399" s="238">
        <v>2011</v>
      </c>
      <c r="Y399" s="238">
        <v>2012</v>
      </c>
      <c r="Z399" s="238">
        <v>2013</v>
      </c>
      <c r="AA399" s="238">
        <v>2014</v>
      </c>
      <c r="AB399" s="238">
        <v>2015</v>
      </c>
      <c r="AC399" s="238">
        <v>2016</v>
      </c>
      <c r="AD399" s="238">
        <v>2017</v>
      </c>
      <c r="AE399" s="163">
        <v>2018</v>
      </c>
      <c r="AF399" s="163">
        <v>2019</v>
      </c>
      <c r="AG399" s="163">
        <v>2020</v>
      </c>
    </row>
    <row r="400" spans="2:33" ht="30" customHeight="1">
      <c r="B400" s="390" t="s">
        <v>493</v>
      </c>
      <c r="C400" s="391"/>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row>
    <row r="401" spans="2:33" ht="30" customHeight="1">
      <c r="B401" s="380" t="s">
        <v>85</v>
      </c>
      <c r="C401" s="381"/>
      <c r="D401" s="165"/>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222">
        <v>1</v>
      </c>
    </row>
    <row r="402" spans="2:33" ht="30" customHeight="1">
      <c r="B402" s="380" t="s">
        <v>86</v>
      </c>
      <c r="C402" s="381"/>
      <c r="D402" s="165"/>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row>
    <row r="403" spans="2:33" ht="30" customHeight="1">
      <c r="B403" s="380" t="s">
        <v>87</v>
      </c>
      <c r="C403" s="381"/>
      <c r="D403" s="165"/>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row>
    <row r="404" spans="2:33" ht="30" customHeight="1">
      <c r="B404" s="380" t="s">
        <v>88</v>
      </c>
      <c r="C404" s="381"/>
      <c r="D404" s="165"/>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row>
    <row r="405" spans="2:33" ht="30" customHeight="1">
      <c r="B405" s="380" t="s">
        <v>89</v>
      </c>
      <c r="C405" s="381"/>
      <c r="D405" s="165"/>
      <c r="E405" s="166"/>
      <c r="F405" s="166"/>
      <c r="G405" s="167"/>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222">
        <v>1</v>
      </c>
      <c r="AG405" s="166"/>
    </row>
    <row r="406" spans="2:33" ht="30" customHeight="1">
      <c r="B406" s="380" t="s">
        <v>90</v>
      </c>
      <c r="C406" s="381"/>
      <c r="D406" s="165"/>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row>
    <row r="407" spans="2:33" ht="30" customHeight="1">
      <c r="B407" s="380" t="s">
        <v>91</v>
      </c>
      <c r="C407" s="381"/>
      <c r="D407" s="165"/>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8" spans="2:33" ht="30" customHeight="1">
      <c r="B408" s="380" t="s">
        <v>92</v>
      </c>
      <c r="C408" s="381"/>
      <c r="D408" s="165"/>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row>
    <row r="409" spans="2:33" ht="30" customHeight="1">
      <c r="B409" s="380" t="s">
        <v>93</v>
      </c>
      <c r="C409" s="381"/>
      <c r="D409" s="165"/>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row>
    <row r="410" spans="2:33" ht="30" customHeight="1">
      <c r="B410" s="380" t="s">
        <v>94</v>
      </c>
      <c r="C410" s="381"/>
      <c r="D410" s="165"/>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row>
    <row r="411" spans="2:33" ht="30" customHeight="1">
      <c r="B411" s="380" t="s">
        <v>95</v>
      </c>
      <c r="C411" s="381"/>
      <c r="D411" s="165"/>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row>
    <row r="412" spans="2:33" ht="30" customHeight="1">
      <c r="B412" s="386" t="s">
        <v>523</v>
      </c>
      <c r="C412" s="387"/>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row>
    <row r="413" spans="2:33" ht="30" customHeight="1">
      <c r="B413" s="380" t="s">
        <v>96</v>
      </c>
      <c r="C413" s="381"/>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row>
    <row r="414" spans="2:33" ht="30" customHeight="1">
      <c r="B414" s="380" t="s">
        <v>97</v>
      </c>
      <c r="C414" s="381"/>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222">
        <v>1</v>
      </c>
      <c r="AG414" s="166"/>
    </row>
    <row r="415" spans="2:33" ht="30" customHeight="1">
      <c r="B415" s="380" t="s">
        <v>98</v>
      </c>
      <c r="C415" s="381"/>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222">
        <v>1</v>
      </c>
      <c r="AG415" s="166"/>
    </row>
    <row r="416" spans="2:33" ht="30" customHeight="1">
      <c r="B416" s="380" t="s">
        <v>99</v>
      </c>
      <c r="C416" s="381"/>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row>
    <row r="417" spans="2:33" ht="30" customHeight="1">
      <c r="B417" s="380" t="s">
        <v>100</v>
      </c>
      <c r="C417" s="381"/>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row>
    <row r="418" spans="2:33" ht="30" customHeight="1">
      <c r="B418" s="380" t="s">
        <v>101</v>
      </c>
      <c r="C418" s="381"/>
      <c r="D418" s="166"/>
      <c r="E418" s="166"/>
      <c r="F418" s="166"/>
      <c r="G418" s="166"/>
      <c r="H418" s="166"/>
      <c r="I418" s="166"/>
      <c r="J418" s="166"/>
      <c r="K418" s="167"/>
      <c r="L418" s="166"/>
      <c r="M418" s="166"/>
      <c r="N418" s="166"/>
      <c r="O418" s="166"/>
      <c r="P418" s="166"/>
      <c r="Q418" s="166"/>
      <c r="R418" s="166"/>
      <c r="S418" s="166"/>
      <c r="T418" s="166"/>
      <c r="U418" s="166"/>
      <c r="V418" s="166"/>
      <c r="W418" s="166"/>
      <c r="X418" s="166"/>
      <c r="Y418" s="166"/>
      <c r="Z418" s="166"/>
      <c r="AA418" s="166"/>
      <c r="AB418" s="166"/>
      <c r="AC418" s="166"/>
      <c r="AD418" s="166"/>
      <c r="AE418" s="166"/>
      <c r="AF418" s="222">
        <v>1</v>
      </c>
      <c r="AG418" s="166"/>
    </row>
    <row r="419" spans="2:33" ht="30" customHeight="1">
      <c r="B419" s="380" t="s">
        <v>102</v>
      </c>
      <c r="C419" s="381"/>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row>
    <row r="420" spans="2:33" ht="30" customHeight="1">
      <c r="B420" s="380" t="s">
        <v>103</v>
      </c>
      <c r="C420" s="381"/>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row>
    <row r="421" spans="2:33" ht="30" customHeight="1">
      <c r="B421" s="380" t="s">
        <v>104</v>
      </c>
      <c r="C421" s="381"/>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2:33" ht="30" customHeight="1">
      <c r="B422" s="380" t="s">
        <v>105</v>
      </c>
      <c r="C422" s="381"/>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2:33" ht="30" customHeight="1">
      <c r="B423" s="380" t="s">
        <v>106</v>
      </c>
      <c r="C423" s="381"/>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row>
    <row r="424" spans="2:33" ht="30" customHeight="1">
      <c r="B424" s="384" t="s">
        <v>555</v>
      </c>
      <c r="C424" s="385"/>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row>
    <row r="425" spans="2:33" ht="30" customHeight="1">
      <c r="B425" s="380" t="s">
        <v>107</v>
      </c>
      <c r="C425" s="381"/>
      <c r="D425" s="166"/>
      <c r="E425" s="166"/>
      <c r="F425" s="166"/>
      <c r="G425" s="166"/>
      <c r="H425" s="166"/>
      <c r="I425" s="166"/>
      <c r="J425" s="166"/>
      <c r="K425" s="167"/>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row>
    <row r="426" spans="2:33" ht="30" customHeight="1">
      <c r="B426" s="380" t="s">
        <v>108</v>
      </c>
      <c r="C426" s="381"/>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row>
    <row r="427" spans="2:33" ht="30" customHeight="1">
      <c r="B427" s="380" t="s">
        <v>109</v>
      </c>
      <c r="C427" s="381"/>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222">
        <v>1</v>
      </c>
      <c r="AG427" s="166"/>
    </row>
    <row r="428" spans="2:33" ht="30" customHeight="1">
      <c r="B428" s="380" t="s">
        <v>110</v>
      </c>
      <c r="C428" s="381"/>
      <c r="D428" s="166"/>
      <c r="E428" s="166"/>
      <c r="F428" s="166"/>
      <c r="G428" s="166"/>
      <c r="H428" s="166"/>
      <c r="I428" s="166"/>
      <c r="J428" s="166"/>
      <c r="K428" s="167"/>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row>
    <row r="429" spans="2:33" ht="30" customHeight="1">
      <c r="B429" s="380" t="s">
        <v>111</v>
      </c>
      <c r="C429" s="381"/>
      <c r="D429" s="166"/>
      <c r="E429" s="166"/>
      <c r="F429" s="166"/>
      <c r="G429" s="166"/>
      <c r="H429" s="166"/>
      <c r="I429" s="166"/>
      <c r="J429" s="166"/>
      <c r="K429" s="167"/>
      <c r="L429" s="166"/>
      <c r="M429" s="170"/>
      <c r="N429" s="166"/>
      <c r="O429" s="166"/>
      <c r="P429" s="166"/>
      <c r="Q429" s="166"/>
      <c r="R429" s="166"/>
      <c r="S429" s="166"/>
      <c r="T429" s="166"/>
      <c r="U429" s="166"/>
      <c r="V429" s="166"/>
      <c r="W429" s="166"/>
      <c r="X429" s="166"/>
      <c r="Y429" s="166"/>
      <c r="Z429" s="166"/>
      <c r="AA429" s="166"/>
      <c r="AB429" s="166"/>
      <c r="AC429" s="166"/>
      <c r="AD429" s="166"/>
      <c r="AE429" s="166"/>
      <c r="AF429" s="166"/>
      <c r="AG429" s="166"/>
    </row>
    <row r="430" spans="2:33" ht="30" customHeight="1">
      <c r="B430" s="380" t="s">
        <v>112</v>
      </c>
      <c r="C430" s="381"/>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222">
        <v>1</v>
      </c>
      <c r="AG430" s="166"/>
    </row>
    <row r="431" spans="2:33" ht="30" customHeight="1">
      <c r="B431" s="380" t="s">
        <v>113</v>
      </c>
      <c r="C431" s="381"/>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222">
        <v>1</v>
      </c>
      <c r="AG431" s="166"/>
    </row>
    <row r="432" spans="2:33" ht="30" customHeight="1">
      <c r="B432" s="380" t="s">
        <v>114</v>
      </c>
      <c r="C432" s="381"/>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row>
    <row r="433" spans="2:33" ht="30" customHeight="1">
      <c r="B433" s="380" t="s">
        <v>115</v>
      </c>
      <c r="C433" s="381"/>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row>
    <row r="434" spans="2:33" ht="30" customHeight="1">
      <c r="B434" s="380" t="s">
        <v>116</v>
      </c>
      <c r="C434" s="381"/>
      <c r="D434" s="166"/>
      <c r="E434" s="166"/>
      <c r="F434" s="166"/>
      <c r="G434" s="167"/>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222">
        <v>1</v>
      </c>
      <c r="AG434" s="166"/>
    </row>
    <row r="435" spans="2:33" ht="30" customHeight="1">
      <c r="B435" s="380" t="s">
        <v>117</v>
      </c>
      <c r="C435" s="381"/>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row>
    <row r="436" spans="2:33" ht="30" customHeight="1">
      <c r="B436" s="380" t="s">
        <v>118</v>
      </c>
      <c r="C436" s="381"/>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222">
        <v>1</v>
      </c>
      <c r="AG436" s="166"/>
    </row>
    <row r="437" spans="2:33" ht="30" customHeight="1">
      <c r="B437" s="380" t="s">
        <v>119</v>
      </c>
      <c r="C437" s="381"/>
      <c r="D437" s="166"/>
      <c r="E437" s="166"/>
      <c r="F437" s="166"/>
      <c r="G437" s="166"/>
      <c r="H437" s="166"/>
      <c r="I437" s="166"/>
      <c r="J437" s="166"/>
      <c r="K437" s="167"/>
      <c r="L437" s="166"/>
      <c r="M437" s="166"/>
      <c r="N437" s="166"/>
      <c r="O437" s="166"/>
      <c r="P437" s="166"/>
      <c r="Q437" s="166"/>
      <c r="R437" s="166"/>
      <c r="S437" s="166"/>
      <c r="T437" s="166"/>
      <c r="U437" s="166"/>
      <c r="V437" s="166"/>
      <c r="W437" s="166"/>
      <c r="X437" s="166"/>
      <c r="Y437" s="166"/>
      <c r="Z437" s="166"/>
      <c r="AA437" s="166"/>
      <c r="AB437" s="166"/>
      <c r="AC437" s="166"/>
      <c r="AD437" s="166"/>
      <c r="AE437" s="166"/>
      <c r="AF437" s="222">
        <v>1</v>
      </c>
      <c r="AG437" s="166"/>
    </row>
    <row r="438" spans="2:33" ht="30" customHeight="1">
      <c r="B438" s="380" t="s">
        <v>120</v>
      </c>
      <c r="C438" s="381"/>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row>
    <row r="439" spans="2:33" ht="30" customHeight="1">
      <c r="B439" s="380" t="s">
        <v>121</v>
      </c>
      <c r="C439" s="381"/>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222">
        <v>1</v>
      </c>
      <c r="AG439" s="166"/>
    </row>
    <row r="440" spans="2:33" ht="30" customHeight="1">
      <c r="B440" s="380" t="s">
        <v>122</v>
      </c>
      <c r="C440" s="381"/>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222">
        <v>1</v>
      </c>
      <c r="AG440" s="166"/>
    </row>
    <row r="441" spans="2:33" ht="30" customHeight="1">
      <c r="B441" s="380" t="s">
        <v>123</v>
      </c>
      <c r="C441" s="381"/>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row>
    <row r="442" spans="2:33" ht="30" customHeight="1">
      <c r="B442" s="380" t="s">
        <v>124</v>
      </c>
      <c r="C442" s="381"/>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222">
        <v>1</v>
      </c>
      <c r="AG442" s="166"/>
    </row>
    <row r="443" spans="2:33" ht="30" customHeight="1">
      <c r="B443" s="382" t="s">
        <v>594</v>
      </c>
      <c r="C443" s="383"/>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row>
    <row r="444" spans="2:33" ht="30" customHeight="1">
      <c r="B444" s="380" t="s">
        <v>125</v>
      </c>
      <c r="C444" s="381"/>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row>
    <row r="445" spans="2:33" ht="30" customHeight="1"/>
  </sheetData>
  <mergeCells count="425">
    <mergeCell ref="B18:C18"/>
    <mergeCell ref="B19:C19"/>
    <mergeCell ref="B20:C20"/>
    <mergeCell ref="B21:C21"/>
    <mergeCell ref="B22:C22"/>
    <mergeCell ref="B23:C23"/>
    <mergeCell ref="Z14:AB14"/>
    <mergeCell ref="AC14:AG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7:C67"/>
    <mergeCell ref="B68:C68"/>
    <mergeCell ref="B69:C69"/>
    <mergeCell ref="B70:C70"/>
    <mergeCell ref="B71:C71"/>
    <mergeCell ref="B72:C72"/>
    <mergeCell ref="B60:C60"/>
    <mergeCell ref="AE62:AG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6:C116"/>
    <mergeCell ref="B117:C117"/>
    <mergeCell ref="B118:C118"/>
    <mergeCell ref="B119:C119"/>
    <mergeCell ref="B120:C120"/>
    <mergeCell ref="B121:C121"/>
    <mergeCell ref="AE110:AG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3:C153"/>
    <mergeCell ref="B154:C154"/>
    <mergeCell ref="B155:C155"/>
    <mergeCell ref="B156:C156"/>
    <mergeCell ref="AE158:AG158"/>
    <mergeCell ref="B146:C146"/>
    <mergeCell ref="B147:C147"/>
    <mergeCell ref="B148:C148"/>
    <mergeCell ref="B149:C149"/>
    <mergeCell ref="B150:C150"/>
    <mergeCell ref="B151:C151"/>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89:C189"/>
    <mergeCell ref="B190:C190"/>
    <mergeCell ref="B191:C191"/>
    <mergeCell ref="B192:C192"/>
    <mergeCell ref="B193:C193"/>
    <mergeCell ref="B194:C194"/>
    <mergeCell ref="B183:C183"/>
    <mergeCell ref="B184:C184"/>
    <mergeCell ref="B185:C185"/>
    <mergeCell ref="B186:C186"/>
    <mergeCell ref="B187:C187"/>
    <mergeCell ref="B188:C188"/>
    <mergeCell ref="B201:C201"/>
    <mergeCell ref="B202:C202"/>
    <mergeCell ref="B203:C203"/>
    <mergeCell ref="B204:C204"/>
    <mergeCell ref="AE206:AG206"/>
    <mergeCell ref="B207:C207"/>
    <mergeCell ref="B195:C195"/>
    <mergeCell ref="B196:C196"/>
    <mergeCell ref="B197:C197"/>
    <mergeCell ref="B198:C198"/>
    <mergeCell ref="B199:C199"/>
    <mergeCell ref="B200:C200"/>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38:C238"/>
    <mergeCell ref="B239:C239"/>
    <mergeCell ref="B240:C240"/>
    <mergeCell ref="B241:C241"/>
    <mergeCell ref="B242:C242"/>
    <mergeCell ref="B243:C243"/>
    <mergeCell ref="B232:C232"/>
    <mergeCell ref="B233:C233"/>
    <mergeCell ref="B234:C234"/>
    <mergeCell ref="B235:C235"/>
    <mergeCell ref="B236:C236"/>
    <mergeCell ref="B237:C237"/>
    <mergeCell ref="AE254:AG254"/>
    <mergeCell ref="B255:C255"/>
    <mergeCell ref="B256:C256"/>
    <mergeCell ref="B244:C244"/>
    <mergeCell ref="B245:C245"/>
    <mergeCell ref="B246:C246"/>
    <mergeCell ref="B247:C247"/>
    <mergeCell ref="B248:C248"/>
    <mergeCell ref="B249:C249"/>
    <mergeCell ref="B257:C257"/>
    <mergeCell ref="B258:C258"/>
    <mergeCell ref="B259:C259"/>
    <mergeCell ref="B260:C260"/>
    <mergeCell ref="B261:C261"/>
    <mergeCell ref="B262:C262"/>
    <mergeCell ref="B250:C250"/>
    <mergeCell ref="B251:C251"/>
    <mergeCell ref="B252:C252"/>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84:C284"/>
    <mergeCell ref="B285:C285"/>
    <mergeCell ref="B286:C286"/>
    <mergeCell ref="B275:C275"/>
    <mergeCell ref="B276:C276"/>
    <mergeCell ref="B277:C277"/>
    <mergeCell ref="B278:C278"/>
    <mergeCell ref="B279:C279"/>
    <mergeCell ref="B280:C280"/>
    <mergeCell ref="B299:C299"/>
    <mergeCell ref="B300:C300"/>
    <mergeCell ref="B315:C315"/>
    <mergeCell ref="B316:C316"/>
    <mergeCell ref="B317:C317"/>
    <mergeCell ref="B318:C318"/>
    <mergeCell ref="B319:C319"/>
    <mergeCell ref="B320:C320"/>
    <mergeCell ref="B1:D1"/>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345:C345"/>
    <mergeCell ref="B346:C346"/>
    <mergeCell ref="B335:C335"/>
    <mergeCell ref="B336:C336"/>
    <mergeCell ref="B337:C337"/>
    <mergeCell ref="B338:C338"/>
    <mergeCell ref="B333:C333"/>
    <mergeCell ref="B334:C334"/>
    <mergeCell ref="B323:C323"/>
    <mergeCell ref="B324:C324"/>
    <mergeCell ref="B325:C325"/>
    <mergeCell ref="B326:C326"/>
    <mergeCell ref="B340:C340"/>
    <mergeCell ref="B341:C341"/>
    <mergeCell ref="B342:C342"/>
    <mergeCell ref="B343:C343"/>
    <mergeCell ref="B344:C344"/>
    <mergeCell ref="AE302:AG302"/>
    <mergeCell ref="B303:C303"/>
    <mergeCell ref="B304:C304"/>
    <mergeCell ref="B305:C305"/>
    <mergeCell ref="B306:C306"/>
    <mergeCell ref="B307:C307"/>
    <mergeCell ref="B308:C308"/>
    <mergeCell ref="B309:C309"/>
    <mergeCell ref="B339:C339"/>
    <mergeCell ref="B327:C327"/>
    <mergeCell ref="B328:C328"/>
    <mergeCell ref="B329:C329"/>
    <mergeCell ref="B330:C330"/>
    <mergeCell ref="B331:C331"/>
    <mergeCell ref="B332:C332"/>
    <mergeCell ref="B321:C321"/>
    <mergeCell ref="B322:C322"/>
    <mergeCell ref="B311:C311"/>
    <mergeCell ref="B312:C312"/>
    <mergeCell ref="B313:C313"/>
    <mergeCell ref="B314:C314"/>
    <mergeCell ref="B310:C310"/>
    <mergeCell ref="B354:C354"/>
    <mergeCell ref="B355:C355"/>
    <mergeCell ref="B356:C356"/>
    <mergeCell ref="B357:C357"/>
    <mergeCell ref="B358:C358"/>
    <mergeCell ref="B359:C359"/>
    <mergeCell ref="B347:C347"/>
    <mergeCell ref="B348:C348"/>
    <mergeCell ref="AE350:AG350"/>
    <mergeCell ref="B351:C351"/>
    <mergeCell ref="B352:C352"/>
    <mergeCell ref="B353:C353"/>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03:C403"/>
    <mergeCell ref="B404:C404"/>
    <mergeCell ref="B405:C405"/>
    <mergeCell ref="B406:C406"/>
    <mergeCell ref="B407:C407"/>
    <mergeCell ref="B408:C408"/>
    <mergeCell ref="B396:C396"/>
    <mergeCell ref="AE398:AG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s>
  <conditionalFormatting sqref="G4:G12">
    <cfRule type="cellIs" dxfId="172" priority="6" operator="between">
      <formula>2.001</formula>
      <formula>3</formula>
    </cfRule>
    <cfRule type="cellIs" dxfId="171" priority="7" operator="between">
      <formula>1.001</formula>
      <formula>2</formula>
    </cfRule>
    <cfRule type="cellIs" dxfId="170" priority="8" operator="between">
      <formula>0</formula>
      <formula>1</formula>
    </cfRule>
  </conditionalFormatting>
  <conditionalFormatting sqref="H4:H12 I12">
    <cfRule type="containsText" dxfId="169" priority="3" operator="containsText" text="MAX">
      <formula>NOT(ISERROR(SEARCH("MAX",H4)))</formula>
    </cfRule>
    <cfRule type="containsText" dxfId="168" priority="4" operator="containsText" text="MOD">
      <formula>NOT(ISERROR(SEARCH("MOD",H4)))</formula>
    </cfRule>
    <cfRule type="containsText" dxfId="167" priority="5" operator="containsText" text="MIN">
      <formula>NOT(ISERROR(SEARCH("MIN",H4)))</formula>
    </cfRule>
  </conditionalFormatting>
  <conditionalFormatting sqref="B4:B12">
    <cfRule type="expression" dxfId="166" priority="1">
      <formula>$I4=DATE(2020,4,1)</formula>
    </cfRule>
  </conditionalFormatting>
  <hyperlinks>
    <hyperlink ref="AE62" location="BURUNDI!B1" display="BACK TO TOP" xr:uid="{00000000-0004-0000-1B00-000000000000}"/>
    <hyperlink ref="AC14" location="'MASTER SHEET'!B2" display="RETURN TO MASTER SHEET" xr:uid="{00000000-0004-0000-1B00-000001000000}"/>
    <hyperlink ref="AI16" r:id="rId1" xr:uid="{00000000-0004-0000-1B00-000002000000}"/>
    <hyperlink ref="AI17" r:id="rId2" xr:uid="{00000000-0004-0000-1B00-000003000000}"/>
    <hyperlink ref="AI18" r:id="rId3" xr:uid="{00000000-0004-0000-1B00-000004000000}"/>
    <hyperlink ref="AI19" r:id="rId4" xr:uid="{00000000-0004-0000-1B00-000005000000}"/>
    <hyperlink ref="AI21" r:id="rId5" xr:uid="{00000000-0004-0000-1B00-000006000000}"/>
    <hyperlink ref="AI22" r:id="rId6" xr:uid="{00000000-0004-0000-1B00-000007000000}"/>
    <hyperlink ref="AI23" r:id="rId7" xr:uid="{00000000-0004-0000-1B00-000008000000}"/>
    <hyperlink ref="AI24" r:id="rId8" xr:uid="{00000000-0004-0000-1B00-000009000000}"/>
    <hyperlink ref="AI25" r:id="rId9" xr:uid="{00000000-0004-0000-1B00-00000A000000}"/>
    <hyperlink ref="AI31" r:id="rId10" display="S/RES/1141" xr:uid="{00000000-0004-0000-1B00-00000B000000}"/>
    <hyperlink ref="AI28" r:id="rId11" xr:uid="{00000000-0004-0000-1B00-00000C000000}"/>
    <hyperlink ref="AI29" r:id="rId12" xr:uid="{00000000-0004-0000-1B00-00000D000000}"/>
    <hyperlink ref="AI30" r:id="rId13" display="A/54/193" xr:uid="{00000000-0004-0000-1B00-00000E000000}"/>
    <hyperlink ref="AI32" r:id="rId14" xr:uid="{00000000-0004-0000-1B00-00000F000000}"/>
    <hyperlink ref="AI33" r:id="rId15" xr:uid="{00000000-0004-0000-1B00-000010000000}"/>
    <hyperlink ref="AI34" r:id="rId16" xr:uid="{00000000-0004-0000-1B00-000011000000}"/>
    <hyperlink ref="AI41" r:id="rId17" xr:uid="{00000000-0004-0000-1B00-000012000000}"/>
    <hyperlink ref="AI42" r:id="rId18" xr:uid="{00000000-0004-0000-1B00-000013000000}"/>
    <hyperlink ref="AI43" r:id="rId19" xr:uid="{00000000-0004-0000-1B00-000014000000}"/>
    <hyperlink ref="AI44" r:id="rId20" display="http://www.securitycouncilreport.org/atf/cf/%7B65BFCF9B-6D27-4E9C-8CD3-CF6E4FF96FF9%7D/Haiti S RES 1944.pdf" xr:uid="{00000000-0004-0000-1B00-000015000000}"/>
    <hyperlink ref="AI45" r:id="rId21" display="https://www.securitycouncilreport.org/atf/cf/%7B65BFCF9B-6D27-4E9C-8CD3-CF6E4FF96FF9%7D/Haiti SRES 2012.pdf" xr:uid="{00000000-0004-0000-1B00-000016000000}"/>
    <hyperlink ref="AI46" r:id="rId22" display="http://www.securitycouncilreport.org/atf/cf/%7B65BFCF9B-6D27-4E9C-8CD3-CF6E4FF96FF9%7D/s_res_2070.pdf" xr:uid="{00000000-0004-0000-1B00-000017000000}"/>
    <hyperlink ref="AI47" r:id="rId23" display="http://www.securitycouncilreport.org/atf/cf/%7B65BFCF9B-6D27-4E9C-8CD3-CF6E4FF96FF9%7D/s_res_2119.pdf" xr:uid="{00000000-0004-0000-1B00-000018000000}"/>
    <hyperlink ref="AI48" r:id="rId24" display="http://www.securitycouncilreport.org/atf/cf/%7B65BFCF9B-6D27-4E9C-8CD3-CF6E4FF96FF9%7D/s_res_2180.pdf" xr:uid="{00000000-0004-0000-1B00-000019000000}"/>
    <hyperlink ref="AI49" r:id="rId25" display="http://www.securitycouncilreport.org/atf/cf/%7B65BFCF9B-6D27-4E9C-8CD3-CF6E4FF96FF9%7D/s_res_2243.pdf" xr:uid="{00000000-0004-0000-1B00-00001A000000}"/>
    <hyperlink ref="AI50" r:id="rId26" display="http://www.securitycouncilreport.org/atf/cf/%7B65BFCF9B-6D27-4E9C-8CD3-CF6E4FF96FF9%7D/s_res_2313.pdf" xr:uid="{00000000-0004-0000-1B00-00001B000000}"/>
    <hyperlink ref="AI51" r:id="rId27" display="http://www.securitycouncilreport.org/atf/cf/%7B65BFCF9B-6D27-4E9C-8CD3-CF6E4FF96FF9%7D/s_res_2350.pdf" xr:uid="{00000000-0004-0000-1B00-00001C000000}"/>
    <hyperlink ref="AI52" r:id="rId28" display="http://www.securitycouncilreport.org/atf/cf/%7B65BFCF9B-6D27-4E9C-8CD3-CF6E4FF96FF9%7D/s_res_2410.pdf" xr:uid="{00000000-0004-0000-1B00-00001D000000}"/>
    <hyperlink ref="AI53" r:id="rId29" display="https://www.securitycouncilreport.org/atf/cf/%7B65BFCF9B-6D27-4E9C-8CD3-CF6E4FF96FF9%7D/s_res_2466.pdf" xr:uid="{00000000-0004-0000-1B00-00001E000000}"/>
    <hyperlink ref="AI54" r:id="rId30" display="https://www.securitycouncilreport.org/atf/cf/%7B65BFCF9B-6D27-4E9C-8CD3-CF6E4FF96FF9%7D/S_RES_2476(2019).pdf" xr:uid="{00000000-0004-0000-1B00-00001F000000}"/>
    <hyperlink ref="AI35" r:id="rId31" xr:uid="{00000000-0004-0000-1B00-000020000000}"/>
    <hyperlink ref="AI36" r:id="rId32" xr:uid="{00000000-0004-0000-1B00-000021000000}"/>
    <hyperlink ref="AI37" r:id="rId33" xr:uid="{00000000-0004-0000-1B00-000022000000}"/>
    <hyperlink ref="AI38" r:id="rId34" xr:uid="{00000000-0004-0000-1B00-000023000000}"/>
    <hyperlink ref="AI39" r:id="rId35" xr:uid="{00000000-0004-0000-1B00-000024000000}"/>
    <hyperlink ref="AI40" r:id="rId36" xr:uid="{00000000-0004-0000-1B00-000025000000}"/>
    <hyperlink ref="AI59" r:id="rId37" display="OAS-UN MICIVIH Resource" xr:uid="{00000000-0004-0000-1B00-000026000000}"/>
    <hyperlink ref="AI60" r:id="rId38" xr:uid="{00000000-0004-0000-1B00-000027000000}"/>
    <hyperlink ref="AI61" r:id="rId39" xr:uid="{00000000-0004-0000-1B00-000028000000}"/>
    <hyperlink ref="AI62" r:id="rId40" xr:uid="{00000000-0004-0000-1B00-000029000000}"/>
    <hyperlink ref="AI63" r:id="rId41" xr:uid="{00000000-0004-0000-1B00-00002A000000}"/>
    <hyperlink ref="AI64" r:id="rId42" display="MICAH Official Website" xr:uid="{00000000-0004-0000-1B00-00002B000000}"/>
    <hyperlink ref="AI65" r:id="rId43" xr:uid="{00000000-0004-0000-1B00-00002C000000}"/>
    <hyperlink ref="AI66" r:id="rId44" xr:uid="{00000000-0004-0000-1B00-00002D000000}"/>
    <hyperlink ref="AI67" r:id="rId45" xr:uid="{00000000-0004-0000-1B00-00002E000000}"/>
    <hyperlink ref="AJ59" location="HAITI!C14" display="OAS-UN MICIVIH" xr:uid="{00000000-0004-0000-1B00-00002F000000}"/>
    <hyperlink ref="AL18" location="HAITI!C62" display="UNMIH" xr:uid="{00000000-0004-0000-1B00-000030000000}"/>
    <hyperlink ref="AL22" location="HAITI!C110" display="UNSMIH" xr:uid="{00000000-0004-0000-1B00-000031000000}"/>
    <hyperlink ref="AL25" location="HAITI!C158" display="UNTMIH" xr:uid="{00000000-0004-0000-1B00-000032000000}"/>
    <hyperlink ref="AL30" location="HAITI!C254" display="MICAH" xr:uid="{00000000-0004-0000-1B00-000033000000}"/>
    <hyperlink ref="AL32" location="HAITI!C302" display="MINUSTAH" xr:uid="{00000000-0004-0000-1B00-000034000000}"/>
    <hyperlink ref="AL51" location="HAITI!C350" display="MINUJUSTH" xr:uid="{00000000-0004-0000-1B00-000035000000}"/>
    <hyperlink ref="AL54" location="HAITI!C398" display="BINUH" xr:uid="{00000000-0004-0000-1B00-000036000000}"/>
    <hyperlink ref="AE62:AG62" location="HAITI!B1" display="BACK TO TOP" xr:uid="{00000000-0004-0000-1B00-000037000000}"/>
    <hyperlink ref="AE110" location="BURUNDI!B1" display="BACK TO TOP" xr:uid="{00000000-0004-0000-1B00-000038000000}"/>
    <hyperlink ref="AE110:AG110" location="HAITI!B1" display="BACK TO TOP" xr:uid="{00000000-0004-0000-1B00-000039000000}"/>
    <hyperlink ref="AE158" location="BURUNDI!B1" display="BACK TO TOP" xr:uid="{00000000-0004-0000-1B00-00003A000000}"/>
    <hyperlink ref="AE158:AG158" location="HAITI!B1" display="BACK TO TOP" xr:uid="{00000000-0004-0000-1B00-00003B000000}"/>
    <hyperlink ref="AE206" location="BURUNDI!B1" display="BACK TO TOP" xr:uid="{00000000-0004-0000-1B00-00003C000000}"/>
    <hyperlink ref="AE206:AG206" location="HAITI!B1" display="BACK TO TOP" xr:uid="{00000000-0004-0000-1B00-00003D000000}"/>
    <hyperlink ref="AE254" location="BURUNDI!B1" display="BACK TO TOP" xr:uid="{00000000-0004-0000-1B00-00003E000000}"/>
    <hyperlink ref="AE254:AG254" location="HAITI!B1" display="BACK TO TOP" xr:uid="{00000000-0004-0000-1B00-00003F000000}"/>
    <hyperlink ref="AE302" location="BURUNDI!B1" display="BACK TO TOP" xr:uid="{00000000-0004-0000-1B00-000040000000}"/>
    <hyperlink ref="AE302:AG302" location="HAITI!B1" display="BACK TO TOP" xr:uid="{00000000-0004-0000-1B00-000041000000}"/>
    <hyperlink ref="AE350" location="BURUNDI!B1" display="BACK TO TOP" xr:uid="{00000000-0004-0000-1B00-000042000000}"/>
    <hyperlink ref="AE350:AG350" location="HAITI!B1" display="BACK TO TOP" xr:uid="{00000000-0004-0000-1B00-000043000000}"/>
    <hyperlink ref="AE398" location="BURUNDI!B1" display="BACK TO TOP" xr:uid="{00000000-0004-0000-1B00-000044000000}"/>
    <hyperlink ref="AE398:AG398" location="HAITI!B1" display="BACK TO TOP" xr:uid="{00000000-0004-0000-1B00-000045000000}"/>
    <hyperlink ref="C4" location="HAITI!C14" display="OAS-UN MICIVIH" xr:uid="{00000000-0004-0000-1B00-000046000000}"/>
    <hyperlink ref="C5" location="HAITI!C62" display="UNMIH" xr:uid="{00000000-0004-0000-1B00-000047000000}"/>
    <hyperlink ref="C6" location="HAITI!C110" display="UNSMIH" xr:uid="{00000000-0004-0000-1B00-000048000000}"/>
    <hyperlink ref="C7" location="HAITI!C158" display="UNTMIH" xr:uid="{00000000-0004-0000-1B00-000049000000}"/>
    <hyperlink ref="C8" location="HAITI!C206" display="MIPONUH" xr:uid="{00000000-0004-0000-1B00-00004A000000}"/>
    <hyperlink ref="C9" location="HAITI!C254" display="MICAH" xr:uid="{00000000-0004-0000-1B00-00004B000000}"/>
    <hyperlink ref="C10" location="HAITI!C302" display="MINUSTAH" xr:uid="{00000000-0004-0000-1B00-00004C000000}"/>
    <hyperlink ref="C11" location="HAITI!C350" display="MINUJUSTH" xr:uid="{00000000-0004-0000-1B00-00004D000000}"/>
    <hyperlink ref="C12" location="HAITI!C398" display="BINUH" xr:uid="{00000000-0004-0000-1B00-00004E000000}"/>
    <hyperlink ref="I80" location="HAITI!AK20" display="HAITI!AK20" xr:uid="{00000000-0004-0000-1B00-00004F000000}"/>
    <hyperlink ref="G72" location="HAITI!AK18" display="HAITI!AK18" xr:uid="{00000000-0004-0000-1B00-000050000000}"/>
    <hyperlink ref="G75" location="HAITI!AK18" display="HAITI!AK18" xr:uid="{00000000-0004-0000-1B00-000051000000}"/>
    <hyperlink ref="G79" location="HAITI!AK18" display="HAITI!AK18" xr:uid="{00000000-0004-0000-1B00-000052000000}"/>
    <hyperlink ref="G103" location="HAITI!AK18" display="HAITI!AK18" xr:uid="{00000000-0004-0000-1B00-000053000000}"/>
    <hyperlink ref="I89" location="HAITI!AK20" display="HAITI!AK20" xr:uid="{00000000-0004-0000-1B00-000054000000}"/>
    <hyperlink ref="AI20" r:id="rId46" display="S/RES/975" xr:uid="{00000000-0004-0000-1B00-000055000000}"/>
    <hyperlink ref="G31" location="HAITI!AI59" display="HAITI!AI59" xr:uid="{00000000-0004-0000-1B00-000056000000}"/>
    <hyperlink ref="I113" location="HAITI!AK22" display="HAITI!AK22" xr:uid="{00000000-0004-0000-1B00-000057000000}"/>
    <hyperlink ref="I131" location="HAITI!AK22" display="HAITI!AK22" xr:uid="{00000000-0004-0000-1B00-000058000000}"/>
    <hyperlink ref="I139" location="HAITI!AK22" display="HAITI!AK22" xr:uid="{00000000-0004-0000-1B00-000059000000}"/>
    <hyperlink ref="I151" location="HAITI!AK22" display="HAITI!AK22" xr:uid="{00000000-0004-0000-1B00-00005A000000}"/>
    <hyperlink ref="I152" location="HAITI!AK22" display="HAITI!AK22" xr:uid="{00000000-0004-0000-1B00-00005B000000}"/>
    <hyperlink ref="J199" location="HAITI!AK25" display="HAITI!AK25" xr:uid="{00000000-0004-0000-1B00-00005C000000}"/>
    <hyperlink ref="J171" location="HAITI!AK25" display="HAITI!AK25" xr:uid="{00000000-0004-0000-1B00-00005D000000}"/>
    <hyperlink ref="AI26" r:id="rId47" xr:uid="{00000000-0004-0000-1B00-00005E000000}"/>
    <hyperlink ref="AL26" location="HAITI!C158" display="UNTMIH" xr:uid="{00000000-0004-0000-1B00-00005F000000}"/>
    <hyperlink ref="J168" location="HAITI!AK26" display="HAITI!AK26" xr:uid="{00000000-0004-0000-1B00-000060000000}"/>
    <hyperlink ref="J161" location="HAITI!AK26" display="HAITI!AK26" xr:uid="{00000000-0004-0000-1B00-000061000000}"/>
    <hyperlink ref="J247" location="HAITI!AK27" display="HAITI!AK27" xr:uid="{00000000-0004-0000-1B00-000062000000}"/>
    <hyperlink ref="AI27" r:id="rId48" xr:uid="{00000000-0004-0000-1B00-000063000000}"/>
    <hyperlink ref="AJ63" location="HAITI!C206" display="MIPONUH" xr:uid="{00000000-0004-0000-1B00-000064000000}"/>
    <hyperlink ref="J209" location="HAITI!AI63" display="HAITI!AI63" xr:uid="{00000000-0004-0000-1B00-000065000000}"/>
    <hyperlink ref="L257" location="HAITI!AK30" display="HAITI!AK30" xr:uid="{00000000-0004-0000-1B00-000066000000}"/>
    <hyperlink ref="L271" location="HAITI!AK30" display="HAITI!AK30" xr:uid="{00000000-0004-0000-1B00-000067000000}"/>
    <hyperlink ref="L287" location="HAITI!AK30" display="HAITI!AK30" xr:uid="{00000000-0004-0000-1B00-000068000000}"/>
    <hyperlink ref="L290" location="HAITI!AK30" display="HAITI!AK30" xr:uid="{00000000-0004-0000-1B00-000069000000}"/>
    <hyperlink ref="L292" location="HAITI!AK30" display="HAITI!AK30" xr:uid="{00000000-0004-0000-1B00-00006A000000}"/>
    <hyperlink ref="L295" location="HAITI!AK30" display="HAITI!AK30" xr:uid="{00000000-0004-0000-1B00-00006B000000}"/>
    <hyperlink ref="L296" location="HAITI!AK30" display="HAITI!AK30" xr:uid="{00000000-0004-0000-1B00-00006C000000}"/>
    <hyperlink ref="Q305" location="HAITI!AK32" display="HAITI!AK32" xr:uid="{00000000-0004-0000-1B00-00006D000000}"/>
    <hyperlink ref="Q309" location="HAITI!AK32" display="HAITI!AK32" xr:uid="{00000000-0004-0000-1B00-00006E000000}"/>
    <hyperlink ref="Q313" location="HAITI!AK32" display="HAITI!AK32" xr:uid="{00000000-0004-0000-1B00-00006F000000}"/>
    <hyperlink ref="Q315" location="HAITI!AK32" display="HAITI!AK32" xr:uid="{00000000-0004-0000-1B00-000070000000}"/>
    <hyperlink ref="Q318" location="HAITI!AK32" display="HAITI!AK32" xr:uid="{00000000-0004-0000-1B00-000071000000}"/>
    <hyperlink ref="Q319" location="HAITI!AK32" display="HAITI!AK32" xr:uid="{00000000-0004-0000-1B00-000072000000}"/>
    <hyperlink ref="Q322" location="HAITI!AK32" display="HAITI!AK32" xr:uid="{00000000-0004-0000-1B00-000073000000}"/>
    <hyperlink ref="Q325" location="HAITI!AK32" display="HAITI!AK32" xr:uid="{00000000-0004-0000-1B00-000074000000}"/>
    <hyperlink ref="Q327" location="HAITI!AK32" display="HAITI!AK32" xr:uid="{00000000-0004-0000-1B00-000075000000}"/>
    <hyperlink ref="Q334" location="HAITI!AK32" display="HAITI!AK32" xr:uid="{00000000-0004-0000-1B00-000076000000}"/>
    <hyperlink ref="Q335" location="HAITI!AK32" display="HAITI!AK32" xr:uid="{00000000-0004-0000-1B00-000077000000}"/>
    <hyperlink ref="Q336" location="HAITI!AK32" display="HAITI!AK32" xr:uid="{00000000-0004-0000-1B00-000078000000}"/>
    <hyperlink ref="Q344" location="HAITI!AK32" display="HAITI!AK32" xr:uid="{00000000-0004-0000-1B00-000079000000}"/>
    <hyperlink ref="Q331" location="HAITI!AK32" display="HAITI!AK32" xr:uid="{00000000-0004-0000-1B00-00007A000000}"/>
    <hyperlink ref="Q338" location="HAITI!AK32" display="HAITI!AK32" xr:uid="{00000000-0004-0000-1B00-00007B000000}"/>
    <hyperlink ref="Q340" location="HAITI!AK32" display="HAITI!AK32" xr:uid="{00000000-0004-0000-1B00-00007C000000}"/>
    <hyperlink ref="Q343" location="HAITI!AK32" display="HAITI!AK32" xr:uid="{00000000-0004-0000-1B00-00007D000000}"/>
    <hyperlink ref="Q346" location="HAITI!AK32" display="HAITI!AK32" xr:uid="{00000000-0004-0000-1B00-00007E000000}"/>
    <hyperlink ref="W323" location="HAITI!AK42" display="HAITI!AK42" xr:uid="{00000000-0004-0000-1B00-00007F000000}"/>
    <hyperlink ref="Q312" location="HAITI!AK32" display="HAITI!AK32" xr:uid="{00000000-0004-0000-1B00-000080000000}"/>
    <hyperlink ref="Q320" location="HAITI!AK32" display="HAITI!AK32" xr:uid="{00000000-0004-0000-1B00-000081000000}"/>
    <hyperlink ref="AD357" location="HAITI!AK51" display="HAITI!AK51" xr:uid="{00000000-0004-0000-1B00-000082000000}"/>
    <hyperlink ref="AD383" location="HAITI!AK51" display="HAITI!AK51" xr:uid="{00000000-0004-0000-1B00-000083000000}"/>
    <hyperlink ref="AD392" location="HAITI!AK51" display="HAITI!AK51" xr:uid="{00000000-0004-0000-1B00-000084000000}"/>
    <hyperlink ref="AD386" location="HAITI!AK51" display="HAITI!AK51" xr:uid="{00000000-0004-0000-1B00-000085000000}"/>
    <hyperlink ref="AD388" location="HAITI!AK51" display="HAITI!AK51" xr:uid="{00000000-0004-0000-1B00-000086000000}"/>
    <hyperlink ref="AD391" location="HAITI!AK51" display="HAITI!AK51" xr:uid="{00000000-0004-0000-1B00-000087000000}"/>
    <hyperlink ref="AI55" r:id="rId49" xr:uid="{00000000-0004-0000-1B00-000088000000}"/>
    <hyperlink ref="AL55" location="HAITI!C350" display="MINUJUSTH" xr:uid="{00000000-0004-0000-1B00-000089000000}"/>
    <hyperlink ref="AF366" location="HAITI!AK55" display="HAITI!AK55" xr:uid="{00000000-0004-0000-1B00-00008A000000}"/>
    <hyperlink ref="AF362" location="HAITI!AK55" display="HAITI!AK55" xr:uid="{00000000-0004-0000-1B00-00008B000000}"/>
    <hyperlink ref="AF389" location="HAITI!AK55" display="HAITI!AK55" xr:uid="{00000000-0004-0000-1B00-00008C000000}"/>
    <hyperlink ref="AF394" location="HAITI!AK55" display="HAITI!AK55" xr:uid="{00000000-0004-0000-1B00-00008D000000}"/>
    <hyperlink ref="AF377" location="HAITI!AK55" display="HAITI!AK55" xr:uid="{00000000-0004-0000-1B00-00008E000000}"/>
    <hyperlink ref="AF368" location="HAITI!AK55" display="HAITI!AK55" xr:uid="{00000000-0004-0000-1B00-00008F000000}"/>
    <hyperlink ref="AI56" r:id="rId50" xr:uid="{00000000-0004-0000-1B00-000090000000}"/>
    <hyperlink ref="AL56" location="HAITI!C398" display="BINUH" xr:uid="{00000000-0004-0000-1B00-000091000000}"/>
    <hyperlink ref="AF405" location="HAITI!AK54" display="HAITI!AK54" xr:uid="{00000000-0004-0000-1B00-000092000000}"/>
    <hyperlink ref="AF414" location="HAITI!AK54" display="HAITI!AK54" xr:uid="{00000000-0004-0000-1B00-000093000000}"/>
    <hyperlink ref="AF415" location="HAITI!AK54" display="HAITI!AK54" xr:uid="{00000000-0004-0000-1B00-000094000000}"/>
    <hyperlink ref="AF418" location="HAITI!AK54" display="HAITI!AK54" xr:uid="{00000000-0004-0000-1B00-000095000000}"/>
    <hyperlink ref="AF437" location="HAITI!AK54" display="HAITI!AK54" xr:uid="{00000000-0004-0000-1B00-000096000000}"/>
    <hyperlink ref="AF430" location="HAITI!AK54" display="HAITI!AK54" xr:uid="{00000000-0004-0000-1B00-000097000000}"/>
    <hyperlink ref="AF431" location="HAITI!AK54" display="HAITI!AK54" xr:uid="{00000000-0004-0000-1B00-000098000000}"/>
    <hyperlink ref="AF440" location="HAITI!AK54" display="HAITI!AK54" xr:uid="{00000000-0004-0000-1B00-000099000000}"/>
    <hyperlink ref="AF427" location="HAITI!AK54" display="HAITI!AK54" xr:uid="{00000000-0004-0000-1B00-00009A000000}"/>
    <hyperlink ref="AF434" location="HAITI!AK54" display="HAITI!AK54" xr:uid="{00000000-0004-0000-1B00-00009B000000}"/>
    <hyperlink ref="AF436" location="HAITI!AK54" display="HAITI!AK54" xr:uid="{00000000-0004-0000-1B00-00009C000000}"/>
    <hyperlink ref="AF442" location="HAITI!AK54" display="HAITI!AK54" xr:uid="{00000000-0004-0000-1B00-00009D000000}"/>
    <hyperlink ref="AF439" location="HAITI!AK54" display="HAITI!AK54" xr:uid="{00000000-0004-0000-1B00-00009E000000}"/>
    <hyperlink ref="AG401" location="HAITI!AK56" display="HAITI!AK56" xr:uid="{00000000-0004-0000-1B00-00009F000000}"/>
    <hyperlink ref="G33" location="HAITI!AI59" display="HAITI!AI59" xr:uid="{00000000-0004-0000-1B00-0000A0000000}"/>
    <hyperlink ref="F34" location="HAITI!AI59" display="HAITI!AI59" xr:uid="{00000000-0004-0000-1B00-0000A1000000}"/>
    <hyperlink ref="G41" location="HAITI!AI59" display="HAITI!AI59" xr:uid="{00000000-0004-0000-1B00-0000A2000000}"/>
    <hyperlink ref="F47" location="HAITI!AI59" display="HAITI!AI59" xr:uid="{00000000-0004-0000-1B00-0000A3000000}"/>
    <hyperlink ref="G50" location="HAITI!AI59" display="HAITI!AI59" xr:uid="{00000000-0004-0000-1B00-0000A4000000}"/>
    <hyperlink ref="G52" location="HAITI!AI59" display="HAITI!AI59" xr:uid="{00000000-0004-0000-1B00-0000A5000000}"/>
    <hyperlink ref="G55" location="HAITI!AI59" display="HAITI!AI59" xr:uid="{00000000-0004-0000-1B00-0000A6000000}"/>
    <hyperlink ref="G56" location="HAITI!AI59" display="HAITI!AI59" xr:uid="{00000000-0004-0000-1B00-0000A7000000}"/>
    <hyperlink ref="J216" location="HAITI!AI63" display="HAITI!AI63" xr:uid="{00000000-0004-0000-1B00-0000A8000000}"/>
    <hyperlink ref="J219" location="HAITI!AI63" display="HAITI!AI63" xr:uid="{00000000-0004-0000-1B00-0000A9000000}"/>
    <hyperlink ref="J239" location="HAITI!AI63" display="HAITI!AI63" xr:uid="{00000000-0004-0000-1B00-0000AA000000}"/>
    <hyperlink ref="AL27" location="HAITI!C206" display="MIPONUH" xr:uid="{00000000-0004-0000-1B00-0000AB000000}"/>
    <hyperlink ref="AL20" location="HAITI!C62" display="UNMIH" xr:uid="{00000000-0004-0000-1B00-0000AC000000}"/>
    <hyperlink ref="AL42" location="HAITI!C302" display="MINUSTAH" xr:uid="{00000000-0004-0000-1B00-0000AD000000}"/>
    <hyperlink ref="Z14" location="HOME!A1" display="Return HOME" xr:uid="{00000000-0004-0000-1B00-0000AE000000}"/>
    <hyperlink ref="Z14:AB14" location="HOME!B2" display="RETURN HOME" xr:uid="{00000000-0004-0000-1B00-0000AF000000}"/>
    <hyperlink ref="Q348" location="HAITI!AK32" display="HAITI!AK32" xr:uid="{00000000-0004-0000-1B00-0000B0000000}"/>
  </hyperlinks>
  <pageMargins left="0.75" right="0.75" top="1" bottom="1" header="0.5" footer="0.5"/>
  <pageSetup orientation="portrait" horizontalDpi="4294967292" verticalDpi="4294967292"/>
  <rowBreaks count="1" manualBreakCount="1">
    <brk id="19" max="16383" man="1"/>
  </rowBreaks>
  <colBreaks count="1" manualBreakCount="1">
    <brk id="1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1:AN249"/>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1327</v>
      </c>
      <c r="C1" s="379"/>
      <c r="D1" s="379"/>
      <c r="E1" s="237"/>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v>
      </c>
      <c r="C4" s="38" t="s">
        <v>165</v>
      </c>
      <c r="D4" s="140" t="s">
        <v>163</v>
      </c>
      <c r="E4" s="140">
        <v>1991</v>
      </c>
      <c r="F4" s="140">
        <v>1999</v>
      </c>
      <c r="G4" s="153">
        <f>((SUM(D13:AG23)*1)+(SUM(D25:AG35)*2)+(SUM(D37:AG54)*3))/(SUM(D13:AG23)+SUM(D25:AG35)+SUM(D37:AG54))</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12</v>
      </c>
      <c r="C5" s="38" t="s">
        <v>169</v>
      </c>
      <c r="D5" s="140" t="s">
        <v>128</v>
      </c>
      <c r="E5" s="140">
        <v>1991</v>
      </c>
      <c r="F5" s="140">
        <v>2003</v>
      </c>
      <c r="G5" s="153">
        <f>((SUM(D61:AG71)*1)+(SUM(D73:AG83)*2)+(SUM(D85:AG102)*3))/(SUM(D61:AG71)+SUM(D73:AG83)+SUM(D85:AG102))</f>
        <v>1</v>
      </c>
      <c r="H5" s="140" t="s">
        <v>69</v>
      </c>
      <c r="P5" s="16"/>
      <c r="Q5" s="16"/>
      <c r="R5" s="16"/>
      <c r="S5" s="16"/>
      <c r="T5" s="16"/>
      <c r="U5" s="16"/>
      <c r="V5" s="16"/>
      <c r="W5" s="16"/>
      <c r="X5" s="16"/>
      <c r="Y5" s="16"/>
      <c r="Z5" s="16"/>
      <c r="AA5" s="16"/>
      <c r="AB5" s="16"/>
      <c r="AC5" s="16"/>
      <c r="AD5" s="16"/>
      <c r="AE5" s="16"/>
      <c r="AF5" s="16"/>
      <c r="AG5" s="16"/>
      <c r="AH5" s="15"/>
    </row>
    <row r="6" spans="2:39" ht="30" customHeight="1">
      <c r="B6" s="152">
        <v>63</v>
      </c>
      <c r="C6" s="38" t="s">
        <v>325</v>
      </c>
      <c r="D6" s="140" t="s">
        <v>163</v>
      </c>
      <c r="E6" s="140">
        <v>1999</v>
      </c>
      <c r="F6" s="140">
        <v>2007</v>
      </c>
      <c r="G6" s="153">
        <f>((SUM(D109:AG119)*1)+(SUM(D121:AG131)*2)+(SUM(D133:AG150)*3))/(SUM(D109:AG119)+SUM(D121:AG131)+SUM(D133:AG150))</f>
        <v>1</v>
      </c>
      <c r="H6" s="140" t="s">
        <v>69</v>
      </c>
      <c r="P6" s="16"/>
      <c r="Q6" s="16"/>
      <c r="R6" s="16"/>
      <c r="S6" s="16"/>
      <c r="T6" s="16"/>
      <c r="U6" s="16"/>
      <c r="V6" s="16"/>
      <c r="W6" s="16"/>
      <c r="X6" s="16"/>
      <c r="Y6" s="16"/>
      <c r="Z6" s="16"/>
      <c r="AA6" s="16"/>
      <c r="AB6" s="16"/>
      <c r="AC6" s="16"/>
      <c r="AD6" s="16"/>
      <c r="AE6" s="16"/>
      <c r="AF6" s="16"/>
      <c r="AG6" s="16"/>
      <c r="AH6" s="15"/>
    </row>
    <row r="7" spans="2:39" ht="30" customHeight="1">
      <c r="B7" s="152">
        <v>72</v>
      </c>
      <c r="C7" s="38" t="s">
        <v>347</v>
      </c>
      <c r="D7" s="140" t="s">
        <v>163</v>
      </c>
      <c r="E7" s="140">
        <v>2003</v>
      </c>
      <c r="F7" s="154" t="s">
        <v>66</v>
      </c>
      <c r="G7" s="153">
        <f>((SUM(D157:AG167)*1)+(SUM(D169:AG179)*2)+(SUM(D181:AG198)*3))/(SUM(D157:AG167)+SUM(D169:AG179)+SUM(D181:AG198))</f>
        <v>2.4285714285714284</v>
      </c>
      <c r="H7" s="140" t="s">
        <v>71</v>
      </c>
      <c r="P7" s="16"/>
      <c r="Q7" s="16"/>
      <c r="R7" s="16"/>
      <c r="S7" s="16"/>
      <c r="T7" s="16"/>
      <c r="U7" s="16"/>
      <c r="V7" s="16"/>
      <c r="W7" s="16"/>
      <c r="X7" s="16"/>
      <c r="Y7" s="16"/>
      <c r="Z7" s="16"/>
      <c r="AA7" s="16"/>
      <c r="AB7" s="16"/>
      <c r="AC7" s="16"/>
      <c r="AD7" s="16"/>
      <c r="AE7" s="16"/>
      <c r="AF7" s="16"/>
      <c r="AG7" s="16"/>
      <c r="AH7" s="15"/>
    </row>
    <row r="8" spans="2:39" ht="30" customHeight="1">
      <c r="B8" s="152">
        <v>116</v>
      </c>
      <c r="C8" s="38" t="s">
        <v>466</v>
      </c>
      <c r="D8" s="140" t="s">
        <v>163</v>
      </c>
      <c r="E8" s="140">
        <v>2017</v>
      </c>
      <c r="F8" s="154" t="s">
        <v>66</v>
      </c>
      <c r="G8" s="153">
        <f>((SUM(D205:AG215)*1)+(SUM(D217:AG227)*2)+(SUM(D229:AG246)*3))/(SUM(D205:AG215)+SUM(D217:AG227)+SUM(D229:AG246))</f>
        <v>3</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11</v>
      </c>
      <c r="C10" s="24" t="s">
        <v>165</v>
      </c>
      <c r="D10" s="16"/>
      <c r="E10" s="16"/>
      <c r="F10" s="16"/>
      <c r="G10" s="16"/>
      <c r="H10" s="16"/>
      <c r="I10" s="16"/>
      <c r="J10" s="16"/>
      <c r="K10" s="16"/>
      <c r="L10" s="16"/>
      <c r="M10" s="16"/>
      <c r="N10" s="16"/>
      <c r="O10" s="16"/>
      <c r="P10" s="16"/>
      <c r="Q10" s="16"/>
      <c r="R10" s="16"/>
      <c r="S10" s="16"/>
      <c r="T10" s="16"/>
      <c r="U10" s="16"/>
      <c r="V10" s="16"/>
      <c r="W10" s="16"/>
      <c r="X10" s="16"/>
      <c r="Y10" s="16"/>
      <c r="Z10" s="375" t="s">
        <v>65</v>
      </c>
      <c r="AA10" s="375"/>
      <c r="AB10" s="375"/>
      <c r="AC10" s="375" t="s">
        <v>485</v>
      </c>
      <c r="AD10" s="375"/>
      <c r="AE10" s="375"/>
      <c r="AF10" s="375"/>
      <c r="AG10" s="375"/>
      <c r="AH10" s="15"/>
      <c r="AI10" s="49" t="s">
        <v>486</v>
      </c>
    </row>
    <row r="11" spans="2:39" s="15" customFormat="1" ht="30" customHeight="1">
      <c r="B11" s="377" t="s">
        <v>487</v>
      </c>
      <c r="C11" s="377"/>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488</v>
      </c>
      <c r="AJ11" s="50" t="s">
        <v>489</v>
      </c>
      <c r="AK11" s="50" t="s">
        <v>490</v>
      </c>
      <c r="AL11" s="50" t="s">
        <v>491</v>
      </c>
      <c r="AM11" s="50" t="s">
        <v>492</v>
      </c>
    </row>
    <row r="12" spans="2:39" ht="30" customHeight="1">
      <c r="B12" s="369" t="s">
        <v>493</v>
      </c>
      <c r="C12" s="36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1328</v>
      </c>
      <c r="AJ12" s="53">
        <v>33331</v>
      </c>
      <c r="AK12" s="57" t="s">
        <v>1329</v>
      </c>
      <c r="AL12" s="43" t="s">
        <v>165</v>
      </c>
      <c r="AM12" s="122" t="s">
        <v>1330</v>
      </c>
    </row>
    <row r="13" spans="2:39" ht="30" customHeight="1">
      <c r="B13" s="367" t="s">
        <v>85</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1331</v>
      </c>
      <c r="AJ13" s="72">
        <v>33337</v>
      </c>
      <c r="AK13" s="57" t="s">
        <v>132</v>
      </c>
      <c r="AL13" s="74" t="s">
        <v>132</v>
      </c>
      <c r="AM13" s="69" t="s">
        <v>1332</v>
      </c>
    </row>
    <row r="14" spans="2:39" ht="30" customHeight="1">
      <c r="B14" s="367" t="s">
        <v>86</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1333</v>
      </c>
      <c r="AJ14" s="72">
        <v>36511</v>
      </c>
      <c r="AK14" s="57" t="s">
        <v>1334</v>
      </c>
      <c r="AL14" s="41" t="s">
        <v>325</v>
      </c>
      <c r="AM14" s="69" t="s">
        <v>1335</v>
      </c>
    </row>
    <row r="15" spans="2:39" ht="30" customHeight="1">
      <c r="B15" s="367" t="s">
        <v>87</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1336</v>
      </c>
      <c r="AJ15" s="72">
        <v>37763</v>
      </c>
      <c r="AK15" s="57" t="s">
        <v>132</v>
      </c>
      <c r="AL15" s="74" t="s">
        <v>132</v>
      </c>
      <c r="AM15" s="69" t="s">
        <v>1337</v>
      </c>
    </row>
    <row r="16" spans="2:39" ht="30" customHeight="1">
      <c r="B16" s="367" t="s">
        <v>88</v>
      </c>
      <c r="C16" s="368"/>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1338</v>
      </c>
      <c r="AJ16" s="72">
        <v>37847</v>
      </c>
      <c r="AK16" s="57" t="s">
        <v>132</v>
      </c>
      <c r="AL16" s="74" t="s">
        <v>132</v>
      </c>
      <c r="AM16" s="69" t="s">
        <v>1339</v>
      </c>
    </row>
    <row r="17" spans="2:39" ht="30" customHeight="1">
      <c r="B17" s="367" t="s">
        <v>89</v>
      </c>
      <c r="C17" s="368"/>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1340</v>
      </c>
      <c r="AJ17" s="72">
        <v>38146</v>
      </c>
      <c r="AK17" s="53" t="s">
        <v>530</v>
      </c>
      <c r="AL17" s="43" t="s">
        <v>347</v>
      </c>
      <c r="AM17" s="69" t="s">
        <v>1341</v>
      </c>
    </row>
    <row r="18" spans="2:39" ht="30" customHeight="1">
      <c r="B18" s="367" t="s">
        <v>90</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1342</v>
      </c>
      <c r="AJ18" s="72">
        <v>38211</v>
      </c>
      <c r="AK18" s="53" t="s">
        <v>132</v>
      </c>
      <c r="AL18" s="74" t="s">
        <v>132</v>
      </c>
      <c r="AM18" s="69" t="s">
        <v>1343</v>
      </c>
    </row>
    <row r="19" spans="2:39" ht="30" customHeight="1">
      <c r="B19" s="367" t="s">
        <v>91</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1344</v>
      </c>
      <c r="AJ19" s="72">
        <v>38575</v>
      </c>
      <c r="AK19" s="53" t="s">
        <v>132</v>
      </c>
      <c r="AL19" s="74" t="s">
        <v>132</v>
      </c>
      <c r="AM19" s="69" t="s">
        <v>1345</v>
      </c>
    </row>
    <row r="20" spans="2:39" ht="30" customHeight="1">
      <c r="B20" s="367" t="s">
        <v>92</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1346</v>
      </c>
      <c r="AJ20" s="72">
        <v>38939</v>
      </c>
      <c r="AK20" s="53" t="s">
        <v>132</v>
      </c>
      <c r="AL20" s="74" t="s">
        <v>132</v>
      </c>
      <c r="AM20" s="69" t="s">
        <v>1347</v>
      </c>
    </row>
    <row r="21" spans="2:39" ht="30" customHeight="1">
      <c r="B21" s="367" t="s">
        <v>93</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1348</v>
      </c>
      <c r="AJ21" s="72">
        <v>39262</v>
      </c>
      <c r="AK21" s="53" t="s">
        <v>132</v>
      </c>
      <c r="AL21" s="74" t="s">
        <v>132</v>
      </c>
      <c r="AM21" s="69" t="s">
        <v>1349</v>
      </c>
    </row>
    <row r="22" spans="2:39" ht="30" customHeight="1">
      <c r="B22" s="367" t="s">
        <v>94</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1350</v>
      </c>
      <c r="AJ22" s="72">
        <v>39304</v>
      </c>
      <c r="AK22" s="53" t="s">
        <v>132</v>
      </c>
      <c r="AL22" s="74" t="s">
        <v>132</v>
      </c>
      <c r="AM22" s="69" t="s">
        <v>1351</v>
      </c>
    </row>
    <row r="23" spans="2:39" ht="30" customHeight="1">
      <c r="B23" s="367" t="s">
        <v>95</v>
      </c>
      <c r="C23" s="368"/>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1352</v>
      </c>
      <c r="AJ23" s="72">
        <v>39667</v>
      </c>
      <c r="AK23" s="53" t="s">
        <v>132</v>
      </c>
      <c r="AL23" s="74" t="s">
        <v>132</v>
      </c>
      <c r="AM23" s="69" t="s">
        <v>1353</v>
      </c>
    </row>
    <row r="24" spans="2:39" ht="30" customHeight="1">
      <c r="B24" s="366" t="s">
        <v>523</v>
      </c>
      <c r="C24" s="36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9" t="s">
        <v>1354</v>
      </c>
      <c r="AJ24" s="72">
        <v>40032</v>
      </c>
      <c r="AK24" s="53" t="s">
        <v>132</v>
      </c>
      <c r="AL24" s="74" t="s">
        <v>132</v>
      </c>
      <c r="AM24" s="69" t="s">
        <v>1355</v>
      </c>
    </row>
    <row r="25" spans="2:39" ht="30" customHeight="1">
      <c r="B25" s="364" t="s">
        <v>96</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1356</v>
      </c>
      <c r="AJ25" s="72">
        <v>40395</v>
      </c>
      <c r="AK25" s="53" t="s">
        <v>132</v>
      </c>
      <c r="AL25" s="74" t="s">
        <v>132</v>
      </c>
      <c r="AM25" s="69" t="s">
        <v>1357</v>
      </c>
    </row>
    <row r="26" spans="2:39" ht="30" customHeight="1">
      <c r="B26" s="364" t="s">
        <v>97</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1358</v>
      </c>
      <c r="AJ26" s="72">
        <v>40752</v>
      </c>
      <c r="AK26" s="53" t="s">
        <v>132</v>
      </c>
      <c r="AL26" s="74" t="s">
        <v>132</v>
      </c>
      <c r="AM26" s="69" t="s">
        <v>1359</v>
      </c>
    </row>
    <row r="27" spans="2:39" ht="30" customHeight="1">
      <c r="B27" s="364" t="s">
        <v>98</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1360</v>
      </c>
      <c r="AJ27" s="72">
        <v>41115</v>
      </c>
      <c r="AK27" s="53" t="s">
        <v>132</v>
      </c>
      <c r="AL27" s="74" t="s">
        <v>132</v>
      </c>
      <c r="AM27" s="69" t="s">
        <v>1361</v>
      </c>
    </row>
    <row r="28" spans="2:39" ht="30" customHeight="1">
      <c r="B28" s="364" t="s">
        <v>99</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1362</v>
      </c>
      <c r="AJ28" s="72">
        <v>41452</v>
      </c>
      <c r="AK28" s="53" t="s">
        <v>636</v>
      </c>
      <c r="AL28" s="43" t="s">
        <v>347</v>
      </c>
      <c r="AM28" s="69" t="s">
        <v>1363</v>
      </c>
    </row>
    <row r="29" spans="2:39" ht="30" customHeight="1">
      <c r="B29" s="364" t="s">
        <v>100</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1364</v>
      </c>
      <c r="AJ29" s="72">
        <v>41479</v>
      </c>
      <c r="AK29" s="53" t="s">
        <v>132</v>
      </c>
      <c r="AL29" s="74" t="s">
        <v>132</v>
      </c>
      <c r="AM29" s="69" t="s">
        <v>1365</v>
      </c>
    </row>
    <row r="30" spans="2:39" ht="30" customHeight="1">
      <c r="B30" s="364" t="s">
        <v>101</v>
      </c>
      <c r="C30" s="364"/>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1366</v>
      </c>
      <c r="AJ30" s="72">
        <v>41850</v>
      </c>
      <c r="AK30" s="53" t="s">
        <v>132</v>
      </c>
      <c r="AL30" s="74" t="s">
        <v>132</v>
      </c>
      <c r="AM30" s="69" t="s">
        <v>1367</v>
      </c>
    </row>
    <row r="31" spans="2:39" ht="30" customHeight="1">
      <c r="B31" s="364" t="s">
        <v>102</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1368</v>
      </c>
      <c r="AJ31" s="72">
        <v>42214</v>
      </c>
      <c r="AK31" s="53" t="s">
        <v>132</v>
      </c>
      <c r="AL31" s="74" t="s">
        <v>132</v>
      </c>
      <c r="AM31" s="69" t="s">
        <v>1369</v>
      </c>
    </row>
    <row r="32" spans="2:39" ht="30" customHeight="1">
      <c r="B32" s="364" t="s">
        <v>103</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1370</v>
      </c>
      <c r="AJ32" s="72">
        <v>42576</v>
      </c>
      <c r="AK32" s="53" t="s">
        <v>132</v>
      </c>
      <c r="AL32" s="74" t="s">
        <v>132</v>
      </c>
      <c r="AM32" s="69" t="s">
        <v>1371</v>
      </c>
    </row>
    <row r="33" spans="2:39" ht="30" customHeight="1">
      <c r="B33" s="364" t="s">
        <v>104</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1372</v>
      </c>
      <c r="AJ33" s="72">
        <v>42930</v>
      </c>
      <c r="AK33" s="53" t="s">
        <v>132</v>
      </c>
      <c r="AL33" s="74" t="s">
        <v>132</v>
      </c>
      <c r="AM33" s="69" t="s">
        <v>1373</v>
      </c>
    </row>
    <row r="34" spans="2:39" ht="30" customHeight="1">
      <c r="B34" s="364" t="s">
        <v>105</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1374</v>
      </c>
      <c r="AJ34" s="72">
        <v>42999</v>
      </c>
      <c r="AK34" s="53" t="s">
        <v>1375</v>
      </c>
      <c r="AL34" s="43" t="s">
        <v>466</v>
      </c>
      <c r="AM34" s="69" t="s">
        <v>1376</v>
      </c>
    </row>
    <row r="35" spans="2:39" ht="30" customHeight="1">
      <c r="B35" s="364" t="s">
        <v>106</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1377</v>
      </c>
      <c r="AJ35" s="72">
        <v>43265</v>
      </c>
      <c r="AK35" s="53" t="s">
        <v>695</v>
      </c>
      <c r="AL35" s="41" t="s">
        <v>347</v>
      </c>
      <c r="AM35" s="69" t="s">
        <v>1378</v>
      </c>
    </row>
    <row r="36" spans="2:39" ht="30" customHeight="1">
      <c r="B36" s="373" t="s">
        <v>555</v>
      </c>
      <c r="C36" s="374"/>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1379</v>
      </c>
      <c r="AJ36" s="72">
        <v>43606</v>
      </c>
      <c r="AK36" s="53" t="s">
        <v>132</v>
      </c>
      <c r="AL36" s="74" t="s">
        <v>132</v>
      </c>
      <c r="AM36" s="69" t="s">
        <v>1380</v>
      </c>
    </row>
    <row r="37" spans="2:39" ht="30" customHeight="1">
      <c r="B37" s="364" t="s">
        <v>107</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64" t="s">
        <v>108</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1" t="s">
        <v>624</v>
      </c>
      <c r="AJ38" s="50" t="s">
        <v>491</v>
      </c>
    </row>
    <row r="39" spans="2:39" ht="30" customHeight="1">
      <c r="B39" s="364" t="s">
        <v>109</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3" t="s">
        <v>1381</v>
      </c>
      <c r="AJ39" s="76" t="s">
        <v>132</v>
      </c>
    </row>
    <row r="40" spans="2:39" ht="30" customHeight="1">
      <c r="B40" s="364" t="s">
        <v>110</v>
      </c>
      <c r="C40" s="364"/>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4" t="s">
        <v>1382</v>
      </c>
      <c r="AJ40" s="42" t="s">
        <v>169</v>
      </c>
    </row>
    <row r="41" spans="2:39" ht="30" customHeight="1">
      <c r="B41" s="362" t="s">
        <v>111</v>
      </c>
      <c r="C41" s="362"/>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84" t="s">
        <v>1383</v>
      </c>
      <c r="AJ41" s="76" t="s">
        <v>132</v>
      </c>
    </row>
    <row r="42" spans="2:39" ht="30" customHeight="1">
      <c r="B42" s="364" t="s">
        <v>112</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1384</v>
      </c>
      <c r="AJ42" s="76" t="s">
        <v>132</v>
      </c>
    </row>
    <row r="43" spans="2:39" ht="30" customHeight="1">
      <c r="B43" s="362" t="s">
        <v>113</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1385</v>
      </c>
      <c r="AJ43" s="76" t="s">
        <v>132</v>
      </c>
    </row>
    <row r="44" spans="2:39" ht="30" customHeight="1">
      <c r="B44" s="362" t="s">
        <v>114</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4" t="s">
        <v>115</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4" t="s">
        <v>116</v>
      </c>
      <c r="C46" s="364"/>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4" t="s">
        <v>117</v>
      </c>
      <c r="C47" s="364"/>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118</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119</v>
      </c>
      <c r="C49" s="362"/>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120</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121</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122</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123</v>
      </c>
      <c r="C53" s="36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62" t="s">
        <v>124</v>
      </c>
      <c r="C54" s="362"/>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0" t="s">
        <v>594</v>
      </c>
      <c r="C55" s="371"/>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62" t="s">
        <v>125</v>
      </c>
      <c r="C56" s="362"/>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12</v>
      </c>
      <c r="C58" s="24" t="s">
        <v>169</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76" t="s">
        <v>601</v>
      </c>
      <c r="AF58" s="376"/>
      <c r="AG58" s="376"/>
      <c r="AH58" s="15"/>
      <c r="AK58" s="15"/>
      <c r="AL58" s="15"/>
      <c r="AM58" s="15"/>
      <c r="AN58" s="15"/>
    </row>
    <row r="59" spans="2:40" ht="30" customHeight="1">
      <c r="B59" s="372" t="s">
        <v>487</v>
      </c>
      <c r="C59" s="372"/>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9" t="s">
        <v>493</v>
      </c>
      <c r="C60" s="36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7" t="s">
        <v>85</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7" t="s">
        <v>86</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87</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88</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89</v>
      </c>
      <c r="C65" s="368"/>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90</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91</v>
      </c>
      <c r="C67" s="368"/>
      <c r="D67" s="38">
        <v>1</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92</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93</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94</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95</v>
      </c>
      <c r="C71" s="368"/>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6" t="s">
        <v>523</v>
      </c>
      <c r="C72" s="366"/>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4" t="s">
        <v>96</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4" t="s">
        <v>97</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98</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99</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4" t="s">
        <v>100</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4" t="s">
        <v>101</v>
      </c>
      <c r="C78" s="364"/>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102</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103</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104</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105</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106</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5" t="s">
        <v>555</v>
      </c>
      <c r="C84" s="3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4" t="s">
        <v>107</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108</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109</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110</v>
      </c>
      <c r="C88" s="364"/>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111</v>
      </c>
      <c r="C89" s="362"/>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112</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113</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2" t="s">
        <v>114</v>
      </c>
      <c r="C92" s="362"/>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115</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116</v>
      </c>
      <c r="C94" s="364"/>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4" t="s">
        <v>117</v>
      </c>
      <c r="C95" s="364"/>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118</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119</v>
      </c>
      <c r="C97" s="362"/>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120</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121</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122</v>
      </c>
      <c r="C100" s="362"/>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123</v>
      </c>
      <c r="C101" s="362"/>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2" t="s">
        <v>124</v>
      </c>
      <c r="C102" s="362"/>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1" t="s">
        <v>594</v>
      </c>
      <c r="C103" s="361"/>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62" t="s">
        <v>125</v>
      </c>
      <c r="C104" s="362"/>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63</v>
      </c>
      <c r="C106" s="24" t="s">
        <v>325</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76" t="s">
        <v>601</v>
      </c>
      <c r="AF106" s="376"/>
      <c r="AG106" s="376"/>
    </row>
    <row r="107" spans="2:33" ht="30" customHeight="1">
      <c r="B107" s="372" t="s">
        <v>487</v>
      </c>
      <c r="C107" s="372"/>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9" t="s">
        <v>493</v>
      </c>
      <c r="C108" s="369"/>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7" t="s">
        <v>85</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86</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87</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88</v>
      </c>
      <c r="C112" s="368"/>
      <c r="D112" s="61"/>
      <c r="E112" s="61"/>
      <c r="F112" s="61"/>
      <c r="G112" s="61"/>
      <c r="H112" s="61"/>
      <c r="I112" s="61"/>
      <c r="J112" s="61"/>
      <c r="K112" s="61"/>
      <c r="L112" s="38">
        <v>1</v>
      </c>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89</v>
      </c>
      <c r="C113" s="368"/>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90</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91</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92</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93</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94</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95</v>
      </c>
      <c r="C119" s="368"/>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6" t="s">
        <v>523</v>
      </c>
      <c r="C120" s="366"/>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4" t="s">
        <v>96</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97</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98</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99</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100</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101</v>
      </c>
      <c r="C126" s="364"/>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102</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103</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104</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105</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4" t="s">
        <v>106</v>
      </c>
      <c r="C131" s="364"/>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5" t="s">
        <v>555</v>
      </c>
      <c r="C132" s="3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4" t="s">
        <v>107</v>
      </c>
      <c r="C133" s="364"/>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108</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109</v>
      </c>
      <c r="C135" s="364"/>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110</v>
      </c>
      <c r="C136" s="364"/>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111</v>
      </c>
      <c r="C137" s="362"/>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4" t="s">
        <v>112</v>
      </c>
      <c r="C138" s="364"/>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2" t="s">
        <v>113</v>
      </c>
      <c r="C139" s="362"/>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2" t="s">
        <v>114</v>
      </c>
      <c r="C140" s="362"/>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115</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116</v>
      </c>
      <c r="C142" s="364"/>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4" t="s">
        <v>117</v>
      </c>
      <c r="C143" s="364"/>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118</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119</v>
      </c>
      <c r="C145" s="362"/>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120</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121</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122</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123</v>
      </c>
      <c r="C149" s="362"/>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2" t="s">
        <v>124</v>
      </c>
      <c r="C150" s="362"/>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61" t="s">
        <v>594</v>
      </c>
      <c r="C151" s="361"/>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62" t="s">
        <v>125</v>
      </c>
      <c r="C152" s="362"/>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72</v>
      </c>
      <c r="C154" s="24" t="s">
        <v>347</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76" t="s">
        <v>601</v>
      </c>
      <c r="AF154" s="376"/>
      <c r="AG154" s="376"/>
    </row>
    <row r="155" spans="2:33" ht="30" customHeight="1">
      <c r="B155" s="372" t="s">
        <v>487</v>
      </c>
      <c r="C155" s="372"/>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9" t="s">
        <v>493</v>
      </c>
      <c r="C156" s="369"/>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7" t="s">
        <v>85</v>
      </c>
      <c r="C157" s="368"/>
      <c r="D157" s="61"/>
      <c r="E157" s="61"/>
      <c r="F157" s="61"/>
      <c r="G157" s="61"/>
      <c r="H157" s="61"/>
      <c r="I157" s="61"/>
      <c r="J157" s="61"/>
      <c r="K157" s="61"/>
      <c r="L157" s="61"/>
      <c r="M157" s="61"/>
      <c r="N157" s="61"/>
      <c r="O157" s="61"/>
      <c r="P157" s="61"/>
      <c r="Q157" s="38">
        <v>1</v>
      </c>
      <c r="R157" s="61"/>
      <c r="S157" s="61"/>
      <c r="T157" s="61"/>
      <c r="U157" s="61"/>
      <c r="V157" s="61"/>
      <c r="W157" s="61"/>
      <c r="X157" s="61"/>
      <c r="Y157" s="61"/>
      <c r="Z157" s="61"/>
      <c r="AA157" s="61"/>
      <c r="AB157" s="61"/>
      <c r="AC157" s="61"/>
      <c r="AD157" s="61"/>
      <c r="AE157" s="61"/>
      <c r="AF157" s="61"/>
      <c r="AG157" s="61"/>
    </row>
    <row r="158" spans="2:33" ht="30" customHeight="1">
      <c r="B158" s="367" t="s">
        <v>86</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87</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88</v>
      </c>
      <c r="C160" s="368"/>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89</v>
      </c>
      <c r="C161" s="368"/>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90</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91</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92</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93</v>
      </c>
      <c r="C165" s="368"/>
      <c r="D165" s="61"/>
      <c r="E165" s="61"/>
      <c r="F165" s="61"/>
      <c r="G165" s="61"/>
      <c r="H165" s="61"/>
      <c r="I165" s="61"/>
      <c r="J165" s="61"/>
      <c r="K165" s="61"/>
      <c r="L165" s="61"/>
      <c r="M165" s="61"/>
      <c r="N165" s="61"/>
      <c r="O165" s="61"/>
      <c r="P165" s="38"/>
      <c r="Q165" s="61"/>
      <c r="R165" s="61"/>
      <c r="S165" s="61"/>
      <c r="T165" s="38">
        <v>1</v>
      </c>
      <c r="U165" s="61"/>
      <c r="V165" s="61"/>
      <c r="W165" s="61"/>
      <c r="X165" s="61"/>
      <c r="Y165" s="61"/>
      <c r="Z165" s="61"/>
      <c r="AA165" s="61"/>
      <c r="AB165" s="61"/>
      <c r="AC165" s="61"/>
      <c r="AD165" s="61"/>
      <c r="AE165" s="61"/>
      <c r="AF165" s="61"/>
      <c r="AG165" s="61"/>
    </row>
    <row r="166" spans="2:33" ht="30" customHeight="1">
      <c r="B166" s="367" t="s">
        <v>94</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95</v>
      </c>
      <c r="C167" s="368"/>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6" t="s">
        <v>523</v>
      </c>
      <c r="C168" s="366"/>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4" t="s">
        <v>96</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97</v>
      </c>
      <c r="C170" s="364"/>
      <c r="D170" s="61"/>
      <c r="E170" s="61"/>
      <c r="F170" s="61"/>
      <c r="G170" s="61"/>
      <c r="H170" s="61"/>
      <c r="I170" s="61"/>
      <c r="J170" s="61"/>
      <c r="K170" s="61"/>
      <c r="L170" s="61"/>
      <c r="M170" s="61"/>
      <c r="N170" s="61"/>
      <c r="O170" s="61"/>
      <c r="P170" s="61"/>
      <c r="Q170" s="61"/>
      <c r="R170" s="61"/>
      <c r="S170" s="61"/>
      <c r="T170" s="38">
        <v>1</v>
      </c>
      <c r="U170" s="61"/>
      <c r="V170" s="61"/>
      <c r="W170" s="61"/>
      <c r="X170" s="61"/>
      <c r="Y170" s="61"/>
      <c r="Z170" s="61"/>
      <c r="AA170" s="61"/>
      <c r="AB170" s="61"/>
      <c r="AC170" s="61"/>
      <c r="AD170" s="61"/>
      <c r="AE170" s="61"/>
      <c r="AF170" s="61"/>
      <c r="AG170" s="61"/>
    </row>
    <row r="171" spans="2:33" ht="30" customHeight="1">
      <c r="B171" s="364" t="s">
        <v>98</v>
      </c>
      <c r="C171" s="364"/>
      <c r="D171" s="61"/>
      <c r="E171" s="61"/>
      <c r="F171" s="61"/>
      <c r="G171" s="61"/>
      <c r="H171" s="61"/>
      <c r="I171" s="61"/>
      <c r="J171" s="61"/>
      <c r="K171" s="61"/>
      <c r="L171" s="61"/>
      <c r="M171" s="61"/>
      <c r="N171" s="61"/>
      <c r="O171" s="61"/>
      <c r="P171" s="61"/>
      <c r="Q171" s="38">
        <v>1</v>
      </c>
      <c r="R171" s="61"/>
      <c r="S171" s="61"/>
      <c r="T171" s="61"/>
      <c r="U171" s="61"/>
      <c r="V171" s="61"/>
      <c r="W171" s="61"/>
      <c r="X171" s="61"/>
      <c r="Y171" s="61"/>
      <c r="Z171" s="61"/>
      <c r="AA171" s="61"/>
      <c r="AB171" s="61"/>
      <c r="AC171" s="61"/>
      <c r="AD171" s="61"/>
      <c r="AE171" s="61"/>
      <c r="AF171" s="61"/>
      <c r="AG171" s="61"/>
    </row>
    <row r="172" spans="2:33" ht="30" customHeight="1">
      <c r="B172" s="364" t="s">
        <v>99</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100</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101</v>
      </c>
      <c r="C174" s="364"/>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102</v>
      </c>
      <c r="C175" s="364"/>
      <c r="D175" s="61"/>
      <c r="E175" s="61"/>
      <c r="F175" s="61"/>
      <c r="G175" s="61"/>
      <c r="H175" s="61"/>
      <c r="I175" s="61"/>
      <c r="J175" s="61"/>
      <c r="K175" s="61"/>
      <c r="L175" s="61"/>
      <c r="M175" s="61"/>
      <c r="N175" s="61"/>
      <c r="O175" s="61"/>
      <c r="P175" s="61"/>
      <c r="Q175" s="38">
        <v>1</v>
      </c>
      <c r="R175" s="61"/>
      <c r="S175" s="61"/>
      <c r="T175" s="61"/>
      <c r="U175" s="61"/>
      <c r="V175" s="61"/>
      <c r="W175" s="61"/>
      <c r="X175" s="61"/>
      <c r="Y175" s="61"/>
      <c r="Z175" s="61"/>
      <c r="AA175" s="61"/>
      <c r="AB175" s="61"/>
      <c r="AC175" s="61"/>
      <c r="AD175" s="61"/>
      <c r="AE175" s="61"/>
      <c r="AF175" s="61"/>
      <c r="AG175" s="61"/>
    </row>
    <row r="176" spans="2:33" ht="30" customHeight="1">
      <c r="B176" s="364" t="s">
        <v>103</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104</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38">
        <v>1</v>
      </c>
      <c r="AF177" s="61"/>
      <c r="AG177" s="61"/>
    </row>
    <row r="178" spans="2:33" ht="30" customHeight="1">
      <c r="B178" s="364" t="s">
        <v>105</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4" t="s">
        <v>106</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5" t="s">
        <v>555</v>
      </c>
      <c r="C180" s="36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4" t="s">
        <v>107</v>
      </c>
      <c r="C181" s="364"/>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108</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109</v>
      </c>
      <c r="C183" s="364"/>
      <c r="D183" s="61"/>
      <c r="E183" s="61"/>
      <c r="F183" s="61"/>
      <c r="G183" s="61"/>
      <c r="H183" s="61"/>
      <c r="I183" s="61"/>
      <c r="J183" s="61"/>
      <c r="K183" s="61"/>
      <c r="L183" s="61"/>
      <c r="M183" s="61"/>
      <c r="N183" s="61"/>
      <c r="O183" s="61"/>
      <c r="P183" s="61"/>
      <c r="Q183" s="38">
        <v>1</v>
      </c>
      <c r="R183" s="61"/>
      <c r="S183" s="61"/>
      <c r="T183" s="61"/>
      <c r="U183" s="61"/>
      <c r="V183" s="61"/>
      <c r="W183" s="61"/>
      <c r="X183" s="61"/>
      <c r="Y183" s="61"/>
      <c r="Z183" s="61"/>
      <c r="AA183" s="61"/>
      <c r="AB183" s="61"/>
      <c r="AC183" s="61"/>
      <c r="AD183" s="61"/>
      <c r="AE183" s="61"/>
      <c r="AF183" s="61"/>
      <c r="AG183" s="61"/>
    </row>
    <row r="184" spans="2:33" ht="30" customHeight="1">
      <c r="B184" s="364" t="s">
        <v>110</v>
      </c>
      <c r="C184" s="364"/>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2" t="s">
        <v>111</v>
      </c>
      <c r="C185" s="362"/>
      <c r="D185" s="61"/>
      <c r="E185" s="61"/>
      <c r="F185" s="61"/>
      <c r="G185" s="61"/>
      <c r="H185" s="61"/>
      <c r="I185" s="61"/>
      <c r="J185" s="61"/>
      <c r="K185" s="37"/>
      <c r="L185" s="61"/>
      <c r="M185" s="141"/>
      <c r="N185" s="61"/>
      <c r="O185" s="61"/>
      <c r="P185" s="61"/>
      <c r="Q185" s="61"/>
      <c r="R185" s="61"/>
      <c r="S185" s="61"/>
      <c r="T185" s="38">
        <v>1</v>
      </c>
      <c r="U185" s="61"/>
      <c r="V185" s="61"/>
      <c r="W185" s="61"/>
      <c r="X185" s="61"/>
      <c r="Y185" s="61"/>
      <c r="Z185" s="61"/>
      <c r="AA185" s="61"/>
      <c r="AB185" s="61"/>
      <c r="AC185" s="61"/>
      <c r="AD185" s="61"/>
      <c r="AE185" s="61"/>
      <c r="AF185" s="61"/>
      <c r="AG185" s="61"/>
    </row>
    <row r="186" spans="2:33" ht="30" customHeight="1">
      <c r="B186" s="364" t="s">
        <v>112</v>
      </c>
      <c r="C186" s="364"/>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2" t="s">
        <v>113</v>
      </c>
      <c r="C187" s="362"/>
      <c r="D187" s="61"/>
      <c r="E187" s="61"/>
      <c r="F187" s="61"/>
      <c r="G187" s="61"/>
      <c r="H187" s="61"/>
      <c r="I187" s="61"/>
      <c r="J187" s="61"/>
      <c r="K187" s="61"/>
      <c r="L187" s="61"/>
      <c r="M187" s="61"/>
      <c r="N187" s="61"/>
      <c r="O187" s="61"/>
      <c r="P187" s="61"/>
      <c r="Q187" s="38">
        <v>1</v>
      </c>
      <c r="R187" s="61"/>
      <c r="S187" s="61"/>
      <c r="T187" s="61"/>
      <c r="U187" s="61"/>
      <c r="V187" s="61"/>
      <c r="W187" s="61"/>
      <c r="X187" s="61"/>
      <c r="Y187" s="61"/>
      <c r="Z187" s="61"/>
      <c r="AA187" s="61"/>
      <c r="AB187" s="61"/>
      <c r="AC187" s="61"/>
      <c r="AD187" s="61"/>
      <c r="AE187" s="61"/>
      <c r="AF187" s="61"/>
      <c r="AG187" s="61"/>
    </row>
    <row r="188" spans="2:33" ht="30" customHeight="1">
      <c r="B188" s="362" t="s">
        <v>114</v>
      </c>
      <c r="C188" s="362"/>
      <c r="D188" s="61"/>
      <c r="E188" s="61"/>
      <c r="F188" s="61"/>
      <c r="G188" s="61"/>
      <c r="H188" s="61"/>
      <c r="I188" s="61"/>
      <c r="J188" s="61"/>
      <c r="K188" s="61"/>
      <c r="L188" s="61"/>
      <c r="M188" s="61"/>
      <c r="N188" s="61"/>
      <c r="O188" s="61"/>
      <c r="P188" s="61"/>
      <c r="Q188" s="38">
        <v>1</v>
      </c>
      <c r="R188" s="61"/>
      <c r="S188" s="61"/>
      <c r="T188" s="61"/>
      <c r="U188" s="61"/>
      <c r="V188" s="61"/>
      <c r="W188" s="61"/>
      <c r="X188" s="61"/>
      <c r="Y188" s="61"/>
      <c r="Z188" s="61"/>
      <c r="AA188" s="61"/>
      <c r="AB188" s="61"/>
      <c r="AC188" s="61"/>
      <c r="AD188" s="61"/>
      <c r="AE188" s="61"/>
      <c r="AF188" s="61"/>
      <c r="AG188" s="61"/>
    </row>
    <row r="189" spans="2:33" ht="30" customHeight="1">
      <c r="B189" s="364" t="s">
        <v>115</v>
      </c>
      <c r="C189" s="364"/>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116</v>
      </c>
      <c r="C190" s="364"/>
      <c r="D190" s="61"/>
      <c r="E190" s="61"/>
      <c r="F190" s="61"/>
      <c r="G190" s="37"/>
      <c r="H190" s="61"/>
      <c r="I190" s="61"/>
      <c r="J190" s="61"/>
      <c r="K190" s="61"/>
      <c r="L190" s="61"/>
      <c r="M190" s="61"/>
      <c r="N190" s="61"/>
      <c r="O190" s="61"/>
      <c r="P190" s="61"/>
      <c r="Q190" s="38">
        <v>1</v>
      </c>
      <c r="R190" s="61"/>
      <c r="S190" s="61"/>
      <c r="T190" s="61"/>
      <c r="U190" s="61"/>
      <c r="V190" s="61"/>
      <c r="W190" s="61"/>
      <c r="X190" s="61"/>
      <c r="Y190" s="61"/>
      <c r="Z190" s="61"/>
      <c r="AA190" s="61"/>
      <c r="AB190" s="61"/>
      <c r="AC190" s="61"/>
      <c r="AD190" s="61"/>
      <c r="AE190" s="61"/>
      <c r="AF190" s="61"/>
      <c r="AG190" s="61"/>
    </row>
    <row r="191" spans="2:33" ht="30" customHeight="1">
      <c r="B191" s="364" t="s">
        <v>117</v>
      </c>
      <c r="C191" s="364"/>
      <c r="D191" s="61"/>
      <c r="E191" s="61"/>
      <c r="F191" s="61"/>
      <c r="G191" s="61"/>
      <c r="H191" s="61"/>
      <c r="I191" s="61"/>
      <c r="J191" s="61"/>
      <c r="K191" s="61"/>
      <c r="L191" s="61"/>
      <c r="M191" s="61"/>
      <c r="N191" s="61"/>
      <c r="O191" s="61"/>
      <c r="P191" s="61"/>
      <c r="Q191" s="38">
        <v>1</v>
      </c>
      <c r="R191" s="61"/>
      <c r="S191" s="61"/>
      <c r="T191" s="61"/>
      <c r="U191" s="61"/>
      <c r="V191" s="61"/>
      <c r="W191" s="61"/>
      <c r="X191" s="61"/>
      <c r="Y191" s="61"/>
      <c r="Z191" s="61"/>
      <c r="AA191" s="61"/>
      <c r="AB191" s="61"/>
      <c r="AC191" s="61"/>
      <c r="AD191" s="61"/>
      <c r="AE191" s="61"/>
      <c r="AF191" s="61"/>
      <c r="AG191" s="61"/>
    </row>
    <row r="192" spans="2:33" ht="30" customHeight="1">
      <c r="B192" s="362" t="s">
        <v>118</v>
      </c>
      <c r="C192" s="362"/>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2" t="s">
        <v>119</v>
      </c>
      <c r="C193" s="362"/>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2" t="s">
        <v>120</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2" t="s">
        <v>121</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62" t="s">
        <v>122</v>
      </c>
      <c r="C196" s="362"/>
      <c r="D196" s="61"/>
      <c r="E196" s="61"/>
      <c r="F196" s="61"/>
      <c r="G196" s="61"/>
      <c r="H196" s="61"/>
      <c r="I196" s="61"/>
      <c r="J196" s="61"/>
      <c r="K196" s="61"/>
      <c r="L196" s="61"/>
      <c r="M196" s="61"/>
      <c r="N196" s="61"/>
      <c r="O196" s="61"/>
      <c r="P196" s="61"/>
      <c r="Q196" s="38">
        <v>1</v>
      </c>
      <c r="R196" s="61"/>
      <c r="S196" s="61"/>
      <c r="T196" s="61"/>
      <c r="U196" s="61"/>
      <c r="V196" s="61"/>
      <c r="W196" s="61"/>
      <c r="X196" s="61"/>
      <c r="Y196" s="61"/>
      <c r="Z196" s="61"/>
      <c r="AA196" s="61"/>
      <c r="AB196" s="61"/>
      <c r="AC196" s="61"/>
      <c r="AD196" s="61"/>
      <c r="AE196" s="61"/>
      <c r="AF196" s="61"/>
      <c r="AG196" s="61"/>
    </row>
    <row r="197" spans="2:33" ht="30" customHeight="1">
      <c r="B197" s="362" t="s">
        <v>123</v>
      </c>
      <c r="C197" s="362"/>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62" t="s">
        <v>124</v>
      </c>
      <c r="C198" s="362"/>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38">
        <v>1</v>
      </c>
      <c r="AF198" s="61"/>
      <c r="AG198" s="61"/>
    </row>
    <row r="199" spans="2:33" ht="30" customHeight="1">
      <c r="B199" s="361" t="s">
        <v>594</v>
      </c>
      <c r="C199" s="361"/>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62" t="s">
        <v>125</v>
      </c>
      <c r="C200" s="362"/>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116</v>
      </c>
      <c r="C202" s="24" t="s">
        <v>466</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76" t="s">
        <v>601</v>
      </c>
      <c r="AF202" s="376"/>
      <c r="AG202" s="376"/>
    </row>
    <row r="203" spans="2:33" ht="30" customHeight="1">
      <c r="B203" s="372" t="s">
        <v>487</v>
      </c>
      <c r="C203" s="372"/>
      <c r="D203" s="139">
        <v>1991</v>
      </c>
      <c r="E203" s="139">
        <f t="shared" ref="E203" si="4">D203+1</f>
        <v>1992</v>
      </c>
      <c r="F203" s="139">
        <f t="shared" ref="F203" si="5">E203+1</f>
        <v>1993</v>
      </c>
      <c r="G203" s="139">
        <f t="shared" ref="G203" si="6">F203+1</f>
        <v>1994</v>
      </c>
      <c r="H203" s="139">
        <f t="shared" ref="H203" si="7">G203+1</f>
        <v>1995</v>
      </c>
      <c r="I203" s="139">
        <f t="shared" ref="I203" si="8">H203+1</f>
        <v>1996</v>
      </c>
      <c r="J203" s="139">
        <f t="shared" ref="J203" si="9">I203+1</f>
        <v>1997</v>
      </c>
      <c r="K203" s="139">
        <f t="shared" ref="K203" si="10">J203+1</f>
        <v>1998</v>
      </c>
      <c r="L203" s="139">
        <f t="shared" ref="L203" si="11">K203+1</f>
        <v>1999</v>
      </c>
      <c r="M203" s="139">
        <f t="shared" ref="M203" si="12">L203+1</f>
        <v>2000</v>
      </c>
      <c r="N203" s="139">
        <f t="shared" ref="N203" si="13">M203+1</f>
        <v>2001</v>
      </c>
      <c r="O203" s="139">
        <f t="shared" ref="O203" si="14">N203+1</f>
        <v>2002</v>
      </c>
      <c r="P203" s="139">
        <f t="shared" ref="P203" si="15">O203+1</f>
        <v>2003</v>
      </c>
      <c r="Q203" s="139">
        <f t="shared" ref="Q203" si="16">P203+1</f>
        <v>2004</v>
      </c>
      <c r="R203" s="139">
        <f t="shared" ref="R203" si="17">Q203+1</f>
        <v>2005</v>
      </c>
      <c r="S203" s="139">
        <f t="shared" ref="S203" si="18">R203+1</f>
        <v>2006</v>
      </c>
      <c r="T203" s="139">
        <f t="shared" ref="T203" si="19">S203+1</f>
        <v>2007</v>
      </c>
      <c r="U203" s="139">
        <f t="shared" ref="U203" si="20">T203+1</f>
        <v>2008</v>
      </c>
      <c r="V203" s="139">
        <f t="shared" ref="V203" si="21">U203+1</f>
        <v>2009</v>
      </c>
      <c r="W203" s="139">
        <f t="shared" ref="W203" si="22">V203+1</f>
        <v>2010</v>
      </c>
      <c r="X203" s="139">
        <f t="shared" ref="X203" si="23">W203+1</f>
        <v>2011</v>
      </c>
      <c r="Y203" s="139">
        <f t="shared" ref="Y203" si="24">X203+1</f>
        <v>2012</v>
      </c>
      <c r="Z203" s="139">
        <f t="shared" ref="Z203" si="25">Y203+1</f>
        <v>2013</v>
      </c>
      <c r="AA203" s="139">
        <f t="shared" ref="AA203" si="26">Z203+1</f>
        <v>2014</v>
      </c>
      <c r="AB203" s="139">
        <f t="shared" ref="AB203" si="27">AA203+1</f>
        <v>2015</v>
      </c>
      <c r="AC203" s="139">
        <f t="shared" ref="AC203" si="28">AB203+1</f>
        <v>2016</v>
      </c>
      <c r="AD203" s="139">
        <f t="shared" ref="AD203" si="29">AC203+1</f>
        <v>2017</v>
      </c>
      <c r="AE203" s="139">
        <f t="shared" ref="AE203" si="30">AD203+1</f>
        <v>2018</v>
      </c>
      <c r="AF203" s="139">
        <f t="shared" ref="AF203" si="31">AE203+1</f>
        <v>2019</v>
      </c>
      <c r="AG203" s="139">
        <f t="shared" ref="AG203" si="32">AF203+1</f>
        <v>2020</v>
      </c>
    </row>
    <row r="204" spans="2:33" ht="30" customHeight="1">
      <c r="B204" s="369" t="s">
        <v>493</v>
      </c>
      <c r="C204" s="369"/>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7" t="s">
        <v>85</v>
      </c>
      <c r="C205" s="368"/>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row>
    <row r="206" spans="2:33" ht="30" customHeight="1">
      <c r="B206" s="367" t="s">
        <v>86</v>
      </c>
      <c r="C206" s="368"/>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7" t="s">
        <v>87</v>
      </c>
      <c r="C207" s="368"/>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7" t="s">
        <v>88</v>
      </c>
      <c r="C208" s="368"/>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7" t="s">
        <v>89</v>
      </c>
      <c r="C209" s="368"/>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90</v>
      </c>
      <c r="C210" s="368"/>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91</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7" t="s">
        <v>92</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93</v>
      </c>
      <c r="C213" s="368"/>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7" t="s">
        <v>94</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95</v>
      </c>
      <c r="C215" s="368"/>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6" t="s">
        <v>523</v>
      </c>
      <c r="C216" s="366"/>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4" t="s">
        <v>96</v>
      </c>
      <c r="C217" s="364"/>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4" t="s">
        <v>97</v>
      </c>
      <c r="C218" s="364"/>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4" t="s">
        <v>98</v>
      </c>
      <c r="C219" s="364"/>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4" t="s">
        <v>99</v>
      </c>
      <c r="C220" s="364"/>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4" t="s">
        <v>100</v>
      </c>
      <c r="C221" s="364"/>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4" t="s">
        <v>101</v>
      </c>
      <c r="C222" s="364"/>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102</v>
      </c>
      <c r="C223" s="364"/>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103</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104</v>
      </c>
      <c r="C225" s="364"/>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4" t="s">
        <v>105</v>
      </c>
      <c r="C226" s="364"/>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106</v>
      </c>
      <c r="C227" s="364"/>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5" t="s">
        <v>555</v>
      </c>
      <c r="C228" s="36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4" t="s">
        <v>107</v>
      </c>
      <c r="C229" s="364"/>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4" t="s">
        <v>108</v>
      </c>
      <c r="C230" s="364"/>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109</v>
      </c>
      <c r="C231" s="364"/>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4" t="s">
        <v>110</v>
      </c>
      <c r="C232" s="364"/>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2" t="s">
        <v>111</v>
      </c>
      <c r="C233" s="362"/>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4" t="s">
        <v>112</v>
      </c>
      <c r="C234" s="364"/>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2" t="s">
        <v>113</v>
      </c>
      <c r="C235" s="362"/>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2" t="s">
        <v>114</v>
      </c>
      <c r="C236" s="362"/>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4" t="s">
        <v>115</v>
      </c>
      <c r="C237" s="364"/>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116</v>
      </c>
      <c r="C238" s="364"/>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4" t="s">
        <v>117</v>
      </c>
      <c r="C239" s="364"/>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2" t="s">
        <v>118</v>
      </c>
      <c r="C240" s="362"/>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2" t="s">
        <v>119</v>
      </c>
      <c r="C241" s="362"/>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2" t="s">
        <v>120</v>
      </c>
      <c r="C242" s="362"/>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2" t="s">
        <v>121</v>
      </c>
      <c r="C243" s="362"/>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62" t="s">
        <v>122</v>
      </c>
      <c r="C244" s="362"/>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38">
        <v>1</v>
      </c>
      <c r="AE244" s="61"/>
      <c r="AF244" s="61"/>
      <c r="AG244" s="61"/>
    </row>
    <row r="245" spans="2:33" ht="30" customHeight="1">
      <c r="B245" s="362" t="s">
        <v>123</v>
      </c>
      <c r="C245" s="362"/>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62" t="s">
        <v>124</v>
      </c>
      <c r="C246" s="362"/>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61" t="s">
        <v>594</v>
      </c>
      <c r="C247" s="361"/>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62" t="s">
        <v>125</v>
      </c>
      <c r="C248" s="362"/>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D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165" priority="10" operator="between">
      <formula>2.001</formula>
      <formula>3</formula>
    </cfRule>
    <cfRule type="cellIs" dxfId="164" priority="11" operator="between">
      <formula>1.001</formula>
      <formula>2</formula>
    </cfRule>
    <cfRule type="cellIs" dxfId="163" priority="12" operator="between">
      <formula>0</formula>
      <formula>1</formula>
    </cfRule>
  </conditionalFormatting>
  <conditionalFormatting sqref="H4:H6 H8:I8">
    <cfRule type="containsText" dxfId="162" priority="7" operator="containsText" text="MAX">
      <formula>NOT(ISERROR(SEARCH("MAX",H4)))</formula>
    </cfRule>
    <cfRule type="containsText" dxfId="161" priority="8" operator="containsText" text="MOD">
      <formula>NOT(ISERROR(SEARCH("MOD",H4)))</formula>
    </cfRule>
    <cfRule type="containsText" dxfId="160" priority="9" operator="containsText" text="MIN">
      <formula>NOT(ISERROR(SEARCH("MIN",H4)))</formula>
    </cfRule>
  </conditionalFormatting>
  <conditionalFormatting sqref="G7">
    <cfRule type="cellIs" dxfId="159" priority="4" operator="between">
      <formula>2.001</formula>
      <formula>3</formula>
    </cfRule>
    <cfRule type="cellIs" dxfId="158" priority="5" operator="between">
      <formula>1.001</formula>
      <formula>2</formula>
    </cfRule>
    <cfRule type="cellIs" dxfId="157" priority="6" operator="between">
      <formula>0</formula>
      <formula>1</formula>
    </cfRule>
  </conditionalFormatting>
  <conditionalFormatting sqref="H7">
    <cfRule type="containsText" dxfId="156" priority="1" operator="containsText" text="MAX">
      <formula>NOT(ISERROR(SEARCH("MAX",H7)))</formula>
    </cfRule>
    <cfRule type="containsText" dxfId="155" priority="2" operator="containsText" text="MOD">
      <formula>NOT(ISERROR(SEARCH("MOD",H7)))</formula>
    </cfRule>
    <cfRule type="containsText" dxfId="154" priority="3" operator="containsText" text="MIN">
      <formula>NOT(ISERROR(SEARCH("MIN",H7)))</formula>
    </cfRule>
  </conditionalFormatting>
  <hyperlinks>
    <hyperlink ref="AE58" location="CAR!B1" display="BACK TO TOP" xr:uid="{00000000-0004-0000-1C00-000000000000}"/>
    <hyperlink ref="AC10" location="'MASTER SHEET'!B2" display="RETURN TO MASTER SHEET" xr:uid="{00000000-0004-0000-1C00-000001000000}"/>
    <hyperlink ref="AE58:AG58" location="IRAQ!B1" display="BACK TO TOP" xr:uid="{00000000-0004-0000-1C00-000002000000}"/>
    <hyperlink ref="AI13" r:id="rId1" xr:uid="{00000000-0004-0000-1C00-000003000000}"/>
    <hyperlink ref="AI16" r:id="rId2" display="http://www.securitycouncilreport.org/atf/cf/%7B65BFCF9B-6D27-4E9C-8CD3-CF6E4FF96FF9%7D/Iraq SRES1500.pdf" xr:uid="{00000000-0004-0000-1C00-000004000000}"/>
    <hyperlink ref="AI17" r:id="rId3" display="http://www.securitycouncilreport.org/atf/cf/%7B65BFCF9B-6D27-4E9C-8CD3-CF6E4FF96FF9%7D/Iraq SRES1546.pdf" xr:uid="{00000000-0004-0000-1C00-000005000000}"/>
    <hyperlink ref="AI18" r:id="rId4" display="http://www.securitycouncilreport.org/atf/cf/%7B65BFCF9B-6D27-4E9C-8CD3-CF6E4FF96FF9%7D/Iraq SRES1557.pdf" xr:uid="{00000000-0004-0000-1C00-000006000000}"/>
    <hyperlink ref="AI19" r:id="rId5" display="http://www.securitycouncilreport.org/atf/cf/%7B65BFCF9B-6D27-4E9C-8CD3-CF6E4FF96FF9%7D/Iraq SRES1619.pdf" xr:uid="{00000000-0004-0000-1C00-000007000000}"/>
    <hyperlink ref="AI20" r:id="rId6" display="http://www.securitycouncilreport.org/atf/cf/%7B65BFCF9B-6D27-4E9C-8CD3-CF6E4FF96FF9%7D/Iraq SRES1700.pdf" xr:uid="{00000000-0004-0000-1C00-000008000000}"/>
    <hyperlink ref="AI22" r:id="rId7" display="http://www.securitycouncilreport.org/atf/cf/%7B65BFCF9B-6D27-4E9C-8CD3-CF6E4FF96FF9%7D/Iraq SRes1770.pdf" xr:uid="{00000000-0004-0000-1C00-000009000000}"/>
    <hyperlink ref="AI23" r:id="rId8" display="http://www.securitycouncilreport.org/atf/cf/%7B65BFCF9B-6D27-4E9C-8CD3-CF6E4FF96FF9%7D/Iraq SRES 1830.pdf" xr:uid="{00000000-0004-0000-1C00-00000A000000}"/>
    <hyperlink ref="AI25" r:id="rId9" display="http://www.securitycouncilreport.org/atf/cf/%7B65BFCF9B-6D27-4E9C-8CD3-CF6E4FF96FF9%7D/Iraq S RES 1936 - 5 Aug 2010 UNAMI Renewal.pdf" xr:uid="{00000000-0004-0000-1C00-00000B000000}"/>
    <hyperlink ref="AI26" r:id="rId10" display="https://www.securitycouncilreport.org/atf/cf/%7B65BFCF9B-6D27-4E9C-8CD3-CF6E4FF96FF9%7D/Iraq S RES 2001.pdf" xr:uid="{00000000-0004-0000-1C00-00000C000000}"/>
    <hyperlink ref="AI27" r:id="rId11" display="http://www.securitycouncilreport.org/atf/cf/%7B65BFCF9B-6D27-4E9C-8CD3-CF6E4FF96FF9%7D/Iraq SRES 2061.pdf" xr:uid="{00000000-0004-0000-1C00-00000D000000}"/>
    <hyperlink ref="AI28" r:id="rId12" display="http://www.securitycouncilreport.org/atf/cf/%7B65BFCF9B-6D27-4E9C-8CD3-CF6E4FF96FF9%7D/s_res_2107.pdf" xr:uid="{00000000-0004-0000-1C00-00000E000000}"/>
    <hyperlink ref="AI29" r:id="rId13" display="http://www.securitycouncilreport.org/atf/cf/%7B65BFCF9B-6D27-4E9C-8CD3-CF6E4FF96FF9%7D/s_res_2110.pdf" xr:uid="{00000000-0004-0000-1C00-00000F000000}"/>
    <hyperlink ref="AI30" r:id="rId14" display="http://www.securitycouncilreport.org/atf/cf/%7B65BFCF9B-6D27-4E9C-8CD3-CF6E4FF96FF9%7D/s_res_2169.pdf" xr:uid="{00000000-0004-0000-1C00-000010000000}"/>
    <hyperlink ref="AI31" r:id="rId15" display="http://www.securitycouncilreport.org/atf/cf/%7B65BFCF9B-6D27-4E9C-8CD3-CF6E4FF96FF9%7D/s_res_2233.pdf" xr:uid="{00000000-0004-0000-1C00-000011000000}"/>
    <hyperlink ref="AI32" r:id="rId16" display="http://www.securitycouncilreport.org/atf/cf/%7B65BFCF9B-6D27-4E9C-8CD3-CF6E4FF96FF9%7D/s_res_2299.pdf" xr:uid="{00000000-0004-0000-1C00-000012000000}"/>
    <hyperlink ref="AI33" r:id="rId17" display="http://www.securitycouncilreport.org/atf/cf/%7B65BFCF9B-6D27-4E9C-8CD3-CF6E4FF96FF9%7D/s_res_2367.pdf" xr:uid="{00000000-0004-0000-1C00-000013000000}"/>
    <hyperlink ref="AI35" r:id="rId18" display="http://www.securitycouncilreport.org/atf/cf/%7B65BFCF9B-6D27-4E9C-8CD3-CF6E4FF96FF9%7D/s_res_2421.pdf" xr:uid="{00000000-0004-0000-1C00-000014000000}"/>
    <hyperlink ref="AI36" r:id="rId19" display="https://www.securitycouncilreport.org/atf/cf/%7B65BFCF9B-6D27-4E9C-8CD3-CF6E4FF96FF9%7D/s_res_2470.pdf" xr:uid="{00000000-0004-0000-1C00-000015000000}"/>
    <hyperlink ref="AI40" r:id="rId20" xr:uid="{00000000-0004-0000-1C00-000016000000}"/>
    <hyperlink ref="AI42" r:id="rId21" xr:uid="{00000000-0004-0000-1C00-000017000000}"/>
    <hyperlink ref="AI39" r:id="rId22" xr:uid="{00000000-0004-0000-1C00-000018000000}"/>
    <hyperlink ref="AI12" r:id="rId23" xr:uid="{00000000-0004-0000-1C00-000019000000}"/>
    <hyperlink ref="AI41" r:id="rId24" xr:uid="{00000000-0004-0000-1C00-00001A000000}"/>
    <hyperlink ref="AL12" location="IRAQ!C10" display="UNSCOM" xr:uid="{00000000-0004-0000-1C00-00001B000000}"/>
    <hyperlink ref="AL14" location="IRAQ!C106" display="UNMOVIC" xr:uid="{00000000-0004-0000-1C00-00001C000000}"/>
    <hyperlink ref="AJ40" location="IRAQ!C58" display="UNIKOM" xr:uid="{00000000-0004-0000-1C00-00001D000000}"/>
    <hyperlink ref="AI14" r:id="rId25" xr:uid="{00000000-0004-0000-1C00-00001E000000}"/>
    <hyperlink ref="AI21" r:id="rId26" xr:uid="{00000000-0004-0000-1C00-00001F000000}"/>
    <hyperlink ref="AI43" r:id="rId27" xr:uid="{00000000-0004-0000-1C00-000020000000}"/>
    <hyperlink ref="AL34" location="IRAQ!C202" display="UNITAD" xr:uid="{00000000-0004-0000-1C00-000021000000}"/>
    <hyperlink ref="AI34" r:id="rId28" xr:uid="{00000000-0004-0000-1C00-000022000000}"/>
    <hyperlink ref="AE106" location="CAR!B1" display="BACK TO TOP" xr:uid="{00000000-0004-0000-1C00-000023000000}"/>
    <hyperlink ref="AE106:AG106" location="IRAQ!B1" display="BACK TO TOP" xr:uid="{00000000-0004-0000-1C00-000024000000}"/>
    <hyperlink ref="AE154" location="CAR!B1" display="BACK TO TOP" xr:uid="{00000000-0004-0000-1C00-000025000000}"/>
    <hyperlink ref="AE154:AG154" location="IRAQ!B1" display="BACK TO TOP" xr:uid="{00000000-0004-0000-1C00-000026000000}"/>
    <hyperlink ref="AE202" location="CAR!B1" display="BACK TO TOP" xr:uid="{00000000-0004-0000-1C00-000027000000}"/>
    <hyperlink ref="AE202:AG202" location="IRAQ!B1" display="BACK TO TOP" xr:uid="{00000000-0004-0000-1C00-000028000000}"/>
    <hyperlink ref="C4" location="IRAQ!C10" display="UNSCOM" xr:uid="{00000000-0004-0000-1C00-000029000000}"/>
    <hyperlink ref="C5" location="IRAQ!C58" display="UNIKOM" xr:uid="{00000000-0004-0000-1C00-00002A000000}"/>
    <hyperlink ref="C6" location="IRAQ!C106" display="UNMOVIC" xr:uid="{00000000-0004-0000-1C00-00002B000000}"/>
    <hyperlink ref="C7" location="IRAQ!C154" display="UNAMI" xr:uid="{00000000-0004-0000-1C00-00002C000000}"/>
    <hyperlink ref="C8" location="IRAQ!C202" display="UNITAD" xr:uid="{00000000-0004-0000-1C00-00002D000000}"/>
    <hyperlink ref="D16" location="IRAQ!AK12" display="IRAQ!AK12" xr:uid="{00000000-0004-0000-1C00-00002E000000}"/>
    <hyperlink ref="AI15" r:id="rId29" xr:uid="{00000000-0004-0000-1C00-00002F000000}"/>
    <hyperlink ref="D67" location="IRAQ!AI40" display="IRAQ!AI40" xr:uid="{00000000-0004-0000-1C00-000030000000}"/>
    <hyperlink ref="F104" location="IRAQ!AI40" display="IRAQ!AI40" xr:uid="{00000000-0004-0000-1C00-000031000000}"/>
    <hyperlink ref="L112" location="IRAQ!AK14" display="IRAQ!AK14" xr:uid="{00000000-0004-0000-1C00-000032000000}"/>
    <hyperlink ref="AL17" location="IRAQ!C154" display="UNAMI" xr:uid="{00000000-0004-0000-1C00-000033000000}"/>
    <hyperlink ref="Q157" location="IRAQ!AK17" display="IRAQ!AK17" xr:uid="{00000000-0004-0000-1C00-000034000000}"/>
    <hyperlink ref="Q171" location="IRAQ!AK17" display="IRAQ!AK17" xr:uid="{00000000-0004-0000-1C00-000035000000}"/>
    <hyperlink ref="Q175" location="IRAQ!AK17" display="IRAQ!AK17" xr:uid="{00000000-0004-0000-1C00-000036000000}"/>
    <hyperlink ref="Q187" location="IRAQ!AK17" display="IRAQ!AK17" xr:uid="{00000000-0004-0000-1C00-000037000000}"/>
    <hyperlink ref="Q196" location="IRAQ!AK17" display="IRAQ!AK17" xr:uid="{00000000-0004-0000-1C00-000038000000}"/>
    <hyperlink ref="Q188" location="IRAQ!AK17" display="IRAQ!AK17" xr:uid="{00000000-0004-0000-1C00-000039000000}"/>
    <hyperlink ref="Q183" location="IRAQ!AK17" display="IRAQ!AK17" xr:uid="{00000000-0004-0000-1C00-00003A000000}"/>
    <hyperlink ref="Q190" location="IRAQ!AK17" display="IRAQ!AK17" xr:uid="{00000000-0004-0000-1C00-00003B000000}"/>
    <hyperlink ref="Q191" location="IRAQ!AK17" display="IRAQ!AK17" xr:uid="{00000000-0004-0000-1C00-00003C000000}"/>
    <hyperlink ref="T170" location="IRAQ!AK22" display="IRAQ!AK22" xr:uid="{00000000-0004-0000-1C00-00003D000000}"/>
    <hyperlink ref="T185" location="IRAQ!AK22" display="IRAQ!AK22" xr:uid="{00000000-0004-0000-1C00-00003E000000}"/>
    <hyperlink ref="AD244" location="IRAQ!AK34" display="IRAQ!AK34" xr:uid="{00000000-0004-0000-1C00-00003F000000}"/>
    <hyperlink ref="T165" location="IRAQ!AK22" display="IRAQ!AK22" xr:uid="{00000000-0004-0000-1C00-000040000000}"/>
    <hyperlink ref="AL28" location="IRAQ!C154" display="UNAMI" xr:uid="{00000000-0004-0000-1C00-000041000000}"/>
    <hyperlink ref="AL35" location="IRAQ!C154" display="UNAMI" xr:uid="{00000000-0004-0000-1C00-000042000000}"/>
    <hyperlink ref="AE177" location="IRAQ!AK35" display="IRAQ!AK35" xr:uid="{00000000-0004-0000-1C00-000043000000}"/>
    <hyperlink ref="AE198" location="IRAQ!AK35" display="IRAQ!AK35" xr:uid="{00000000-0004-0000-1C00-000044000000}"/>
    <hyperlink ref="AI24" r:id="rId30" xr:uid="{00000000-0004-0000-1C00-000045000000}"/>
    <hyperlink ref="Z10" location="HOME!A1" display="Return HOME" xr:uid="{00000000-0004-0000-1C00-000046000000}"/>
    <hyperlink ref="Z10:AB10" location="HOME!B2" display="RETURN HOME" xr:uid="{00000000-0004-0000-1C00-000047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1386</v>
      </c>
      <c r="C1" s="378"/>
      <c r="D1" s="378"/>
      <c r="E1" s="378"/>
      <c r="F1" s="378"/>
      <c r="G1" s="378"/>
      <c r="H1" s="378"/>
      <c r="I1" s="378"/>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32</v>
      </c>
      <c r="C4" s="183" t="s">
        <v>241</v>
      </c>
      <c r="D4" s="140" t="s">
        <v>163</v>
      </c>
      <c r="E4" s="175">
        <v>1994</v>
      </c>
      <c r="F4" s="176"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32</v>
      </c>
      <c r="C6" s="24" t="s">
        <v>241</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7" t="s">
        <v>85</v>
      </c>
      <c r="C9" s="368"/>
      <c r="D9" s="143"/>
      <c r="E9" s="143"/>
      <c r="F9" s="143"/>
      <c r="G9" s="38">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1387</v>
      </c>
      <c r="AJ11" s="42" t="s">
        <v>241</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1388</v>
      </c>
      <c r="AJ12" s="91" t="s">
        <v>132</v>
      </c>
    </row>
    <row r="13" spans="2:39" ht="30" customHeight="1">
      <c r="B13" s="367" t="s">
        <v>89</v>
      </c>
      <c r="C13" s="368"/>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I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53" priority="4" operator="between">
      <formula>2.001</formula>
      <formula>3</formula>
    </cfRule>
    <cfRule type="cellIs" dxfId="152" priority="5" operator="between">
      <formula>1.001</formula>
      <formula>2</formula>
    </cfRule>
    <cfRule type="cellIs" dxfId="151" priority="6" operator="between">
      <formula>0</formula>
      <formula>1</formula>
    </cfRule>
  </conditionalFormatting>
  <conditionalFormatting sqref="H4">
    <cfRule type="containsText" dxfId="150" priority="1" operator="containsText" text="MAX">
      <formula>NOT(ISERROR(SEARCH("MAX",H4)))</formula>
    </cfRule>
    <cfRule type="containsText" dxfId="149" priority="2" operator="containsText" text="MOD">
      <formula>NOT(ISERROR(SEARCH("MOD",H4)))</formula>
    </cfRule>
    <cfRule type="containsText" dxfId="148" priority="3" operator="containsText" text="MIN">
      <formula>NOT(ISERROR(SEARCH("MIN",H4)))</formula>
    </cfRule>
  </conditionalFormatting>
  <hyperlinks>
    <hyperlink ref="AC6" location="'MASTER SHEET'!B2" display="RETURN TO MASTER SHEET" xr:uid="{00000000-0004-0000-1D00-000000000000}"/>
    <hyperlink ref="AI11" r:id="rId1" xr:uid="{00000000-0004-0000-1D00-000001000000}"/>
    <hyperlink ref="AI12" r:id="rId2" xr:uid="{00000000-0004-0000-1D00-000002000000}"/>
    <hyperlink ref="AJ11" location="'ISRAEL PALESTINE'!C6" display="UNSCO" xr:uid="{00000000-0004-0000-1D00-000003000000}"/>
    <hyperlink ref="C4" location="'ISRAEL PALESTINE'!C6" display="UNSCO" xr:uid="{00000000-0004-0000-1D00-000004000000}"/>
    <hyperlink ref="G9" location="'ISRAEL PALESTINE'!AI11" display="'ISRAEL PALESTINE'!AI11" xr:uid="{00000000-0004-0000-1D00-000005000000}"/>
    <hyperlink ref="L13" location="'ISRAEL PALESTINE'!AI11" display="'ISRAEL PALESTINE'!AI11" xr:uid="{00000000-0004-0000-1D00-000006000000}"/>
    <hyperlink ref="L14" location="'ISRAEL PALESTINE'!AI11" display="'ISRAEL PALESTINE'!AI11" xr:uid="{00000000-0004-0000-1D00-000007000000}"/>
    <hyperlink ref="Z6" location="HOME!A1" display="Return HOME" xr:uid="{00000000-0004-0000-1D00-000008000000}"/>
    <hyperlink ref="Z6:AB6" location="HOME!B2" display="RETURN HOME" xr:uid="{00000000-0004-0000-1D00-00000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1389</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57</v>
      </c>
      <c r="C4" s="183" t="s">
        <v>307</v>
      </c>
      <c r="D4" s="140" t="s">
        <v>128</v>
      </c>
      <c r="E4" s="175">
        <v>1999</v>
      </c>
      <c r="F4" s="176" t="s">
        <v>66</v>
      </c>
      <c r="G4" s="153">
        <f>((SUM(D9:AG19)*1)+(SUM(D21:AG31)*2)+(SUM(D33:AG50)*3))/(SUM(D9:AG19)+SUM(D21:AG31)+SUM(D33:AG50))</f>
        <v>2.0869565217391304</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57</v>
      </c>
      <c r="C6" s="24" t="s">
        <v>307</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1390</v>
      </c>
      <c r="AJ8" s="72">
        <v>36321</v>
      </c>
      <c r="AK8" s="57" t="s">
        <v>1391</v>
      </c>
      <c r="AL8" s="42" t="s">
        <v>307</v>
      </c>
      <c r="AM8" s="73" t="s">
        <v>1392</v>
      </c>
    </row>
    <row r="9" spans="2:39" ht="30" customHeight="1">
      <c r="B9" s="367" t="s">
        <v>85</v>
      </c>
      <c r="C9" s="368"/>
      <c r="D9" s="143"/>
      <c r="E9" s="143"/>
      <c r="F9" s="143"/>
      <c r="G9" s="143"/>
      <c r="H9" s="143"/>
      <c r="I9" s="143"/>
      <c r="J9" s="143"/>
      <c r="K9" s="143"/>
      <c r="L9" s="38">
        <v>1</v>
      </c>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7" t="s">
        <v>86</v>
      </c>
      <c r="C10" s="368"/>
      <c r="D10" s="143"/>
      <c r="E10" s="143"/>
      <c r="F10" s="143"/>
      <c r="G10" s="143"/>
      <c r="H10" s="143"/>
      <c r="I10" s="143"/>
      <c r="J10" s="143"/>
      <c r="K10" s="143"/>
      <c r="L10" s="38">
        <v>1</v>
      </c>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7" t="s">
        <v>87</v>
      </c>
      <c r="C11" s="368"/>
      <c r="D11" s="143"/>
      <c r="E11" s="143"/>
      <c r="F11" s="143"/>
      <c r="G11" s="143"/>
      <c r="H11" s="143"/>
      <c r="I11" s="143"/>
      <c r="J11" s="143"/>
      <c r="K11" s="143"/>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1393</v>
      </c>
      <c r="AJ11" s="42" t="s">
        <v>307</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1394</v>
      </c>
      <c r="AJ12" s="42" t="s">
        <v>307</v>
      </c>
    </row>
    <row r="13" spans="2:39" ht="30" customHeight="1">
      <c r="B13" s="367" t="s">
        <v>89</v>
      </c>
      <c r="C13" s="368"/>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38">
        <v>1</v>
      </c>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38">
        <v>1</v>
      </c>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38">
        <v>1</v>
      </c>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38">
        <v>1</v>
      </c>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38">
        <v>1</v>
      </c>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38">
        <v>1</v>
      </c>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38">
        <v>1</v>
      </c>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38">
        <v>1</v>
      </c>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38">
        <v>1</v>
      </c>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38">
        <v>1</v>
      </c>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38">
        <v>1</v>
      </c>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38">
        <v>1</v>
      </c>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38">
        <v>1</v>
      </c>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47" priority="4" operator="between">
      <formula>2.001</formula>
      <formula>3</formula>
    </cfRule>
    <cfRule type="cellIs" dxfId="146" priority="5" operator="between">
      <formula>1.001</formula>
      <formula>2</formula>
    </cfRule>
    <cfRule type="cellIs" dxfId="145" priority="6" operator="between">
      <formula>0</formula>
      <formula>1</formula>
    </cfRule>
  </conditionalFormatting>
  <conditionalFormatting sqref="H4">
    <cfRule type="containsText" dxfId="144" priority="1" operator="containsText" text="MAX">
      <formula>NOT(ISERROR(SEARCH("MAX",H4)))</formula>
    </cfRule>
    <cfRule type="containsText" dxfId="143" priority="2" operator="containsText" text="MOD">
      <formula>NOT(ISERROR(SEARCH("MOD",H4)))</formula>
    </cfRule>
    <cfRule type="containsText" dxfId="142" priority="3" operator="containsText" text="MIN">
      <formula>NOT(ISERROR(SEARCH("MIN",H4)))</formula>
    </cfRule>
  </conditionalFormatting>
  <hyperlinks>
    <hyperlink ref="AC6" location="'MASTER SHEET'!B2" display="RETURN TO MASTER SHEET" xr:uid="{00000000-0004-0000-1E00-000000000000}"/>
    <hyperlink ref="AI11" r:id="rId1" xr:uid="{00000000-0004-0000-1E00-000001000000}"/>
    <hyperlink ref="AI8" r:id="rId2" display="http://www.securitycouncilreport.org/atf/cf/%7B65BFCF9B-6D27-4E9C-8CD3-CF6E4FF96FF9%7D/kos SRES 1244.pdf" xr:uid="{00000000-0004-0000-1E00-000002000000}"/>
    <hyperlink ref="AL8" location="KOSOVO!C6" display="UNMIK" xr:uid="{00000000-0004-0000-1E00-000003000000}"/>
    <hyperlink ref="L10" location="KOSOVO!AK8" display="KOSOVO!AK8" xr:uid="{00000000-0004-0000-1E00-000004000000}"/>
    <hyperlink ref="L11" location="KOSOVO!AK8" display="KOSOVO!AK8" xr:uid="{00000000-0004-0000-1E00-000005000000}"/>
    <hyperlink ref="L15" location="KOSOVO!AK8" display="KOSOVO!AK8" xr:uid="{00000000-0004-0000-1E00-000006000000}"/>
    <hyperlink ref="L16" location="KOSOVO!AK8" display="KOSOVO!AK8" xr:uid="{00000000-0004-0000-1E00-000007000000}"/>
    <hyperlink ref="L17" location="KOSOVO!AK8" display="KOSOVO!AK8" xr:uid="{00000000-0004-0000-1E00-000008000000}"/>
    <hyperlink ref="L19" location="KOSOVO!AK8" display="KOSOVO!AK8" xr:uid="{00000000-0004-0000-1E00-000009000000}"/>
    <hyperlink ref="L23" location="KOSOVO!AK8" display="KOSOVO!AK8" xr:uid="{00000000-0004-0000-1E00-00000A000000}"/>
    <hyperlink ref="L27" location="KOSOVO!AK8" display="KOSOVO!AK8" xr:uid="{00000000-0004-0000-1E00-00000B000000}"/>
    <hyperlink ref="L39" location="KOSOVO!AK8" display="KOSOVO!AK8" xr:uid="{00000000-0004-0000-1E00-00000C000000}"/>
    <hyperlink ref="L40" location="KOSOVO!AK8" display="KOSOVO!AK8" xr:uid="{00000000-0004-0000-1E00-00000D000000}"/>
    <hyperlink ref="L47" location="KOSOVO!AK8" display="KOSOVO!AK8" xr:uid="{00000000-0004-0000-1E00-00000E000000}"/>
    <hyperlink ref="L48" location="KOSOVO!AK8" display="KOSOVO!AK8" xr:uid="{00000000-0004-0000-1E00-00000F000000}"/>
    <hyperlink ref="C4" location="KOSOVO!C6" display="UNMIK" xr:uid="{00000000-0004-0000-1E00-000010000000}"/>
    <hyperlink ref="AJ11" location="KOSOVO!C6" display="UNMIK" xr:uid="{00000000-0004-0000-1E00-000011000000}"/>
    <hyperlink ref="L9" location="KOSOVO!AI11" display="KOSOVO!AI11" xr:uid="{00000000-0004-0000-1E00-000012000000}"/>
    <hyperlink ref="L13" location="KOSOVO!AI11" display="KOSOVO!AI11" xr:uid="{00000000-0004-0000-1E00-000013000000}"/>
    <hyperlink ref="L28" location="KOSOVO!AI11" display="KOSOVO!AI11" xr:uid="{00000000-0004-0000-1E00-000014000000}"/>
    <hyperlink ref="L42" location="KOSOVO!AI11" display="KOSOVO!AI11" xr:uid="{00000000-0004-0000-1E00-000015000000}"/>
    <hyperlink ref="L43" location="KOSOVO!AI11" display="KOSOVO!AI11" xr:uid="{00000000-0004-0000-1E00-000016000000}"/>
    <hyperlink ref="L44" location="KOSOVO!AI11" display="KOSOVO!AI11" xr:uid="{00000000-0004-0000-1E00-000017000000}"/>
    <hyperlink ref="L49" location="KOSOVO!AI11" display="KOSOVO!AI11" xr:uid="{00000000-0004-0000-1E00-000018000000}"/>
    <hyperlink ref="L37" location="KOSOVO!AI11" display="KOSOVO!AI11" xr:uid="{00000000-0004-0000-1E00-000019000000}"/>
    <hyperlink ref="L33" location="KOSOVO!AI11" display="KOSOVO!AI11" xr:uid="{00000000-0004-0000-1E00-00001A000000}"/>
    <hyperlink ref="L21" location="KOSOVO!AI11" display="KOSOVO!AI11" xr:uid="{00000000-0004-0000-1E00-00001B000000}"/>
    <hyperlink ref="AI12" r:id="rId3" xr:uid="{00000000-0004-0000-1E00-00001C000000}"/>
    <hyperlink ref="AJ12" location="KOSOVO!C6" display="UNMIK" xr:uid="{00000000-0004-0000-1E00-00001D000000}"/>
    <hyperlink ref="L26" location="KOSOVO!AI12" display="KOSOVO!AI12" xr:uid="{00000000-0004-0000-1E00-00001E000000}"/>
    <hyperlink ref="Z6" location="HOME!A1" display="Return HOME" xr:uid="{00000000-0004-0000-1E00-00001F000000}"/>
    <hyperlink ref="Z6:AB6" location="HOME!B2" display="RETURN HOME" xr:uid="{00000000-0004-0000-1E00-00002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1:AN151"/>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1395</v>
      </c>
      <c r="C1" s="378"/>
      <c r="D1" s="378"/>
      <c r="E1" s="378"/>
      <c r="F1" s="378"/>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v>
      </c>
      <c r="C4" s="183" t="s">
        <v>147</v>
      </c>
      <c r="D4" s="140" t="s">
        <v>128</v>
      </c>
      <c r="E4" s="140">
        <v>1978</v>
      </c>
      <c r="F4" s="154" t="s">
        <v>66</v>
      </c>
      <c r="G4" s="153">
        <f>((SUM(D11:AG21)*1)+(SUM(D23:AG33)*2)+(SUM(D35:AG52)*3))/(SUM(D11:AG21)+SUM(D23:AG33)+SUM(D35:AG52))</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67</v>
      </c>
      <c r="C5" s="183" t="s">
        <v>335</v>
      </c>
      <c r="D5" s="140" t="s">
        <v>163</v>
      </c>
      <c r="E5" s="140">
        <v>2000</v>
      </c>
      <c r="F5" s="154" t="s">
        <v>66</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80</v>
      </c>
      <c r="C6" s="183" t="s">
        <v>363</v>
      </c>
      <c r="D6" s="140" t="s">
        <v>163</v>
      </c>
      <c r="E6" s="140">
        <v>2005</v>
      </c>
      <c r="F6" s="140">
        <v>2009</v>
      </c>
      <c r="G6" s="153">
        <f>((SUM(D107:AG117)*1)+(SUM(D119:AG129)*2)+(SUM(D131:AG148)*3))/(SUM(D107:AG117)+SUM(D119:AG129)+SUM(D131:AG148))</f>
        <v>2</v>
      </c>
      <c r="H6" s="140" t="s">
        <v>70</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6</v>
      </c>
      <c r="C8" s="24" t="s">
        <v>147</v>
      </c>
      <c r="D8" s="16"/>
      <c r="E8" s="16"/>
      <c r="F8" s="16"/>
      <c r="G8" s="16"/>
      <c r="H8" s="16"/>
      <c r="I8" s="16"/>
      <c r="J8" s="16"/>
      <c r="K8" s="16"/>
      <c r="L8" s="16"/>
      <c r="M8" s="16"/>
      <c r="N8" s="16"/>
      <c r="O8" s="16"/>
      <c r="P8" s="16"/>
      <c r="Q8" s="16"/>
      <c r="R8" s="16"/>
      <c r="S8" s="16"/>
      <c r="T8" s="16"/>
      <c r="U8" s="16"/>
      <c r="V8" s="16"/>
      <c r="W8" s="16"/>
      <c r="X8" s="16"/>
      <c r="Y8" s="16"/>
      <c r="Z8" s="375" t="s">
        <v>65</v>
      </c>
      <c r="AA8" s="375"/>
      <c r="AB8" s="375"/>
      <c r="AC8" s="375" t="s">
        <v>485</v>
      </c>
      <c r="AD8" s="375"/>
      <c r="AE8" s="375"/>
      <c r="AF8" s="375"/>
      <c r="AG8" s="375"/>
      <c r="AH8" s="15"/>
      <c r="AI8" s="49" t="s">
        <v>486</v>
      </c>
    </row>
    <row r="9" spans="2:39" s="15" customFormat="1" ht="30" customHeight="1">
      <c r="B9" s="377" t="s">
        <v>487</v>
      </c>
      <c r="C9" s="377"/>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9" t="s">
        <v>493</v>
      </c>
      <c r="C10" s="36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52" t="s">
        <v>1396</v>
      </c>
      <c r="AJ10" s="72">
        <v>28568</v>
      </c>
      <c r="AK10" s="57" t="s">
        <v>132</v>
      </c>
      <c r="AL10" s="74" t="s">
        <v>132</v>
      </c>
      <c r="AM10" s="69" t="s">
        <v>1397</v>
      </c>
    </row>
    <row r="11" spans="2:39" ht="30" customHeight="1">
      <c r="B11" s="367" t="s">
        <v>85</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1398</v>
      </c>
      <c r="AJ11" s="72">
        <v>36727</v>
      </c>
      <c r="AK11" s="57" t="s">
        <v>132</v>
      </c>
      <c r="AL11" s="74" t="s">
        <v>132</v>
      </c>
      <c r="AM11" s="69" t="s">
        <v>1399</v>
      </c>
    </row>
    <row r="12" spans="2:39" ht="30" customHeight="1">
      <c r="B12" s="367" t="s">
        <v>86</v>
      </c>
      <c r="C12" s="368"/>
      <c r="D12" s="143"/>
      <c r="E12" s="143"/>
      <c r="F12" s="143"/>
      <c r="G12" s="143"/>
      <c r="H12" s="143"/>
      <c r="I12" s="143"/>
      <c r="J12" s="143"/>
      <c r="K12" s="143"/>
      <c r="L12" s="143"/>
      <c r="M12" s="143"/>
      <c r="N12" s="143"/>
      <c r="O12" s="143"/>
      <c r="P12" s="143"/>
      <c r="Q12" s="143"/>
      <c r="R12" s="143"/>
      <c r="S12" s="38">
        <v>1</v>
      </c>
      <c r="T12" s="143"/>
      <c r="U12" s="143"/>
      <c r="V12" s="143"/>
      <c r="W12" s="143"/>
      <c r="X12" s="143"/>
      <c r="Y12" s="143"/>
      <c r="Z12" s="143"/>
      <c r="AA12" s="143"/>
      <c r="AB12" s="143"/>
      <c r="AC12" s="143"/>
      <c r="AD12" s="143"/>
      <c r="AE12" s="143"/>
      <c r="AF12" s="143"/>
      <c r="AG12" s="143"/>
      <c r="AH12" s="15"/>
      <c r="AI12" s="52" t="s">
        <v>1400</v>
      </c>
      <c r="AJ12" s="72">
        <v>36734</v>
      </c>
      <c r="AK12" s="57" t="s">
        <v>132</v>
      </c>
      <c r="AL12" s="74" t="s">
        <v>132</v>
      </c>
      <c r="AM12" s="69" t="s">
        <v>1401</v>
      </c>
    </row>
    <row r="13" spans="2:39" ht="30" customHeight="1">
      <c r="B13" s="367" t="s">
        <v>87</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1402</v>
      </c>
      <c r="AJ13" s="72">
        <v>36921</v>
      </c>
      <c r="AK13" s="57" t="s">
        <v>132</v>
      </c>
      <c r="AL13" s="74" t="s">
        <v>132</v>
      </c>
      <c r="AM13" s="69" t="s">
        <v>1403</v>
      </c>
    </row>
    <row r="14" spans="2:39" ht="30" customHeight="1">
      <c r="B14" s="367" t="s">
        <v>88</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1404</v>
      </c>
      <c r="AJ14" s="72">
        <v>37651</v>
      </c>
      <c r="AK14" s="57" t="s">
        <v>132</v>
      </c>
      <c r="AL14" s="74" t="s">
        <v>132</v>
      </c>
      <c r="AM14" s="69" t="s">
        <v>1405</v>
      </c>
    </row>
    <row r="15" spans="2:39" ht="30" customHeight="1">
      <c r="B15" s="367" t="s">
        <v>89</v>
      </c>
      <c r="C15" s="368"/>
      <c r="D15" s="143"/>
      <c r="E15" s="143"/>
      <c r="F15" s="143"/>
      <c r="G15" s="144"/>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1406</v>
      </c>
      <c r="AJ15" s="72">
        <v>37833</v>
      </c>
      <c r="AK15" s="57" t="s">
        <v>132</v>
      </c>
      <c r="AL15" s="74" t="s">
        <v>132</v>
      </c>
      <c r="AM15" s="69" t="s">
        <v>1407</v>
      </c>
    </row>
    <row r="16" spans="2:39" ht="30" customHeight="1">
      <c r="B16" s="367" t="s">
        <v>90</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1408</v>
      </c>
      <c r="AJ16" s="72">
        <v>38380</v>
      </c>
      <c r="AK16" s="57" t="s">
        <v>132</v>
      </c>
      <c r="AL16" s="74" t="s">
        <v>132</v>
      </c>
      <c r="AM16" s="69" t="s">
        <v>1409</v>
      </c>
    </row>
    <row r="17" spans="2:39" ht="30" customHeight="1">
      <c r="B17" s="367" t="s">
        <v>91</v>
      </c>
      <c r="C17" s="368"/>
      <c r="D17" s="143"/>
      <c r="E17" s="143"/>
      <c r="F17" s="143"/>
      <c r="G17" s="143"/>
      <c r="H17" s="143"/>
      <c r="I17" s="143"/>
      <c r="J17" s="143"/>
      <c r="K17" s="143"/>
      <c r="L17" s="143"/>
      <c r="M17" s="143"/>
      <c r="N17" s="143"/>
      <c r="O17" s="143"/>
      <c r="P17" s="143"/>
      <c r="Q17" s="143"/>
      <c r="R17" s="143"/>
      <c r="S17" s="38">
        <v>1</v>
      </c>
      <c r="T17" s="143"/>
      <c r="U17" s="143"/>
      <c r="V17" s="143"/>
      <c r="W17" s="143"/>
      <c r="X17" s="143"/>
      <c r="Y17" s="143"/>
      <c r="Z17" s="143"/>
      <c r="AA17" s="143"/>
      <c r="AB17" s="143"/>
      <c r="AC17" s="143"/>
      <c r="AD17" s="143"/>
      <c r="AE17" s="143"/>
      <c r="AF17" s="143"/>
      <c r="AG17" s="143"/>
      <c r="AH17" s="15"/>
      <c r="AI17" s="52" t="s">
        <v>1410</v>
      </c>
      <c r="AJ17" s="72">
        <v>38449</v>
      </c>
      <c r="AK17" s="57" t="s">
        <v>1311</v>
      </c>
      <c r="AL17" s="43" t="s">
        <v>363</v>
      </c>
      <c r="AM17" s="69" t="s">
        <v>1411</v>
      </c>
    </row>
    <row r="18" spans="2:39" ht="30" customHeight="1">
      <c r="B18" s="367" t="s">
        <v>92</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1412</v>
      </c>
      <c r="AJ18" s="72">
        <v>38562</v>
      </c>
      <c r="AK18" s="57" t="s">
        <v>132</v>
      </c>
      <c r="AL18" s="74" t="s">
        <v>132</v>
      </c>
      <c r="AM18" s="69" t="s">
        <v>1413</v>
      </c>
    </row>
    <row r="19" spans="2:39" ht="30" customHeight="1">
      <c r="B19" s="367" t="s">
        <v>93</v>
      </c>
      <c r="C19" s="368"/>
      <c r="D19" s="143"/>
      <c r="E19" s="143"/>
      <c r="F19" s="143"/>
      <c r="G19" s="143"/>
      <c r="H19" s="143"/>
      <c r="I19" s="143"/>
      <c r="J19" s="143"/>
      <c r="K19" s="143"/>
      <c r="L19" s="143"/>
      <c r="M19" s="143"/>
      <c r="N19" s="143"/>
      <c r="O19" s="143"/>
      <c r="P19" s="143"/>
      <c r="Q19" s="143"/>
      <c r="R19" s="143"/>
      <c r="S19" s="38">
        <v>1</v>
      </c>
      <c r="T19" s="143"/>
      <c r="U19" s="143"/>
      <c r="V19" s="143"/>
      <c r="W19" s="143"/>
      <c r="X19" s="143"/>
      <c r="Y19" s="143"/>
      <c r="Z19" s="143"/>
      <c r="AA19" s="143"/>
      <c r="AB19" s="143"/>
      <c r="AC19" s="143"/>
      <c r="AD19" s="143"/>
      <c r="AE19" s="143"/>
      <c r="AF19" s="143"/>
      <c r="AG19" s="143"/>
      <c r="AH19" s="15"/>
      <c r="AI19" s="52" t="s">
        <v>1414</v>
      </c>
      <c r="AJ19" s="72">
        <v>38701</v>
      </c>
      <c r="AK19" s="57" t="s">
        <v>132</v>
      </c>
      <c r="AL19" s="74" t="s">
        <v>132</v>
      </c>
      <c r="AM19" s="69" t="s">
        <v>1415</v>
      </c>
    </row>
    <row r="20" spans="2:39" ht="30" customHeight="1">
      <c r="B20" s="367" t="s">
        <v>94</v>
      </c>
      <c r="C20" s="368"/>
      <c r="D20" s="143"/>
      <c r="E20" s="143"/>
      <c r="F20" s="143"/>
      <c r="G20" s="143"/>
      <c r="H20" s="143"/>
      <c r="I20" s="143"/>
      <c r="J20" s="143"/>
      <c r="K20" s="143"/>
      <c r="L20" s="143"/>
      <c r="M20" s="143"/>
      <c r="N20" s="143"/>
      <c r="O20" s="143"/>
      <c r="P20" s="143"/>
      <c r="Q20" s="143"/>
      <c r="R20" s="143"/>
      <c r="S20" s="38">
        <v>1</v>
      </c>
      <c r="T20" s="143"/>
      <c r="U20" s="143"/>
      <c r="V20" s="143"/>
      <c r="W20" s="143"/>
      <c r="X20" s="143"/>
      <c r="Y20" s="143"/>
      <c r="Z20" s="143"/>
      <c r="AA20" s="143"/>
      <c r="AB20" s="143"/>
      <c r="AC20" s="143"/>
      <c r="AD20" s="143"/>
      <c r="AE20" s="143"/>
      <c r="AF20" s="143"/>
      <c r="AG20" s="143"/>
      <c r="AH20" s="15"/>
      <c r="AI20" s="52" t="s">
        <v>1416</v>
      </c>
      <c r="AJ20" s="72">
        <v>38748</v>
      </c>
      <c r="AK20" s="57" t="s">
        <v>132</v>
      </c>
      <c r="AL20" s="74" t="s">
        <v>132</v>
      </c>
      <c r="AM20" s="69" t="s">
        <v>1417</v>
      </c>
    </row>
    <row r="21" spans="2:39" ht="30" customHeight="1">
      <c r="B21" s="367" t="s">
        <v>95</v>
      </c>
      <c r="C21" s="368"/>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1418</v>
      </c>
      <c r="AJ21" s="72">
        <v>38883</v>
      </c>
      <c r="AK21" s="57" t="s">
        <v>132</v>
      </c>
      <c r="AL21" s="74" t="s">
        <v>132</v>
      </c>
      <c r="AM21" s="69" t="s">
        <v>1419</v>
      </c>
    </row>
    <row r="22" spans="2:39" ht="30" customHeight="1">
      <c r="B22" s="366" t="s">
        <v>523</v>
      </c>
      <c r="C22" s="36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52" t="s">
        <v>1420</v>
      </c>
      <c r="AJ22" s="72">
        <v>38929</v>
      </c>
      <c r="AK22" s="57" t="s">
        <v>132</v>
      </c>
      <c r="AL22" s="74" t="s">
        <v>132</v>
      </c>
      <c r="AM22" s="69" t="s">
        <v>1421</v>
      </c>
    </row>
    <row r="23" spans="2:39" ht="30" customHeight="1">
      <c r="B23" s="364" t="s">
        <v>96</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1422</v>
      </c>
      <c r="AJ23" s="72">
        <v>38940</v>
      </c>
      <c r="AK23" s="53" t="s">
        <v>1423</v>
      </c>
      <c r="AL23" s="43" t="s">
        <v>147</v>
      </c>
      <c r="AM23" s="69" t="s">
        <v>1424</v>
      </c>
    </row>
    <row r="24" spans="2:39" ht="30" customHeight="1">
      <c r="B24" s="364" t="s">
        <v>97</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9" t="s">
        <v>1425</v>
      </c>
      <c r="AJ24" s="72">
        <v>39168</v>
      </c>
      <c r="AK24" s="53" t="s">
        <v>132</v>
      </c>
      <c r="AL24" s="74" t="s">
        <v>132</v>
      </c>
      <c r="AM24" s="69" t="s">
        <v>1426</v>
      </c>
    </row>
    <row r="25" spans="2:39" ht="30" customHeight="1">
      <c r="B25" s="364" t="s">
        <v>98</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1427</v>
      </c>
      <c r="AJ25" s="72">
        <v>39318</v>
      </c>
      <c r="AK25" s="53" t="s">
        <v>132</v>
      </c>
      <c r="AL25" s="74" t="s">
        <v>132</v>
      </c>
      <c r="AM25" s="69" t="s">
        <v>1428</v>
      </c>
    </row>
    <row r="26" spans="2:39" ht="30" customHeight="1">
      <c r="B26" s="364" t="s">
        <v>99</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1429</v>
      </c>
      <c r="AJ26" s="72">
        <v>39601</v>
      </c>
      <c r="AK26" s="53" t="s">
        <v>132</v>
      </c>
      <c r="AL26" s="74" t="s">
        <v>132</v>
      </c>
      <c r="AM26" s="69" t="s">
        <v>1430</v>
      </c>
    </row>
    <row r="27" spans="2:39" ht="30" customHeight="1">
      <c r="B27" s="364" t="s">
        <v>100</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1431</v>
      </c>
      <c r="AJ27" s="72">
        <v>39687</v>
      </c>
      <c r="AK27" s="53" t="s">
        <v>132</v>
      </c>
      <c r="AL27" s="74" t="s">
        <v>132</v>
      </c>
      <c r="AM27" s="69" t="s">
        <v>1432</v>
      </c>
    </row>
    <row r="28" spans="2:39" ht="30" customHeight="1">
      <c r="B28" s="364" t="s">
        <v>101</v>
      </c>
      <c r="C28" s="364"/>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1433</v>
      </c>
      <c r="AJ28" s="72">
        <v>39799</v>
      </c>
      <c r="AK28" s="53" t="s">
        <v>132</v>
      </c>
      <c r="AL28" s="74" t="s">
        <v>132</v>
      </c>
      <c r="AM28" s="69" t="s">
        <v>1434</v>
      </c>
    </row>
    <row r="29" spans="2:39" ht="30" customHeight="1">
      <c r="B29" s="364" t="s">
        <v>102</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1435</v>
      </c>
      <c r="AJ29" s="72">
        <v>40052</v>
      </c>
      <c r="AK29" s="53" t="s">
        <v>132</v>
      </c>
      <c r="AL29" s="74" t="s">
        <v>132</v>
      </c>
      <c r="AM29" s="69" t="s">
        <v>1436</v>
      </c>
    </row>
    <row r="30" spans="2:39" ht="30" customHeight="1">
      <c r="B30" s="364" t="s">
        <v>103</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1437</v>
      </c>
      <c r="AJ30" s="72">
        <v>40420</v>
      </c>
      <c r="AK30" s="53" t="s">
        <v>132</v>
      </c>
      <c r="AL30" s="74" t="s">
        <v>132</v>
      </c>
      <c r="AM30" s="69" t="s">
        <v>1436</v>
      </c>
    </row>
    <row r="31" spans="2:39" ht="30" customHeight="1">
      <c r="B31" s="364" t="s">
        <v>104</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1438</v>
      </c>
      <c r="AJ31" s="72">
        <v>40785</v>
      </c>
      <c r="AK31" s="53" t="s">
        <v>132</v>
      </c>
      <c r="AL31" s="74" t="s">
        <v>132</v>
      </c>
      <c r="AM31" s="69" t="s">
        <v>1439</v>
      </c>
    </row>
    <row r="32" spans="2:39" ht="30" customHeight="1">
      <c r="B32" s="364" t="s">
        <v>105</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1440</v>
      </c>
      <c r="AJ32" s="72">
        <v>41151</v>
      </c>
      <c r="AK32" s="53" t="s">
        <v>132</v>
      </c>
      <c r="AL32" s="74" t="s">
        <v>132</v>
      </c>
      <c r="AM32" s="69" t="s">
        <v>1441</v>
      </c>
    </row>
    <row r="33" spans="2:39" ht="30" customHeight="1">
      <c r="B33" s="364" t="s">
        <v>106</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1442</v>
      </c>
      <c r="AJ33" s="72">
        <v>41515</v>
      </c>
      <c r="AK33" s="53" t="s">
        <v>132</v>
      </c>
      <c r="AL33" s="74" t="s">
        <v>132</v>
      </c>
      <c r="AM33" s="69" t="s">
        <v>1443</v>
      </c>
    </row>
    <row r="34" spans="2:39" ht="30" customHeight="1">
      <c r="B34" s="373" t="s">
        <v>555</v>
      </c>
      <c r="C34" s="374"/>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52" t="s">
        <v>1444</v>
      </c>
      <c r="AJ34" s="72">
        <v>41877</v>
      </c>
      <c r="AK34" s="53" t="s">
        <v>132</v>
      </c>
      <c r="AL34" s="74" t="s">
        <v>132</v>
      </c>
      <c r="AM34" s="69" t="s">
        <v>1445</v>
      </c>
    </row>
    <row r="35" spans="2:39" ht="30" customHeight="1">
      <c r="B35" s="364" t="s">
        <v>107</v>
      </c>
      <c r="C35" s="364"/>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1446</v>
      </c>
      <c r="AJ35" s="72">
        <v>42237</v>
      </c>
      <c r="AK35" s="53" t="s">
        <v>132</v>
      </c>
      <c r="AL35" s="74" t="s">
        <v>132</v>
      </c>
      <c r="AM35" s="69" t="s">
        <v>1447</v>
      </c>
    </row>
    <row r="36" spans="2:39" ht="30" customHeight="1">
      <c r="B36" s="364" t="s">
        <v>108</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1448</v>
      </c>
      <c r="AJ36" s="72">
        <v>42612</v>
      </c>
      <c r="AK36" s="53" t="s">
        <v>132</v>
      </c>
      <c r="AL36" s="74" t="s">
        <v>132</v>
      </c>
      <c r="AM36" s="69" t="s">
        <v>1449</v>
      </c>
    </row>
    <row r="37" spans="2:39" ht="30" customHeight="1">
      <c r="B37" s="364" t="s">
        <v>109</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1450</v>
      </c>
      <c r="AJ37" s="72">
        <v>42977</v>
      </c>
      <c r="AK37" s="53" t="s">
        <v>132</v>
      </c>
      <c r="AL37" s="74" t="s">
        <v>132</v>
      </c>
      <c r="AM37" s="69" t="s">
        <v>1451</v>
      </c>
    </row>
    <row r="38" spans="2:39" ht="30" customHeight="1">
      <c r="B38" s="364" t="s">
        <v>110</v>
      </c>
      <c r="C38" s="364"/>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1452</v>
      </c>
      <c r="AJ38" s="72">
        <v>43342</v>
      </c>
      <c r="AK38" s="53" t="s">
        <v>132</v>
      </c>
      <c r="AL38" s="74" t="s">
        <v>132</v>
      </c>
      <c r="AM38" s="69" t="s">
        <v>1453</v>
      </c>
    </row>
    <row r="39" spans="2:39" ht="30" customHeight="1">
      <c r="B39" s="362" t="s">
        <v>111</v>
      </c>
      <c r="C39" s="362"/>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c r="AI39" s="52" t="s">
        <v>1454</v>
      </c>
      <c r="AJ39" s="72">
        <v>43706</v>
      </c>
      <c r="AK39" s="53" t="s">
        <v>132</v>
      </c>
      <c r="AL39" s="74" t="s">
        <v>132</v>
      </c>
      <c r="AM39" s="69" t="s">
        <v>1455</v>
      </c>
    </row>
    <row r="40" spans="2:39" ht="30" customHeight="1">
      <c r="B40" s="364" t="s">
        <v>112</v>
      </c>
      <c r="C40" s="364"/>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62" t="s">
        <v>113</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1" t="s">
        <v>624</v>
      </c>
      <c r="AJ41" s="50" t="s">
        <v>491</v>
      </c>
    </row>
    <row r="42" spans="2:39" ht="30" customHeight="1">
      <c r="B42" s="362" t="s">
        <v>114</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1456</v>
      </c>
      <c r="AJ42" s="74" t="s">
        <v>132</v>
      </c>
    </row>
    <row r="43" spans="2:39" ht="30" customHeight="1">
      <c r="B43" s="364" t="s">
        <v>115</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1457</v>
      </c>
      <c r="AJ43" s="44" t="s">
        <v>335</v>
      </c>
    </row>
    <row r="44" spans="2:39" ht="30" customHeight="1">
      <c r="B44" s="364" t="s">
        <v>116</v>
      </c>
      <c r="C44" s="364"/>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84" t="s">
        <v>1458</v>
      </c>
      <c r="AJ44" s="74" t="s">
        <v>132</v>
      </c>
    </row>
    <row r="45" spans="2:39" ht="30" customHeight="1">
      <c r="B45" s="364" t="s">
        <v>117</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2" t="s">
        <v>118</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119</v>
      </c>
      <c r="C47" s="362"/>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120</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121</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122</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123</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124</v>
      </c>
      <c r="C52" s="362"/>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0" t="s">
        <v>594</v>
      </c>
      <c r="C53" s="371"/>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62" t="s">
        <v>125</v>
      </c>
      <c r="C54" s="362"/>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67</v>
      </c>
      <c r="C56" s="24" t="s">
        <v>335</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76" t="s">
        <v>601</v>
      </c>
      <c r="AF56" s="376"/>
      <c r="AG56" s="376"/>
      <c r="AH56" s="15"/>
      <c r="AN56" s="15"/>
    </row>
    <row r="57" spans="2:40" ht="30" customHeight="1">
      <c r="B57" s="372" t="s">
        <v>487</v>
      </c>
      <c r="C57" s="372"/>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9" t="s">
        <v>493</v>
      </c>
      <c r="C58" s="36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7" t="s">
        <v>85</v>
      </c>
      <c r="C59" s="368"/>
      <c r="D59" s="61"/>
      <c r="E59" s="61"/>
      <c r="F59" s="61"/>
      <c r="G59" s="61"/>
      <c r="H59" s="61"/>
      <c r="I59" s="61"/>
      <c r="J59" s="61"/>
      <c r="K59" s="61"/>
      <c r="L59" s="61"/>
      <c r="M59" s="38">
        <v>1</v>
      </c>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7" t="s">
        <v>86</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87</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88</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7" t="s">
        <v>89</v>
      </c>
      <c r="C63" s="368"/>
      <c r="D63" s="61"/>
      <c r="E63" s="61"/>
      <c r="F63" s="61"/>
      <c r="G63" s="37"/>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90</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91</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92</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93</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94</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95</v>
      </c>
      <c r="C69" s="368"/>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6" t="s">
        <v>523</v>
      </c>
      <c r="C70" s="366"/>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4" t="s">
        <v>96</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4" t="s">
        <v>97</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4" t="s">
        <v>98</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4" t="s">
        <v>99</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100</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101</v>
      </c>
      <c r="C76" s="364"/>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4" t="s">
        <v>102</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4" t="s">
        <v>103</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104</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105</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106</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5" t="s">
        <v>555</v>
      </c>
      <c r="C82" s="3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4" t="s">
        <v>107</v>
      </c>
      <c r="C83" s="364"/>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108</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109</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110</v>
      </c>
      <c r="C86" s="364"/>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2" t="s">
        <v>111</v>
      </c>
      <c r="C87" s="362"/>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112</v>
      </c>
      <c r="C88" s="364"/>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113</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114</v>
      </c>
      <c r="C90" s="362"/>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115</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116</v>
      </c>
      <c r="C92" s="364"/>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117</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118</v>
      </c>
      <c r="C94" s="362"/>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119</v>
      </c>
      <c r="C95" s="362"/>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120</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121</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122</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123</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124</v>
      </c>
      <c r="C100" s="362"/>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1" t="s">
        <v>594</v>
      </c>
      <c r="C101" s="361"/>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62" t="s">
        <v>125</v>
      </c>
      <c r="C102" s="362"/>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80</v>
      </c>
      <c r="C104" s="24" t="s">
        <v>363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76" t="s">
        <v>601</v>
      </c>
      <c r="AF104" s="376"/>
      <c r="AG104" s="376"/>
    </row>
    <row r="105" spans="2:33" ht="30" customHeight="1">
      <c r="B105" s="372" t="s">
        <v>487</v>
      </c>
      <c r="C105" s="372"/>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9" t="s">
        <v>493</v>
      </c>
      <c r="C106" s="369"/>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7" t="s">
        <v>85</v>
      </c>
      <c r="C107" s="368"/>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7" t="s">
        <v>86</v>
      </c>
      <c r="C108" s="368"/>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7" t="s">
        <v>87</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88</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89</v>
      </c>
      <c r="C111" s="368"/>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90</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91</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92</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93</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94</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95</v>
      </c>
      <c r="C117" s="368"/>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6" t="s">
        <v>523</v>
      </c>
      <c r="C118" s="366"/>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4" t="s">
        <v>96</v>
      </c>
      <c r="C119" s="364"/>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4" t="s">
        <v>97</v>
      </c>
      <c r="C120" s="364"/>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4" t="s">
        <v>98</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99</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100</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101</v>
      </c>
      <c r="C124" s="364"/>
      <c r="D124" s="61"/>
      <c r="E124" s="61"/>
      <c r="F124" s="61"/>
      <c r="G124" s="61"/>
      <c r="H124" s="61"/>
      <c r="I124" s="61"/>
      <c r="J124" s="61"/>
      <c r="K124" s="37"/>
      <c r="L124" s="61"/>
      <c r="M124" s="61"/>
      <c r="N124" s="61"/>
      <c r="O124" s="61"/>
      <c r="P124" s="61"/>
      <c r="Q124" s="61"/>
      <c r="R124" s="38">
        <v>1</v>
      </c>
      <c r="S124" s="61"/>
      <c r="T124" s="61"/>
      <c r="U124" s="61"/>
      <c r="V124" s="61"/>
      <c r="W124" s="61"/>
      <c r="X124" s="61"/>
      <c r="Y124" s="61"/>
      <c r="Z124" s="61"/>
      <c r="AA124" s="61"/>
      <c r="AB124" s="61"/>
      <c r="AC124" s="61"/>
      <c r="AD124" s="61"/>
      <c r="AE124" s="61"/>
      <c r="AF124" s="61"/>
      <c r="AG124" s="61"/>
    </row>
    <row r="125" spans="2:33" ht="30" customHeight="1">
      <c r="B125" s="364" t="s">
        <v>102</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103</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104</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105</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106</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5" t="s">
        <v>555</v>
      </c>
      <c r="C130" s="36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4" t="s">
        <v>107</v>
      </c>
      <c r="C131" s="364"/>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108</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109</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110</v>
      </c>
      <c r="C134" s="364"/>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2" t="s">
        <v>111</v>
      </c>
      <c r="C135" s="362"/>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112</v>
      </c>
      <c r="C136" s="364"/>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113</v>
      </c>
      <c r="C137" s="362"/>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2" t="s">
        <v>114</v>
      </c>
      <c r="C138" s="362"/>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4" t="s">
        <v>115</v>
      </c>
      <c r="C139" s="364"/>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116</v>
      </c>
      <c r="C140" s="364"/>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117</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2" t="s">
        <v>118</v>
      </c>
      <c r="C142" s="362"/>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119</v>
      </c>
      <c r="C143" s="362"/>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120</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121</v>
      </c>
      <c r="C145" s="362"/>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122</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123</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124</v>
      </c>
      <c r="C148" s="362"/>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1" t="s">
        <v>594</v>
      </c>
      <c r="C149" s="361"/>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62" t="s">
        <v>125</v>
      </c>
      <c r="C150" s="362"/>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F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4:G6">
    <cfRule type="cellIs" dxfId="141" priority="4" operator="between">
      <formula>2.001</formula>
      <formula>3</formula>
    </cfRule>
    <cfRule type="cellIs" dxfId="140" priority="5" operator="between">
      <formula>1.001</formula>
      <formula>2</formula>
    </cfRule>
    <cfRule type="cellIs" dxfId="139" priority="6" operator="between">
      <formula>0</formula>
      <formula>1</formula>
    </cfRule>
  </conditionalFormatting>
  <conditionalFormatting sqref="I6 H4:H6">
    <cfRule type="containsText" dxfId="138" priority="1" operator="containsText" text="MAX">
      <formula>NOT(ISERROR(SEARCH("MAX",H4)))</formula>
    </cfRule>
    <cfRule type="containsText" dxfId="137" priority="2" operator="containsText" text="MOD">
      <formula>NOT(ISERROR(SEARCH("MOD",H4)))</formula>
    </cfRule>
    <cfRule type="containsText" dxfId="136" priority="3" operator="containsText" text="MIN">
      <formula>NOT(ISERROR(SEARCH("MIN",H4)))</formula>
    </cfRule>
  </conditionalFormatting>
  <hyperlinks>
    <hyperlink ref="AE56" location="'EL SALVADOR'!B1" display="BACK TO TOP" xr:uid="{00000000-0004-0000-1F00-000000000000}"/>
    <hyperlink ref="AC8" location="'MASTER SHEET'!B2" display="RETURN TO MASTER SHEET" xr:uid="{00000000-0004-0000-1F00-000001000000}"/>
    <hyperlink ref="AI10" r:id="rId1" display="http://www.securitycouncilreport.org/atf/cf/%7B65BFCF9B-6D27-4E9C-8CD3-CF6E4FF96FF9%7D/Chap VII SRES 426.pdf" xr:uid="{00000000-0004-0000-1F00-000002000000}"/>
    <hyperlink ref="AI17" r:id="rId2" display="http://www.securitycouncilreport.org/atf/cf/%7B65BFCF9B-6D27-4E9C-8CD3-CF6E4FF96FF9%7D/Lebanon SRES1595.pdf" xr:uid="{00000000-0004-0000-1F00-000003000000}"/>
    <hyperlink ref="AI19" r:id="rId3" display="http://www.securitycouncilreport.org/atf/cf/%7B65BFCF9B-6D27-4E9C-8CD3-CF6E4FF96FF9%7D/Lebanon SRES1644.pdf" xr:uid="{00000000-0004-0000-1F00-000004000000}"/>
    <hyperlink ref="AI21" r:id="rId4" display="http://www.securitycouncilreport.org/atf/cf/%7B65BFCF9B-6D27-4E9C-8CD3-CF6E4FF96FF9%7D/Lebanon SRES1686.pdf" xr:uid="{00000000-0004-0000-1F00-000005000000}"/>
    <hyperlink ref="AI26" r:id="rId5" display="http://www.securitycouncilreport.org/atf/cf/%7B65BFCF9B-6D27-4E9C-8CD3-CF6E4FF96FF9%7D/Lebanon SRES1815.pdf" xr:uid="{00000000-0004-0000-1F00-000006000000}"/>
    <hyperlink ref="AI28" r:id="rId6" display="http://www.securitycouncilreport.org/atf/cf/%7B65BFCF9B-6D27-4E9C-8CD3-CF6E4FF96FF9%7D/LEBANON SRES1852.pdf" xr:uid="{00000000-0004-0000-1F00-000007000000}"/>
    <hyperlink ref="AI12" r:id="rId7" display="http://www.securitycouncilreport.org/atf/cf/%7B65BFCF9B-6D27-4E9C-8CD3-CF6E4FF96FF9%7D/UNIFIL SRES1310.pdf" xr:uid="{00000000-0004-0000-1F00-000008000000}"/>
    <hyperlink ref="AI13" r:id="rId8" display="http://www.securitycouncilreport.org/atf/cf/%7B65BFCF9B-6D27-4E9C-8CD3-CF6E4FF96FF9%7D/UNIFIL SRES1337.pdf" xr:uid="{00000000-0004-0000-1F00-000009000000}"/>
    <hyperlink ref="AI14" r:id="rId9" display="http://www.securitycouncilreport.org/atf/cf/%7B65BFCF9B-6D27-4E9C-8CD3-CF6E4FF96FF9%7D/UNIFIL SRES1461.pdf" xr:uid="{00000000-0004-0000-1F00-00000A000000}"/>
    <hyperlink ref="AI15" r:id="rId10" display="http://www.securitycouncilreport.org/atf/cf/%7B65BFCF9B-6D27-4E9C-8CD3-CF6E4FF96FF9%7D/WPS SRES 1496.pdf" xr:uid="{00000000-0004-0000-1F00-00000B000000}"/>
    <hyperlink ref="AI16" r:id="rId11" display="http://www.securitycouncilreport.org/atf/cf/%7B65BFCF9B-6D27-4E9C-8CD3-CF6E4FF96FF9%7D/UNIFIL SRES1583.pdf" xr:uid="{00000000-0004-0000-1F00-00000C000000}"/>
    <hyperlink ref="AI18" r:id="rId12" display="http://www.securitycouncilreport.org/atf/cf/%7B65BFCF9B-6D27-4E9C-8CD3-CF6E4FF96FF9%7D/UNIFIL SRES1614.pdf" xr:uid="{00000000-0004-0000-1F00-00000D000000}"/>
    <hyperlink ref="AI20" r:id="rId13" display="http://www.securitycouncilreport.org/atf/cf/%7B65BFCF9B-6D27-4E9C-8CD3-CF6E4FF96FF9%7D/UNIFIL SRES 1655.pdf" xr:uid="{00000000-0004-0000-1F00-00000E000000}"/>
    <hyperlink ref="AI22" r:id="rId14" display="http://www.securitycouncilreport.org/atf/cf/%7B65BFCF9B-6D27-4E9C-8CD3-CF6E4FF96FF9%7D/Lebanon SRES1697.pdf" xr:uid="{00000000-0004-0000-1F00-00000F000000}"/>
    <hyperlink ref="AI23" r:id="rId15" display="http://www.securitycouncilreport.org/atf/cf/%7B65BFCF9B-6D27-4E9C-8CD3-CF6E4FF96FF9%7D/PKO SRES1701.pdf" xr:uid="{00000000-0004-0000-1F00-000010000000}"/>
    <hyperlink ref="AI25" r:id="rId16" display="http://www.securitycouncilreport.org/atf/cf/%7B65BFCF9B-6D27-4E9C-8CD3-CF6E4FF96FF9%7D/Chap VII SRES 1773.pdf" xr:uid="{00000000-0004-0000-1F00-000011000000}"/>
    <hyperlink ref="AI27" r:id="rId17" display="http://www.securitycouncilreport.org/atf/cf/%7B65BFCF9B-6D27-4E9C-8CD3-CF6E4FF96FF9%7D/Lebanon S RES 1832.pdf" xr:uid="{00000000-0004-0000-1F00-000012000000}"/>
    <hyperlink ref="AI29" r:id="rId18" display="http://www.securitycouncilreport.org/atf/cf/%7B65BFCF9B-6D27-4E9C-8CD3-CF6E4FF96FF9%7D/Lebanon SRES 1884.pdf" xr:uid="{00000000-0004-0000-1F00-000013000000}"/>
    <hyperlink ref="AI30" r:id="rId19" display="http://www.securitycouncilreport.org/atf/cf/%7B65BFCF9B-6D27-4E9C-8CD3-CF6E4FF96FF9%7D/Lebanon SRES1937.pdf" xr:uid="{00000000-0004-0000-1F00-000014000000}"/>
    <hyperlink ref="AI31" r:id="rId20" display="https://www.securitycouncilreport.org/atf/cf/%7B65BFCF9B-6D27-4E9C-8CD3-CF6E4FF96FF9%7D/Lebanon SRES 2004.pdf" xr:uid="{00000000-0004-0000-1F00-000015000000}"/>
    <hyperlink ref="AI32" r:id="rId21" display="http://www.securitycouncilreport.org/atf/cf/%7B65BFCF9B-6D27-4E9C-8CD3-CF6E4FF96FF9%7D/s_res_2064.pdf" xr:uid="{00000000-0004-0000-1F00-000016000000}"/>
    <hyperlink ref="AI33" r:id="rId22" display="http://www.securitycouncilreport.org/atf/cf/%7B65BFCF9B-6D27-4E9C-8CD3-CF6E4FF96FF9%7D/s_res_2115.pdf" xr:uid="{00000000-0004-0000-1F00-000017000000}"/>
    <hyperlink ref="AI34" r:id="rId23" display="http://www.securitycouncilreport.org/atf/cf/%7B65BFCF9B-6D27-4E9C-8CD3-CF6E4FF96FF9%7D/s_res_2172.pdf" xr:uid="{00000000-0004-0000-1F00-000018000000}"/>
    <hyperlink ref="AI35" r:id="rId24" display="http://www.securitycouncilreport.org/atf/cf/%7B65BFCF9B-6D27-4E9C-8CD3-CF6E4FF96FF9%7D/s_res_2236.pdf" xr:uid="{00000000-0004-0000-1F00-000019000000}"/>
    <hyperlink ref="AI36" r:id="rId25" display="http://www.securitycouncilreport.org/atf/cf/%7B65BFCF9B-6D27-4E9C-8CD3-CF6E4FF96FF9%7D/s_res_2305.pdf" xr:uid="{00000000-0004-0000-1F00-00001A000000}"/>
    <hyperlink ref="AI37" r:id="rId26" display="http://www.securitycouncilreport.org/atf/cf/%7B65BFCF9B-6D27-4E9C-8CD3-CF6E4FF96FF9%7D/s_res_2373.pdf" xr:uid="{00000000-0004-0000-1F00-00001B000000}"/>
    <hyperlink ref="AI38" r:id="rId27" display="http://www.securitycouncilreport.org/atf/cf/%7B65BFCF9B-6D27-4E9C-8CD3-CF6E4FF96FF9%7D/s_res_2433.pdf" xr:uid="{00000000-0004-0000-1F00-00001C000000}"/>
    <hyperlink ref="AI39" r:id="rId28" display="https://www.securitycouncilreport.org/atf/cf/%7B65BFCF9B-6D27-4E9C-8CD3-CF6E4FF96FF9%7D/s_res_2485.pdf" xr:uid="{00000000-0004-0000-1F00-00001D000000}"/>
    <hyperlink ref="AI11" r:id="rId29" xr:uid="{00000000-0004-0000-1F00-00001E000000}"/>
    <hyperlink ref="AJ43" location="LEBANON!C56" display="UNSCOL" xr:uid="{00000000-0004-0000-1F00-00001F000000}"/>
    <hyperlink ref="AL23" location="LEBANON!C8" display="UNIFIL" xr:uid="{00000000-0004-0000-1F00-000020000000}"/>
    <hyperlink ref="AL17" location="LEBANON!C104" display="UNIIIC" xr:uid="{00000000-0004-0000-1F00-000021000000}"/>
    <hyperlink ref="AI43" r:id="rId30" xr:uid="{00000000-0004-0000-1F00-000022000000}"/>
    <hyperlink ref="AI42" r:id="rId31" xr:uid="{00000000-0004-0000-1F00-000023000000}"/>
    <hyperlink ref="AI44" r:id="rId32" display="UNIIIC Official Website" xr:uid="{00000000-0004-0000-1F00-000024000000}"/>
    <hyperlink ref="AE56:AG56" location="LEBANON!B1" display="BACK TO TOP" xr:uid="{00000000-0004-0000-1F00-000025000000}"/>
    <hyperlink ref="AE104" location="'EL SALVADOR'!B1" display="BACK TO TOP" xr:uid="{00000000-0004-0000-1F00-000026000000}"/>
    <hyperlink ref="AE104:AG104" location="LEBANON!B1" display="BACK TO TOP" xr:uid="{00000000-0004-0000-1F00-000027000000}"/>
    <hyperlink ref="C4" location="LEBANON!C8" display="UNIFIL" xr:uid="{00000000-0004-0000-1F00-000028000000}"/>
    <hyperlink ref="C5" location="LEBANON!C56" display="UNSCOL" xr:uid="{00000000-0004-0000-1F00-000029000000}"/>
    <hyperlink ref="C6" location="LEBANON!C104" display="UNIIIC" xr:uid="{00000000-0004-0000-1F00-00002A000000}"/>
    <hyperlink ref="S12" location="LEBANON!AK23" display="LEBANON!AK23" xr:uid="{00000000-0004-0000-1F00-00002B000000}"/>
    <hyperlink ref="S17" location="LEBANON!AK23" display="LEBANON!AK23" xr:uid="{00000000-0004-0000-1F00-00002C000000}"/>
    <hyperlink ref="S19" location="LEBANON!AK23" display="LEBANON!AK23" xr:uid="{00000000-0004-0000-1F00-00002D000000}"/>
    <hyperlink ref="M59" location="LEBANON!AI43" display="LEBANON!AI43" xr:uid="{00000000-0004-0000-1F00-00002E000000}"/>
    <hyperlink ref="M63" location="LEBANON!AI43" display="LEBANON!AI43" xr:uid="{00000000-0004-0000-1F00-00002F000000}"/>
    <hyperlink ref="R124" location="LEBANON!AK17" display="LEBANON!AK17" xr:uid="{00000000-0004-0000-1F00-000030000000}"/>
    <hyperlink ref="S20" location="LEBANON!AK23" display="LEBANON!AK23" xr:uid="{00000000-0004-0000-1F00-000031000000}"/>
    <hyperlink ref="AI24" r:id="rId33" xr:uid="{00000000-0004-0000-1F00-000032000000}"/>
    <hyperlink ref="Z8" location="HOME!A1" display="Return HOME" xr:uid="{00000000-0004-0000-1F00-000033000000}"/>
    <hyperlink ref="Z8:AB8" location="HOME!B2" display="RETURN HOME" xr:uid="{00000000-0004-0000-1F00-000034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B1:AN151"/>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1459</v>
      </c>
      <c r="C1" s="378"/>
      <c r="D1" s="378"/>
      <c r="E1" s="378"/>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27</v>
      </c>
      <c r="C4" s="183" t="s">
        <v>224</v>
      </c>
      <c r="D4" s="140" t="s">
        <v>128</v>
      </c>
      <c r="E4" s="140">
        <v>1993</v>
      </c>
      <c r="F4" s="140">
        <v>1997</v>
      </c>
      <c r="G4" s="153">
        <f>((SUM(D11:AG21)*1)+(SUM(D23:AG33)*2)+(SUM(D35:AG52)*3))/(SUM(D11:AG21)+SUM(D23:AG33)+SUM(D35:AG52))</f>
        <v>1.5555555555555556</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48</v>
      </c>
      <c r="C5" s="183" t="s">
        <v>281</v>
      </c>
      <c r="D5" s="140" t="s">
        <v>163</v>
      </c>
      <c r="E5" s="140">
        <v>1997</v>
      </c>
      <c r="F5" s="140">
        <v>2003</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73</v>
      </c>
      <c r="C6" s="183" t="s">
        <v>349</v>
      </c>
      <c r="D6" s="140" t="s">
        <v>128</v>
      </c>
      <c r="E6" s="140">
        <v>2003</v>
      </c>
      <c r="F6" s="140">
        <v>2018</v>
      </c>
      <c r="G6" s="153">
        <f>((SUM(D107:AG117)*1)+(SUM(D119:AG129)*2)+(SUM(D131:AG148)*3))/(SUM(D107:AG117)+SUM(D119:AG129)+SUM(D131:AG148))</f>
        <v>2.2380952380952381</v>
      </c>
      <c r="H6" s="140" t="s">
        <v>71</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27</v>
      </c>
      <c r="C8" s="24" t="s">
        <v>224</v>
      </c>
      <c r="D8" s="16"/>
      <c r="E8" s="16"/>
      <c r="F8" s="16"/>
      <c r="G8" s="16"/>
      <c r="H8" s="16"/>
      <c r="I8" s="16"/>
      <c r="J8" s="16"/>
      <c r="K8" s="16"/>
      <c r="L8" s="16"/>
      <c r="M8" s="16"/>
      <c r="N8" s="16"/>
      <c r="O8" s="16"/>
      <c r="P8" s="16"/>
      <c r="Q8" s="16"/>
      <c r="R8" s="16"/>
      <c r="S8" s="16"/>
      <c r="T8" s="16"/>
      <c r="U8" s="16"/>
      <c r="V8" s="16"/>
      <c r="W8" s="16"/>
      <c r="X8" s="16"/>
      <c r="Y8" s="16"/>
      <c r="Z8" s="375" t="s">
        <v>65</v>
      </c>
      <c r="AA8" s="375"/>
      <c r="AB8" s="375"/>
      <c r="AC8" s="375" t="s">
        <v>485</v>
      </c>
      <c r="AD8" s="375"/>
      <c r="AE8" s="375"/>
      <c r="AF8" s="375"/>
      <c r="AG8" s="375"/>
      <c r="AH8" s="15"/>
      <c r="AI8" s="49" t="s">
        <v>486</v>
      </c>
    </row>
    <row r="9" spans="2:39" s="15" customFormat="1" ht="30" customHeight="1">
      <c r="B9" s="377" t="s">
        <v>487</v>
      </c>
      <c r="C9" s="377"/>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9" t="s">
        <v>493</v>
      </c>
      <c r="C10" s="36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108" t="s">
        <v>1460</v>
      </c>
      <c r="AJ10" s="109">
        <v>34234</v>
      </c>
      <c r="AK10" s="110" t="s">
        <v>630</v>
      </c>
      <c r="AL10" s="41" t="s">
        <v>224</v>
      </c>
      <c r="AM10" s="111" t="s">
        <v>1461</v>
      </c>
    </row>
    <row r="11" spans="2:39" ht="30" customHeight="1">
      <c r="B11" s="367" t="s">
        <v>85</v>
      </c>
      <c r="C11" s="368"/>
      <c r="D11" s="143"/>
      <c r="E11" s="143"/>
      <c r="F11" s="38">
        <v>1</v>
      </c>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1462</v>
      </c>
      <c r="AJ11" s="101">
        <v>35013</v>
      </c>
      <c r="AK11" s="100" t="s">
        <v>695</v>
      </c>
      <c r="AL11" s="43" t="s">
        <v>224</v>
      </c>
      <c r="AM11" s="100" t="s">
        <v>1463</v>
      </c>
    </row>
    <row r="12" spans="2:39" ht="30" customHeight="1">
      <c r="B12" s="367" t="s">
        <v>86</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1464</v>
      </c>
      <c r="AJ12" s="75">
        <v>37182</v>
      </c>
      <c r="AK12" s="57" t="s">
        <v>1465</v>
      </c>
      <c r="AL12" s="44" t="s">
        <v>281</v>
      </c>
      <c r="AM12" s="73" t="s">
        <v>1466</v>
      </c>
    </row>
    <row r="13" spans="2:39" ht="30" customHeight="1">
      <c r="B13" s="367" t="s">
        <v>87</v>
      </c>
      <c r="C13" s="368"/>
      <c r="D13" s="143"/>
      <c r="E13" s="143"/>
      <c r="F13" s="38">
        <v>1</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1467</v>
      </c>
      <c r="AJ13" s="101">
        <v>37881</v>
      </c>
      <c r="AK13" s="57" t="s">
        <v>1468</v>
      </c>
      <c r="AL13" s="44" t="s">
        <v>281</v>
      </c>
      <c r="AM13" s="73" t="s">
        <v>1469</v>
      </c>
    </row>
    <row r="14" spans="2:39" ht="30" customHeight="1">
      <c r="B14" s="367" t="s">
        <v>88</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1470</v>
      </c>
      <c r="AJ14" s="75">
        <v>37883</v>
      </c>
      <c r="AK14" s="57" t="s">
        <v>630</v>
      </c>
      <c r="AL14" s="43" t="s">
        <v>349</v>
      </c>
      <c r="AM14" s="73" t="s">
        <v>1471</v>
      </c>
    </row>
    <row r="15" spans="2:39" ht="30" customHeight="1">
      <c r="B15" s="367" t="s">
        <v>89</v>
      </c>
      <c r="C15" s="368"/>
      <c r="D15" s="143"/>
      <c r="E15" s="143"/>
      <c r="F15" s="143"/>
      <c r="G15" s="144"/>
      <c r="H15" s="38">
        <v>1</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1472</v>
      </c>
      <c r="AJ15" s="75">
        <v>38614</v>
      </c>
      <c r="AK15" s="57" t="s">
        <v>132</v>
      </c>
      <c r="AL15" s="74" t="s">
        <v>132</v>
      </c>
      <c r="AM15" s="73" t="s">
        <v>1473</v>
      </c>
    </row>
    <row r="16" spans="2:39" ht="30" customHeight="1">
      <c r="B16" s="367" t="s">
        <v>90</v>
      </c>
      <c r="C16" s="368"/>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1474</v>
      </c>
      <c r="AJ16" s="75">
        <v>38667</v>
      </c>
      <c r="AK16" s="57" t="s">
        <v>544</v>
      </c>
      <c r="AL16" s="43" t="s">
        <v>349</v>
      </c>
      <c r="AM16" s="73" t="s">
        <v>1475</v>
      </c>
    </row>
    <row r="17" spans="2:39" ht="30" customHeight="1">
      <c r="B17" s="367" t="s">
        <v>91</v>
      </c>
      <c r="C17" s="368"/>
      <c r="D17" s="143"/>
      <c r="E17" s="143"/>
      <c r="F17" s="38">
        <v>1</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966</v>
      </c>
      <c r="AJ17" s="75">
        <v>38807</v>
      </c>
      <c r="AK17" s="57" t="s">
        <v>132</v>
      </c>
      <c r="AL17" s="74" t="s">
        <v>132</v>
      </c>
      <c r="AM17" s="73" t="s">
        <v>1476</v>
      </c>
    </row>
    <row r="18" spans="2:39" ht="30" customHeight="1">
      <c r="B18" s="367" t="s">
        <v>92</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1477</v>
      </c>
      <c r="AJ18" s="75">
        <v>38911</v>
      </c>
      <c r="AK18" s="57" t="s">
        <v>132</v>
      </c>
      <c r="AL18" s="74" t="s">
        <v>132</v>
      </c>
      <c r="AM18" s="73" t="s">
        <v>1478</v>
      </c>
    </row>
    <row r="19" spans="2:39" ht="30" customHeight="1">
      <c r="B19" s="367" t="s">
        <v>93</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1479</v>
      </c>
      <c r="AJ19" s="75">
        <v>38989</v>
      </c>
      <c r="AK19" s="57" t="s">
        <v>132</v>
      </c>
      <c r="AL19" s="74" t="s">
        <v>132</v>
      </c>
      <c r="AM19" s="73" t="s">
        <v>1480</v>
      </c>
    </row>
    <row r="20" spans="2:39" ht="30" customHeight="1">
      <c r="B20" s="367" t="s">
        <v>94</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7" t="s">
        <v>1481</v>
      </c>
      <c r="AJ20" s="75">
        <v>39171</v>
      </c>
      <c r="AK20" s="57" t="s">
        <v>132</v>
      </c>
      <c r="AL20" s="74" t="s">
        <v>132</v>
      </c>
      <c r="AM20" s="73" t="s">
        <v>1482</v>
      </c>
    </row>
    <row r="21" spans="2:39" ht="30" customHeight="1">
      <c r="B21" s="367" t="s">
        <v>95</v>
      </c>
      <c r="C21" s="368"/>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1483</v>
      </c>
      <c r="AJ21" s="75">
        <v>39345</v>
      </c>
      <c r="AK21" s="57" t="s">
        <v>132</v>
      </c>
      <c r="AL21" s="74" t="s">
        <v>132</v>
      </c>
      <c r="AM21" s="73" t="s">
        <v>1484</v>
      </c>
    </row>
    <row r="22" spans="2:39" ht="30" customHeight="1">
      <c r="B22" s="366" t="s">
        <v>523</v>
      </c>
      <c r="C22" s="36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87" t="s">
        <v>1485</v>
      </c>
      <c r="AJ22" s="75">
        <v>39720</v>
      </c>
      <c r="AK22" s="57" t="s">
        <v>132</v>
      </c>
      <c r="AL22" s="74" t="s">
        <v>132</v>
      </c>
      <c r="AM22" s="73" t="s">
        <v>1486</v>
      </c>
    </row>
    <row r="23" spans="2:39" ht="30" customHeight="1">
      <c r="B23" s="364" t="s">
        <v>96</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1487</v>
      </c>
      <c r="AJ23" s="75">
        <v>40071</v>
      </c>
      <c r="AK23" s="57" t="s">
        <v>132</v>
      </c>
      <c r="AL23" s="74" t="s">
        <v>132</v>
      </c>
      <c r="AM23" s="73" t="s">
        <v>1488</v>
      </c>
    </row>
    <row r="24" spans="2:39" ht="30" customHeight="1">
      <c r="B24" s="364" t="s">
        <v>97</v>
      </c>
      <c r="C24" s="364"/>
      <c r="D24" s="143"/>
      <c r="E24" s="143"/>
      <c r="F24" s="38">
        <v>1</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1489</v>
      </c>
      <c r="AJ24" s="75">
        <v>40436</v>
      </c>
      <c r="AK24" s="57" t="s">
        <v>132</v>
      </c>
      <c r="AL24" s="74" t="s">
        <v>132</v>
      </c>
      <c r="AM24" s="73" t="s">
        <v>1490</v>
      </c>
    </row>
    <row r="25" spans="2:39" ht="30" customHeight="1">
      <c r="B25" s="364" t="s">
        <v>98</v>
      </c>
      <c r="C25" s="364"/>
      <c r="D25" s="143"/>
      <c r="E25" s="143"/>
      <c r="F25" s="38">
        <v>1</v>
      </c>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7" t="s">
        <v>995</v>
      </c>
      <c r="AJ25" s="75">
        <v>40506</v>
      </c>
      <c r="AK25" s="57" t="s">
        <v>132</v>
      </c>
      <c r="AL25" s="74" t="s">
        <v>132</v>
      </c>
      <c r="AM25" s="73" t="s">
        <v>996</v>
      </c>
    </row>
    <row r="26" spans="2:39" ht="30" customHeight="1">
      <c r="B26" s="364" t="s">
        <v>99</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7" t="s">
        <v>999</v>
      </c>
      <c r="AJ26" s="75">
        <v>40562</v>
      </c>
      <c r="AK26" s="57" t="s">
        <v>132</v>
      </c>
      <c r="AL26" s="74" t="s">
        <v>132</v>
      </c>
      <c r="AM26" s="73" t="s">
        <v>1000</v>
      </c>
    </row>
    <row r="27" spans="2:39" ht="30" customHeight="1">
      <c r="B27" s="364" t="s">
        <v>100</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7" t="s">
        <v>1001</v>
      </c>
      <c r="AJ27" s="75">
        <v>40590</v>
      </c>
      <c r="AK27" s="57" t="s">
        <v>132</v>
      </c>
      <c r="AL27" s="74" t="s">
        <v>132</v>
      </c>
      <c r="AM27" s="73" t="s">
        <v>1002</v>
      </c>
    </row>
    <row r="28" spans="2:39" ht="30" customHeight="1">
      <c r="B28" s="364" t="s">
        <v>101</v>
      </c>
      <c r="C28" s="364"/>
      <c r="D28" s="143"/>
      <c r="E28" s="143"/>
      <c r="F28" s="38">
        <v>1</v>
      </c>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7" t="s">
        <v>1491</v>
      </c>
      <c r="AJ28" s="75">
        <v>40605</v>
      </c>
      <c r="AK28" s="57" t="s">
        <v>132</v>
      </c>
      <c r="AL28" s="74" t="s">
        <v>132</v>
      </c>
      <c r="AM28" s="73" t="s">
        <v>1492</v>
      </c>
    </row>
    <row r="29" spans="2:39" ht="30" customHeight="1">
      <c r="B29" s="364" t="s">
        <v>102</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7" t="s">
        <v>1005</v>
      </c>
      <c r="AJ29" s="75">
        <v>40723</v>
      </c>
      <c r="AK29" s="57" t="s">
        <v>132</v>
      </c>
      <c r="AL29" s="74" t="s">
        <v>132</v>
      </c>
      <c r="AM29" s="73" t="s">
        <v>1006</v>
      </c>
    </row>
    <row r="30" spans="2:39" ht="30" customHeight="1">
      <c r="B30" s="364" t="s">
        <v>103</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7" t="s">
        <v>1009</v>
      </c>
      <c r="AJ30" s="75">
        <v>40802</v>
      </c>
      <c r="AK30" s="57" t="s">
        <v>132</v>
      </c>
      <c r="AL30" s="74" t="s">
        <v>132</v>
      </c>
      <c r="AM30" s="73" t="s">
        <v>1010</v>
      </c>
    </row>
    <row r="31" spans="2:39" ht="30" customHeight="1">
      <c r="B31" s="364" t="s">
        <v>104</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7" t="s">
        <v>1493</v>
      </c>
      <c r="AJ31" s="75">
        <v>41169</v>
      </c>
      <c r="AK31" s="57" t="s">
        <v>132</v>
      </c>
      <c r="AL31" s="74" t="s">
        <v>132</v>
      </c>
      <c r="AM31" s="73" t="s">
        <v>1494</v>
      </c>
    </row>
    <row r="32" spans="2:39" ht="30" customHeight="1">
      <c r="B32" s="364" t="s">
        <v>105</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7" t="s">
        <v>1495</v>
      </c>
      <c r="AJ32" s="75">
        <v>41535</v>
      </c>
      <c r="AK32" s="57" t="s">
        <v>132</v>
      </c>
      <c r="AL32" s="74" t="s">
        <v>132</v>
      </c>
      <c r="AM32" s="73" t="s">
        <v>1496</v>
      </c>
    </row>
    <row r="33" spans="2:39" ht="30" customHeight="1">
      <c r="B33" s="364" t="s">
        <v>106</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7" t="s">
        <v>1497</v>
      </c>
      <c r="AJ33" s="75">
        <v>41897</v>
      </c>
      <c r="AK33" s="57" t="s">
        <v>132</v>
      </c>
      <c r="AL33" s="74" t="s">
        <v>132</v>
      </c>
      <c r="AM33" s="73" t="s">
        <v>1498</v>
      </c>
    </row>
    <row r="34" spans="2:39" ht="30" customHeight="1">
      <c r="B34" s="373" t="s">
        <v>555</v>
      </c>
      <c r="C34" s="374"/>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87" t="s">
        <v>1499</v>
      </c>
      <c r="AJ34" s="75">
        <v>41988</v>
      </c>
      <c r="AK34" s="57" t="s">
        <v>132</v>
      </c>
      <c r="AL34" s="74" t="s">
        <v>132</v>
      </c>
      <c r="AM34" s="73" t="s">
        <v>1500</v>
      </c>
    </row>
    <row r="35" spans="2:39" ht="30" customHeight="1">
      <c r="B35" s="364" t="s">
        <v>107</v>
      </c>
      <c r="C35" s="364"/>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87" t="s">
        <v>1501</v>
      </c>
      <c r="AJ35" s="75">
        <v>42096</v>
      </c>
      <c r="AK35" s="57" t="s">
        <v>132</v>
      </c>
      <c r="AL35" s="74" t="s">
        <v>132</v>
      </c>
      <c r="AM35" s="73" t="s">
        <v>1502</v>
      </c>
    </row>
    <row r="36" spans="2:39" ht="30" customHeight="1">
      <c r="B36" s="364" t="s">
        <v>108</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1503</v>
      </c>
      <c r="AJ36" s="75">
        <v>42264</v>
      </c>
      <c r="AK36" s="57" t="s">
        <v>132</v>
      </c>
      <c r="AL36" s="74" t="s">
        <v>132</v>
      </c>
      <c r="AM36" s="73" t="s">
        <v>1504</v>
      </c>
    </row>
    <row r="37" spans="2:39" ht="30" customHeight="1">
      <c r="B37" s="364" t="s">
        <v>109</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1505</v>
      </c>
      <c r="AJ37" s="75">
        <v>42627</v>
      </c>
      <c r="AK37" s="57" t="s">
        <v>132</v>
      </c>
      <c r="AL37" s="74" t="s">
        <v>132</v>
      </c>
      <c r="AM37" s="73" t="s">
        <v>1506</v>
      </c>
    </row>
    <row r="38" spans="2:39" ht="30" customHeight="1">
      <c r="B38" s="364" t="s">
        <v>110</v>
      </c>
      <c r="C38" s="364"/>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7" t="s">
        <v>1507</v>
      </c>
      <c r="AJ38" s="75">
        <v>42727</v>
      </c>
      <c r="AK38" s="57" t="s">
        <v>132</v>
      </c>
      <c r="AL38" s="74" t="s">
        <v>132</v>
      </c>
      <c r="AM38" s="73" t="s">
        <v>1508</v>
      </c>
    </row>
    <row r="39" spans="2:39" ht="30" customHeight="1">
      <c r="B39" s="362" t="s">
        <v>111</v>
      </c>
      <c r="C39" s="362"/>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64" t="s">
        <v>112</v>
      </c>
      <c r="C40" s="364"/>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624</v>
      </c>
      <c r="AJ40" s="50" t="s">
        <v>491</v>
      </c>
    </row>
    <row r="41" spans="2:39" ht="30" customHeight="1">
      <c r="B41" s="362" t="s">
        <v>113</v>
      </c>
      <c r="C41" s="362"/>
      <c r="D41" s="143"/>
      <c r="E41" s="143"/>
      <c r="F41" s="143"/>
      <c r="G41" s="143"/>
      <c r="H41" s="38">
        <v>1</v>
      </c>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84" t="s">
        <v>1509</v>
      </c>
      <c r="AJ41" s="76" t="s">
        <v>132</v>
      </c>
    </row>
    <row r="42" spans="2:39" ht="30" customHeight="1">
      <c r="B42" s="362" t="s">
        <v>114</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1510</v>
      </c>
      <c r="AJ42" s="76" t="s">
        <v>132</v>
      </c>
    </row>
    <row r="43" spans="2:39" ht="30" customHeight="1">
      <c r="B43" s="364" t="s">
        <v>115</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1511</v>
      </c>
      <c r="AJ43" s="42" t="s">
        <v>349</v>
      </c>
    </row>
    <row r="44" spans="2:39" ht="30" customHeight="1">
      <c r="B44" s="364" t="s">
        <v>116</v>
      </c>
      <c r="C44" s="364"/>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M44" t="s">
        <v>1512</v>
      </c>
    </row>
    <row r="45" spans="2:39" ht="30" customHeight="1">
      <c r="B45" s="364" t="s">
        <v>117</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2" t="s">
        <v>118</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119</v>
      </c>
      <c r="C47" s="362"/>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120</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121</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122</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123</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124</v>
      </c>
      <c r="C52" s="362"/>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0" t="s">
        <v>594</v>
      </c>
      <c r="C53" s="371"/>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62" t="s">
        <v>125</v>
      </c>
      <c r="C54" s="362"/>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48</v>
      </c>
      <c r="C56" s="24" t="s">
        <v>281</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76" t="s">
        <v>601</v>
      </c>
      <c r="AF56" s="376"/>
      <c r="AG56" s="376"/>
      <c r="AH56" s="15"/>
      <c r="AN56" s="15"/>
    </row>
    <row r="57" spans="2:40" ht="30" customHeight="1">
      <c r="B57" s="372" t="s">
        <v>487</v>
      </c>
      <c r="C57" s="372"/>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9" t="s">
        <v>493</v>
      </c>
      <c r="C58" s="36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7" t="s">
        <v>85</v>
      </c>
      <c r="C59" s="368"/>
      <c r="D59" s="61"/>
      <c r="E59" s="61"/>
      <c r="F59" s="61"/>
      <c r="G59" s="61"/>
      <c r="H59" s="61"/>
      <c r="I59" s="61"/>
      <c r="J59" s="38">
        <v>1</v>
      </c>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7" t="s">
        <v>86</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87</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88</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89</v>
      </c>
      <c r="C63" s="368"/>
      <c r="D63" s="61"/>
      <c r="E63" s="61"/>
      <c r="F63" s="61"/>
      <c r="G63" s="37"/>
      <c r="H63" s="61"/>
      <c r="I63" s="61"/>
      <c r="J63" s="38">
        <v>1</v>
      </c>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90</v>
      </c>
      <c r="C64" s="368"/>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c r="AI64" s="21"/>
    </row>
    <row r="65" spans="2:35" ht="30" customHeight="1">
      <c r="B65" s="367" t="s">
        <v>91</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92</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93</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94</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95</v>
      </c>
      <c r="C69" s="368"/>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6" t="s">
        <v>523</v>
      </c>
      <c r="C70" s="366"/>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4" t="s">
        <v>96</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4" t="s">
        <v>97</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4" t="s">
        <v>98</v>
      </c>
      <c r="C73" s="364"/>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5" ht="30" customHeight="1">
      <c r="B74" s="364" t="s">
        <v>99</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100</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101</v>
      </c>
      <c r="C76" s="364"/>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4" t="s">
        <v>102</v>
      </c>
      <c r="C77" s="364"/>
      <c r="D77" s="61"/>
      <c r="E77" s="61"/>
      <c r="F77" s="61"/>
      <c r="G77" s="61"/>
      <c r="H77" s="61"/>
      <c r="I77" s="61"/>
      <c r="J77" s="38">
        <v>1</v>
      </c>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4" t="s">
        <v>103</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104</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105</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106</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5" t="s">
        <v>555</v>
      </c>
      <c r="C82" s="3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4" t="s">
        <v>107</v>
      </c>
      <c r="C83" s="364"/>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108</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109</v>
      </c>
      <c r="C85" s="364"/>
      <c r="D85" s="61"/>
      <c r="E85" s="61"/>
      <c r="F85" s="61"/>
      <c r="G85" s="61"/>
      <c r="H85" s="61"/>
      <c r="I85" s="61"/>
      <c r="J85" s="38">
        <v>1</v>
      </c>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110</v>
      </c>
      <c r="C86" s="364"/>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2" t="s">
        <v>111</v>
      </c>
      <c r="C87" s="362"/>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112</v>
      </c>
      <c r="C88" s="364"/>
      <c r="D88" s="61"/>
      <c r="E88" s="61"/>
      <c r="F88" s="61"/>
      <c r="G88" s="61"/>
      <c r="H88" s="61"/>
      <c r="I88" s="61"/>
      <c r="J88" s="38">
        <v>1</v>
      </c>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113</v>
      </c>
      <c r="C89" s="362"/>
      <c r="D89" s="61"/>
      <c r="E89" s="61"/>
      <c r="F89" s="61"/>
      <c r="G89" s="61"/>
      <c r="H89" s="61"/>
      <c r="I89" s="61"/>
      <c r="J89" s="61"/>
      <c r="K89" s="61"/>
      <c r="L89" s="61"/>
      <c r="M89" s="61"/>
      <c r="N89" s="61"/>
      <c r="O89" s="61"/>
      <c r="P89" s="38">
        <v>1</v>
      </c>
      <c r="Q89" s="61"/>
      <c r="R89" s="61"/>
      <c r="S89" s="61"/>
      <c r="T89" s="61"/>
      <c r="U89" s="61"/>
      <c r="V89" s="61"/>
      <c r="W89" s="61"/>
      <c r="X89" s="61"/>
      <c r="Y89" s="61"/>
      <c r="Z89" s="61"/>
      <c r="AA89" s="61"/>
      <c r="AB89" s="61"/>
      <c r="AC89" s="61"/>
      <c r="AD89" s="61"/>
      <c r="AE89" s="61"/>
      <c r="AF89" s="61"/>
      <c r="AG89" s="61"/>
    </row>
    <row r="90" spans="2:33" ht="30" customHeight="1">
      <c r="B90" s="362" t="s">
        <v>114</v>
      </c>
      <c r="C90" s="362"/>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115</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116</v>
      </c>
      <c r="C92" s="364"/>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117</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118</v>
      </c>
      <c r="C94" s="362"/>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119</v>
      </c>
      <c r="C95" s="362"/>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120</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121</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122</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123</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124</v>
      </c>
      <c r="C100" s="362"/>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1" t="s">
        <v>594</v>
      </c>
      <c r="C101" s="361"/>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62" t="s">
        <v>125</v>
      </c>
      <c r="C102" s="362"/>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73</v>
      </c>
      <c r="C104" s="24" t="s">
        <v>349</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76" t="s">
        <v>601</v>
      </c>
      <c r="AF104" s="376"/>
      <c r="AG104" s="376"/>
    </row>
    <row r="105" spans="2:33" ht="30" customHeight="1">
      <c r="B105" s="372" t="s">
        <v>487</v>
      </c>
      <c r="C105" s="372"/>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9" t="s">
        <v>493</v>
      </c>
      <c r="C106" s="369"/>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7" t="s">
        <v>85</v>
      </c>
      <c r="C107" s="368"/>
      <c r="D107" s="61"/>
      <c r="E107" s="61"/>
      <c r="F107" s="61"/>
      <c r="G107" s="61"/>
      <c r="H107" s="61"/>
      <c r="I107" s="61"/>
      <c r="J107" s="61"/>
      <c r="K107" s="61"/>
      <c r="L107" s="61"/>
      <c r="M107" s="61"/>
      <c r="N107" s="61"/>
      <c r="O107" s="61"/>
      <c r="P107" s="38">
        <v>1</v>
      </c>
      <c r="Q107" s="61"/>
      <c r="R107" s="61"/>
      <c r="S107" s="61"/>
      <c r="T107" s="61"/>
      <c r="U107" s="61"/>
      <c r="V107" s="61"/>
      <c r="W107" s="61"/>
      <c r="X107" s="61"/>
      <c r="Y107" s="61"/>
      <c r="Z107" s="61"/>
      <c r="AA107" s="61"/>
      <c r="AB107" s="61"/>
      <c r="AC107" s="61"/>
      <c r="AD107" s="61"/>
      <c r="AE107" s="61"/>
      <c r="AF107" s="61"/>
      <c r="AG107" s="61"/>
    </row>
    <row r="108" spans="2:33" ht="30" customHeight="1">
      <c r="B108" s="367" t="s">
        <v>86</v>
      </c>
      <c r="C108" s="368"/>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7" t="s">
        <v>87</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88</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89</v>
      </c>
      <c r="C111" s="368"/>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90</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91</v>
      </c>
      <c r="C113" s="368"/>
      <c r="D113" s="61"/>
      <c r="E113" s="61"/>
      <c r="F113" s="61"/>
      <c r="G113" s="61"/>
      <c r="H113" s="61"/>
      <c r="I113" s="61"/>
      <c r="J113" s="61"/>
      <c r="K113" s="61"/>
      <c r="L113" s="61"/>
      <c r="M113" s="61"/>
      <c r="N113" s="61"/>
      <c r="O113" s="61"/>
      <c r="P113" s="38">
        <v>1</v>
      </c>
      <c r="Q113" s="61"/>
      <c r="R113" s="61"/>
      <c r="S113" s="61"/>
      <c r="T113" s="61"/>
      <c r="U113" s="61"/>
      <c r="V113" s="61"/>
      <c r="W113" s="61"/>
      <c r="X113" s="61"/>
      <c r="Y113" s="61"/>
      <c r="Z113" s="61"/>
      <c r="AA113" s="61"/>
      <c r="AB113" s="61"/>
      <c r="AC113" s="61"/>
      <c r="AD113" s="61"/>
      <c r="AE113" s="61"/>
      <c r="AF113" s="61"/>
      <c r="AG113" s="61"/>
    </row>
    <row r="114" spans="2:33" ht="30" customHeight="1">
      <c r="B114" s="367" t="s">
        <v>92</v>
      </c>
      <c r="C114" s="368"/>
      <c r="D114" s="61"/>
      <c r="E114" s="61"/>
      <c r="F114" s="61"/>
      <c r="G114" s="61"/>
      <c r="H114" s="61"/>
      <c r="I114" s="61"/>
      <c r="J114" s="61"/>
      <c r="K114" s="61"/>
      <c r="L114" s="61"/>
      <c r="M114" s="61"/>
      <c r="N114" s="61"/>
      <c r="O114" s="61"/>
      <c r="P114" s="38">
        <v>1</v>
      </c>
      <c r="Q114" s="61"/>
      <c r="R114" s="61"/>
      <c r="S114" s="61"/>
      <c r="T114" s="61"/>
      <c r="U114" s="61"/>
      <c r="V114" s="61"/>
      <c r="W114" s="61"/>
      <c r="X114" s="61"/>
      <c r="Y114" s="61"/>
      <c r="Z114" s="61"/>
      <c r="AA114" s="61"/>
      <c r="AB114" s="61"/>
      <c r="AC114" s="61"/>
      <c r="AD114" s="61"/>
      <c r="AE114" s="61"/>
      <c r="AF114" s="61"/>
      <c r="AG114" s="61"/>
    </row>
    <row r="115" spans="2:33" ht="30" customHeight="1">
      <c r="B115" s="367" t="s">
        <v>93</v>
      </c>
      <c r="C115" s="368"/>
      <c r="D115" s="61"/>
      <c r="E115" s="61"/>
      <c r="F115" s="61"/>
      <c r="G115" s="61"/>
      <c r="H115" s="61"/>
      <c r="I115" s="61"/>
      <c r="J115" s="61"/>
      <c r="K115" s="61"/>
      <c r="L115" s="61"/>
      <c r="M115" s="61"/>
      <c r="N115" s="61"/>
      <c r="O115" s="61"/>
      <c r="P115" s="38">
        <v>1</v>
      </c>
      <c r="Q115" s="61"/>
      <c r="R115" s="61"/>
      <c r="S115" s="61"/>
      <c r="T115" s="61"/>
      <c r="U115" s="61"/>
      <c r="V115" s="61"/>
      <c r="W115" s="61"/>
      <c r="X115" s="61"/>
      <c r="Y115" s="61"/>
      <c r="Z115" s="61"/>
      <c r="AA115" s="61"/>
      <c r="AB115" s="61"/>
      <c r="AC115" s="61"/>
      <c r="AD115" s="61"/>
      <c r="AE115" s="61"/>
      <c r="AF115" s="61"/>
      <c r="AG115" s="61"/>
    </row>
    <row r="116" spans="2:33" ht="30" customHeight="1">
      <c r="B116" s="367" t="s">
        <v>94</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95</v>
      </c>
      <c r="C117" s="368"/>
      <c r="D117" s="61"/>
      <c r="E117" s="61"/>
      <c r="F117" s="61"/>
      <c r="G117" s="38"/>
      <c r="H117" s="61"/>
      <c r="I117" s="61"/>
      <c r="J117" s="61"/>
      <c r="K117" s="61"/>
      <c r="L117" s="61"/>
      <c r="M117" s="61"/>
      <c r="N117" s="61"/>
      <c r="O117" s="61"/>
      <c r="P117" s="38">
        <v>1</v>
      </c>
      <c r="Q117" s="61"/>
      <c r="R117" s="61"/>
      <c r="S117" s="61"/>
      <c r="T117" s="61"/>
      <c r="U117" s="61"/>
      <c r="V117" s="61"/>
      <c r="W117" s="61"/>
      <c r="X117" s="61"/>
      <c r="Y117" s="61"/>
      <c r="Z117" s="61"/>
      <c r="AA117" s="61"/>
      <c r="AB117" s="61"/>
      <c r="AC117" s="61"/>
      <c r="AD117" s="61"/>
      <c r="AE117" s="61"/>
      <c r="AF117" s="61"/>
      <c r="AG117" s="61"/>
    </row>
    <row r="118" spans="2:33" ht="30" customHeight="1">
      <c r="B118" s="366" t="s">
        <v>523</v>
      </c>
      <c r="C118" s="366"/>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4" t="s">
        <v>96</v>
      </c>
      <c r="C119" s="364"/>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4" t="s">
        <v>97</v>
      </c>
      <c r="C120" s="364"/>
      <c r="D120" s="61"/>
      <c r="E120" s="61"/>
      <c r="F120" s="61"/>
      <c r="G120" s="61"/>
      <c r="H120" s="61"/>
      <c r="I120" s="61"/>
      <c r="J120" s="61"/>
      <c r="K120" s="61"/>
      <c r="L120" s="61"/>
      <c r="M120" s="61"/>
      <c r="N120" s="61"/>
      <c r="O120" s="61"/>
      <c r="P120" s="38">
        <v>1</v>
      </c>
      <c r="Q120" s="61"/>
      <c r="R120" s="61"/>
      <c r="S120" s="61"/>
      <c r="T120" s="61"/>
      <c r="U120" s="61"/>
      <c r="V120" s="61"/>
      <c r="W120" s="61"/>
      <c r="X120" s="61"/>
      <c r="Y120" s="61"/>
      <c r="Z120" s="61"/>
      <c r="AA120" s="61"/>
      <c r="AB120" s="61"/>
      <c r="AC120" s="61"/>
      <c r="AD120" s="61"/>
      <c r="AE120" s="61"/>
      <c r="AF120" s="61"/>
      <c r="AG120" s="61"/>
    </row>
    <row r="121" spans="2:33" ht="30" customHeight="1">
      <c r="B121" s="364" t="s">
        <v>98</v>
      </c>
      <c r="C121" s="364"/>
      <c r="D121" s="61"/>
      <c r="E121" s="61"/>
      <c r="F121" s="61"/>
      <c r="G121" s="61"/>
      <c r="H121" s="61"/>
      <c r="I121" s="61"/>
      <c r="J121" s="61"/>
      <c r="K121" s="61"/>
      <c r="L121" s="61"/>
      <c r="M121" s="61"/>
      <c r="N121" s="61"/>
      <c r="O121" s="61"/>
      <c r="P121" s="38">
        <v>1</v>
      </c>
      <c r="Q121" s="61"/>
      <c r="R121" s="61"/>
      <c r="S121" s="61"/>
      <c r="T121" s="61"/>
      <c r="U121" s="61"/>
      <c r="V121" s="61"/>
      <c r="W121" s="61"/>
      <c r="X121" s="61"/>
      <c r="Y121" s="61"/>
      <c r="Z121" s="61"/>
      <c r="AA121" s="61"/>
      <c r="AB121" s="61"/>
      <c r="AC121" s="61"/>
      <c r="AD121" s="61"/>
      <c r="AE121" s="61"/>
      <c r="AF121" s="61"/>
      <c r="AG121" s="61"/>
    </row>
    <row r="122" spans="2:33" ht="30" customHeight="1">
      <c r="B122" s="364" t="s">
        <v>99</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100</v>
      </c>
      <c r="C123" s="364"/>
      <c r="D123" s="61"/>
      <c r="E123" s="61"/>
      <c r="F123" s="61"/>
      <c r="G123" s="61"/>
      <c r="H123" s="61"/>
      <c r="I123" s="61"/>
      <c r="J123" s="61"/>
      <c r="K123" s="61"/>
      <c r="L123" s="61"/>
      <c r="M123" s="61"/>
      <c r="N123" s="61"/>
      <c r="O123" s="61"/>
      <c r="P123" s="38">
        <v>1</v>
      </c>
      <c r="Q123" s="61"/>
      <c r="R123" s="61"/>
      <c r="S123" s="61"/>
      <c r="T123" s="61"/>
      <c r="U123" s="61"/>
      <c r="V123" s="61"/>
      <c r="W123" s="61"/>
      <c r="X123" s="61"/>
      <c r="Y123" s="61"/>
      <c r="Z123" s="61"/>
      <c r="AA123" s="61"/>
      <c r="AB123" s="61"/>
      <c r="AC123" s="61"/>
      <c r="AD123" s="61"/>
      <c r="AE123" s="61"/>
      <c r="AF123" s="61"/>
      <c r="AG123" s="61"/>
    </row>
    <row r="124" spans="2:33" ht="30" customHeight="1">
      <c r="B124" s="364" t="s">
        <v>101</v>
      </c>
      <c r="C124" s="364"/>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102</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103</v>
      </c>
      <c r="C126" s="364"/>
      <c r="D126" s="61"/>
      <c r="E126" s="61"/>
      <c r="F126" s="61"/>
      <c r="G126" s="61"/>
      <c r="H126" s="61"/>
      <c r="I126" s="61"/>
      <c r="J126" s="61"/>
      <c r="K126" s="61"/>
      <c r="L126" s="61"/>
      <c r="M126" s="61"/>
      <c r="N126" s="61"/>
      <c r="O126" s="61"/>
      <c r="P126" s="61"/>
      <c r="Q126" s="61"/>
      <c r="R126" s="38">
        <v>1</v>
      </c>
      <c r="S126" s="61"/>
      <c r="T126" s="61"/>
      <c r="U126" s="61"/>
      <c r="V126" s="61"/>
      <c r="W126" s="61"/>
      <c r="X126" s="61"/>
      <c r="Y126" s="61"/>
      <c r="Z126" s="61"/>
      <c r="AA126" s="61"/>
      <c r="AB126" s="61"/>
      <c r="AC126" s="61"/>
      <c r="AD126" s="61"/>
      <c r="AE126" s="61"/>
      <c r="AF126" s="61"/>
      <c r="AG126" s="61"/>
    </row>
    <row r="127" spans="2:33" ht="30" customHeight="1">
      <c r="B127" s="364" t="s">
        <v>104</v>
      </c>
      <c r="C127" s="364"/>
      <c r="D127" s="61"/>
      <c r="E127" s="61"/>
      <c r="F127" s="61"/>
      <c r="G127" s="61"/>
      <c r="H127" s="61"/>
      <c r="I127" s="61"/>
      <c r="J127" s="61"/>
      <c r="K127" s="61"/>
      <c r="L127" s="61"/>
      <c r="M127" s="61"/>
      <c r="N127" s="61"/>
      <c r="O127" s="61"/>
      <c r="P127" s="38">
        <v>1</v>
      </c>
      <c r="Q127" s="61"/>
      <c r="R127" s="61"/>
      <c r="S127" s="61"/>
      <c r="T127" s="61"/>
      <c r="U127" s="61"/>
      <c r="V127" s="61"/>
      <c r="W127" s="61"/>
      <c r="X127" s="61"/>
      <c r="Y127" s="61"/>
      <c r="Z127" s="61"/>
      <c r="AA127" s="61"/>
      <c r="AB127" s="61"/>
      <c r="AC127" s="61"/>
      <c r="AD127" s="61"/>
      <c r="AE127" s="61"/>
      <c r="AF127" s="61"/>
      <c r="AG127" s="61"/>
    </row>
    <row r="128" spans="2:33" ht="30" customHeight="1">
      <c r="B128" s="364" t="s">
        <v>105</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106</v>
      </c>
      <c r="C129" s="364"/>
      <c r="D129" s="61"/>
      <c r="E129" s="61"/>
      <c r="F129" s="61"/>
      <c r="G129" s="61"/>
      <c r="H129" s="61"/>
      <c r="I129" s="61"/>
      <c r="J129" s="61"/>
      <c r="K129" s="61"/>
      <c r="L129" s="61"/>
      <c r="M129" s="61"/>
      <c r="N129" s="61"/>
      <c r="O129" s="61"/>
      <c r="P129" s="38">
        <v>1</v>
      </c>
      <c r="Q129" s="61"/>
      <c r="R129" s="61"/>
      <c r="S129" s="61"/>
      <c r="T129" s="61"/>
      <c r="U129" s="61"/>
      <c r="V129" s="61"/>
      <c r="W129" s="61"/>
      <c r="X129" s="61"/>
      <c r="Y129" s="61"/>
      <c r="Z129" s="61"/>
      <c r="AA129" s="61"/>
      <c r="AB129" s="61"/>
      <c r="AC129" s="61"/>
      <c r="AD129" s="61"/>
      <c r="AE129" s="61"/>
      <c r="AF129" s="61"/>
      <c r="AG129" s="61"/>
    </row>
    <row r="130" spans="2:33" ht="30" customHeight="1">
      <c r="B130" s="365" t="s">
        <v>555</v>
      </c>
      <c r="C130" s="36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4" t="s">
        <v>107</v>
      </c>
      <c r="C131" s="364"/>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108</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109</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110</v>
      </c>
      <c r="C134" s="364"/>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2" t="s">
        <v>111</v>
      </c>
      <c r="C135" s="362"/>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112</v>
      </c>
      <c r="C136" s="364"/>
      <c r="D136" s="61"/>
      <c r="E136" s="61"/>
      <c r="F136" s="61"/>
      <c r="G136" s="61"/>
      <c r="H136" s="61"/>
      <c r="I136" s="61"/>
      <c r="J136" s="61"/>
      <c r="K136" s="61"/>
      <c r="L136" s="61"/>
      <c r="M136" s="61"/>
      <c r="N136" s="61"/>
      <c r="O136" s="61"/>
      <c r="P136" s="38">
        <v>1</v>
      </c>
      <c r="Q136" s="61"/>
      <c r="R136" s="61"/>
      <c r="S136" s="61"/>
      <c r="T136" s="61"/>
      <c r="U136" s="61"/>
      <c r="V136" s="61"/>
      <c r="W136" s="61"/>
      <c r="X136" s="61"/>
      <c r="Y136" s="61"/>
      <c r="Z136" s="61"/>
      <c r="AA136" s="61"/>
      <c r="AB136" s="61"/>
      <c r="AC136" s="61"/>
      <c r="AD136" s="61"/>
      <c r="AE136" s="61"/>
      <c r="AF136" s="61"/>
      <c r="AG136" s="61"/>
    </row>
    <row r="137" spans="2:33" ht="30" customHeight="1">
      <c r="B137" s="362" t="s">
        <v>113</v>
      </c>
      <c r="C137" s="362"/>
      <c r="D137" s="61"/>
      <c r="E137" s="61"/>
      <c r="F137" s="61"/>
      <c r="G137" s="61"/>
      <c r="H137" s="61"/>
      <c r="I137" s="61"/>
      <c r="J137" s="61"/>
      <c r="K137" s="61"/>
      <c r="L137" s="61"/>
      <c r="M137" s="61"/>
      <c r="N137" s="61"/>
      <c r="O137" s="61"/>
      <c r="P137" s="38">
        <v>1</v>
      </c>
      <c r="Q137" s="61"/>
      <c r="R137" s="61"/>
      <c r="S137" s="61"/>
      <c r="T137" s="61"/>
      <c r="U137" s="61"/>
      <c r="V137" s="61"/>
      <c r="W137" s="61"/>
      <c r="X137" s="61"/>
      <c r="Y137" s="61"/>
      <c r="Z137" s="61"/>
      <c r="AA137" s="61"/>
      <c r="AB137" s="61"/>
      <c r="AC137" s="61"/>
      <c r="AD137" s="61"/>
      <c r="AE137" s="61"/>
      <c r="AF137" s="61"/>
      <c r="AG137" s="61"/>
    </row>
    <row r="138" spans="2:33" ht="30" customHeight="1">
      <c r="B138" s="362" t="s">
        <v>114</v>
      </c>
      <c r="C138" s="362"/>
      <c r="D138" s="61"/>
      <c r="E138" s="61"/>
      <c r="F138" s="61"/>
      <c r="G138" s="61"/>
      <c r="H138" s="61"/>
      <c r="I138" s="61"/>
      <c r="J138" s="61"/>
      <c r="K138" s="61"/>
      <c r="L138" s="61"/>
      <c r="M138" s="61"/>
      <c r="N138" s="61"/>
      <c r="O138" s="61"/>
      <c r="P138" s="38">
        <v>1</v>
      </c>
      <c r="Q138" s="61"/>
      <c r="R138" s="61"/>
      <c r="S138" s="61"/>
      <c r="T138" s="61"/>
      <c r="U138" s="61"/>
      <c r="V138" s="61"/>
      <c r="W138" s="61"/>
      <c r="X138" s="61"/>
      <c r="Y138" s="61"/>
      <c r="Z138" s="61"/>
      <c r="AA138" s="61"/>
      <c r="AB138" s="61"/>
      <c r="AC138" s="61"/>
      <c r="AD138" s="61"/>
      <c r="AE138" s="61"/>
      <c r="AF138" s="61"/>
      <c r="AG138" s="61"/>
    </row>
    <row r="139" spans="2:33" ht="30" customHeight="1">
      <c r="B139" s="364" t="s">
        <v>115</v>
      </c>
      <c r="C139" s="364"/>
      <c r="D139" s="61"/>
      <c r="E139" s="61"/>
      <c r="F139" s="61"/>
      <c r="G139" s="61"/>
      <c r="H139" s="61"/>
      <c r="I139" s="61"/>
      <c r="J139" s="61"/>
      <c r="K139" s="61"/>
      <c r="L139" s="61"/>
      <c r="M139" s="61"/>
      <c r="N139" s="61"/>
      <c r="O139" s="61"/>
      <c r="P139" s="38">
        <v>1</v>
      </c>
      <c r="Q139" s="61"/>
      <c r="R139" s="61"/>
      <c r="S139" s="61"/>
      <c r="T139" s="61"/>
      <c r="U139" s="61"/>
      <c r="V139" s="61"/>
      <c r="W139" s="61"/>
      <c r="X139" s="61"/>
      <c r="Y139" s="61"/>
      <c r="Z139" s="61"/>
      <c r="AA139" s="61"/>
      <c r="AB139" s="61"/>
      <c r="AC139" s="61"/>
      <c r="AD139" s="61"/>
      <c r="AE139" s="61"/>
      <c r="AF139" s="61"/>
      <c r="AG139" s="61"/>
    </row>
    <row r="140" spans="2:33" ht="30" customHeight="1">
      <c r="B140" s="364" t="s">
        <v>116</v>
      </c>
      <c r="C140" s="364"/>
      <c r="D140" s="61"/>
      <c r="E140" s="61"/>
      <c r="F140" s="61"/>
      <c r="G140" s="37"/>
      <c r="H140" s="61"/>
      <c r="I140" s="61"/>
      <c r="J140" s="61"/>
      <c r="K140" s="61"/>
      <c r="L140" s="61"/>
      <c r="M140" s="61"/>
      <c r="N140" s="61"/>
      <c r="O140" s="61"/>
      <c r="P140" s="38">
        <v>1</v>
      </c>
      <c r="Q140" s="61"/>
      <c r="R140" s="61"/>
      <c r="S140" s="61"/>
      <c r="T140" s="61"/>
      <c r="U140" s="61"/>
      <c r="V140" s="61"/>
      <c r="W140" s="61"/>
      <c r="X140" s="61"/>
      <c r="Y140" s="61"/>
      <c r="Z140" s="61"/>
      <c r="AA140" s="61"/>
      <c r="AB140" s="61"/>
      <c r="AC140" s="61"/>
      <c r="AD140" s="61"/>
      <c r="AE140" s="61"/>
      <c r="AF140" s="61"/>
      <c r="AG140" s="61"/>
    </row>
    <row r="141" spans="2:33" ht="30" customHeight="1">
      <c r="B141" s="364" t="s">
        <v>117</v>
      </c>
      <c r="C141" s="364"/>
      <c r="D141" s="61"/>
      <c r="E141" s="61"/>
      <c r="F141" s="61"/>
      <c r="G141" s="61"/>
      <c r="H141" s="61"/>
      <c r="I141" s="61"/>
      <c r="J141" s="61"/>
      <c r="K141" s="61"/>
      <c r="L141" s="61"/>
      <c r="M141" s="61"/>
      <c r="N141" s="61"/>
      <c r="O141" s="61"/>
      <c r="P141" s="38">
        <v>1</v>
      </c>
      <c r="Q141" s="61"/>
      <c r="R141" s="61"/>
      <c r="S141" s="61"/>
      <c r="T141" s="61"/>
      <c r="U141" s="61"/>
      <c r="V141" s="61"/>
      <c r="W141" s="61"/>
      <c r="X141" s="61"/>
      <c r="Y141" s="61"/>
      <c r="Z141" s="61"/>
      <c r="AA141" s="61"/>
      <c r="AB141" s="61"/>
      <c r="AC141" s="61"/>
      <c r="AD141" s="61"/>
      <c r="AE141" s="61"/>
      <c r="AF141" s="61"/>
      <c r="AG141" s="61"/>
    </row>
    <row r="142" spans="2:33" ht="30" customHeight="1">
      <c r="B142" s="362" t="s">
        <v>118</v>
      </c>
      <c r="C142" s="362"/>
      <c r="D142" s="61"/>
      <c r="E142" s="61"/>
      <c r="F142" s="61"/>
      <c r="G142" s="61"/>
      <c r="H142" s="61"/>
      <c r="I142" s="61"/>
      <c r="J142" s="61"/>
      <c r="K142" s="61"/>
      <c r="L142" s="61"/>
      <c r="M142" s="61"/>
      <c r="N142" s="61"/>
      <c r="O142" s="61"/>
      <c r="P142" s="38">
        <v>1</v>
      </c>
      <c r="Q142" s="61"/>
      <c r="R142" s="61"/>
      <c r="S142" s="61"/>
      <c r="T142" s="61"/>
      <c r="U142" s="61"/>
      <c r="V142" s="61"/>
      <c r="W142" s="61"/>
      <c r="X142" s="61"/>
      <c r="Y142" s="61"/>
      <c r="Z142" s="61"/>
      <c r="AA142" s="61"/>
      <c r="AB142" s="61"/>
      <c r="AC142" s="61"/>
      <c r="AD142" s="61"/>
      <c r="AE142" s="61"/>
      <c r="AF142" s="61"/>
      <c r="AG142" s="61"/>
    </row>
    <row r="143" spans="2:33" ht="30" customHeight="1">
      <c r="B143" s="362" t="s">
        <v>119</v>
      </c>
      <c r="C143" s="362"/>
      <c r="D143" s="61"/>
      <c r="E143" s="61"/>
      <c r="F143" s="61"/>
      <c r="G143" s="61"/>
      <c r="H143" s="61"/>
      <c r="I143" s="61"/>
      <c r="J143" s="61"/>
      <c r="K143" s="37"/>
      <c r="L143" s="61"/>
      <c r="M143" s="61"/>
      <c r="N143" s="61"/>
      <c r="O143" s="61"/>
      <c r="P143" s="38">
        <v>1</v>
      </c>
      <c r="Q143" s="61"/>
      <c r="R143" s="61"/>
      <c r="S143" s="61"/>
      <c r="T143" s="61"/>
      <c r="U143" s="61"/>
      <c r="V143" s="61"/>
      <c r="W143" s="61"/>
      <c r="X143" s="61"/>
      <c r="Y143" s="61"/>
      <c r="Z143" s="61"/>
      <c r="AA143" s="61"/>
      <c r="AB143" s="61"/>
      <c r="AC143" s="61"/>
      <c r="AD143" s="61"/>
      <c r="AE143" s="61"/>
      <c r="AF143" s="61"/>
      <c r="AG143" s="61"/>
    </row>
    <row r="144" spans="2:33" ht="30" customHeight="1">
      <c r="B144" s="362" t="s">
        <v>120</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121</v>
      </c>
      <c r="C145" s="362"/>
      <c r="D145" s="61"/>
      <c r="E145" s="61"/>
      <c r="F145" s="61"/>
      <c r="G145" s="61"/>
      <c r="H145" s="61"/>
      <c r="I145" s="61"/>
      <c r="J145" s="61"/>
      <c r="K145" s="61"/>
      <c r="L145" s="61"/>
      <c r="M145" s="61"/>
      <c r="N145" s="61"/>
      <c r="O145" s="61"/>
      <c r="P145" s="38">
        <v>1</v>
      </c>
      <c r="Q145" s="61"/>
      <c r="R145" s="61"/>
      <c r="S145" s="61"/>
      <c r="T145" s="61"/>
      <c r="U145" s="61"/>
      <c r="V145" s="61"/>
      <c r="W145" s="61"/>
      <c r="X145" s="61"/>
      <c r="Y145" s="61"/>
      <c r="Z145" s="61"/>
      <c r="AA145" s="61"/>
      <c r="AB145" s="61"/>
      <c r="AC145" s="61"/>
      <c r="AD145" s="61"/>
      <c r="AE145" s="61"/>
      <c r="AF145" s="61"/>
      <c r="AG145" s="61"/>
    </row>
    <row r="146" spans="2:33" ht="30" customHeight="1">
      <c r="B146" s="362" t="s">
        <v>122</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123</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124</v>
      </c>
      <c r="C148" s="362"/>
      <c r="D148" s="61"/>
      <c r="E148" s="61"/>
      <c r="F148" s="61"/>
      <c r="G148" s="38"/>
      <c r="H148" s="61"/>
      <c r="I148" s="61"/>
      <c r="J148" s="61"/>
      <c r="K148" s="61"/>
      <c r="L148" s="61"/>
      <c r="M148" s="61"/>
      <c r="N148" s="61"/>
      <c r="O148" s="61"/>
      <c r="P148" s="38">
        <v>1</v>
      </c>
      <c r="Q148" s="61"/>
      <c r="R148" s="61"/>
      <c r="S148" s="61"/>
      <c r="T148" s="61"/>
      <c r="U148" s="61"/>
      <c r="V148" s="61"/>
      <c r="W148" s="61"/>
      <c r="X148" s="61"/>
      <c r="Y148" s="61"/>
      <c r="Z148" s="61"/>
      <c r="AA148" s="61"/>
      <c r="AB148" s="61"/>
      <c r="AC148" s="61"/>
      <c r="AD148" s="61"/>
      <c r="AE148" s="61"/>
      <c r="AF148" s="61"/>
      <c r="AG148" s="61"/>
    </row>
    <row r="149" spans="2:33" ht="30" customHeight="1">
      <c r="B149" s="361" t="s">
        <v>594</v>
      </c>
      <c r="C149" s="361"/>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62" t="s">
        <v>125</v>
      </c>
      <c r="C150" s="362"/>
      <c r="D150" s="127"/>
      <c r="E150" s="127"/>
      <c r="F150" s="127"/>
      <c r="G150" s="127"/>
      <c r="H150" s="127"/>
      <c r="I150" s="127"/>
      <c r="J150" s="127"/>
      <c r="K150" s="127"/>
      <c r="L150" s="127"/>
      <c r="M150" s="127"/>
      <c r="N150" s="127"/>
      <c r="O150" s="127"/>
      <c r="P150" s="38">
        <v>1</v>
      </c>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E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4:G6">
    <cfRule type="cellIs" dxfId="135" priority="4" operator="between">
      <formula>2.001</formula>
      <formula>3</formula>
    </cfRule>
    <cfRule type="cellIs" dxfId="134" priority="5" operator="between">
      <formula>1.001</formula>
      <formula>2</formula>
    </cfRule>
    <cfRule type="cellIs" dxfId="133" priority="6" operator="between">
      <formula>0</formula>
      <formula>1</formula>
    </cfRule>
  </conditionalFormatting>
  <conditionalFormatting sqref="I6 H4:H6">
    <cfRule type="containsText" dxfId="132" priority="1" operator="containsText" text="MAX">
      <formula>NOT(ISERROR(SEARCH("MAX",H4)))</formula>
    </cfRule>
    <cfRule type="containsText" dxfId="131" priority="2" operator="containsText" text="MOD">
      <formula>NOT(ISERROR(SEARCH("MOD",H4)))</formula>
    </cfRule>
    <cfRule type="containsText" dxfId="130" priority="3" operator="containsText" text="MIN">
      <formula>NOT(ISERROR(SEARCH("MIN",H4)))</formula>
    </cfRule>
  </conditionalFormatting>
  <hyperlinks>
    <hyperlink ref="AE56" location="'EL SALVADOR'!B1" display="BACK TO TOP" xr:uid="{00000000-0004-0000-2000-000000000000}"/>
    <hyperlink ref="AC8" location="'MASTER SHEET'!B2" display="RETURN TO MASTER SHEET" xr:uid="{00000000-0004-0000-2000-000001000000}"/>
    <hyperlink ref="AE56:AG56" location="LIBERIA!B1" display="BACK TO TOP" xr:uid="{00000000-0004-0000-2000-000002000000}"/>
    <hyperlink ref="AI10" r:id="rId1" display="http://www.securitycouncilreport.org/atf/cf/%7B65BFCF9B-6D27-4E9C-8CD3-CF6E4FF96FF9%7D/Liberia SRes 866.pdf" xr:uid="{00000000-0004-0000-2000-000003000000}"/>
    <hyperlink ref="AI12" r:id="rId2" xr:uid="{00000000-0004-0000-2000-000004000000}"/>
    <hyperlink ref="AL10" location="LIBERIA!C8" display="UNOMIL" xr:uid="{00000000-0004-0000-2000-000005000000}"/>
    <hyperlink ref="AI11" r:id="rId3" xr:uid="{00000000-0004-0000-2000-000006000000}"/>
    <hyperlink ref="AI14" r:id="rId4" display="http://www.securitycouncilreport.org/atf/cf/%7B65BFCF9B-6D27-4E9C-8CD3-CF6E4FF96FF9%7D/Liberia SRes1509.pdf" xr:uid="{00000000-0004-0000-2000-000007000000}"/>
    <hyperlink ref="AI16" r:id="rId5" xr:uid="{00000000-0004-0000-2000-000008000000}"/>
    <hyperlink ref="AI17" r:id="rId6" xr:uid="{00000000-0004-0000-2000-000009000000}"/>
    <hyperlink ref="AI18" r:id="rId7" xr:uid="{00000000-0004-0000-2000-00000A000000}"/>
    <hyperlink ref="AI19" r:id="rId8" xr:uid="{00000000-0004-0000-2000-00000B000000}"/>
    <hyperlink ref="AI20" r:id="rId9" xr:uid="{00000000-0004-0000-2000-00000C000000}"/>
    <hyperlink ref="AI21" r:id="rId10" xr:uid="{00000000-0004-0000-2000-00000D000000}"/>
    <hyperlink ref="AI22" r:id="rId11" xr:uid="{00000000-0004-0000-2000-00000E000000}"/>
    <hyperlink ref="AI23" r:id="rId12" xr:uid="{00000000-0004-0000-2000-00000F000000}"/>
    <hyperlink ref="AI24" r:id="rId13" xr:uid="{00000000-0004-0000-2000-000010000000}"/>
    <hyperlink ref="AL12" location="LIBERIA!C56" display="UNOL" xr:uid="{00000000-0004-0000-2000-000011000000}"/>
    <hyperlink ref="AI42" r:id="rId14" xr:uid="{00000000-0004-0000-2000-000012000000}"/>
    <hyperlink ref="AI13" r:id="rId15" xr:uid="{00000000-0004-0000-2000-000013000000}"/>
    <hyperlink ref="AL14" location="LIBERIA!C104" display="UNMIL" xr:uid="{00000000-0004-0000-2000-000014000000}"/>
    <hyperlink ref="AI43" r:id="rId16" xr:uid="{00000000-0004-0000-2000-000015000000}"/>
    <hyperlink ref="AI15" r:id="rId17" xr:uid="{00000000-0004-0000-2000-000016000000}"/>
    <hyperlink ref="AI25" r:id="rId18" xr:uid="{00000000-0004-0000-2000-000017000000}"/>
    <hyperlink ref="AI26" r:id="rId19" xr:uid="{00000000-0004-0000-2000-000018000000}"/>
    <hyperlink ref="AI27" r:id="rId20" xr:uid="{00000000-0004-0000-2000-000019000000}"/>
    <hyperlink ref="AI28" r:id="rId21" xr:uid="{00000000-0004-0000-2000-00001A000000}"/>
    <hyperlink ref="AI29" r:id="rId22" xr:uid="{00000000-0004-0000-2000-00001B000000}"/>
    <hyperlink ref="AI30" r:id="rId23" xr:uid="{00000000-0004-0000-2000-00001C000000}"/>
    <hyperlink ref="AI31" r:id="rId24" xr:uid="{00000000-0004-0000-2000-00001D000000}"/>
    <hyperlink ref="AI32" r:id="rId25" xr:uid="{00000000-0004-0000-2000-00001E000000}"/>
    <hyperlink ref="AI33" r:id="rId26" xr:uid="{00000000-0004-0000-2000-00001F000000}"/>
    <hyperlink ref="AI34" r:id="rId27" xr:uid="{00000000-0004-0000-2000-000020000000}"/>
    <hyperlink ref="AI35" r:id="rId28" xr:uid="{00000000-0004-0000-2000-000021000000}"/>
    <hyperlink ref="AI36" r:id="rId29" xr:uid="{00000000-0004-0000-2000-000022000000}"/>
    <hyperlink ref="AI37" r:id="rId30" xr:uid="{00000000-0004-0000-2000-000023000000}"/>
    <hyperlink ref="AI38" r:id="rId31" xr:uid="{00000000-0004-0000-2000-000024000000}"/>
    <hyperlink ref="AI41" r:id="rId32" xr:uid="{00000000-0004-0000-2000-000025000000}"/>
    <hyperlink ref="AE104" location="'EL SALVADOR'!B1" display="BACK TO TOP" xr:uid="{00000000-0004-0000-2000-000026000000}"/>
    <hyperlink ref="AE104:AG104" location="LIBERIA!B1" display="BACK TO TOP" xr:uid="{00000000-0004-0000-2000-000027000000}"/>
    <hyperlink ref="C4" location="LIBERIA!C8" display="UNOMIL" xr:uid="{00000000-0004-0000-2000-000028000000}"/>
    <hyperlink ref="C5" location="LIBERIA!C56" display="UNOL" xr:uid="{00000000-0004-0000-2000-000029000000}"/>
    <hyperlink ref="C6" location="LIBERIA!C104" display="UNMIL" xr:uid="{00000000-0004-0000-2000-00002A000000}"/>
    <hyperlink ref="AL11" location="LIBERIA!C8" display="UNOMIL" xr:uid="{00000000-0004-0000-2000-00002B000000}"/>
    <hyperlink ref="AL13" location="LIBERIA!C56" display="UNOL" xr:uid="{00000000-0004-0000-2000-00002C000000}"/>
    <hyperlink ref="AL16" location="LIBERIA!C104" display="UNMIL" xr:uid="{00000000-0004-0000-2000-00002D000000}"/>
    <hyperlink ref="P140" location="LIBERIA!AI43" display="LIBERIA!AI43" xr:uid="{00000000-0004-0000-2000-00002E000000}"/>
    <hyperlink ref="AJ43" location="LIBERIA!C104" display="UNMIL" xr:uid="{00000000-0004-0000-2000-00002F000000}"/>
    <hyperlink ref="F11" location="LIBERIA!AK10" display="LIBERIA!AK10" xr:uid="{00000000-0004-0000-2000-000030000000}"/>
    <hyperlink ref="F13" location="LIBERIA!AK10" display="LIBERIA!AK10" xr:uid="{00000000-0004-0000-2000-000031000000}"/>
    <hyperlink ref="F16" location="LIBERIA!AK10" display="LIBERIA!AK10" xr:uid="{00000000-0004-0000-2000-000032000000}"/>
    <hyperlink ref="F17" location="LIBERIA!AK10" display="LIBERIA!AK10" xr:uid="{00000000-0004-0000-2000-000033000000}"/>
    <hyperlink ref="F24" location="LIBERIA!AK10" display="LIBERIA!AK10" xr:uid="{00000000-0004-0000-2000-000034000000}"/>
    <hyperlink ref="F25" location="LIBERIA!AK10" display="LIBERIA!AK10" xr:uid="{00000000-0004-0000-2000-000035000000}"/>
    <hyperlink ref="F28" location="LIBERIA!AK10" display="LIBERIA!AK10" xr:uid="{00000000-0004-0000-2000-000036000000}"/>
    <hyperlink ref="H15" location="LIBERIA!AK11" display="LIBERIA!AK11" xr:uid="{00000000-0004-0000-2000-000037000000}"/>
    <hyperlink ref="H41" location="LIBERIA!AK11" display="LIBERIA!AK11" xr:uid="{00000000-0004-0000-2000-000038000000}"/>
    <hyperlink ref="J59" location="LIBERIA!AK12" display="LIBERIA!AK12" xr:uid="{00000000-0004-0000-2000-000039000000}"/>
    <hyperlink ref="J63" location="LIBERIA!AK12" display="LIBERIA!AK12" xr:uid="{00000000-0004-0000-2000-00003A000000}"/>
    <hyperlink ref="J77" location="LIBERIA!AK12" display="LIBERIA!AK12" xr:uid="{00000000-0004-0000-2000-00003B000000}"/>
    <hyperlink ref="J85" location="LIBERIA!AK12" display="LIBERIA!AK12" xr:uid="{00000000-0004-0000-2000-00003C000000}"/>
    <hyperlink ref="J88" location="LIBERIA!AK12" display="LIBERIA!AK12" xr:uid="{00000000-0004-0000-2000-00003D000000}"/>
    <hyperlink ref="P64" location="LIBERIA!AK13" display="LIBERIA!AK13" xr:uid="{00000000-0004-0000-2000-00003E000000}"/>
    <hyperlink ref="P73" location="LIBERIA!AK13" display="LIBERIA!AK13" xr:uid="{00000000-0004-0000-2000-00003F000000}"/>
    <hyperlink ref="P89" location="LIBERIA!AK13" display="LIBERIA!AK13" xr:uid="{00000000-0004-0000-2000-000040000000}"/>
    <hyperlink ref="P107" location="LIBERIA!AK14" display="LIBERIA!AK14" xr:uid="{00000000-0004-0000-2000-000041000000}"/>
    <hyperlink ref="P113" location="LIBERIA!AK14" display="LIBERIA!AK14" xr:uid="{00000000-0004-0000-2000-000042000000}"/>
    <hyperlink ref="P114" location="LIBERIA!AK14" display="LIBERIA!AK14" xr:uid="{00000000-0004-0000-2000-000043000000}"/>
    <hyperlink ref="P115" location="LIBERIA!AK14" display="LIBERIA!AK14" xr:uid="{00000000-0004-0000-2000-000044000000}"/>
    <hyperlink ref="P117" location="LIBERIA!AK14" display="LIBERIA!AK14" xr:uid="{00000000-0004-0000-2000-000045000000}"/>
    <hyperlink ref="P120" location="LIBERIA!AK14" display="LIBERIA!AK14" xr:uid="{00000000-0004-0000-2000-000046000000}"/>
    <hyperlink ref="P121" location="LIBERIA!AK14" display="LIBERIA!AK14" xr:uid="{00000000-0004-0000-2000-000047000000}"/>
    <hyperlink ref="P123" location="LIBERIA!AK14" display="LIBERIA!AK14" xr:uid="{00000000-0004-0000-2000-000048000000}"/>
    <hyperlink ref="P127" location="LIBERIA!AK14" display="LIBERIA!AK14" xr:uid="{00000000-0004-0000-2000-000049000000}"/>
    <hyperlink ref="P129" location="LIBERIA!AK14" display="LIBERIA!AK14" xr:uid="{00000000-0004-0000-2000-00004A000000}"/>
    <hyperlink ref="P136" location="LIBERIA!AK14" display="LIBERIA!AK14" xr:uid="{00000000-0004-0000-2000-00004B000000}"/>
    <hyperlink ref="P137" location="LIBERIA!AK14" display="LIBERIA!AK14" xr:uid="{00000000-0004-0000-2000-00004C000000}"/>
    <hyperlink ref="P138" location="LIBERIA!AK14" display="LIBERIA!AK14" xr:uid="{00000000-0004-0000-2000-00004D000000}"/>
    <hyperlink ref="P139" location="LIBERIA!AK14" display="LIBERIA!AK14" xr:uid="{00000000-0004-0000-2000-00004E000000}"/>
    <hyperlink ref="P143" location="LIBERIA!AK14" display="LIBERIA!AK14" xr:uid="{00000000-0004-0000-2000-00004F000000}"/>
    <hyperlink ref="P145" location="LIBERIA!AK14" display="LIBERIA!AK14" xr:uid="{00000000-0004-0000-2000-000050000000}"/>
    <hyperlink ref="P148" location="LIBERIA!AK14" display="LIBERIA!AK14" xr:uid="{00000000-0004-0000-2000-000051000000}"/>
    <hyperlink ref="P150" location="LIBERIA!AK14" display="LIBERIA!AK14" xr:uid="{00000000-0004-0000-2000-000052000000}"/>
    <hyperlink ref="R126" location="LIBERIA!AK16" display="LIBERIA!AK16" xr:uid="{00000000-0004-0000-2000-000053000000}"/>
    <hyperlink ref="P141" location="LIBERIA!AI43" display="LIBERIA!AI43" xr:uid="{00000000-0004-0000-2000-000054000000}"/>
    <hyperlink ref="P142" location="LIBERIA!AI43" display="LIBERIA!AI43" xr:uid="{00000000-0004-0000-2000-000055000000}"/>
    <hyperlink ref="Z8" location="HOME!A1" display="Return HOME" xr:uid="{00000000-0004-0000-2000-000056000000}"/>
    <hyperlink ref="Z8:AB8" location="HOME!B2" display="RETURN HOME" xr:uid="{00000000-0004-0000-2000-000057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1513</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101</v>
      </c>
      <c r="C4" s="183" t="s">
        <v>422</v>
      </c>
      <c r="D4" s="140" t="s">
        <v>163</v>
      </c>
      <c r="E4" s="140">
        <v>2011</v>
      </c>
      <c r="F4" s="154" t="s">
        <v>66</v>
      </c>
      <c r="G4" s="153">
        <f>((SUM(D9:AG19)*1)+(SUM(D21:AG31)*2)+(SUM(D33:AG50)*3))/(SUM(D9:AG19)+SUM(D21:AG31)+SUM(D33:AG50))</f>
        <v>2.3043478260869565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101</v>
      </c>
      <c r="C6" s="24" t="s">
        <v>422</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1514</v>
      </c>
      <c r="AJ8" s="72">
        <v>40802</v>
      </c>
      <c r="AK8" s="57" t="s">
        <v>728</v>
      </c>
      <c r="AL8" s="44" t="s">
        <v>422</v>
      </c>
      <c r="AM8" s="69" t="s">
        <v>1515</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38">
        <v>1</v>
      </c>
      <c r="Y9" s="143"/>
      <c r="Z9" s="143"/>
      <c r="AA9" s="143"/>
      <c r="AB9" s="143"/>
      <c r="AC9" s="143"/>
      <c r="AD9" s="143"/>
      <c r="AE9" s="143"/>
      <c r="AF9" s="143"/>
      <c r="AG9" s="143"/>
      <c r="AH9" s="15"/>
      <c r="AI9" s="52" t="s">
        <v>1516</v>
      </c>
      <c r="AJ9" s="72">
        <v>40879</v>
      </c>
      <c r="AK9" s="53" t="s">
        <v>695</v>
      </c>
      <c r="AL9" s="44" t="s">
        <v>422</v>
      </c>
      <c r="AM9" s="69" t="s">
        <v>1517</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38">
        <v>1</v>
      </c>
      <c r="Y10" s="143"/>
      <c r="Z10" s="143"/>
      <c r="AA10" s="143"/>
      <c r="AB10" s="143"/>
      <c r="AC10" s="143"/>
      <c r="AD10" s="143"/>
      <c r="AE10" s="143"/>
      <c r="AF10" s="143"/>
      <c r="AG10" s="143"/>
      <c r="AH10" s="15"/>
      <c r="AI10" s="52" t="s">
        <v>1518</v>
      </c>
      <c r="AJ10" s="72">
        <v>40980</v>
      </c>
      <c r="AK10" s="53" t="s">
        <v>1162</v>
      </c>
      <c r="AL10" s="44" t="s">
        <v>422</v>
      </c>
      <c r="AM10" s="69" t="s">
        <v>1519</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38">
        <v>1</v>
      </c>
      <c r="Z11" s="143"/>
      <c r="AA11" s="143"/>
      <c r="AB11" s="143"/>
      <c r="AC11" s="143"/>
      <c r="AD11" s="143"/>
      <c r="AE11" s="143"/>
      <c r="AF11" s="143"/>
      <c r="AG11" s="143"/>
      <c r="AH11" s="15"/>
      <c r="AI11" s="52" t="s">
        <v>1520</v>
      </c>
      <c r="AJ11" s="72">
        <v>41347</v>
      </c>
      <c r="AK11" s="53" t="s">
        <v>530</v>
      </c>
      <c r="AL11" s="44" t="s">
        <v>422</v>
      </c>
      <c r="AM11" s="69" t="s">
        <v>1521</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38">
        <v>1</v>
      </c>
      <c r="Z12" s="143"/>
      <c r="AA12" s="143"/>
      <c r="AB12" s="143"/>
      <c r="AC12" s="143"/>
      <c r="AD12" s="143"/>
      <c r="AE12" s="143"/>
      <c r="AF12" s="143"/>
      <c r="AG12" s="143"/>
      <c r="AH12" s="15"/>
      <c r="AI12" s="52" t="s">
        <v>1522</v>
      </c>
      <c r="AJ12" s="72">
        <v>41712</v>
      </c>
      <c r="AK12" s="53" t="s">
        <v>132</v>
      </c>
      <c r="AL12" s="74" t="s">
        <v>132</v>
      </c>
      <c r="AM12" s="69" t="s">
        <v>1523</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1524</v>
      </c>
      <c r="AJ13" s="72">
        <v>42068</v>
      </c>
      <c r="AK13" s="53" t="s">
        <v>132</v>
      </c>
      <c r="AL13" s="74" t="s">
        <v>132</v>
      </c>
      <c r="AM13" s="69" t="s">
        <v>1525</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38">
        <v>1</v>
      </c>
      <c r="AC14" s="143"/>
      <c r="AD14" s="143"/>
      <c r="AE14" s="143"/>
      <c r="AF14" s="143"/>
      <c r="AG14" s="143"/>
      <c r="AH14" s="15"/>
      <c r="AI14" s="52" t="s">
        <v>1526</v>
      </c>
      <c r="AJ14" s="72">
        <v>42090</v>
      </c>
      <c r="AK14" s="53" t="s">
        <v>132</v>
      </c>
      <c r="AL14" s="74" t="s">
        <v>132</v>
      </c>
      <c r="AM14" s="69" t="s">
        <v>1527</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1528</v>
      </c>
      <c r="AJ15" s="72">
        <v>42257</v>
      </c>
      <c r="AK15" s="53" t="s">
        <v>728</v>
      </c>
      <c r="AL15" s="44" t="s">
        <v>422</v>
      </c>
      <c r="AM15" s="69" t="s">
        <v>1529</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1530</v>
      </c>
      <c r="AJ16" s="72">
        <v>42444</v>
      </c>
      <c r="AK16" s="53" t="s">
        <v>132</v>
      </c>
      <c r="AL16" s="74" t="s">
        <v>132</v>
      </c>
      <c r="AM16" s="69" t="s">
        <v>1531</v>
      </c>
    </row>
    <row r="17" spans="2:39"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1532</v>
      </c>
      <c r="AJ17" s="72">
        <v>42534</v>
      </c>
      <c r="AK17" s="53" t="s">
        <v>132</v>
      </c>
      <c r="AL17" s="74" t="s">
        <v>132</v>
      </c>
      <c r="AM17" s="69" t="s">
        <v>1533</v>
      </c>
    </row>
    <row r="18" spans="2:39"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1534</v>
      </c>
      <c r="AJ18" s="72">
        <v>42717</v>
      </c>
      <c r="AK18" s="53" t="s">
        <v>132</v>
      </c>
      <c r="AL18" s="74" t="s">
        <v>132</v>
      </c>
      <c r="AM18" s="69" t="s">
        <v>1535</v>
      </c>
    </row>
    <row r="19" spans="2:39"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1536</v>
      </c>
      <c r="AJ19" s="72">
        <v>42992</v>
      </c>
      <c r="AK19" s="53" t="s">
        <v>132</v>
      </c>
      <c r="AL19" s="74" t="s">
        <v>132</v>
      </c>
      <c r="AM19" s="69" t="s">
        <v>1537</v>
      </c>
    </row>
    <row r="20" spans="2:39"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1538</v>
      </c>
      <c r="AJ20" s="72">
        <v>43356</v>
      </c>
      <c r="AK20" s="53" t="s">
        <v>132</v>
      </c>
      <c r="AL20" s="74" t="s">
        <v>132</v>
      </c>
      <c r="AM20" s="69" t="s">
        <v>1539</v>
      </c>
    </row>
    <row r="21" spans="2:39"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1540</v>
      </c>
      <c r="AJ21" s="72">
        <v>43720</v>
      </c>
      <c r="AK21" s="57" t="s">
        <v>132</v>
      </c>
      <c r="AL21" s="74" t="s">
        <v>132</v>
      </c>
      <c r="AM21" s="69" t="s">
        <v>1541</v>
      </c>
    </row>
    <row r="22" spans="2:39"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38">
        <v>1</v>
      </c>
      <c r="Z22" s="143"/>
      <c r="AA22" s="143"/>
      <c r="AB22" s="143"/>
      <c r="AC22" s="143"/>
      <c r="AD22" s="143"/>
      <c r="AE22" s="143"/>
      <c r="AF22" s="143"/>
      <c r="AG22" s="143"/>
      <c r="AH22" s="15"/>
      <c r="AI22" s="87" t="s">
        <v>2397</v>
      </c>
      <c r="AJ22" s="39">
        <v>44089</v>
      </c>
      <c r="AK22" s="57" t="s">
        <v>544</v>
      </c>
      <c r="AL22" s="44" t="s">
        <v>422</v>
      </c>
      <c r="AM22" s="69" t="s">
        <v>2398</v>
      </c>
    </row>
    <row r="23" spans="2:39"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38">
        <v>1</v>
      </c>
      <c r="Y23" s="143"/>
      <c r="Z23" s="143"/>
      <c r="AA23" s="143"/>
      <c r="AB23" s="143"/>
      <c r="AC23" s="143"/>
      <c r="AD23" s="143"/>
      <c r="AE23" s="143"/>
      <c r="AF23" s="143"/>
      <c r="AG23" s="143"/>
      <c r="AH23" s="15"/>
    </row>
    <row r="24" spans="2:39"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1" t="s">
        <v>624</v>
      </c>
      <c r="AJ24" s="50" t="s">
        <v>491</v>
      </c>
    </row>
    <row r="25" spans="2:39"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4" t="s">
        <v>1542</v>
      </c>
      <c r="AJ25" s="74" t="s">
        <v>132</v>
      </c>
    </row>
    <row r="26" spans="2:39"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38">
        <v>1</v>
      </c>
      <c r="AH26" s="15"/>
    </row>
    <row r="27" spans="2:39"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38">
        <v>1</v>
      </c>
      <c r="Y27" s="143"/>
      <c r="Z27" s="143"/>
      <c r="AA27" s="143"/>
      <c r="AB27" s="143"/>
      <c r="AC27" s="143"/>
      <c r="AD27" s="143"/>
      <c r="AE27" s="143"/>
      <c r="AF27" s="143"/>
      <c r="AG27" s="143"/>
      <c r="AH27" s="15"/>
    </row>
    <row r="28" spans="2:39"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38">
        <v>1</v>
      </c>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38">
        <v>1</v>
      </c>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38"/>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38">
        <v>1</v>
      </c>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38">
        <v>1</v>
      </c>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38">
        <v>1</v>
      </c>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38">
        <v>1</v>
      </c>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38">
        <v>1</v>
      </c>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38">
        <v>1</v>
      </c>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38">
        <v>1</v>
      </c>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38">
        <v>1</v>
      </c>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D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29" priority="4" operator="between">
      <formula>2.001</formula>
      <formula>3</formula>
    </cfRule>
    <cfRule type="cellIs" dxfId="128" priority="5" operator="between">
      <formula>1.001</formula>
      <formula>2</formula>
    </cfRule>
    <cfRule type="cellIs" dxfId="127" priority="6" operator="between">
      <formula>0</formula>
      <formula>1</formula>
    </cfRule>
  </conditionalFormatting>
  <conditionalFormatting sqref="H4">
    <cfRule type="containsText" dxfId="126" priority="1" operator="containsText" text="MAX">
      <formula>NOT(ISERROR(SEARCH("MAX",H4)))</formula>
    </cfRule>
    <cfRule type="containsText" dxfId="125" priority="2" operator="containsText" text="MOD">
      <formula>NOT(ISERROR(SEARCH("MOD",H4)))</formula>
    </cfRule>
    <cfRule type="containsText" dxfId="124" priority="3" operator="containsText" text="MIN">
      <formula>NOT(ISERROR(SEARCH("MIN",H4)))</formula>
    </cfRule>
  </conditionalFormatting>
  <hyperlinks>
    <hyperlink ref="AC6" location="'MASTER SHEET'!B2" display="RETURN TO MASTER SHEET" xr:uid="{00000000-0004-0000-2100-000000000000}"/>
    <hyperlink ref="AI12" r:id="rId1" display="http://www.securitycouncilreport.org/atf/cf/%7B65BFCF9B-6D27-4E9C-8CD3-CF6E4FF96FF9%7D/s_res_2144.pdf" xr:uid="{00000000-0004-0000-2100-000001000000}"/>
    <hyperlink ref="AI13" r:id="rId2" display="http://www.securitycouncilreport.org/atf/cf/%7B65BFCF9B-6D27-4E9C-8CD3-CF6E4FF96FF9%7D/s_res_2208.pdf" xr:uid="{00000000-0004-0000-2100-000002000000}"/>
    <hyperlink ref="AI14" r:id="rId3" display="http://www.securitycouncilreport.org/atf/cf/%7B65BFCF9B-6D27-4E9C-8CD3-CF6E4FF96FF9%7D/s_res_2213.pdf" xr:uid="{00000000-0004-0000-2100-000003000000}"/>
    <hyperlink ref="AI16" r:id="rId4" display="http://www.securitycouncilreport.org/atf/cf/%7B65BFCF9B-6D27-4E9C-8CD3-CF6E4FF96FF9%7D/s_res_2273.pdf" xr:uid="{00000000-0004-0000-2100-000004000000}"/>
    <hyperlink ref="AI17" r:id="rId5" display="http://www.securitycouncilreport.org/atf/cf/%7B65BFCF9B-6D27-4E9C-8CD3-CF6E4FF96FF9%7D/s_res_2291.pdf" xr:uid="{00000000-0004-0000-2100-000005000000}"/>
    <hyperlink ref="AI18" r:id="rId6" display="http://www.securitycouncilreport.org/atf/cf/%7B65BFCF9B-6D27-4E9C-8CD3-CF6E4FF96FF9%7D/s_res_2323.pdf" xr:uid="{00000000-0004-0000-2100-000006000000}"/>
    <hyperlink ref="AI19" r:id="rId7" display="http://www.securitycouncilreport.org/atf/cf/%7B65BFCF9B-6D27-4E9C-8CD3-CF6E4FF96FF9%7D/s_res_2376.pdf" xr:uid="{00000000-0004-0000-2100-000007000000}"/>
    <hyperlink ref="AI20" r:id="rId8" display="http://www.securitycouncilreport.org/atf/cf/%7B65BFCF9B-6D27-4E9C-8CD3-CF6E4FF96FF9%7D/s_res_2434.pdf" xr:uid="{00000000-0004-0000-2100-000008000000}"/>
    <hyperlink ref="AI21" r:id="rId9" display="https://www.securitycouncilreport.org/atf/cf/%7B65BFCF9B-6D27-4E9C-8CD3-CF6E4FF96FF9%7D/s_res_2486.pdf" xr:uid="{00000000-0004-0000-2100-000009000000}"/>
    <hyperlink ref="AI8" r:id="rId10" xr:uid="{00000000-0004-0000-2100-00000A000000}"/>
    <hyperlink ref="AI9" r:id="rId11" xr:uid="{00000000-0004-0000-2100-00000B000000}"/>
    <hyperlink ref="AI10" r:id="rId12" xr:uid="{00000000-0004-0000-2100-00000C000000}"/>
    <hyperlink ref="AI11" r:id="rId13" xr:uid="{00000000-0004-0000-2100-00000D000000}"/>
    <hyperlink ref="AL8" location="LIBYA!C6" display="UNSMIL" xr:uid="{00000000-0004-0000-2100-00000E000000}"/>
    <hyperlink ref="AI25" r:id="rId14" xr:uid="{00000000-0004-0000-2100-00000F000000}"/>
    <hyperlink ref="C4" location="LIBYA!C6" display="UNSMIL" xr:uid="{00000000-0004-0000-2100-000010000000}"/>
    <hyperlink ref="AL9" location="LIBYA!C6" display="UNSMIL" xr:uid="{00000000-0004-0000-2100-000011000000}"/>
    <hyperlink ref="X9" location="LIBYA!AK8" display="LIBYA!AK8" xr:uid="{00000000-0004-0000-2100-000012000000}"/>
    <hyperlink ref="X13" location="LIBYA!AK8" display="LIBYA!AK8" xr:uid="{00000000-0004-0000-2100-000013000000}"/>
    <hyperlink ref="X23" location="LIBYA!AK8" display="LIBYA!AK8" xr:uid="{00000000-0004-0000-2100-000014000000}"/>
    <hyperlink ref="X27" location="LIBYA!AK8" display="LIBYA!AK8" xr:uid="{00000000-0004-0000-2100-000015000000}"/>
    <hyperlink ref="X35" location="LIBYA!AK8" display="LIBYA!AK8" xr:uid="{00000000-0004-0000-2100-000016000000}"/>
    <hyperlink ref="X39" location="LIBYA!AK8" display="LIBYA!AK8" xr:uid="{00000000-0004-0000-2100-000017000000}"/>
    <hyperlink ref="X40" location="LIBYA!AK8" display="LIBYA!AK8" xr:uid="{00000000-0004-0000-2100-000018000000}"/>
    <hyperlink ref="X49" location="LIBYA!AK8" display="LIBYA!AK8" xr:uid="{00000000-0004-0000-2100-000019000000}"/>
    <hyperlink ref="X10" location="LIBYA!AK9" display="LIBYA!AK9" xr:uid="{00000000-0004-0000-2100-00001A000000}"/>
    <hyperlink ref="AL10" location="LIBYA!C6" display="UNSMIL" xr:uid="{00000000-0004-0000-2100-00001B000000}"/>
    <hyperlink ref="Y33" location="LIBYA!AK10" display="LIBYA!AK10" xr:uid="{00000000-0004-0000-2100-00001C000000}"/>
    <hyperlink ref="Y50" location="LIBYA!AK10" display="LIBYA!AK10" xr:uid="{00000000-0004-0000-2100-00001D000000}"/>
    <hyperlink ref="Y38" location="LIBYA!AK10" display="LIBYA!AK10" xr:uid="{00000000-0004-0000-2100-00001E000000}"/>
    <hyperlink ref="Y42" location="LIBYA!AK10" display="LIBYA!AK10" xr:uid="{00000000-0004-0000-2100-00001F000000}"/>
    <hyperlink ref="Y44" location="LIBYA!AK10" display="LIBYA!AK10" xr:uid="{00000000-0004-0000-2100-000020000000}"/>
    <hyperlink ref="Y22" location="LIBYA!AK10" display="LIBYA!AK10" xr:uid="{00000000-0004-0000-2100-000021000000}"/>
    <hyperlink ref="Y11" location="LIBYA!AK10" display="LIBYA!AK10" xr:uid="{00000000-0004-0000-2100-000022000000}"/>
    <hyperlink ref="Y12" location="LIBYA!AK10" display="LIBYA!AK10" xr:uid="{00000000-0004-0000-2100-000023000000}"/>
    <hyperlink ref="AL11" location="LIBYA!C6" display="UNSMIL" xr:uid="{00000000-0004-0000-2100-000024000000}"/>
    <hyperlink ref="Z43" location="LIBYA!AK11" display="LIBYA!AK11" xr:uid="{00000000-0004-0000-2100-000025000000}"/>
    <hyperlink ref="Z46" location="LIBYA!AK11" display="LIBYA!AK11" xr:uid="{00000000-0004-0000-2100-000026000000}"/>
    <hyperlink ref="Z47" location="LIBYA!AK11" display="LIBYA!AK11" xr:uid="{00000000-0004-0000-2100-000027000000}"/>
    <hyperlink ref="AL15" location="LIBYA!C6" display="UNSMIL" xr:uid="{00000000-0004-0000-2100-000028000000}"/>
    <hyperlink ref="AI15" r:id="rId15" xr:uid="{00000000-0004-0000-2100-000029000000}"/>
    <hyperlink ref="AB48" location="LIBYA!AK15" display="LIBYA!AK15" xr:uid="{00000000-0004-0000-2100-00002A000000}"/>
    <hyperlink ref="AB14" location="LIBYA!AK15" display="LIBYA!AK15" xr:uid="{00000000-0004-0000-2100-00002B000000}"/>
    <hyperlink ref="Z6" location="HOME!A1" display="Return HOME" xr:uid="{00000000-0004-0000-2100-00002C000000}"/>
    <hyperlink ref="Z6:AB6" location="HOME!B2" display="RETURN HOME" xr:uid="{00000000-0004-0000-2100-00002D000000}"/>
    <hyperlink ref="AI22" r:id="rId16" xr:uid="{00000000-0004-0000-2100-00002E000000}"/>
    <hyperlink ref="AL22" location="LIBYA!C6" display="UNSMIL" xr:uid="{00000000-0004-0000-2100-00002F000000}"/>
    <hyperlink ref="AG26" location="LIBYA!AK22" display="LIBYA!AK22" xr:uid="{00000000-0004-0000-2100-00003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1543</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107</v>
      </c>
      <c r="C4" s="183" t="s">
        <v>442</v>
      </c>
      <c r="D4" s="140" t="s">
        <v>128</v>
      </c>
      <c r="E4" s="140">
        <v>2013</v>
      </c>
      <c r="F4" s="154" t="s">
        <v>66</v>
      </c>
      <c r="G4" s="153">
        <f>((SUM(D9:AG19)*1)+(SUM(D21:AG31)*2)+(SUM(D33:AG50)*3))/(SUM(D9:AG19)+SUM(D21:AG31)+SUM(D33:AG50))</f>
        <v>2.2083333333333335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107</v>
      </c>
      <c r="C6" s="24" t="s">
        <v>442</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1544</v>
      </c>
      <c r="AJ8" s="53">
        <v>41389</v>
      </c>
      <c r="AK8" s="57" t="s">
        <v>1545</v>
      </c>
      <c r="AL8" s="43" t="s">
        <v>442</v>
      </c>
      <c r="AM8" s="73" t="s">
        <v>1546</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c r="AI9" s="52" t="s">
        <v>1547</v>
      </c>
      <c r="AJ9" s="47">
        <v>41815</v>
      </c>
      <c r="AK9" s="57" t="s">
        <v>132</v>
      </c>
      <c r="AL9" s="81" t="s">
        <v>132</v>
      </c>
      <c r="AM9" s="73" t="s">
        <v>1548</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1549</v>
      </c>
      <c r="AJ10" s="47">
        <v>42184</v>
      </c>
      <c r="AK10" s="57" t="s">
        <v>132</v>
      </c>
      <c r="AL10" s="81" t="s">
        <v>132</v>
      </c>
      <c r="AM10" s="73" t="s">
        <v>1550</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38">
        <v>1</v>
      </c>
      <c r="AA11" s="143"/>
      <c r="AB11" s="143"/>
      <c r="AC11" s="143"/>
      <c r="AD11" s="143"/>
      <c r="AE11" s="143"/>
      <c r="AF11" s="143"/>
      <c r="AG11" s="143"/>
      <c r="AH11" s="15"/>
      <c r="AI11" s="52" t="s">
        <v>1551</v>
      </c>
      <c r="AJ11" s="47">
        <v>42550</v>
      </c>
      <c r="AK11" s="57" t="s">
        <v>132</v>
      </c>
      <c r="AL11" s="81" t="s">
        <v>132</v>
      </c>
      <c r="AM11" s="73" t="s">
        <v>1552</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1553</v>
      </c>
      <c r="AJ12" s="53">
        <v>42915</v>
      </c>
      <c r="AK12" s="94" t="s">
        <v>132</v>
      </c>
      <c r="AL12" s="81" t="s">
        <v>132</v>
      </c>
      <c r="AM12" s="73" t="s">
        <v>1554</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c r="AI13" s="52" t="s">
        <v>1555</v>
      </c>
      <c r="AJ13" s="53">
        <v>43077</v>
      </c>
      <c r="AK13" s="94" t="s">
        <v>132</v>
      </c>
      <c r="AL13" s="81" t="s">
        <v>132</v>
      </c>
      <c r="AM13" s="73" t="s">
        <v>1556</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1557</v>
      </c>
      <c r="AJ14" s="53">
        <v>43279</v>
      </c>
      <c r="AK14" s="57" t="s">
        <v>132</v>
      </c>
      <c r="AL14" s="81" t="s">
        <v>132</v>
      </c>
      <c r="AM14" s="73" t="s">
        <v>1558</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1559</v>
      </c>
      <c r="AJ15" s="53">
        <v>43644</v>
      </c>
      <c r="AK15" s="57" t="s">
        <v>132</v>
      </c>
      <c r="AL15" s="81" t="s">
        <v>132</v>
      </c>
      <c r="AM15" s="73" t="s">
        <v>1560</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2399</v>
      </c>
      <c r="AJ16" s="101">
        <v>44011</v>
      </c>
      <c r="AK16" s="57" t="s">
        <v>132</v>
      </c>
      <c r="AL16" s="81" t="s">
        <v>132</v>
      </c>
      <c r="AM16" s="58" t="s">
        <v>2400</v>
      </c>
    </row>
    <row r="17" spans="2:36"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38">
        <v>1</v>
      </c>
      <c r="AA17" s="143"/>
      <c r="AB17" s="143"/>
      <c r="AC17" s="143"/>
      <c r="AD17" s="143"/>
      <c r="AE17" s="143"/>
      <c r="AF17" s="143"/>
      <c r="AG17" s="143"/>
      <c r="AH17" s="15"/>
    </row>
    <row r="18" spans="2:36"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624</v>
      </c>
      <c r="AJ18" s="50" t="s">
        <v>491</v>
      </c>
    </row>
    <row r="19" spans="2:36"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38">
        <v>1</v>
      </c>
      <c r="AA19" s="143"/>
      <c r="AB19" s="143"/>
      <c r="AC19" s="143"/>
      <c r="AD19" s="143"/>
      <c r="AE19" s="143"/>
      <c r="AF19" s="143"/>
      <c r="AG19" s="143"/>
      <c r="AH19" s="15"/>
      <c r="AI19" s="84" t="s">
        <v>1561</v>
      </c>
      <c r="AJ19" s="74" t="s">
        <v>132</v>
      </c>
    </row>
    <row r="20" spans="2:36"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38">
        <v>1</v>
      </c>
      <c r="AA21" s="143"/>
      <c r="AB21" s="143"/>
      <c r="AC21" s="143"/>
      <c r="AD21" s="143"/>
      <c r="AE21" s="143"/>
      <c r="AF21" s="143"/>
      <c r="AG21" s="143"/>
      <c r="AH21" s="15"/>
    </row>
    <row r="22" spans="2:36"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38">
        <v>1</v>
      </c>
      <c r="AA22" s="143"/>
      <c r="AB22" s="143"/>
      <c r="AC22" s="143"/>
      <c r="AD22" s="143"/>
      <c r="AE22" s="143"/>
      <c r="AF22" s="143"/>
      <c r="AG22" s="143"/>
      <c r="AH22" s="15"/>
    </row>
    <row r="23" spans="2:36"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38">
        <v>1</v>
      </c>
      <c r="AA23" s="143"/>
      <c r="AB23" s="143"/>
      <c r="AC23" s="143"/>
      <c r="AD23" s="143"/>
      <c r="AE23" s="143"/>
      <c r="AF23" s="143"/>
      <c r="AG23" s="143"/>
      <c r="AH23" s="15"/>
    </row>
    <row r="24" spans="2:36"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38">
        <v>1</v>
      </c>
      <c r="AA24" s="143"/>
      <c r="AB24" s="143"/>
      <c r="AC24" s="143"/>
      <c r="AD24" s="143"/>
      <c r="AE24" s="143"/>
      <c r="AF24" s="143"/>
      <c r="AG24" s="143"/>
      <c r="AH24" s="15"/>
    </row>
    <row r="25" spans="2:36"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38">
        <v>1</v>
      </c>
      <c r="AA26" s="143"/>
      <c r="AB26" s="143"/>
      <c r="AC26" s="143"/>
      <c r="AD26" s="143"/>
      <c r="AE26" s="143"/>
      <c r="AF26" s="143"/>
      <c r="AG26" s="143"/>
      <c r="AH26" s="15"/>
    </row>
    <row r="27" spans="2:36"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38">
        <v>1</v>
      </c>
      <c r="AA28" s="143"/>
      <c r="AB28" s="143"/>
      <c r="AC28" s="143"/>
      <c r="AD28" s="143"/>
      <c r="AE28" s="143"/>
      <c r="AF28" s="143"/>
      <c r="AG28" s="143"/>
      <c r="AH28" s="15"/>
    </row>
    <row r="29" spans="2:36"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38">
        <v>1</v>
      </c>
      <c r="AA29" s="143"/>
      <c r="AB29" s="143"/>
      <c r="AC29" s="143"/>
      <c r="AD29" s="143"/>
      <c r="AE29" s="143"/>
      <c r="AF29" s="143"/>
      <c r="AG29" s="143"/>
      <c r="AH29" s="15"/>
    </row>
    <row r="30" spans="2:36"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38">
        <v>1</v>
      </c>
      <c r="AA30" s="143"/>
      <c r="AB30" s="143"/>
      <c r="AC30" s="143"/>
      <c r="AD30" s="143"/>
      <c r="AE30" s="143"/>
      <c r="AF30" s="143"/>
      <c r="AG30" s="143"/>
      <c r="AH30" s="15"/>
    </row>
    <row r="31" spans="2:36"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38">
        <v>1</v>
      </c>
      <c r="AA31" s="143"/>
      <c r="AB31" s="143"/>
      <c r="AC31" s="143"/>
      <c r="AD31" s="143"/>
      <c r="AE31" s="143"/>
      <c r="AF31" s="143"/>
      <c r="AG31" s="143"/>
      <c r="AH31" s="15"/>
    </row>
    <row r="32" spans="2:36"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38">
        <v>1</v>
      </c>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38">
        <v>1</v>
      </c>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38">
        <v>1</v>
      </c>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38">
        <v>1</v>
      </c>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38">
        <v>1</v>
      </c>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38">
        <v>1</v>
      </c>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38">
        <v>1</v>
      </c>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38">
        <v>1</v>
      </c>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38">
        <v>1</v>
      </c>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38">
        <v>1</v>
      </c>
      <c r="AA52" s="150"/>
      <c r="AB52" s="150"/>
      <c r="AC52" s="150"/>
      <c r="AD52" s="150"/>
      <c r="AE52" s="150"/>
      <c r="AF52" s="150"/>
      <c r="AG52" s="150"/>
      <c r="AH52" s="15"/>
    </row>
    <row r="53" spans="2:34" ht="30" customHeight="1"/>
  </sheetData>
  <mergeCells count="49">
    <mergeCell ref="B9:C9"/>
    <mergeCell ref="B1:D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123" priority="4" operator="between">
      <formula>2.001</formula>
      <formula>3</formula>
    </cfRule>
    <cfRule type="cellIs" dxfId="122" priority="5" operator="between">
      <formula>1.001</formula>
      <formula>2</formula>
    </cfRule>
    <cfRule type="cellIs" dxfId="121" priority="6" operator="between">
      <formula>0</formula>
      <formula>1</formula>
    </cfRule>
  </conditionalFormatting>
  <conditionalFormatting sqref="H4">
    <cfRule type="containsText" dxfId="120" priority="1" operator="containsText" text="MAX">
      <formula>NOT(ISERROR(SEARCH("MAX",H4)))</formula>
    </cfRule>
    <cfRule type="containsText" dxfId="119" priority="2" operator="containsText" text="MOD">
      <formula>NOT(ISERROR(SEARCH("MOD",H4)))</formula>
    </cfRule>
    <cfRule type="containsText" dxfId="118" priority="3" operator="containsText" text="MIN">
      <formula>NOT(ISERROR(SEARCH("MIN",H4)))</formula>
    </cfRule>
  </conditionalFormatting>
  <hyperlinks>
    <hyperlink ref="AC6" location="'MASTER SHEET'!B2" display="RETURN TO MASTER SHEET" xr:uid="{00000000-0004-0000-2200-000000000000}"/>
    <hyperlink ref="AI8" r:id="rId1" xr:uid="{00000000-0004-0000-2200-000001000000}"/>
    <hyperlink ref="AI9" r:id="rId2" xr:uid="{00000000-0004-0000-2200-000002000000}"/>
    <hyperlink ref="AI10" r:id="rId3" xr:uid="{00000000-0004-0000-2200-000003000000}"/>
    <hyperlink ref="AI11" r:id="rId4" xr:uid="{00000000-0004-0000-2200-000004000000}"/>
    <hyperlink ref="AI12" r:id="rId5" xr:uid="{00000000-0004-0000-2200-000005000000}"/>
    <hyperlink ref="AI13" r:id="rId6" xr:uid="{00000000-0004-0000-2200-000006000000}"/>
    <hyperlink ref="AI14" r:id="rId7" xr:uid="{00000000-0004-0000-2200-000007000000}"/>
    <hyperlink ref="AI15" r:id="rId8" xr:uid="{00000000-0004-0000-2200-000008000000}"/>
    <hyperlink ref="AI19" r:id="rId9" xr:uid="{00000000-0004-0000-2200-000009000000}"/>
    <hyperlink ref="AL8" location="MALI!C6" display="MINUSMA" xr:uid="{00000000-0004-0000-2200-00000A000000}"/>
    <hyperlink ref="C4" location="MALI!C6" display="MINUSMA" xr:uid="{00000000-0004-0000-2200-00000B000000}"/>
    <hyperlink ref="Z9" location="MALI!AK8" display="MALI!AK8" xr:uid="{00000000-0004-0000-2200-00000C000000}"/>
    <hyperlink ref="Z11" location="MALI!AK8" display="MALI!AK8" xr:uid="{00000000-0004-0000-2200-00000D000000}"/>
    <hyperlink ref="Z13" location="MALI!AK8" display="MALI!AK8" xr:uid="{00000000-0004-0000-2200-00000E000000}"/>
    <hyperlink ref="Z17" location="MALI!AK8" display="MALI!AK8" xr:uid="{00000000-0004-0000-2200-00000F000000}"/>
    <hyperlink ref="Z19" location="MALI!AK8" display="MALI!AK8" xr:uid="{00000000-0004-0000-2200-000010000000}"/>
    <hyperlink ref="Z21" location="MALI!AK8" display="MALI!AK8" xr:uid="{00000000-0004-0000-2200-000011000000}"/>
    <hyperlink ref="Z22" location="MALI!AK8" display="MALI!AK8" xr:uid="{00000000-0004-0000-2200-000012000000}"/>
    <hyperlink ref="Z23" location="MALI!AK8" display="MALI!AK8" xr:uid="{00000000-0004-0000-2200-000013000000}"/>
    <hyperlink ref="Z24" location="MALI!AK8" display="MALI!AK8" xr:uid="{00000000-0004-0000-2200-000014000000}"/>
    <hyperlink ref="Z26" location="MALI!AK8" display="MALI!AK8" xr:uid="{00000000-0004-0000-2200-000015000000}"/>
    <hyperlink ref="Z28" location="MALI!AK8" display="MALI!AK8" xr:uid="{00000000-0004-0000-2200-000016000000}"/>
    <hyperlink ref="Z29" location="MALI!AK8" display="MALI!AK8" xr:uid="{00000000-0004-0000-2200-000017000000}"/>
    <hyperlink ref="Z30" location="MALI!AK8" display="MALI!AK8" xr:uid="{00000000-0004-0000-2200-000018000000}"/>
    <hyperlink ref="Z31" location="MALI!AK8" display="MALI!AK8" xr:uid="{00000000-0004-0000-2200-000019000000}"/>
    <hyperlink ref="Z33" location="MALI!AK8" display="MALI!AK8" xr:uid="{00000000-0004-0000-2200-00001A000000}"/>
    <hyperlink ref="Z35" location="MALI!AK8" display="MALI!AK8" xr:uid="{00000000-0004-0000-2200-00001B000000}"/>
    <hyperlink ref="Z38" location="MALI!AK8" display="MALI!AK8" xr:uid="{00000000-0004-0000-2200-00001C000000}"/>
    <hyperlink ref="Z39" location="MALI!AK8" display="MALI!AK8" xr:uid="{00000000-0004-0000-2200-00001D000000}"/>
    <hyperlink ref="Z40" location="MALI!AK8" display="MALI!AK8" xr:uid="{00000000-0004-0000-2200-00001E000000}"/>
    <hyperlink ref="Z42" location="MALI!AK8" display="MALI!AK8" xr:uid="{00000000-0004-0000-2200-00001F000000}"/>
    <hyperlink ref="Z45" location="MALI!AK8" display="MALI!AK8" xr:uid="{00000000-0004-0000-2200-000020000000}"/>
    <hyperlink ref="Z47" location="MALI!AK8" display="MALI!AK8" xr:uid="{00000000-0004-0000-2200-000021000000}"/>
    <hyperlink ref="Z48" location="MALI!AK8" display="MALI!AK8" xr:uid="{00000000-0004-0000-2200-000022000000}"/>
    <hyperlink ref="Z50" location="MALI!AK8" display="MALI!AK8" xr:uid="{00000000-0004-0000-2200-000023000000}"/>
    <hyperlink ref="Z52" location="MALI!AK8" display="MALI!AK8" xr:uid="{00000000-0004-0000-2200-000024000000}"/>
    <hyperlink ref="Z6" location="HOME!A1" display="Return HOME" xr:uid="{00000000-0004-0000-2200-000025000000}"/>
    <hyperlink ref="Z6:AB6" location="HOME!B2" display="RETURN HOME" xr:uid="{00000000-0004-0000-2200-000026000000}"/>
    <hyperlink ref="AI16" r:id="rId10" xr:uid="{00000000-0004-0000-2200-00002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1562</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20</v>
      </c>
      <c r="C4" s="183" t="s">
        <v>198</v>
      </c>
      <c r="D4" s="140" t="s">
        <v>128</v>
      </c>
      <c r="E4" s="140">
        <v>1992</v>
      </c>
      <c r="F4" s="140">
        <v>1994</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121</v>
      </c>
      <c r="C5" s="183" t="s">
        <v>478</v>
      </c>
      <c r="D5" s="140" t="s">
        <v>140</v>
      </c>
      <c r="E5" s="140">
        <v>2019</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20</v>
      </c>
      <c r="C7" s="24" t="s">
        <v>198</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1563</v>
      </c>
      <c r="AJ9" s="72">
        <v>33954</v>
      </c>
      <c r="AK9" s="57" t="s">
        <v>132</v>
      </c>
      <c r="AL9" s="74" t="s">
        <v>132</v>
      </c>
      <c r="AM9" s="69" t="s">
        <v>1564</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1565</v>
      </c>
      <c r="AJ10" s="72">
        <v>34388</v>
      </c>
      <c r="AK10" s="57" t="s">
        <v>2053</v>
      </c>
      <c r="AL10" s="48" t="s">
        <v>198</v>
      </c>
      <c r="AM10" s="69" t="s">
        <v>1566</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624</v>
      </c>
      <c r="AJ12" s="50" t="s">
        <v>491</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4" t="s">
        <v>1567</v>
      </c>
      <c r="AJ13" s="48" t="s">
        <v>198</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4" t="s">
        <v>1568</v>
      </c>
      <c r="AJ14" s="48" t="s">
        <v>478</v>
      </c>
      <c r="AL14" s="15"/>
      <c r="AM14" s="15"/>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91</v>
      </c>
      <c r="C16" s="368"/>
      <c r="D16" s="143"/>
      <c r="E16" s="256">
        <v>1</v>
      </c>
      <c r="F16" s="127"/>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92</v>
      </c>
      <c r="C17" s="368"/>
      <c r="D17" s="143"/>
      <c r="E17" s="143"/>
      <c r="F17" s="127"/>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93</v>
      </c>
      <c r="C18" s="368"/>
      <c r="D18" s="143"/>
      <c r="E18" s="256">
        <v>1</v>
      </c>
      <c r="F18" s="127"/>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94</v>
      </c>
      <c r="C19" s="368"/>
      <c r="D19" s="143"/>
      <c r="E19" s="143"/>
      <c r="F19" s="127"/>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95</v>
      </c>
      <c r="C20" s="368"/>
      <c r="D20" s="143"/>
      <c r="E20" s="256">
        <v>1</v>
      </c>
      <c r="F20" s="127"/>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4" ht="30" customHeight="1">
      <c r="B21" s="366" t="s">
        <v>523</v>
      </c>
      <c r="C21" s="366"/>
      <c r="D21" s="146"/>
      <c r="E21" s="257"/>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4" ht="30" customHeight="1">
      <c r="B22" s="364" t="s">
        <v>96</v>
      </c>
      <c r="C22" s="364"/>
      <c r="D22" s="143"/>
      <c r="E22" s="143"/>
      <c r="F22" s="127"/>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97</v>
      </c>
      <c r="C23" s="364"/>
      <c r="D23" s="143"/>
      <c r="E23" s="256">
        <v>1</v>
      </c>
      <c r="F23" s="127"/>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98</v>
      </c>
      <c r="C24" s="364"/>
      <c r="D24" s="143"/>
      <c r="E24" s="256">
        <v>1</v>
      </c>
      <c r="F24" s="127"/>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121</v>
      </c>
      <c r="C55" s="24" t="s">
        <v>478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5"/>
      <c r="AJ56" s="15"/>
      <c r="AK56" s="15"/>
      <c r="AL56" s="15"/>
      <c r="AM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38">
        <v>1</v>
      </c>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6:C16"/>
    <mergeCell ref="B1:H1"/>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17" priority="4" operator="between">
      <formula>2.001</formula>
      <formula>3</formula>
    </cfRule>
    <cfRule type="cellIs" dxfId="116" priority="5" operator="between">
      <formula>1.001</formula>
      <formula>2</formula>
    </cfRule>
    <cfRule type="cellIs" dxfId="115" priority="6" operator="between">
      <formula>0</formula>
      <formula>1</formula>
    </cfRule>
  </conditionalFormatting>
  <conditionalFormatting sqref="H4:H5 I5">
    <cfRule type="containsText" dxfId="114" priority="1" operator="containsText" text="MAX">
      <formula>NOT(ISERROR(SEARCH("MAX",H4)))</formula>
    </cfRule>
    <cfRule type="containsText" dxfId="113" priority="2" operator="containsText" text="MOD">
      <formula>NOT(ISERROR(SEARCH("MOD",H4)))</formula>
    </cfRule>
    <cfRule type="containsText" dxfId="112" priority="3" operator="containsText" text="MIN">
      <formula>NOT(ISERROR(SEARCH("MIN",H4)))</formula>
    </cfRule>
  </conditionalFormatting>
  <hyperlinks>
    <hyperlink ref="AE55" location="GEORGIA!B1" display="BACK TO TOP" xr:uid="{00000000-0004-0000-2300-000000000000}"/>
    <hyperlink ref="AC7" location="'MASTER SHEET'!B2" display="RETURN TO MASTER SHEET" xr:uid="{00000000-0004-0000-2300-000001000000}"/>
    <hyperlink ref="AE55:AG55" location="MOZAMBIQUE!B1" display="BACK TO TOP" xr:uid="{00000000-0004-0000-2300-000002000000}"/>
    <hyperlink ref="AI13" r:id="rId1" xr:uid="{00000000-0004-0000-2300-000003000000}"/>
    <hyperlink ref="AI14" r:id="rId2" xr:uid="{00000000-0004-0000-2300-000004000000}"/>
    <hyperlink ref="AI9" r:id="rId3" xr:uid="{00000000-0004-0000-2300-000005000000}"/>
    <hyperlink ref="AI10" r:id="rId4" xr:uid="{00000000-0004-0000-2300-000006000000}"/>
    <hyperlink ref="G17" location="MOZAMBIQUE!AK10" display="1" xr:uid="{00000000-0004-0000-2300-000007000000}"/>
    <hyperlink ref="E16" location="MOZAMBIQUE!AI13" display="MOZAMBIQUE!AI13" xr:uid="{00000000-0004-0000-2300-000008000000}"/>
    <hyperlink ref="AF62" location="MOZAMBIQUE!AI14" display="MOZAMBIQUE!AI14" xr:uid="{00000000-0004-0000-2300-000009000000}"/>
    <hyperlink ref="C4" location="'MOZAMBIQUE'!C7" display="ONUMOZ" xr:uid="{00000000-0004-0000-2300-00000A000000}"/>
    <hyperlink ref="C5" location="'MOZAMBIQUE'!C55" display="PERSONAL ENVOY MOZAMBIQUE" xr:uid="{00000000-0004-0000-2300-00000B000000}"/>
    <hyperlink ref="AJ13" location="MOZAMBIQUE!C7" display="ONUMOZ" xr:uid="{00000000-0004-0000-2300-00000C000000}"/>
    <hyperlink ref="AJ14" location="MOZAMBIQUE!C55" display="PERSONAL ENVOY" xr:uid="{00000000-0004-0000-2300-00000D000000}"/>
    <hyperlink ref="AL10" location="MOZAMBIQUE!C7" display="ONUMOZ" xr:uid="{00000000-0004-0000-2300-00000E000000}"/>
    <hyperlink ref="E18" location="MOZAMBIQUE!AI13" display="MOZAMBIQUE!AI13" xr:uid="{00000000-0004-0000-2300-00000F000000}"/>
    <hyperlink ref="E20" location="MOZAMBIQUE!AI13" display="MOZAMBIQUE!AI13" xr:uid="{00000000-0004-0000-2300-000010000000}"/>
    <hyperlink ref="E23" location="MOZAMBIQUE!AI13" display="MOZAMBIQUE!AI13" xr:uid="{00000000-0004-0000-2300-000011000000}"/>
    <hyperlink ref="E24" location="MOZAMBIQUE!AI13" display="MOZAMBIQUE!AI13" xr:uid="{00000000-0004-0000-2300-000012000000}"/>
    <hyperlink ref="Z7" location="HOME!A1" display="Return HOME" xr:uid="{00000000-0004-0000-2300-000013000000}"/>
    <hyperlink ref="Z7:AB7" location="HOME!B2" display="RETURN HOME" xr:uid="{00000000-0004-0000-2300-000014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1570</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118</v>
      </c>
      <c r="C4" s="183" t="s">
        <v>470</v>
      </c>
      <c r="D4" s="140" t="s">
        <v>140</v>
      </c>
      <c r="E4" s="140">
        <v>2018</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118</v>
      </c>
      <c r="C6" s="24" t="s">
        <v>470</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2" t="s">
        <v>132</v>
      </c>
      <c r="AJ8" s="72" t="s">
        <v>132</v>
      </c>
      <c r="AK8" s="72" t="s">
        <v>132</v>
      </c>
      <c r="AL8" s="74" t="s">
        <v>132</v>
      </c>
      <c r="AM8" s="71" t="s">
        <v>132</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1571</v>
      </c>
      <c r="AJ11" s="208" t="s">
        <v>471</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38">
        <v>1</v>
      </c>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F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11" priority="4" operator="between">
      <formula>2.001</formula>
      <formula>3</formula>
    </cfRule>
    <cfRule type="cellIs" dxfId="110" priority="5" operator="between">
      <formula>1.001</formula>
      <formula>2</formula>
    </cfRule>
    <cfRule type="cellIs" dxfId="109" priority="6" operator="between">
      <formula>0</formula>
      <formula>1</formula>
    </cfRule>
  </conditionalFormatting>
  <conditionalFormatting sqref="H4">
    <cfRule type="containsText" dxfId="108" priority="1" operator="containsText" text="MAX">
      <formula>NOT(ISERROR(SEARCH("MAX",H4)))</formula>
    </cfRule>
    <cfRule type="containsText" dxfId="107" priority="2" operator="containsText" text="MOD">
      <formula>NOT(ISERROR(SEARCH("MOD",H4)))</formula>
    </cfRule>
    <cfRule type="containsText" dxfId="106" priority="3" operator="containsText" text="MIN">
      <formula>NOT(ISERROR(SEARCH("MIN",H4)))</formula>
    </cfRule>
  </conditionalFormatting>
  <hyperlinks>
    <hyperlink ref="AC6" location="'MASTER SHEET'!B2" display="RETURN TO MASTER SHEET" xr:uid="{00000000-0004-0000-2400-000000000000}"/>
    <hyperlink ref="AI11" r:id="rId1" xr:uid="{00000000-0004-0000-2400-000001000000}"/>
    <hyperlink ref="AE13" location="MYANMAR!AI11" display="MYANMAR!AI11" xr:uid="{00000000-0004-0000-2400-000002000000}"/>
    <hyperlink ref="C4" location="'MYANMAR'!C6" display="SPECIAL ENVOY MYANMAR" xr:uid="{00000000-0004-0000-2400-000003000000}"/>
    <hyperlink ref="AJ11" location="MYANMAR!C6" display="Special Envoy Myanmar" xr:uid="{00000000-0004-0000-2400-000004000000}"/>
    <hyperlink ref="Z6" location="HOME!A1" display="Return HOME" xr:uid="{00000000-0004-0000-2400-000005000000}"/>
    <hyperlink ref="Z6:AB6" location="HOME!B2" display="RETURN HOME" xr:uid="{00000000-0004-0000-2400-000006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1572</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85</v>
      </c>
      <c r="C4" s="183" t="s">
        <v>373</v>
      </c>
      <c r="D4" s="140" t="s">
        <v>163</v>
      </c>
      <c r="E4" s="140">
        <v>2007</v>
      </c>
      <c r="F4" s="140">
        <v>2011</v>
      </c>
      <c r="G4" s="153">
        <f>((SUM(D9:AG19)*1)+(SUM(D21:AG31)*2)+(SUM(D33:AG50)*3))/(SUM(D9:AG19)+SUM(D21:AG31)+SUM(D33:AG50))</f>
        <v>1.5</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85</v>
      </c>
      <c r="C6" s="24" t="s">
        <v>373</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1573</v>
      </c>
      <c r="AJ8" s="72">
        <v>39105</v>
      </c>
      <c r="AK8" s="57" t="s">
        <v>544</v>
      </c>
      <c r="AL8" s="43" t="s">
        <v>373</v>
      </c>
      <c r="AM8" s="73" t="s">
        <v>1574</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1575</v>
      </c>
      <c r="AJ9" s="72">
        <v>39470</v>
      </c>
      <c r="AK9" s="57" t="s">
        <v>132</v>
      </c>
      <c r="AL9" s="45" t="s">
        <v>132</v>
      </c>
      <c r="AM9" s="73" t="s">
        <v>1576</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1577</v>
      </c>
      <c r="AJ10" s="72">
        <v>39652</v>
      </c>
      <c r="AK10" s="57" t="s">
        <v>132</v>
      </c>
      <c r="AL10" s="45" t="s">
        <v>132</v>
      </c>
      <c r="AM10" s="73" t="s">
        <v>1578</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1579</v>
      </c>
      <c r="AJ11" s="72">
        <v>39836</v>
      </c>
      <c r="AK11" s="57" t="s">
        <v>132</v>
      </c>
      <c r="AL11" s="45" t="s">
        <v>132</v>
      </c>
      <c r="AM11" s="73" t="s">
        <v>1580</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1581</v>
      </c>
      <c r="AJ12" s="72">
        <v>40017</v>
      </c>
      <c r="AK12" s="57" t="s">
        <v>132</v>
      </c>
      <c r="AL12" s="45" t="s">
        <v>132</v>
      </c>
      <c r="AM12" s="73" t="s">
        <v>1582</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1583</v>
      </c>
      <c r="AJ13" s="72">
        <v>40199</v>
      </c>
      <c r="AK13" s="57" t="s">
        <v>132</v>
      </c>
      <c r="AL13" s="45" t="s">
        <v>132</v>
      </c>
      <c r="AM13" s="73" t="s">
        <v>1584</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1585</v>
      </c>
      <c r="AJ14" s="72">
        <v>40310</v>
      </c>
      <c r="AK14" s="57" t="s">
        <v>132</v>
      </c>
      <c r="AL14" s="45" t="s">
        <v>132</v>
      </c>
      <c r="AM14" s="73" t="s">
        <v>1586</v>
      </c>
    </row>
    <row r="15" spans="2:39" ht="30" customHeight="1">
      <c r="B15" s="367" t="s">
        <v>91</v>
      </c>
      <c r="C15" s="368"/>
      <c r="D15" s="143"/>
      <c r="E15" s="143"/>
      <c r="F15" s="143"/>
      <c r="G15" s="143"/>
      <c r="H15" s="143"/>
      <c r="I15" s="143"/>
      <c r="J15" s="143"/>
      <c r="K15" s="143"/>
      <c r="L15" s="143"/>
      <c r="M15" s="143"/>
      <c r="N15" s="143"/>
      <c r="O15" s="143"/>
      <c r="P15" s="143"/>
      <c r="Q15" s="143"/>
      <c r="R15" s="143"/>
      <c r="S15" s="143"/>
      <c r="T15" s="38">
        <v>1</v>
      </c>
      <c r="U15" s="143"/>
      <c r="V15" s="143"/>
      <c r="W15" s="143"/>
      <c r="X15" s="143"/>
      <c r="Y15" s="143"/>
      <c r="Z15" s="143"/>
      <c r="AA15" s="143"/>
      <c r="AB15" s="143"/>
      <c r="AC15" s="143"/>
      <c r="AD15" s="143"/>
      <c r="AE15" s="143"/>
      <c r="AF15" s="143"/>
      <c r="AG15" s="143"/>
      <c r="AH15" s="15"/>
      <c r="AI15" s="52" t="s">
        <v>1587</v>
      </c>
      <c r="AJ15" s="72">
        <v>40436</v>
      </c>
      <c r="AK15" s="57" t="s">
        <v>132</v>
      </c>
      <c r="AL15" s="45" t="s">
        <v>132</v>
      </c>
      <c r="AM15" s="73" t="s">
        <v>1588</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6"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1" t="s">
        <v>624</v>
      </c>
      <c r="AJ17" s="50" t="s">
        <v>491</v>
      </c>
    </row>
    <row r="18" spans="2:36"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1589</v>
      </c>
      <c r="AJ18" s="45" t="s">
        <v>132</v>
      </c>
    </row>
    <row r="19" spans="2:36"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4" t="s">
        <v>98</v>
      </c>
      <c r="C23" s="364"/>
      <c r="D23" s="143"/>
      <c r="E23" s="143"/>
      <c r="F23" s="143"/>
      <c r="G23" s="143"/>
      <c r="H23" s="143"/>
      <c r="I23" s="143"/>
      <c r="J23" s="143"/>
      <c r="K23" s="143"/>
      <c r="L23" s="143"/>
      <c r="M23" s="143"/>
      <c r="N23" s="143"/>
      <c r="O23" s="143"/>
      <c r="P23" s="143"/>
      <c r="Q23" s="143"/>
      <c r="R23" s="143"/>
      <c r="S23" s="143"/>
      <c r="T23" s="38">
        <v>1</v>
      </c>
      <c r="U23" s="143"/>
      <c r="V23" s="143"/>
      <c r="W23" s="143"/>
      <c r="X23" s="143"/>
      <c r="Y23" s="143"/>
      <c r="Z23" s="143"/>
      <c r="AA23" s="143"/>
      <c r="AB23" s="143"/>
      <c r="AC23" s="143"/>
      <c r="AD23" s="143"/>
      <c r="AE23" s="143"/>
      <c r="AF23" s="143"/>
      <c r="AG23" s="143"/>
      <c r="AH23" s="15"/>
    </row>
    <row r="24" spans="2:36"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9:C9"/>
    <mergeCell ref="B1:F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105" priority="4" operator="between">
      <formula>2.001</formula>
      <formula>3</formula>
    </cfRule>
    <cfRule type="cellIs" dxfId="104" priority="5" operator="between">
      <formula>1.001</formula>
      <formula>2</formula>
    </cfRule>
    <cfRule type="cellIs" dxfId="103" priority="6" operator="between">
      <formula>0</formula>
      <formula>1</formula>
    </cfRule>
  </conditionalFormatting>
  <conditionalFormatting sqref="H4">
    <cfRule type="containsText" dxfId="102" priority="1" operator="containsText" text="MAX">
      <formula>NOT(ISERROR(SEARCH("MAX",H4)))</formula>
    </cfRule>
    <cfRule type="containsText" dxfId="101" priority="2" operator="containsText" text="MOD">
      <formula>NOT(ISERROR(SEARCH("MOD",H4)))</formula>
    </cfRule>
    <cfRule type="containsText" dxfId="100" priority="3" operator="containsText" text="MIN">
      <formula>NOT(ISERROR(SEARCH("MIN",H4)))</formula>
    </cfRule>
  </conditionalFormatting>
  <hyperlinks>
    <hyperlink ref="AC6" location="'MASTER SHEET'!B2" display="RETURN TO MASTER SHEET" xr:uid="{00000000-0004-0000-2500-000000000000}"/>
    <hyperlink ref="AI8" r:id="rId1" display="http://www.securitycouncilreport.org/atf/cf/%7B65BFCF9B-6D27-4E9C-8CD3-CF6E4FF96FF9%7D/Nepal SRES 1740.pdf" xr:uid="{00000000-0004-0000-2500-000001000000}"/>
    <hyperlink ref="AI9" r:id="rId2" display="http://www.securitycouncilreport.org/atf/cf/%7B65BFCF9B-6D27-4E9C-8CD3-CF6E4FF96FF9%7D/Nepal SRES 1796.pdf" xr:uid="{00000000-0004-0000-2500-000002000000}"/>
    <hyperlink ref="AI10" r:id="rId3" display="http://www.securitycouncilreport.org/atf/cf/%7B65BFCF9B-6D27-4E9C-8CD3-CF6E4FF96FF9%7D/Nepal SRES 1825.pdf" xr:uid="{00000000-0004-0000-2500-000003000000}"/>
    <hyperlink ref="AI11" r:id="rId4" display="http://www.securitycouncilreport.org/atf/cf/%7B65BFCF9B-6D27-4E9C-8CD3-CF6E4FF96FF9%7D/Nepal SRES 1864.pdf" xr:uid="{00000000-0004-0000-2500-000004000000}"/>
    <hyperlink ref="AI12" r:id="rId5" display="http://www.securitycouncilreport.org/atf/cf/%7B65BFCF9B-6D27-4E9C-8CD3-CF6E4FF96FF9%7D/Nepal SRES 1879.pdf" xr:uid="{00000000-0004-0000-2500-000005000000}"/>
    <hyperlink ref="AI13" r:id="rId6" display="http://www.securitycouncilreport.org/atf/cf/%7B65BFCF9B-6D27-4E9C-8CD3-CF6E4FF96FF9%7D/Nepal SRES 1909.pdf" xr:uid="{00000000-0004-0000-2500-000006000000}"/>
    <hyperlink ref="AI14" r:id="rId7" display="http://www.securitycouncilreport.org/atf/cf/%7B65BFCF9B-6D27-4E9C-8CD3-CF6E4FF96FF9%7D/Nepal S RES 1921.pdf" xr:uid="{00000000-0004-0000-2500-000007000000}"/>
    <hyperlink ref="AI15" r:id="rId8" display="http://www.securitycouncilreport.org/atf/cf/%7B65BFCF9B-6D27-4E9C-8CD3-CF6E4FF96FF9%7D/Nepal S RES 1939.pdf" xr:uid="{00000000-0004-0000-2500-000008000000}"/>
    <hyperlink ref="AI18" r:id="rId9" xr:uid="{00000000-0004-0000-2500-000009000000}"/>
    <hyperlink ref="AL8" location="NEPAL!B5" display="UNMIN" xr:uid="{00000000-0004-0000-2500-00000A000000}"/>
    <hyperlink ref="T15" location="NEPAL!AK8" display="NEPAL!AK8" xr:uid="{00000000-0004-0000-2500-00000B000000}"/>
    <hyperlink ref="C4" location="'NEPAL'!C6" display="UNMIN" xr:uid="{00000000-0004-0000-2500-00000C000000}"/>
    <hyperlink ref="T23" location="NEPAL!AK8" display="NEPAL!AK8" xr:uid="{00000000-0004-0000-2500-00000D000000}"/>
    <hyperlink ref="Z6" location="HOME!A1" display="Return HOME" xr:uid="{00000000-0004-0000-2500-00000E000000}"/>
    <hyperlink ref="Z6:AB6" location="HOME!B2" display="RETURN HOME" xr:uid="{00000000-0004-0000-2500-00000F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1590</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93</v>
      </c>
      <c r="C4" s="183" t="s">
        <v>2061</v>
      </c>
      <c r="D4" s="140" t="s">
        <v>163</v>
      </c>
      <c r="E4" s="140">
        <v>2009</v>
      </c>
      <c r="F4" s="140">
        <v>2010</v>
      </c>
      <c r="G4" s="153">
        <f>((SUM(D9:AG19)*1)+(SUM(D21:AG31)*2)+(SUM(D33:AG50)*3))/(SUM(D9:AG19)+SUM(D21:AG31)+SUM(D33:AG50))</f>
        <v>2</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93</v>
      </c>
      <c r="C6" s="24" t="s">
        <v>2061</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3" t="s">
        <v>132</v>
      </c>
      <c r="AJ8" s="73" t="s">
        <v>132</v>
      </c>
      <c r="AK8" s="73" t="s">
        <v>132</v>
      </c>
      <c r="AL8" s="74" t="s">
        <v>132</v>
      </c>
      <c r="AM8" s="73" t="s">
        <v>132</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2062</v>
      </c>
      <c r="AJ11" s="48" t="s">
        <v>399</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9:C9"/>
    <mergeCell ref="B1:F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99" priority="4" operator="between">
      <formula>2.001</formula>
      <formula>3</formula>
    </cfRule>
    <cfRule type="cellIs" dxfId="98" priority="5" operator="between">
      <formula>1.001</formula>
      <formula>2</formula>
    </cfRule>
    <cfRule type="cellIs" dxfId="97" priority="6" operator="between">
      <formula>0</formula>
      <formula>1</formula>
    </cfRule>
  </conditionalFormatting>
  <conditionalFormatting sqref="H4">
    <cfRule type="containsText" dxfId="96" priority="1" operator="containsText" text="MAX">
      <formula>NOT(ISERROR(SEARCH("MAX",H4)))</formula>
    </cfRule>
    <cfRule type="containsText" dxfId="95" priority="2" operator="containsText" text="MOD">
      <formula>NOT(ISERROR(SEARCH("MOD",H4)))</formula>
    </cfRule>
    <cfRule type="containsText" dxfId="94" priority="3" operator="containsText" text="MIN">
      <formula>NOT(ISERROR(SEARCH("MIN",H4)))</formula>
    </cfRule>
  </conditionalFormatting>
  <hyperlinks>
    <hyperlink ref="AC6" location="'MASTER SHEET'!B2" display="RETURN TO MASTER SHEET" xr:uid="{00000000-0004-0000-2600-000000000000}"/>
    <hyperlink ref="AI11" r:id="rId1" display="UN Comission of Inquiry Resource" xr:uid="{00000000-0004-0000-2600-000001000000}"/>
    <hyperlink ref="AJ11" location="PAKISTAN!B5" display="UN COMMISSION OF INQUIRY" xr:uid="{00000000-0004-0000-2600-000002000000}"/>
    <hyperlink ref="AI12" r:id="rId2" display="S/2010/191" xr:uid="{00000000-0004-0000-2600-000003000000}"/>
    <hyperlink ref="V26" location="PAKISTAN!AI11" display="PAKISTAN!AI11" xr:uid="{00000000-0004-0000-2600-000004000000}"/>
    <hyperlink ref="C4" location="'PAKISTAN'!C6" display="UN COMMISSION OF INQUIRY" xr:uid="{00000000-0004-0000-2600-000005000000}"/>
    <hyperlink ref="Z6" location="HOME!A1" display="Return HOME" xr:uid="{00000000-0004-0000-2600-000006000000}"/>
    <hyperlink ref="Z6:AB6" location="HOME!B2" display="RETURN HOME" xr:uid="{00000000-0004-0000-26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AN102"/>
  <sheetViews>
    <sheetView showGridLines="0" zoomScale="80" zoomScaleNormal="80" workbookViewId="0">
      <selection activeCell="B1" sqref="B1:O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1591</v>
      </c>
      <c r="C1" s="378"/>
      <c r="D1" s="378"/>
      <c r="E1" s="378"/>
      <c r="F1" s="378"/>
      <c r="G1" s="378"/>
      <c r="H1" s="378"/>
      <c r="I1" s="378"/>
      <c r="J1" s="378"/>
      <c r="K1" s="378"/>
      <c r="L1" s="378"/>
      <c r="M1" s="378"/>
      <c r="N1" s="378"/>
      <c r="O1" s="378"/>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24</v>
      </c>
      <c r="C4" s="230" t="s">
        <v>1592</v>
      </c>
      <c r="D4" s="140" t="s">
        <v>163</v>
      </c>
      <c r="E4" s="140">
        <v>1993</v>
      </c>
      <c r="F4" s="140">
        <v>2019</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38</v>
      </c>
      <c r="C5" s="230" t="s">
        <v>258</v>
      </c>
      <c r="D5" s="140" t="s">
        <v>128</v>
      </c>
      <c r="E5" s="140">
        <v>1995</v>
      </c>
      <c r="F5" s="140">
        <v>1999</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24</v>
      </c>
      <c r="C7" s="24" t="s">
        <v>1592</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210" t="s">
        <v>1593</v>
      </c>
      <c r="AJ9" s="72">
        <v>34066</v>
      </c>
      <c r="AK9" s="72" t="s">
        <v>132</v>
      </c>
      <c r="AL9" s="74" t="s">
        <v>132</v>
      </c>
      <c r="AM9" s="71" t="s">
        <v>1594</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0" t="s">
        <v>1595</v>
      </c>
      <c r="AJ10" s="72">
        <v>34138</v>
      </c>
      <c r="AK10" s="72" t="s">
        <v>132</v>
      </c>
      <c r="AL10" s="74" t="s">
        <v>132</v>
      </c>
      <c r="AM10" s="71" t="s">
        <v>1596</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10" t="s">
        <v>1597</v>
      </c>
      <c r="AJ11" s="72">
        <v>34789</v>
      </c>
      <c r="AK11" s="72" t="s">
        <v>132</v>
      </c>
      <c r="AL11" s="74" t="s">
        <v>132</v>
      </c>
      <c r="AM11" s="71" t="s">
        <v>1598</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10" t="s">
        <v>1599</v>
      </c>
      <c r="AJ12" s="72">
        <v>35396</v>
      </c>
      <c r="AK12" s="72" t="s">
        <v>132</v>
      </c>
      <c r="AL12" s="74" t="s">
        <v>132</v>
      </c>
      <c r="AM12" s="71" t="s">
        <v>1600</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10" t="s">
        <v>1601</v>
      </c>
      <c r="AJ13" s="72">
        <v>35529</v>
      </c>
      <c r="AK13" s="72" t="s">
        <v>132</v>
      </c>
      <c r="AL13" s="74" t="s">
        <v>132</v>
      </c>
      <c r="AM13" s="71" t="s">
        <v>1602</v>
      </c>
    </row>
    <row r="14" spans="2:39" ht="30" customHeight="1">
      <c r="B14" s="367" t="s">
        <v>89</v>
      </c>
      <c r="C14" s="368"/>
      <c r="D14" s="143"/>
      <c r="E14" s="143"/>
      <c r="F14" s="38">
        <v>1</v>
      </c>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10" t="s">
        <v>1603</v>
      </c>
      <c r="AJ14" s="72">
        <v>35578</v>
      </c>
      <c r="AK14" s="72" t="s">
        <v>132</v>
      </c>
      <c r="AL14" s="74" t="s">
        <v>132</v>
      </c>
      <c r="AM14" s="71" t="s">
        <v>1604</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210" t="s">
        <v>1605</v>
      </c>
      <c r="AJ15" s="72">
        <v>35762</v>
      </c>
      <c r="AK15" s="72" t="s">
        <v>132</v>
      </c>
      <c r="AL15" s="74" t="s">
        <v>132</v>
      </c>
      <c r="AM15" s="71" t="s">
        <v>1606</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11" t="s">
        <v>1607</v>
      </c>
      <c r="AJ16" s="72">
        <v>35768</v>
      </c>
      <c r="AK16" s="72" t="s">
        <v>132</v>
      </c>
      <c r="AL16" s="74" t="s">
        <v>132</v>
      </c>
      <c r="AM16" s="71" t="s">
        <v>1608</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10" t="s">
        <v>1609</v>
      </c>
      <c r="AJ17" s="72">
        <v>35997</v>
      </c>
      <c r="AK17" s="72" t="s">
        <v>132</v>
      </c>
      <c r="AL17" s="74" t="s">
        <v>132</v>
      </c>
      <c r="AM17" s="71" t="s">
        <v>1610</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624</v>
      </c>
      <c r="AJ19" s="50" t="s">
        <v>491</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1611</v>
      </c>
      <c r="AJ20" s="48" t="s">
        <v>1592</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4" t="s">
        <v>1612</v>
      </c>
      <c r="AJ21" s="48" t="s">
        <v>258</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38</v>
      </c>
      <c r="C55" s="24" t="s">
        <v>258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5"/>
      <c r="AJ63" s="15"/>
      <c r="AK63" s="15"/>
      <c r="AL63" s="15"/>
      <c r="AM63" s="15"/>
    </row>
    <row r="64" spans="2:40" ht="30" customHeight="1">
      <c r="B64" s="367" t="s">
        <v>91</v>
      </c>
      <c r="C64" s="368"/>
      <c r="D64" s="61"/>
      <c r="E64" s="61"/>
      <c r="F64" s="61"/>
      <c r="G64" s="61"/>
      <c r="H64" s="38">
        <v>1</v>
      </c>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O1"/>
    <mergeCell ref="B16:C16"/>
    <mergeCell ref="Z7:AB7"/>
    <mergeCell ref="AC7:AG7"/>
    <mergeCell ref="B8:C8"/>
    <mergeCell ref="B9:C9"/>
    <mergeCell ref="B10:C10"/>
    <mergeCell ref="B12:C12"/>
    <mergeCell ref="B13:C13"/>
    <mergeCell ref="B14:C14"/>
    <mergeCell ref="B15:C15"/>
    <mergeCell ref="B11:C11"/>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93" priority="4" operator="between">
      <formula>2.001</formula>
      <formula>3</formula>
    </cfRule>
    <cfRule type="cellIs" dxfId="92" priority="5" operator="between">
      <formula>1.001</formula>
      <formula>2</formula>
    </cfRule>
    <cfRule type="cellIs" dxfId="91" priority="6" operator="between">
      <formula>0</formula>
      <formula>1</formula>
    </cfRule>
  </conditionalFormatting>
  <conditionalFormatting sqref="H4:H5 I5">
    <cfRule type="containsText" dxfId="90" priority="1" operator="containsText" text="MAX">
      <formula>NOT(ISERROR(SEARCH("MAX",H4)))</formula>
    </cfRule>
    <cfRule type="containsText" dxfId="89" priority="2" operator="containsText" text="MOD">
      <formula>NOT(ISERROR(SEARCH("MOD",H4)))</formula>
    </cfRule>
    <cfRule type="containsText" dxfId="88" priority="3" operator="containsText" text="MIN">
      <formula>NOT(ISERROR(SEARCH("MIN",H4)))</formula>
    </cfRule>
  </conditionalFormatting>
  <hyperlinks>
    <hyperlink ref="AE55" location="GEORGIA!B1" display="BACK TO TOP" xr:uid="{00000000-0004-0000-2700-000000000000}"/>
    <hyperlink ref="AC7" location="'MASTER SHEET'!B2" display="RETURN TO MASTER SHEET" xr:uid="{00000000-0004-0000-2700-000001000000}"/>
    <hyperlink ref="AE55:AG55" location="'NORTH MACEDONIA'!B1" display="BACK TO TOP" xr:uid="{00000000-0004-0000-2700-000002000000}"/>
    <hyperlink ref="AJ20" location="'NORTH MACEDONIA'!C7" display="PERSONAL ENVOY GREECE - THE FORMER YUGOSLAV REPUBLIC OF MACEDONIA" xr:uid="{00000000-0004-0000-2700-000003000000}"/>
    <hyperlink ref="AJ21" location="'NORTH MACEDONIA'!C55" display="UNPREDEP" xr:uid="{00000000-0004-0000-2700-000004000000}"/>
    <hyperlink ref="AI20" r:id="rId1" xr:uid="{00000000-0004-0000-2700-000005000000}"/>
    <hyperlink ref="AI21" r:id="rId2" xr:uid="{00000000-0004-0000-2700-000006000000}"/>
    <hyperlink ref="F14" location="'NORTH MACEDONIA'!AI20" display="'NORTH MACEDONIA'!AI20" xr:uid="{00000000-0004-0000-2700-000007000000}"/>
    <hyperlink ref="AI9" r:id="rId3" xr:uid="{00000000-0004-0000-2700-000008000000}"/>
    <hyperlink ref="AI10" r:id="rId4" xr:uid="{00000000-0004-0000-2700-000009000000}"/>
    <hyperlink ref="AI11" r:id="rId5" xr:uid="{00000000-0004-0000-2700-00000A000000}"/>
    <hyperlink ref="AI17" r:id="rId6" xr:uid="{00000000-0004-0000-2700-00000B000000}"/>
    <hyperlink ref="AI12" r:id="rId7" xr:uid="{00000000-0004-0000-2700-00000C000000}"/>
    <hyperlink ref="AI13" r:id="rId8" xr:uid="{00000000-0004-0000-2700-00000D000000}"/>
    <hyperlink ref="AI14" r:id="rId9" xr:uid="{00000000-0004-0000-2700-00000E000000}"/>
    <hyperlink ref="AI15" r:id="rId10" xr:uid="{00000000-0004-0000-2700-00000F000000}"/>
    <hyperlink ref="AI16" r:id="rId11" xr:uid="{00000000-0004-0000-2700-000010000000}"/>
    <hyperlink ref="H64" location="'NORTH MACEDONIA'!AI21" display="'NORTH MACEDONIA'!AI21" xr:uid="{00000000-0004-0000-2700-000011000000}"/>
    <hyperlink ref="C4" location="'NORTH MACEDONIA'!C7" display="PERSONAL ENVOY GREECE - THE FORMER YUGOSLAV REPUBLIC OF MACEDONIA" xr:uid="{00000000-0004-0000-2700-000012000000}"/>
    <hyperlink ref="C5" location="'NORTH MACEDONIA'!C55" display="UNPREDEP" xr:uid="{00000000-0004-0000-2700-000013000000}"/>
    <hyperlink ref="Z7" location="HOME!A1" display="Return HOME" xr:uid="{00000000-0004-0000-2700-000014000000}"/>
    <hyperlink ref="Z7:AB7" location="HOME!B2" display="RETURN HOME" xr:uid="{00000000-0004-0000-2700-00001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1613</v>
      </c>
      <c r="C1" s="392"/>
      <c r="D1" s="392"/>
      <c r="E1" s="392"/>
      <c r="F1" s="392"/>
      <c r="G1" s="241"/>
      <c r="H1" s="241"/>
      <c r="I1" s="241"/>
      <c r="J1" s="241"/>
      <c r="K1" s="241"/>
      <c r="L1" s="241"/>
      <c r="M1" s="241"/>
      <c r="N1" s="241"/>
      <c r="O1" s="241"/>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25</v>
      </c>
      <c r="C4" s="38" t="s">
        <v>216</v>
      </c>
      <c r="D4" s="140" t="s">
        <v>128</v>
      </c>
      <c r="E4" s="140">
        <v>1993</v>
      </c>
      <c r="F4" s="140">
        <v>1994</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29</v>
      </c>
      <c r="C5" s="38" t="s">
        <v>230</v>
      </c>
      <c r="D5" s="140" t="s">
        <v>128</v>
      </c>
      <c r="E5" s="140">
        <v>1993</v>
      </c>
      <c r="F5" s="140">
        <v>1996</v>
      </c>
      <c r="G5" s="153">
        <f>((SUM(D58:AG68)*1)+(SUM(D70:AG80)*2)+(SUM(D82:AG99)*3))/(SUM(D58:AG68)+SUM(D70:AG80)+SUM(D82:AG99))</f>
        <v>1.4615384615384615</v>
      </c>
      <c r="H5" s="140" t="s">
        <v>70</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25</v>
      </c>
      <c r="C7" s="24" t="s">
        <v>216</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1614</v>
      </c>
      <c r="AJ9" s="72">
        <v>34142</v>
      </c>
      <c r="AK9" s="72" t="s">
        <v>132</v>
      </c>
      <c r="AL9" s="74" t="s">
        <v>132</v>
      </c>
      <c r="AM9" s="71" t="s">
        <v>1615</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2" t="s">
        <v>1616</v>
      </c>
      <c r="AJ10" s="72">
        <v>34247</v>
      </c>
      <c r="AK10" s="72" t="s">
        <v>132</v>
      </c>
      <c r="AL10" s="74" t="s">
        <v>132</v>
      </c>
      <c r="AM10" s="71" t="s">
        <v>1617</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58" t="s">
        <v>2054</v>
      </c>
      <c r="AJ11" s="213">
        <v>34471</v>
      </c>
      <c r="AK11" s="72" t="s">
        <v>1165</v>
      </c>
      <c r="AL11" s="274" t="s">
        <v>230</v>
      </c>
      <c r="AM11" s="71" t="s">
        <v>2055</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70" t="s">
        <v>1618</v>
      </c>
      <c r="AJ12" s="259">
        <v>34668</v>
      </c>
      <c r="AK12" s="260" t="s">
        <v>132</v>
      </c>
      <c r="AL12" s="261" t="s">
        <v>132</v>
      </c>
      <c r="AM12" s="262" t="s">
        <v>1619</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71" t="s">
        <v>1620</v>
      </c>
      <c r="AJ13" s="263">
        <v>34859</v>
      </c>
      <c r="AK13" s="264" t="s">
        <v>132</v>
      </c>
      <c r="AL13" s="265" t="s">
        <v>132</v>
      </c>
      <c r="AM13" s="266" t="s">
        <v>1621</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72" t="s">
        <v>1622</v>
      </c>
      <c r="AJ14" s="264">
        <v>35132</v>
      </c>
      <c r="AK14" s="264" t="s">
        <v>132</v>
      </c>
      <c r="AL14" s="265" t="s">
        <v>132</v>
      </c>
      <c r="AM14" s="266" t="s">
        <v>1623</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59"/>
      <c r="AJ15" s="159"/>
      <c r="AK15" s="159"/>
      <c r="AL15" s="159"/>
      <c r="AM15" s="159"/>
    </row>
    <row r="16" spans="2:39" ht="30" customHeight="1">
      <c r="B16" s="367" t="s">
        <v>91</v>
      </c>
      <c r="C16" s="368"/>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67" t="s">
        <v>624</v>
      </c>
      <c r="AJ16" s="268" t="s">
        <v>491</v>
      </c>
      <c r="AK16" s="159"/>
      <c r="AL16" s="159"/>
      <c r="AM16" s="159"/>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73" t="s">
        <v>1624</v>
      </c>
      <c r="AJ17" s="274" t="s">
        <v>216</v>
      </c>
      <c r="AK17" s="159"/>
      <c r="AL17" s="159"/>
      <c r="AM17" s="159"/>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73" t="s">
        <v>1625</v>
      </c>
      <c r="AJ18" s="274" t="s">
        <v>230</v>
      </c>
      <c r="AK18" s="159"/>
      <c r="AL18" s="269"/>
      <c r="AM18" s="269"/>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59"/>
      <c r="AJ19" s="159"/>
      <c r="AK19" s="159"/>
      <c r="AL19" s="159"/>
      <c r="AM19" s="159"/>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59"/>
      <c r="AJ20" s="159"/>
      <c r="AK20" s="159"/>
      <c r="AL20" s="159"/>
      <c r="AM20" s="159"/>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59"/>
      <c r="AJ21" s="159"/>
      <c r="AK21" s="159"/>
      <c r="AL21" s="159"/>
      <c r="AM21" s="159"/>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29</v>
      </c>
      <c r="C55" s="24" t="s">
        <v>230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38">
        <v>1</v>
      </c>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N58"/>
    </row>
    <row r="59" spans="2:40" ht="30" customHeight="1">
      <c r="B59" s="367" t="s">
        <v>86</v>
      </c>
      <c r="C59" s="368"/>
      <c r="D59" s="61"/>
      <c r="E59" s="61"/>
      <c r="F59" s="38">
        <v>1</v>
      </c>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38">
        <v>1</v>
      </c>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8">
        <v>1</v>
      </c>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38">
        <v>1</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38">
        <v>1</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38">
        <v>1</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38">
        <v>1</v>
      </c>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38">
        <v>1</v>
      </c>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38">
        <v>1</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38">
        <v>1</v>
      </c>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38">
        <v>1</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38">
        <v>1</v>
      </c>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F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87" priority="4" operator="between">
      <formula>2.001</formula>
      <formula>3</formula>
    </cfRule>
    <cfRule type="cellIs" dxfId="86" priority="5" operator="between">
      <formula>1.001</formula>
      <formula>2</formula>
    </cfRule>
    <cfRule type="cellIs" dxfId="85" priority="6" operator="between">
      <formula>0</formula>
      <formula>1</formula>
    </cfRule>
  </conditionalFormatting>
  <conditionalFormatting sqref="H4:H5 I5">
    <cfRule type="containsText" dxfId="84" priority="1" operator="containsText" text="MAX">
      <formula>NOT(ISERROR(SEARCH("MAX",H4)))</formula>
    </cfRule>
    <cfRule type="containsText" dxfId="83" priority="2" operator="containsText" text="MOD">
      <formula>NOT(ISERROR(SEARCH("MOD",H4)))</formula>
    </cfRule>
    <cfRule type="containsText" dxfId="82" priority="3" operator="containsText" text="MIN">
      <formula>NOT(ISERROR(SEARCH("MIN",H4)))</formula>
    </cfRule>
  </conditionalFormatting>
  <hyperlinks>
    <hyperlink ref="AE55" location="GEORGIA!B1" display="BACK TO TOP" xr:uid="{00000000-0004-0000-2800-000000000000}"/>
    <hyperlink ref="AC7" location="'MASTER SHEET'!B2" display="RETURN TO MASTER SHEET" xr:uid="{00000000-0004-0000-2800-000001000000}"/>
    <hyperlink ref="AE55:AG55" location="RWANDA!B1" display="BACK TO TOP" xr:uid="{00000000-0004-0000-2800-000002000000}"/>
    <hyperlink ref="AI9" r:id="rId1" xr:uid="{00000000-0004-0000-2800-000003000000}"/>
    <hyperlink ref="F16" location="RWANDA!AI17" display="RWANDA!AI17" xr:uid="{00000000-0004-0000-2800-000004000000}"/>
    <hyperlink ref="AI10" r:id="rId2" xr:uid="{00000000-0004-0000-2800-000005000000}"/>
    <hyperlink ref="F58" location="RWANDA!AI18" display="RWANDA!AI18" xr:uid="{00000000-0004-0000-2800-000006000000}"/>
    <hyperlink ref="C4" location="'RWANDA'!C7" display="UNOMUR" xr:uid="{00000000-0004-0000-2800-000007000000}"/>
    <hyperlink ref="C5" location="'RWANDA'!C55" display="UNAMIR" xr:uid="{00000000-0004-0000-2800-000008000000}"/>
    <hyperlink ref="AI11" r:id="rId3" xr:uid="{00000000-0004-0000-2800-000009000000}"/>
    <hyperlink ref="AI12" r:id="rId4" display="http://unscr.com/en/resolutions/doc/965" xr:uid="{00000000-0004-0000-2800-00000A000000}"/>
    <hyperlink ref="AI13" r:id="rId5" display="http://unscr.com/en/resolutions/doc/997" xr:uid="{00000000-0004-0000-2800-00000B000000}"/>
    <hyperlink ref="AI14" r:id="rId6" display="http://unscr.com/en/resolutions/doc/1050" xr:uid="{00000000-0004-0000-2800-00000C000000}"/>
    <hyperlink ref="AI17" r:id="rId7" display="https://peacekeeping.un.org/sites/default/files/past/unomurbackgr.html" xr:uid="{00000000-0004-0000-2800-00000D000000}"/>
    <hyperlink ref="AI18" r:id="rId8" display="https://peacekeeping.un.org/sites/default/files/past/unamirM.htm" xr:uid="{00000000-0004-0000-2800-00000E000000}"/>
    <hyperlink ref="AJ18" location="RWANDA!C55" display="UNAMIR" xr:uid="{00000000-0004-0000-2800-00000F000000}"/>
    <hyperlink ref="G101" location="RWANDA!AK11" display="RWANDA!AK11" xr:uid="{00000000-0004-0000-2800-000010000000}"/>
    <hyperlink ref="AJ17" location="RWANDA!C7" display="UNOMUR" xr:uid="{00000000-0004-0000-2800-000011000000}"/>
    <hyperlink ref="F59" location="RWANDA!AI18" display="RWANDA!AI18" xr:uid="{00000000-0004-0000-2800-000012000000}"/>
    <hyperlink ref="F60" location="RWANDA!AI18" display="RWANDA!AI18" xr:uid="{00000000-0004-0000-2800-000013000000}"/>
    <hyperlink ref="G62" location="RWANDA!AI18" display="RWANDA!AI18" xr:uid="{00000000-0004-0000-2800-000014000000}"/>
    <hyperlink ref="F63" location="RWANDA!AI18" display="RWANDA!AI18" xr:uid="{00000000-0004-0000-2800-000015000000}"/>
    <hyperlink ref="F64" location="RWANDA!AI18" display="RWANDA!AI18" xr:uid="{00000000-0004-0000-2800-000016000000}"/>
    <hyperlink ref="F65" location="RWANDA!AI18" display="RWANDA!AI18" xr:uid="{00000000-0004-0000-2800-000017000000}"/>
    <hyperlink ref="G66" location="RWANDA!AI18" display="RWANDA!AI18" xr:uid="{00000000-0004-0000-2800-000018000000}"/>
    <hyperlink ref="F68" location="RWANDA!AI18" display="RWANDA!AI18" xr:uid="{00000000-0004-0000-2800-000019000000}"/>
    <hyperlink ref="F71" location="RWANDA!AI18" display="RWANDA!AI18" xr:uid="{00000000-0004-0000-2800-00001A000000}"/>
    <hyperlink ref="F73" location="RWANDA!AI18" display="RWANDA!AI18" xr:uid="{00000000-0004-0000-2800-00001B000000}"/>
    <hyperlink ref="G84" location="RWANDA!AI18" display="RWANDA!AI18" xr:uid="{00000000-0004-0000-2800-00001C000000}"/>
    <hyperlink ref="G96" location="RWANDA!AI18" display="RWANDA!AI18" xr:uid="{00000000-0004-0000-2800-00001D000000}"/>
    <hyperlink ref="AL11" location="RWANDA!C55" display="UNAMIR" xr:uid="{00000000-0004-0000-2800-00001E000000}"/>
    <hyperlink ref="Z7" location="HOME!A1" display="Return HOME" xr:uid="{00000000-0004-0000-2800-00001F000000}"/>
    <hyperlink ref="Z7:AB7" location="HOME!B2" display="RETURN HOME" xr:uid="{00000000-0004-0000-28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B1:AN200"/>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1626</v>
      </c>
      <c r="C1" s="379"/>
      <c r="D1" s="379"/>
      <c r="E1" s="379"/>
      <c r="F1" s="379"/>
      <c r="G1" s="379"/>
      <c r="H1" s="379"/>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53</v>
      </c>
      <c r="C4" s="230" t="s">
        <v>295</v>
      </c>
      <c r="D4" s="140" t="s">
        <v>128</v>
      </c>
      <c r="E4" s="140">
        <v>1998</v>
      </c>
      <c r="F4" s="140">
        <v>1999</v>
      </c>
      <c r="G4" s="153">
        <f>((SUM(D12:AG22)*1)+(SUM(D24:AG34)*2)+(SUM(D36:AG53)*3))/(SUM(D12:AG22)+SUM(D24:AG34)+SUM(D36:AG53))</f>
        <v>1.6666666666666667</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77">
        <v>59</v>
      </c>
      <c r="C5" s="230" t="s">
        <v>315</v>
      </c>
      <c r="D5" s="140" t="s">
        <v>128</v>
      </c>
      <c r="E5" s="140">
        <v>1999</v>
      </c>
      <c r="F5" s="140">
        <v>2005</v>
      </c>
      <c r="G5" s="153">
        <f>((SUM(D60:AG70)*1)+(SUM(D72:AG82)*2)+(SUM(D84:AG101)*3))/(SUM(D60:AG70)+SUM(D72:AG82)+SUM(D84:AG101))</f>
        <v>1.9375</v>
      </c>
      <c r="H5" s="140" t="s">
        <v>70</v>
      </c>
      <c r="P5" s="16"/>
      <c r="Q5" s="16"/>
      <c r="R5" s="16"/>
      <c r="S5" s="16"/>
      <c r="T5" s="16"/>
      <c r="U5" s="16"/>
      <c r="V5" s="16"/>
      <c r="W5" s="16"/>
      <c r="X5" s="16"/>
      <c r="Y5" s="16"/>
      <c r="Z5" s="16"/>
      <c r="AA5" s="16"/>
      <c r="AB5" s="16"/>
      <c r="AC5" s="16"/>
      <c r="AD5" s="16"/>
      <c r="AE5" s="16"/>
      <c r="AF5" s="16"/>
      <c r="AG5" s="16"/>
      <c r="AH5" s="15"/>
    </row>
    <row r="6" spans="2:39" ht="30" customHeight="1">
      <c r="B6" s="177">
        <v>78</v>
      </c>
      <c r="C6" s="230" t="s">
        <v>358</v>
      </c>
      <c r="D6" s="140" t="s">
        <v>163</v>
      </c>
      <c r="E6" s="140">
        <v>2006</v>
      </c>
      <c r="F6" s="140">
        <v>2008</v>
      </c>
      <c r="G6" s="153">
        <f>((SUM(D108:AG118)*1)+(SUM(D120:AG130)*2)+(SUM(D132:AG149)*3))/(SUM(D108:AG118)+SUM(D120:AG130)+SUM(D132:AG149))</f>
        <v>2.6</v>
      </c>
      <c r="H6" s="140" t="s">
        <v>71</v>
      </c>
      <c r="P6" s="16"/>
      <c r="Q6" s="16"/>
      <c r="R6" s="16"/>
      <c r="S6" s="16"/>
      <c r="T6" s="16"/>
      <c r="U6" s="16"/>
      <c r="V6" s="16"/>
      <c r="W6" s="16"/>
      <c r="X6" s="16"/>
      <c r="Y6" s="16"/>
      <c r="Z6" s="16"/>
      <c r="AA6" s="16"/>
      <c r="AB6" s="16"/>
      <c r="AC6" s="16"/>
      <c r="AD6" s="16"/>
      <c r="AE6" s="16"/>
      <c r="AF6" s="16"/>
      <c r="AG6" s="16"/>
      <c r="AH6" s="15"/>
    </row>
    <row r="7" spans="2:39" ht="30" customHeight="1">
      <c r="B7" s="177">
        <v>89</v>
      </c>
      <c r="C7" s="230" t="s">
        <v>389</v>
      </c>
      <c r="D7" s="140" t="s">
        <v>163</v>
      </c>
      <c r="E7" s="140">
        <v>2008</v>
      </c>
      <c r="F7" s="140">
        <v>2014</v>
      </c>
      <c r="G7" s="153">
        <f>((SUM(D156:AG166)*1)+(SUM(D168:AG178)*2)+(SUM(D180:AG197)*3))/(SUM(D156:AG166)+SUM(D168:AG178)+SUM(D180:AG197))</f>
        <v>2.2727272727272729</v>
      </c>
      <c r="H7" s="140" t="s">
        <v>71</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53</v>
      </c>
      <c r="C9" s="24" t="s">
        <v>295</v>
      </c>
      <c r="D9" s="16"/>
      <c r="E9" s="16"/>
      <c r="F9" s="16"/>
      <c r="G9" s="16"/>
      <c r="H9" s="16"/>
      <c r="I9" s="16"/>
      <c r="J9" s="16"/>
      <c r="K9" s="16"/>
      <c r="L9" s="16"/>
      <c r="M9" s="16"/>
      <c r="N9" s="16"/>
      <c r="O9" s="16"/>
      <c r="P9" s="16"/>
      <c r="Q9" s="16"/>
      <c r="R9" s="16"/>
      <c r="S9" s="16"/>
      <c r="T9" s="16"/>
      <c r="U9" s="16"/>
      <c r="V9" s="16"/>
      <c r="W9" s="16"/>
      <c r="X9" s="16"/>
      <c r="Y9" s="16"/>
      <c r="Z9" s="375" t="s">
        <v>65</v>
      </c>
      <c r="AA9" s="375"/>
      <c r="AB9" s="375"/>
      <c r="AC9" s="375" t="s">
        <v>485</v>
      </c>
      <c r="AD9" s="375"/>
      <c r="AE9" s="375"/>
      <c r="AF9" s="375"/>
      <c r="AG9" s="375"/>
      <c r="AH9" s="15"/>
      <c r="AI9" s="49" t="s">
        <v>486</v>
      </c>
    </row>
    <row r="10" spans="2:39" s="15" customFormat="1" ht="30" customHeight="1">
      <c r="B10" s="377" t="s">
        <v>487</v>
      </c>
      <c r="C10" s="377"/>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9" t="s">
        <v>493</v>
      </c>
      <c r="C11" s="369"/>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1627</v>
      </c>
      <c r="AJ11" s="72">
        <v>35989</v>
      </c>
      <c r="AK11" s="57" t="s">
        <v>1162</v>
      </c>
      <c r="AL11" s="44" t="s">
        <v>295</v>
      </c>
      <c r="AM11" s="57" t="s">
        <v>1628</v>
      </c>
    </row>
    <row r="12" spans="2:39" ht="30" customHeight="1">
      <c r="B12" s="367" t="s">
        <v>85</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1629</v>
      </c>
      <c r="AJ12" s="72">
        <v>36348</v>
      </c>
      <c r="AK12" s="57" t="s">
        <v>132</v>
      </c>
      <c r="AL12" s="74" t="s">
        <v>132</v>
      </c>
      <c r="AM12" s="57" t="s">
        <v>1630</v>
      </c>
    </row>
    <row r="13" spans="2:39" ht="30" customHeight="1">
      <c r="B13" s="367" t="s">
        <v>86</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1631</v>
      </c>
      <c r="AJ13" s="72">
        <v>36455</v>
      </c>
      <c r="AK13" s="53" t="s">
        <v>515</v>
      </c>
      <c r="AL13" s="44" t="s">
        <v>315</v>
      </c>
      <c r="AM13" s="57" t="s">
        <v>1632</v>
      </c>
    </row>
    <row r="14" spans="2:39" ht="30" customHeight="1">
      <c r="B14" s="367" t="s">
        <v>87</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1633</v>
      </c>
      <c r="AJ14" s="72">
        <v>36563</v>
      </c>
      <c r="AK14" s="53" t="s">
        <v>1634</v>
      </c>
      <c r="AL14" s="44" t="s">
        <v>315</v>
      </c>
      <c r="AM14" s="69" t="s">
        <v>1635</v>
      </c>
    </row>
    <row r="15" spans="2:39" ht="30" customHeight="1">
      <c r="B15" s="367" t="s">
        <v>88</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2056</v>
      </c>
      <c r="AJ15" s="72">
        <v>37343</v>
      </c>
      <c r="AK15" s="53" t="s">
        <v>2057</v>
      </c>
      <c r="AL15" s="44" t="s">
        <v>315</v>
      </c>
      <c r="AM15" s="69" t="s">
        <v>1637</v>
      </c>
    </row>
    <row r="16" spans="2:39" ht="30" customHeight="1">
      <c r="B16" s="367" t="s">
        <v>89</v>
      </c>
      <c r="C16" s="368"/>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1636</v>
      </c>
      <c r="AJ16" s="72">
        <v>37523</v>
      </c>
      <c r="AK16" s="53" t="s">
        <v>2008</v>
      </c>
      <c r="AL16" s="44" t="s">
        <v>315</v>
      </c>
      <c r="AM16" s="69" t="s">
        <v>1637</v>
      </c>
    </row>
    <row r="17" spans="2:39" ht="30" customHeight="1">
      <c r="B17" s="367" t="s">
        <v>90</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1638</v>
      </c>
      <c r="AJ17" s="72">
        <v>37820</v>
      </c>
      <c r="AK17" s="53" t="s">
        <v>132</v>
      </c>
      <c r="AL17" s="74" t="s">
        <v>132</v>
      </c>
      <c r="AM17" s="69" t="s">
        <v>1639</v>
      </c>
    </row>
    <row r="18" spans="2:39" ht="30" customHeight="1">
      <c r="B18" s="367" t="s">
        <v>91</v>
      </c>
      <c r="C18" s="368"/>
      <c r="D18" s="143"/>
      <c r="E18" s="143"/>
      <c r="F18" s="143"/>
      <c r="G18" s="143"/>
      <c r="H18" s="143"/>
      <c r="I18" s="143"/>
      <c r="J18" s="143"/>
      <c r="K18" s="38">
        <v>1</v>
      </c>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1640</v>
      </c>
      <c r="AJ18" s="72">
        <v>37883</v>
      </c>
      <c r="AK18" s="53" t="s">
        <v>132</v>
      </c>
      <c r="AL18" s="74" t="s">
        <v>132</v>
      </c>
      <c r="AM18" s="69" t="s">
        <v>1641</v>
      </c>
    </row>
    <row r="19" spans="2:39" ht="30" customHeight="1">
      <c r="B19" s="367" t="s">
        <v>92</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1642</v>
      </c>
      <c r="AJ19" s="72">
        <v>38076</v>
      </c>
      <c r="AK19" s="53" t="s">
        <v>132</v>
      </c>
      <c r="AL19" s="74" t="s">
        <v>132</v>
      </c>
      <c r="AM19" s="69" t="s">
        <v>1639</v>
      </c>
    </row>
    <row r="20" spans="2:39" ht="30" customHeight="1">
      <c r="B20" s="367" t="s">
        <v>93</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1643</v>
      </c>
      <c r="AJ20" s="72">
        <v>38247</v>
      </c>
      <c r="AK20" s="53" t="s">
        <v>1644</v>
      </c>
      <c r="AL20" s="44" t="s">
        <v>315</v>
      </c>
      <c r="AM20" s="69" t="s">
        <v>1645</v>
      </c>
    </row>
    <row r="21" spans="2:39" ht="30" customHeight="1">
      <c r="B21" s="367" t="s">
        <v>94</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1646</v>
      </c>
      <c r="AJ21" s="72">
        <v>38533</v>
      </c>
      <c r="AK21" s="53" t="s">
        <v>132</v>
      </c>
      <c r="AL21" s="74" t="s">
        <v>132</v>
      </c>
      <c r="AM21" s="69" t="s">
        <v>1639</v>
      </c>
    </row>
    <row r="22" spans="2:39" ht="30" customHeight="1">
      <c r="B22" s="367" t="s">
        <v>95</v>
      </c>
      <c r="C22" s="368"/>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1647</v>
      </c>
      <c r="AJ22" s="72">
        <v>38595</v>
      </c>
      <c r="AK22" s="57" t="s">
        <v>544</v>
      </c>
      <c r="AL22" s="44" t="s">
        <v>358</v>
      </c>
      <c r="AM22" s="57" t="s">
        <v>1648</v>
      </c>
    </row>
    <row r="23" spans="2:39" ht="30" customHeight="1">
      <c r="B23" s="366" t="s">
        <v>523</v>
      </c>
      <c r="C23" s="36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1649</v>
      </c>
      <c r="AJ23" s="72">
        <v>39073</v>
      </c>
      <c r="AK23" s="53" t="s">
        <v>132</v>
      </c>
      <c r="AL23" s="74" t="s">
        <v>132</v>
      </c>
      <c r="AM23" s="69" t="s">
        <v>1650</v>
      </c>
    </row>
    <row r="24" spans="2:39" ht="30" customHeight="1">
      <c r="B24" s="364" t="s">
        <v>96</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1651</v>
      </c>
      <c r="AJ24" s="72">
        <v>39437</v>
      </c>
      <c r="AK24" s="57" t="s">
        <v>132</v>
      </c>
      <c r="AL24" s="74" t="s">
        <v>132</v>
      </c>
      <c r="AM24" s="69" t="s">
        <v>1650</v>
      </c>
    </row>
    <row r="25" spans="2:39" ht="30" customHeight="1">
      <c r="B25" s="364" t="s">
        <v>97</v>
      </c>
      <c r="C25" s="364"/>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1652</v>
      </c>
      <c r="AJ25" s="72">
        <v>39664</v>
      </c>
      <c r="AK25" s="57" t="s">
        <v>630</v>
      </c>
      <c r="AL25" s="44" t="s">
        <v>389</v>
      </c>
      <c r="AM25" s="69" t="s">
        <v>1653</v>
      </c>
    </row>
    <row r="26" spans="2:39" ht="30" customHeight="1">
      <c r="B26" s="364" t="s">
        <v>98</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1654</v>
      </c>
      <c r="AJ26" s="72">
        <v>40071</v>
      </c>
      <c r="AK26" s="57" t="s">
        <v>132</v>
      </c>
      <c r="AL26" s="74" t="s">
        <v>132</v>
      </c>
      <c r="AM26" s="69" t="s">
        <v>1655</v>
      </c>
    </row>
    <row r="27" spans="2:39" ht="30" customHeight="1">
      <c r="B27" s="364" t="s">
        <v>99</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1656</v>
      </c>
      <c r="AJ27" s="72">
        <v>40450</v>
      </c>
      <c r="AK27" s="57" t="s">
        <v>695</v>
      </c>
      <c r="AL27" s="44" t="s">
        <v>389</v>
      </c>
      <c r="AM27" s="69" t="s">
        <v>1657</v>
      </c>
    </row>
    <row r="28" spans="2:39" ht="30" customHeight="1">
      <c r="B28" s="364" t="s">
        <v>100</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1658</v>
      </c>
      <c r="AJ28" s="72">
        <v>40800</v>
      </c>
      <c r="AK28" s="57" t="s">
        <v>132</v>
      </c>
      <c r="AL28" s="74" t="s">
        <v>132</v>
      </c>
      <c r="AM28" s="69" t="s">
        <v>1659</v>
      </c>
    </row>
    <row r="29" spans="2:39" ht="30" customHeight="1">
      <c r="B29" s="364" t="s">
        <v>101</v>
      </c>
      <c r="C29" s="364"/>
      <c r="D29" s="143"/>
      <c r="E29" s="143"/>
      <c r="F29" s="143"/>
      <c r="G29" s="143"/>
      <c r="H29" s="143"/>
      <c r="I29" s="143"/>
      <c r="J29" s="143"/>
      <c r="K29" s="38">
        <v>1</v>
      </c>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1660</v>
      </c>
      <c r="AJ29" s="72">
        <v>41164</v>
      </c>
      <c r="AK29" s="57" t="s">
        <v>132</v>
      </c>
      <c r="AL29" s="74" t="s">
        <v>132</v>
      </c>
      <c r="AM29" s="69" t="s">
        <v>1655</v>
      </c>
    </row>
    <row r="30" spans="2:39" ht="30" customHeight="1">
      <c r="B30" s="364" t="s">
        <v>102</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1661</v>
      </c>
      <c r="AJ30" s="72">
        <v>41359</v>
      </c>
      <c r="AK30" s="57" t="s">
        <v>132</v>
      </c>
      <c r="AL30" s="74" t="s">
        <v>132</v>
      </c>
      <c r="AM30" s="69" t="s">
        <v>1659</v>
      </c>
    </row>
    <row r="31" spans="2:39" ht="30" customHeight="1">
      <c r="B31" s="364" t="s">
        <v>103</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104</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8" ht="30" customHeight="1">
      <c r="B33" s="364" t="s">
        <v>105</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1662</v>
      </c>
      <c r="AJ33" s="74" t="s">
        <v>132</v>
      </c>
      <c r="AL33" s="25"/>
    </row>
    <row r="34" spans="2:38" ht="30" customHeight="1">
      <c r="B34" s="364" t="s">
        <v>106</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1663</v>
      </c>
      <c r="AJ34" s="74" t="s">
        <v>132</v>
      </c>
      <c r="AL34" s="25"/>
    </row>
    <row r="35" spans="2:38" ht="30" customHeight="1">
      <c r="B35" s="373" t="s">
        <v>555</v>
      </c>
      <c r="C35" s="374"/>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c r="AI35" s="84" t="s">
        <v>1664</v>
      </c>
      <c r="AJ35" s="74" t="s">
        <v>132</v>
      </c>
      <c r="AL35" s="25"/>
    </row>
    <row r="36" spans="2:38" ht="30" customHeight="1">
      <c r="B36" s="364" t="s">
        <v>107</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4" t="s">
        <v>1665</v>
      </c>
      <c r="AJ36" s="44" t="s">
        <v>389</v>
      </c>
      <c r="AL36" s="25"/>
    </row>
    <row r="37" spans="2:38" ht="30" customHeight="1">
      <c r="B37" s="364" t="s">
        <v>108</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8" ht="30" customHeight="1">
      <c r="B38" s="364" t="s">
        <v>109</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8" ht="30" customHeight="1">
      <c r="B39" s="364" t="s">
        <v>110</v>
      </c>
      <c r="C39" s="364"/>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8" ht="30" customHeight="1">
      <c r="B40" s="362" t="s">
        <v>111</v>
      </c>
      <c r="C40" s="362"/>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8" ht="30" customHeight="1">
      <c r="B41" s="364" t="s">
        <v>112</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8" ht="30" customHeight="1">
      <c r="B42" s="362" t="s">
        <v>113</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8" ht="30" customHeight="1">
      <c r="B43" s="362" t="s">
        <v>114</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8" ht="30" customHeight="1">
      <c r="B44" s="364" t="s">
        <v>115</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4" t="s">
        <v>116</v>
      </c>
      <c r="C45" s="364"/>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4" t="s">
        <v>117</v>
      </c>
      <c r="C46" s="36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62" t="s">
        <v>118</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62" t="s">
        <v>119</v>
      </c>
      <c r="C48" s="362"/>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120</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121</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122</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123</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124</v>
      </c>
      <c r="C53" s="362"/>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0" t="s">
        <v>594</v>
      </c>
      <c r="C54" s="371"/>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62" t="s">
        <v>125</v>
      </c>
      <c r="C55" s="362"/>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59</v>
      </c>
      <c r="C57" s="24" t="s">
        <v>315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76" t="s">
        <v>601</v>
      </c>
      <c r="AF57" s="376"/>
      <c r="AG57" s="376"/>
      <c r="AH57" s="15"/>
      <c r="AK57" s="15"/>
      <c r="AL57" s="15"/>
      <c r="AM57" s="15"/>
      <c r="AN57" s="15"/>
    </row>
    <row r="58" spans="2:40" ht="30" customHeight="1">
      <c r="B58" s="372" t="s">
        <v>487</v>
      </c>
      <c r="C58" s="372"/>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9" t="s">
        <v>493</v>
      </c>
      <c r="C59" s="369"/>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7" t="s">
        <v>85</v>
      </c>
      <c r="C60" s="368"/>
      <c r="D60" s="61"/>
      <c r="E60" s="61"/>
      <c r="F60" s="61"/>
      <c r="G60" s="61"/>
      <c r="H60" s="61"/>
      <c r="I60" s="61"/>
      <c r="J60" s="61"/>
      <c r="K60" s="61"/>
      <c r="L60" s="38">
        <v>1</v>
      </c>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7" t="s">
        <v>86</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87</v>
      </c>
      <c r="C62" s="368"/>
      <c r="D62" s="61"/>
      <c r="E62" s="61"/>
      <c r="F62" s="61"/>
      <c r="G62" s="61"/>
      <c r="H62" s="61"/>
      <c r="I62" s="61"/>
      <c r="J62" s="61"/>
      <c r="K62" s="61"/>
      <c r="L62" s="61"/>
      <c r="M62" s="38">
        <v>1</v>
      </c>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88</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89</v>
      </c>
      <c r="C64" s="368"/>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90</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91</v>
      </c>
      <c r="C66" s="368"/>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92</v>
      </c>
      <c r="C67" s="368"/>
      <c r="D67" s="61"/>
      <c r="E67" s="61"/>
      <c r="F67" s="61"/>
      <c r="G67" s="61"/>
      <c r="H67" s="61"/>
      <c r="I67" s="61"/>
      <c r="J67" s="61"/>
      <c r="K67" s="61"/>
      <c r="L67" s="61"/>
      <c r="M67" s="61"/>
      <c r="N67" s="61"/>
      <c r="O67" s="61"/>
      <c r="P67" s="61"/>
      <c r="Q67" s="275">
        <v>1</v>
      </c>
      <c r="R67" s="61"/>
      <c r="S67" s="61"/>
      <c r="T67" s="61"/>
      <c r="U67" s="61"/>
      <c r="V67" s="61"/>
      <c r="W67" s="61"/>
      <c r="X67" s="61"/>
      <c r="Y67" s="61"/>
      <c r="Z67" s="61"/>
      <c r="AA67" s="61"/>
      <c r="AB67" s="61"/>
      <c r="AC67" s="61"/>
      <c r="AD67" s="61"/>
      <c r="AE67" s="61"/>
      <c r="AF67" s="61"/>
      <c r="AG67" s="61"/>
      <c r="AH67" s="15"/>
      <c r="AI67" s="21"/>
    </row>
    <row r="68" spans="2:35" ht="30" customHeight="1">
      <c r="B68" s="367" t="s">
        <v>93</v>
      </c>
      <c r="C68" s="368"/>
      <c r="D68" s="61"/>
      <c r="E68" s="61"/>
      <c r="F68" s="61"/>
      <c r="G68" s="61"/>
      <c r="H68" s="61"/>
      <c r="I68" s="61"/>
      <c r="J68" s="61"/>
      <c r="K68" s="61"/>
      <c r="L68" s="61"/>
      <c r="M68" s="61"/>
      <c r="N68" s="61"/>
      <c r="O68" s="38">
        <v>1</v>
      </c>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94</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95</v>
      </c>
      <c r="C70" s="368"/>
      <c r="D70" s="61"/>
      <c r="E70" s="61"/>
      <c r="F70" s="61"/>
      <c r="G70" s="38"/>
      <c r="H70" s="61"/>
      <c r="I70" s="61"/>
      <c r="J70" s="61"/>
      <c r="K70" s="61"/>
      <c r="L70" s="38">
        <v>1</v>
      </c>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6" t="s">
        <v>523</v>
      </c>
      <c r="C71" s="366"/>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4" t="s">
        <v>96</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4" t="s">
        <v>97</v>
      </c>
      <c r="C73" s="364"/>
      <c r="D73" s="61"/>
      <c r="E73" s="61"/>
      <c r="F73" s="61"/>
      <c r="G73" s="61"/>
      <c r="H73" s="61"/>
      <c r="I73" s="61"/>
      <c r="J73" s="61"/>
      <c r="K73" s="61"/>
      <c r="L73" s="38">
        <v>1</v>
      </c>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4" t="s">
        <v>98</v>
      </c>
      <c r="C74" s="364"/>
      <c r="D74" s="61"/>
      <c r="E74" s="61"/>
      <c r="F74" s="61"/>
      <c r="G74" s="61"/>
      <c r="H74" s="61"/>
      <c r="I74" s="61"/>
      <c r="J74" s="61"/>
      <c r="K74" s="61"/>
      <c r="L74" s="38">
        <v>1</v>
      </c>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99</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100</v>
      </c>
      <c r="C76" s="364"/>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5" ht="30" customHeight="1">
      <c r="B77" s="364" t="s">
        <v>101</v>
      </c>
      <c r="C77" s="364"/>
      <c r="D77" s="61"/>
      <c r="E77" s="61"/>
      <c r="F77" s="61"/>
      <c r="G77" s="61"/>
      <c r="H77" s="61"/>
      <c r="I77" s="61"/>
      <c r="J77" s="61"/>
      <c r="K77" s="37"/>
      <c r="L77" s="61"/>
      <c r="M77" s="61"/>
      <c r="N77" s="61"/>
      <c r="O77" s="61"/>
      <c r="P77" s="61"/>
      <c r="Q77" s="275">
        <v>1</v>
      </c>
      <c r="R77" s="61"/>
      <c r="S77" s="61"/>
      <c r="T77" s="61"/>
      <c r="U77" s="61"/>
      <c r="V77" s="61"/>
      <c r="W77" s="61"/>
      <c r="X77" s="61"/>
      <c r="Y77" s="61"/>
      <c r="Z77" s="61"/>
      <c r="AA77" s="61"/>
      <c r="AB77" s="61"/>
      <c r="AC77" s="61"/>
      <c r="AD77" s="61"/>
      <c r="AE77" s="61"/>
      <c r="AF77" s="61"/>
      <c r="AG77" s="61"/>
    </row>
    <row r="78" spans="2:35" ht="30" customHeight="1">
      <c r="B78" s="364" t="s">
        <v>102</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103</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104</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105</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106</v>
      </c>
      <c r="C82" s="364"/>
      <c r="D82" s="61"/>
      <c r="E82" s="61"/>
      <c r="F82" s="61"/>
      <c r="G82" s="61"/>
      <c r="H82" s="61"/>
      <c r="I82" s="61"/>
      <c r="J82" s="61"/>
      <c r="K82" s="61"/>
      <c r="L82" s="38">
        <v>1</v>
      </c>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5" t="s">
        <v>555</v>
      </c>
      <c r="C83" s="3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4" t="s">
        <v>107</v>
      </c>
      <c r="C84" s="364"/>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108</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109</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110</v>
      </c>
      <c r="C87" s="364"/>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111</v>
      </c>
      <c r="C88" s="362"/>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4" t="s">
        <v>112</v>
      </c>
      <c r="C89" s="364"/>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113</v>
      </c>
      <c r="C90" s="362"/>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114</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115</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116</v>
      </c>
      <c r="C93" s="364"/>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117</v>
      </c>
      <c r="C94" s="364"/>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118</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119</v>
      </c>
      <c r="C96" s="362"/>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120</v>
      </c>
      <c r="C97" s="362"/>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62" t="s">
        <v>121</v>
      </c>
      <c r="C98" s="362"/>
      <c r="D98" s="61"/>
      <c r="E98" s="61"/>
      <c r="F98" s="61"/>
      <c r="G98" s="61"/>
      <c r="H98" s="61"/>
      <c r="I98" s="61"/>
      <c r="J98" s="61"/>
      <c r="K98" s="61"/>
      <c r="L98" s="61"/>
      <c r="M98" s="61"/>
      <c r="N98" s="61"/>
      <c r="O98" s="61"/>
      <c r="P98" s="61"/>
      <c r="Q98" s="275">
        <v>1</v>
      </c>
      <c r="R98" s="61"/>
      <c r="S98" s="61"/>
      <c r="T98" s="61"/>
      <c r="U98" s="61"/>
      <c r="V98" s="61"/>
      <c r="W98" s="61"/>
      <c r="X98" s="61"/>
      <c r="Y98" s="61"/>
      <c r="Z98" s="61"/>
      <c r="AA98" s="61"/>
      <c r="AB98" s="61"/>
      <c r="AC98" s="61"/>
      <c r="AD98" s="61"/>
      <c r="AE98" s="61"/>
      <c r="AF98" s="61"/>
      <c r="AG98" s="61"/>
    </row>
    <row r="99" spans="2:33" ht="30" customHeight="1">
      <c r="B99" s="362" t="s">
        <v>122</v>
      </c>
      <c r="C99" s="362"/>
      <c r="D99" s="61"/>
      <c r="E99" s="61"/>
      <c r="F99" s="61"/>
      <c r="G99" s="61"/>
      <c r="H99" s="61"/>
      <c r="I99" s="61"/>
      <c r="J99" s="61"/>
      <c r="K99" s="61"/>
      <c r="L99" s="61"/>
      <c r="M99" s="61"/>
      <c r="N99" s="61"/>
      <c r="O99" s="38">
        <v>1</v>
      </c>
      <c r="P99" s="61"/>
      <c r="Q99" s="209"/>
      <c r="R99" s="61"/>
      <c r="S99" s="61"/>
      <c r="T99" s="61"/>
      <c r="U99" s="61"/>
      <c r="V99" s="61"/>
      <c r="W99" s="61"/>
      <c r="X99" s="61"/>
      <c r="Y99" s="61"/>
      <c r="Z99" s="61"/>
      <c r="AA99" s="61"/>
      <c r="AB99" s="61"/>
      <c r="AC99" s="61"/>
      <c r="AD99" s="61"/>
      <c r="AE99" s="61"/>
      <c r="AF99" s="61"/>
      <c r="AG99" s="61"/>
    </row>
    <row r="100" spans="2:33" ht="30" customHeight="1">
      <c r="B100" s="362" t="s">
        <v>123</v>
      </c>
      <c r="C100" s="362"/>
      <c r="D100" s="61"/>
      <c r="E100" s="61"/>
      <c r="F100" s="61"/>
      <c r="G100" s="61"/>
      <c r="H100" s="61"/>
      <c r="I100" s="61"/>
      <c r="J100" s="61"/>
      <c r="K100" s="61"/>
      <c r="L100" s="61"/>
      <c r="M100" s="61"/>
      <c r="N100" s="61"/>
      <c r="O100" s="38">
        <v>1</v>
      </c>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124</v>
      </c>
      <c r="C101" s="362"/>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1" t="s">
        <v>594</v>
      </c>
      <c r="C102" s="361"/>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62" t="s">
        <v>125</v>
      </c>
      <c r="C103" s="362"/>
      <c r="D103" s="127"/>
      <c r="E103" s="127"/>
      <c r="F103" s="127"/>
      <c r="G103" s="127"/>
      <c r="H103" s="127"/>
      <c r="I103" s="127"/>
      <c r="J103" s="127"/>
      <c r="K103" s="127"/>
      <c r="L103" s="38">
        <v>1</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78</v>
      </c>
      <c r="C105" s="24" t="s">
        <v>358</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76" t="s">
        <v>601</v>
      </c>
      <c r="AF105" s="376"/>
      <c r="AG105" s="376"/>
    </row>
    <row r="106" spans="2:33" ht="30" customHeight="1">
      <c r="B106" s="372" t="s">
        <v>487</v>
      </c>
      <c r="C106" s="372"/>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9" t="s">
        <v>493</v>
      </c>
      <c r="C107" s="369"/>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7" t="s">
        <v>85</v>
      </c>
      <c r="C108" s="368"/>
      <c r="D108" s="61"/>
      <c r="E108" s="61"/>
      <c r="F108" s="61"/>
      <c r="G108" s="61"/>
      <c r="H108" s="61"/>
      <c r="I108" s="61"/>
      <c r="J108" s="61"/>
      <c r="K108" s="61"/>
      <c r="L108" s="61"/>
      <c r="M108" s="61"/>
      <c r="N108" s="61"/>
      <c r="O108" s="61"/>
      <c r="P108" s="61"/>
      <c r="Q108" s="61"/>
      <c r="R108" s="61"/>
      <c r="S108" s="38">
        <v>1</v>
      </c>
      <c r="T108" s="61"/>
      <c r="U108" s="61"/>
      <c r="V108" s="61"/>
      <c r="W108" s="61"/>
      <c r="X108" s="61"/>
      <c r="Y108" s="61"/>
      <c r="Z108" s="61"/>
      <c r="AA108" s="61"/>
      <c r="AB108" s="61"/>
      <c r="AC108" s="61"/>
      <c r="AD108" s="61"/>
      <c r="AE108" s="61"/>
      <c r="AF108" s="61"/>
      <c r="AG108" s="61"/>
    </row>
    <row r="109" spans="2:33" ht="30" customHeight="1">
      <c r="B109" s="367" t="s">
        <v>86</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87</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88</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89</v>
      </c>
      <c r="C112" s="368"/>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90</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91</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92</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93</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94</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95</v>
      </c>
      <c r="C118" s="368"/>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6" t="s">
        <v>523</v>
      </c>
      <c r="C119" s="366"/>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4" t="s">
        <v>96</v>
      </c>
      <c r="C120" s="364"/>
      <c r="D120" s="61"/>
      <c r="E120" s="61"/>
      <c r="F120" s="61"/>
      <c r="G120" s="61"/>
      <c r="H120" s="61"/>
      <c r="I120" s="61"/>
      <c r="J120" s="61"/>
      <c r="K120" s="61"/>
      <c r="L120" s="61"/>
      <c r="M120" s="61"/>
      <c r="N120" s="61"/>
      <c r="O120" s="61"/>
      <c r="P120" s="61"/>
      <c r="Q120" s="61"/>
      <c r="R120" s="61"/>
      <c r="S120" s="38">
        <v>1</v>
      </c>
      <c r="T120" s="61"/>
      <c r="U120" s="61"/>
      <c r="V120" s="61"/>
      <c r="W120" s="61"/>
      <c r="X120" s="61"/>
      <c r="Y120" s="61"/>
      <c r="Z120" s="61"/>
      <c r="AA120" s="61"/>
      <c r="AB120" s="61"/>
      <c r="AC120" s="61"/>
      <c r="AD120" s="61"/>
      <c r="AE120" s="61"/>
      <c r="AF120" s="61"/>
      <c r="AG120" s="61"/>
    </row>
    <row r="121" spans="2:33" ht="30" customHeight="1">
      <c r="B121" s="364" t="s">
        <v>97</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98</v>
      </c>
      <c r="C122" s="364"/>
      <c r="D122" s="61"/>
      <c r="E122" s="61"/>
      <c r="F122" s="61"/>
      <c r="G122" s="61"/>
      <c r="H122" s="61"/>
      <c r="I122" s="61"/>
      <c r="J122" s="61"/>
      <c r="K122" s="61"/>
      <c r="L122" s="61"/>
      <c r="M122" s="61"/>
      <c r="N122" s="61"/>
      <c r="O122" s="61"/>
      <c r="P122" s="61"/>
      <c r="Q122" s="61"/>
      <c r="R122" s="61"/>
      <c r="S122" s="38">
        <v>1</v>
      </c>
      <c r="T122" s="61"/>
      <c r="U122" s="61"/>
      <c r="V122" s="61"/>
      <c r="W122" s="61"/>
      <c r="X122" s="61"/>
      <c r="Y122" s="61"/>
      <c r="Z122" s="61"/>
      <c r="AA122" s="61"/>
      <c r="AB122" s="61"/>
      <c r="AC122" s="61"/>
      <c r="AD122" s="61"/>
      <c r="AE122" s="61"/>
      <c r="AF122" s="61"/>
      <c r="AG122" s="61"/>
    </row>
    <row r="123" spans="2:33" ht="30" customHeight="1">
      <c r="B123" s="364" t="s">
        <v>99</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100</v>
      </c>
      <c r="C124" s="364"/>
      <c r="D124" s="61"/>
      <c r="E124" s="61"/>
      <c r="F124" s="61"/>
      <c r="G124" s="61"/>
      <c r="H124" s="61"/>
      <c r="I124" s="61"/>
      <c r="J124" s="61"/>
      <c r="K124" s="61"/>
      <c r="L124" s="61"/>
      <c r="M124" s="61"/>
      <c r="N124" s="61"/>
      <c r="O124" s="61"/>
      <c r="P124" s="61"/>
      <c r="Q124" s="61"/>
      <c r="R124" s="61"/>
      <c r="S124" s="38">
        <v>1</v>
      </c>
      <c r="T124" s="61"/>
      <c r="U124" s="61"/>
      <c r="V124" s="61"/>
      <c r="W124" s="61"/>
      <c r="X124" s="61"/>
      <c r="Y124" s="61"/>
      <c r="Z124" s="61"/>
      <c r="AA124" s="61"/>
      <c r="AB124" s="61"/>
      <c r="AC124" s="61"/>
      <c r="AD124" s="61"/>
      <c r="AE124" s="61"/>
      <c r="AF124" s="61"/>
      <c r="AG124" s="61"/>
    </row>
    <row r="125" spans="2:33" ht="30" customHeight="1">
      <c r="B125" s="364" t="s">
        <v>101</v>
      </c>
      <c r="C125" s="364"/>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102</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103</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104</v>
      </c>
      <c r="C128" s="364"/>
      <c r="D128" s="61"/>
      <c r="E128" s="61"/>
      <c r="F128" s="61"/>
      <c r="G128" s="61"/>
      <c r="H128" s="61"/>
      <c r="I128" s="61"/>
      <c r="J128" s="61"/>
      <c r="K128" s="61"/>
      <c r="L128" s="61"/>
      <c r="M128" s="61"/>
      <c r="N128" s="61"/>
      <c r="O128" s="61"/>
      <c r="P128" s="61"/>
      <c r="Q128" s="61"/>
      <c r="R128" s="61"/>
      <c r="S128" s="38">
        <v>1</v>
      </c>
      <c r="T128" s="61"/>
      <c r="U128" s="61"/>
      <c r="V128" s="61"/>
      <c r="W128" s="61"/>
      <c r="X128" s="61"/>
      <c r="Y128" s="61"/>
      <c r="Z128" s="61"/>
      <c r="AA128" s="61"/>
      <c r="AB128" s="61"/>
      <c r="AC128" s="61"/>
      <c r="AD128" s="61"/>
      <c r="AE128" s="61"/>
      <c r="AF128" s="61"/>
      <c r="AG128" s="61"/>
    </row>
    <row r="129" spans="2:33" ht="30" customHeight="1">
      <c r="B129" s="364" t="s">
        <v>105</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106</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5" t="s">
        <v>555</v>
      </c>
      <c r="C131" s="36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4" t="s">
        <v>107</v>
      </c>
      <c r="C132" s="364"/>
      <c r="D132" s="61"/>
      <c r="E132" s="61"/>
      <c r="F132" s="61"/>
      <c r="G132" s="61"/>
      <c r="H132" s="61"/>
      <c r="I132" s="61"/>
      <c r="J132" s="61"/>
      <c r="K132" s="37"/>
      <c r="L132" s="61"/>
      <c r="M132" s="61"/>
      <c r="N132" s="61"/>
      <c r="O132" s="61"/>
      <c r="P132" s="61"/>
      <c r="Q132" s="61"/>
      <c r="R132" s="61"/>
      <c r="S132" s="38">
        <v>1</v>
      </c>
      <c r="T132" s="61"/>
      <c r="U132" s="61"/>
      <c r="V132" s="61"/>
      <c r="W132" s="61"/>
      <c r="X132" s="61"/>
      <c r="Y132" s="61"/>
      <c r="Z132" s="61"/>
      <c r="AA132" s="61"/>
      <c r="AB132" s="61"/>
      <c r="AC132" s="61"/>
      <c r="AD132" s="61"/>
      <c r="AE132" s="61"/>
      <c r="AF132" s="61"/>
      <c r="AG132" s="61"/>
    </row>
    <row r="133" spans="2:33" ht="30" customHeight="1">
      <c r="B133" s="364" t="s">
        <v>108</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109</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110</v>
      </c>
      <c r="C135" s="364"/>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2" t="s">
        <v>111</v>
      </c>
      <c r="C136" s="362"/>
      <c r="D136" s="61"/>
      <c r="E136" s="61"/>
      <c r="F136" s="61"/>
      <c r="G136" s="61"/>
      <c r="H136" s="61"/>
      <c r="I136" s="61"/>
      <c r="J136" s="61"/>
      <c r="K136" s="37"/>
      <c r="L136" s="61"/>
      <c r="M136" s="141"/>
      <c r="N136" s="61"/>
      <c r="O136" s="61"/>
      <c r="P136" s="61"/>
      <c r="Q136" s="61"/>
      <c r="R136" s="61"/>
      <c r="S136" s="38">
        <v>1</v>
      </c>
      <c r="T136" s="61"/>
      <c r="U136" s="61"/>
      <c r="V136" s="61"/>
      <c r="W136" s="61"/>
      <c r="X136" s="61"/>
      <c r="Y136" s="61"/>
      <c r="Z136" s="61"/>
      <c r="AA136" s="61"/>
      <c r="AB136" s="61"/>
      <c r="AC136" s="61"/>
      <c r="AD136" s="61"/>
      <c r="AE136" s="61"/>
      <c r="AF136" s="61"/>
      <c r="AG136" s="61"/>
    </row>
    <row r="137" spans="2:33" ht="30" customHeight="1">
      <c r="B137" s="364" t="s">
        <v>112</v>
      </c>
      <c r="C137" s="364"/>
      <c r="D137" s="61"/>
      <c r="E137" s="61"/>
      <c r="F137" s="61"/>
      <c r="G137" s="61"/>
      <c r="H137" s="61"/>
      <c r="I137" s="61"/>
      <c r="J137" s="61"/>
      <c r="K137" s="61"/>
      <c r="L137" s="61"/>
      <c r="M137" s="61"/>
      <c r="N137" s="61"/>
      <c r="O137" s="61"/>
      <c r="P137" s="61"/>
      <c r="Q137" s="61"/>
      <c r="R137" s="61"/>
      <c r="S137" s="38">
        <v>1</v>
      </c>
      <c r="T137" s="61"/>
      <c r="U137" s="61"/>
      <c r="V137" s="61"/>
      <c r="W137" s="61"/>
      <c r="X137" s="61"/>
      <c r="Y137" s="61"/>
      <c r="Z137" s="61"/>
      <c r="AA137" s="61"/>
      <c r="AB137" s="61"/>
      <c r="AC137" s="61"/>
      <c r="AD137" s="61"/>
      <c r="AE137" s="61"/>
      <c r="AF137" s="61"/>
      <c r="AG137" s="61"/>
    </row>
    <row r="138" spans="2:33" ht="30" customHeight="1">
      <c r="B138" s="362" t="s">
        <v>113</v>
      </c>
      <c r="C138" s="362"/>
      <c r="D138" s="61"/>
      <c r="E138" s="61"/>
      <c r="F138" s="61"/>
      <c r="G138" s="61"/>
      <c r="H138" s="61"/>
      <c r="I138" s="61"/>
      <c r="J138" s="61"/>
      <c r="K138" s="61"/>
      <c r="L138" s="61"/>
      <c r="M138" s="61"/>
      <c r="N138" s="61"/>
      <c r="O138" s="61"/>
      <c r="P138" s="61"/>
      <c r="Q138" s="61"/>
      <c r="R138" s="61"/>
      <c r="S138" s="38">
        <v>1</v>
      </c>
      <c r="T138" s="61"/>
      <c r="U138" s="61"/>
      <c r="V138" s="61"/>
      <c r="W138" s="61"/>
      <c r="X138" s="61"/>
      <c r="Y138" s="61"/>
      <c r="Z138" s="61"/>
      <c r="AA138" s="61"/>
      <c r="AB138" s="61"/>
      <c r="AC138" s="61"/>
      <c r="AD138" s="61"/>
      <c r="AE138" s="61"/>
      <c r="AF138" s="61"/>
      <c r="AG138" s="61"/>
    </row>
    <row r="139" spans="2:33" ht="30" customHeight="1">
      <c r="B139" s="362" t="s">
        <v>114</v>
      </c>
      <c r="C139" s="362"/>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115</v>
      </c>
      <c r="C140" s="364"/>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64" t="s">
        <v>116</v>
      </c>
      <c r="C141" s="364"/>
      <c r="D141" s="61"/>
      <c r="E141" s="61"/>
      <c r="F141" s="61"/>
      <c r="G141" s="37"/>
      <c r="H141" s="61"/>
      <c r="I141" s="61"/>
      <c r="J141" s="61"/>
      <c r="K141" s="61"/>
      <c r="L141" s="61"/>
      <c r="M141" s="61"/>
      <c r="N141" s="61"/>
      <c r="O141" s="61"/>
      <c r="P141" s="61"/>
      <c r="Q141" s="61"/>
      <c r="R141" s="61"/>
      <c r="S141" s="38">
        <v>1</v>
      </c>
      <c r="T141" s="61"/>
      <c r="U141" s="61"/>
      <c r="V141" s="61"/>
      <c r="W141" s="61"/>
      <c r="X141" s="61"/>
      <c r="Y141" s="61"/>
      <c r="Z141" s="61"/>
      <c r="AA141" s="61"/>
      <c r="AB141" s="61"/>
      <c r="AC141" s="61"/>
      <c r="AD141" s="61"/>
      <c r="AE141" s="61"/>
      <c r="AF141" s="61"/>
      <c r="AG141" s="61"/>
    </row>
    <row r="142" spans="2:33" ht="30" customHeight="1">
      <c r="B142" s="364" t="s">
        <v>117</v>
      </c>
      <c r="C142" s="364"/>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118</v>
      </c>
      <c r="C143" s="362"/>
      <c r="D143" s="61"/>
      <c r="E143" s="61"/>
      <c r="F143" s="61"/>
      <c r="G143" s="61"/>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62" t="s">
        <v>119</v>
      </c>
      <c r="C144" s="362"/>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120</v>
      </c>
      <c r="C145" s="362"/>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121</v>
      </c>
      <c r="C146" s="362"/>
      <c r="D146" s="61"/>
      <c r="E146" s="61"/>
      <c r="F146" s="61"/>
      <c r="G146" s="61"/>
      <c r="H146" s="61"/>
      <c r="I146" s="61"/>
      <c r="J146" s="61"/>
      <c r="K146" s="61"/>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62" t="s">
        <v>122</v>
      </c>
      <c r="C147" s="362"/>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62" t="s">
        <v>123</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124</v>
      </c>
      <c r="C149" s="362"/>
      <c r="D149" s="61"/>
      <c r="E149" s="61"/>
      <c r="F149" s="61"/>
      <c r="G149" s="38"/>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61" t="s">
        <v>594</v>
      </c>
      <c r="C150" s="361"/>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62" t="s">
        <v>125</v>
      </c>
      <c r="C151" s="362"/>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89</v>
      </c>
      <c r="C153" s="24" t="s">
        <v>389</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76" t="s">
        <v>601</v>
      </c>
      <c r="AF153" s="376"/>
      <c r="AG153" s="376"/>
    </row>
    <row r="154" spans="2:33" ht="30" customHeight="1">
      <c r="B154" s="372" t="s">
        <v>487</v>
      </c>
      <c r="C154" s="372"/>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9" t="s">
        <v>493</v>
      </c>
      <c r="C155" s="369"/>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7" t="s">
        <v>85</v>
      </c>
      <c r="C156" s="368"/>
      <c r="D156" s="61"/>
      <c r="E156" s="61"/>
      <c r="F156" s="61"/>
      <c r="G156" s="61"/>
      <c r="H156" s="61"/>
      <c r="I156" s="61"/>
      <c r="J156" s="61"/>
      <c r="K156" s="61"/>
      <c r="L156" s="61"/>
      <c r="M156" s="61"/>
      <c r="N156" s="61"/>
      <c r="O156" s="61"/>
      <c r="P156" s="61"/>
      <c r="Q156" s="61"/>
      <c r="R156" s="61"/>
      <c r="S156" s="61"/>
      <c r="T156" s="61"/>
      <c r="U156" s="38">
        <v>1</v>
      </c>
      <c r="V156" s="61"/>
      <c r="W156" s="61"/>
      <c r="X156" s="61"/>
      <c r="Y156" s="61"/>
      <c r="Z156" s="61"/>
      <c r="AA156" s="61"/>
      <c r="AB156" s="61"/>
      <c r="AC156" s="61"/>
      <c r="AD156" s="61"/>
      <c r="AE156" s="61"/>
      <c r="AF156" s="61"/>
      <c r="AG156" s="61"/>
    </row>
    <row r="157" spans="2:33" ht="30" customHeight="1">
      <c r="B157" s="367" t="s">
        <v>86</v>
      </c>
      <c r="C157" s="368"/>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7" t="s">
        <v>87</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88</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89</v>
      </c>
      <c r="C160" s="368"/>
      <c r="D160" s="61"/>
      <c r="E160" s="61"/>
      <c r="F160" s="61"/>
      <c r="G160" s="37"/>
      <c r="H160" s="61"/>
      <c r="I160" s="61"/>
      <c r="J160" s="61"/>
      <c r="K160" s="61"/>
      <c r="L160" s="61"/>
      <c r="M160" s="61"/>
      <c r="N160" s="61"/>
      <c r="O160" s="61"/>
      <c r="P160" s="61"/>
      <c r="Q160" s="61"/>
      <c r="R160" s="61"/>
      <c r="S160" s="61"/>
      <c r="T160" s="61"/>
      <c r="U160" s="61"/>
      <c r="V160" s="61"/>
      <c r="W160" s="38">
        <v>1</v>
      </c>
      <c r="X160" s="61"/>
      <c r="Y160" s="61"/>
      <c r="Z160" s="61"/>
      <c r="AA160" s="61"/>
      <c r="AB160" s="61"/>
      <c r="AC160" s="61"/>
      <c r="AD160" s="61"/>
      <c r="AE160" s="61"/>
      <c r="AF160" s="61"/>
      <c r="AG160" s="61"/>
    </row>
    <row r="161" spans="2:33" ht="30" customHeight="1">
      <c r="B161" s="367" t="s">
        <v>90</v>
      </c>
      <c r="C161" s="368"/>
      <c r="D161" s="61"/>
      <c r="E161" s="61"/>
      <c r="F161" s="61"/>
      <c r="G161" s="61"/>
      <c r="H161" s="61"/>
      <c r="I161" s="61"/>
      <c r="J161" s="61"/>
      <c r="K161" s="61"/>
      <c r="L161" s="61"/>
      <c r="M161" s="61"/>
      <c r="N161" s="61"/>
      <c r="O161" s="61"/>
      <c r="P161" s="61"/>
      <c r="Q161" s="61"/>
      <c r="R161" s="61"/>
      <c r="S161" s="61"/>
      <c r="T161" s="61"/>
      <c r="U161" s="38">
        <v>1</v>
      </c>
      <c r="V161" s="61"/>
      <c r="W161" s="61"/>
      <c r="X161" s="61"/>
      <c r="Y161" s="61"/>
      <c r="Z161" s="61"/>
      <c r="AA161" s="61"/>
      <c r="AB161" s="61"/>
      <c r="AC161" s="61"/>
      <c r="AD161" s="61"/>
      <c r="AE161" s="61"/>
      <c r="AF161" s="61"/>
      <c r="AG161" s="61"/>
    </row>
    <row r="162" spans="2:33" ht="30" customHeight="1">
      <c r="B162" s="367" t="s">
        <v>91</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92</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93</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94</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95</v>
      </c>
      <c r="C166" s="368"/>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6" t="s">
        <v>523</v>
      </c>
      <c r="C167" s="366"/>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4" t="s">
        <v>96</v>
      </c>
      <c r="C168" s="364"/>
      <c r="D168" s="61"/>
      <c r="E168" s="61"/>
      <c r="F168" s="61"/>
      <c r="G168" s="61"/>
      <c r="H168" s="61"/>
      <c r="I168" s="61"/>
      <c r="J168" s="61"/>
      <c r="K168" s="61"/>
      <c r="L168" s="61"/>
      <c r="M168" s="61"/>
      <c r="N168" s="61"/>
      <c r="O168" s="61"/>
      <c r="P168" s="61"/>
      <c r="Q168" s="61"/>
      <c r="R168" s="61"/>
      <c r="S168" s="61"/>
      <c r="T168" s="61"/>
      <c r="U168" s="38">
        <v>1</v>
      </c>
      <c r="V168" s="61"/>
      <c r="W168" s="61"/>
      <c r="X168" s="61"/>
      <c r="Y168" s="61"/>
      <c r="Z168" s="61"/>
      <c r="AA168" s="61"/>
      <c r="AB168" s="61"/>
      <c r="AC168" s="61"/>
      <c r="AD168" s="61"/>
      <c r="AE168" s="61"/>
      <c r="AF168" s="61"/>
      <c r="AG168" s="61"/>
    </row>
    <row r="169" spans="2:33" ht="30" customHeight="1">
      <c r="B169" s="364" t="s">
        <v>97</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98</v>
      </c>
      <c r="C170" s="364"/>
      <c r="D170" s="61"/>
      <c r="E170" s="61"/>
      <c r="F170" s="61"/>
      <c r="G170" s="61"/>
      <c r="H170" s="61"/>
      <c r="I170" s="61"/>
      <c r="J170" s="61"/>
      <c r="K170" s="61"/>
      <c r="L170" s="61"/>
      <c r="M170" s="61"/>
      <c r="N170" s="61"/>
      <c r="O170" s="61"/>
      <c r="P170" s="61"/>
      <c r="Q170" s="61"/>
      <c r="R170" s="61"/>
      <c r="S170" s="61"/>
      <c r="T170" s="61"/>
      <c r="U170" s="234"/>
      <c r="V170" s="61"/>
      <c r="W170" s="38">
        <v>1</v>
      </c>
      <c r="X170" s="61"/>
      <c r="Y170" s="61"/>
      <c r="Z170" s="61"/>
      <c r="AA170" s="61"/>
      <c r="AB170" s="61"/>
      <c r="AC170" s="61"/>
      <c r="AD170" s="61"/>
      <c r="AE170" s="61"/>
      <c r="AF170" s="61"/>
      <c r="AG170" s="61"/>
    </row>
    <row r="171" spans="2:33" ht="30" customHeight="1">
      <c r="B171" s="364" t="s">
        <v>99</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100</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101</v>
      </c>
      <c r="C173" s="364"/>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102</v>
      </c>
      <c r="C174" s="364"/>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103</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104</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105</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106</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5" t="s">
        <v>555</v>
      </c>
      <c r="C179" s="36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4" t="s">
        <v>107</v>
      </c>
      <c r="C180" s="364"/>
      <c r="D180" s="61"/>
      <c r="E180" s="61"/>
      <c r="F180" s="61"/>
      <c r="G180" s="61"/>
      <c r="H180" s="61"/>
      <c r="I180" s="61"/>
      <c r="J180" s="61"/>
      <c r="K180" s="37"/>
      <c r="L180" s="61"/>
      <c r="M180" s="61"/>
      <c r="N180" s="61"/>
      <c r="O180" s="61"/>
      <c r="P180" s="61"/>
      <c r="Q180" s="61"/>
      <c r="R180" s="61"/>
      <c r="S180" s="61"/>
      <c r="T180" s="61"/>
      <c r="U180" s="38">
        <v>1</v>
      </c>
      <c r="V180" s="61"/>
      <c r="W180" s="61"/>
      <c r="X180" s="61"/>
      <c r="Y180" s="61"/>
      <c r="Z180" s="61"/>
      <c r="AA180" s="61"/>
      <c r="AB180" s="61"/>
      <c r="AC180" s="61"/>
      <c r="AD180" s="61"/>
      <c r="AE180" s="61"/>
      <c r="AF180" s="61"/>
      <c r="AG180" s="61"/>
    </row>
    <row r="181" spans="2:33" ht="30" customHeight="1">
      <c r="B181" s="364" t="s">
        <v>108</v>
      </c>
      <c r="C181" s="364"/>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109</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110</v>
      </c>
      <c r="C183" s="364"/>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2" t="s">
        <v>111</v>
      </c>
      <c r="C184" s="362"/>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4" t="s">
        <v>112</v>
      </c>
      <c r="C185" s="364"/>
      <c r="D185" s="61"/>
      <c r="E185" s="61"/>
      <c r="F185" s="61"/>
      <c r="G185" s="61"/>
      <c r="H185" s="61"/>
      <c r="I185" s="61"/>
      <c r="J185" s="61"/>
      <c r="K185" s="61"/>
      <c r="L185" s="61"/>
      <c r="M185" s="61"/>
      <c r="N185" s="61"/>
      <c r="O185" s="61"/>
      <c r="P185" s="61"/>
      <c r="Q185" s="61"/>
      <c r="R185" s="61"/>
      <c r="S185" s="61"/>
      <c r="T185" s="61"/>
      <c r="U185" s="38">
        <v>1</v>
      </c>
      <c r="V185" s="61"/>
      <c r="W185" s="61"/>
      <c r="X185" s="61"/>
      <c r="Y185" s="61"/>
      <c r="Z185" s="61"/>
      <c r="AA185" s="61"/>
      <c r="AB185" s="61"/>
      <c r="AC185" s="61"/>
      <c r="AD185" s="61"/>
      <c r="AE185" s="61"/>
      <c r="AF185" s="61"/>
      <c r="AG185" s="61"/>
    </row>
    <row r="186" spans="2:33" ht="30" customHeight="1">
      <c r="B186" s="362" t="s">
        <v>113</v>
      </c>
      <c r="C186" s="362"/>
      <c r="D186" s="61"/>
      <c r="E186" s="61"/>
      <c r="F186" s="61"/>
      <c r="G186" s="61"/>
      <c r="H186" s="61"/>
      <c r="I186" s="61"/>
      <c r="J186" s="61"/>
      <c r="K186" s="61"/>
      <c r="L186" s="61"/>
      <c r="M186" s="61"/>
      <c r="N186" s="61"/>
      <c r="O186" s="61"/>
      <c r="P186" s="61"/>
      <c r="Q186" s="61"/>
      <c r="R186" s="61"/>
      <c r="S186" s="61"/>
      <c r="T186" s="61"/>
      <c r="U186" s="38">
        <v>1</v>
      </c>
      <c r="V186" s="61"/>
      <c r="W186" s="61"/>
      <c r="X186" s="61"/>
      <c r="Y186" s="61"/>
      <c r="Z186" s="61"/>
      <c r="AA186" s="61"/>
      <c r="AB186" s="61"/>
      <c r="AC186" s="61"/>
      <c r="AD186" s="61"/>
      <c r="AE186" s="61"/>
      <c r="AF186" s="61"/>
      <c r="AG186" s="61"/>
    </row>
    <row r="187" spans="2:33" ht="30" customHeight="1">
      <c r="B187" s="362" t="s">
        <v>114</v>
      </c>
      <c r="C187" s="362"/>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4" t="s">
        <v>115</v>
      </c>
      <c r="C188" s="364"/>
      <c r="D188" s="61"/>
      <c r="E188" s="61"/>
      <c r="F188" s="61"/>
      <c r="G188" s="61"/>
      <c r="H188" s="61"/>
      <c r="I188" s="61"/>
      <c r="J188" s="61"/>
      <c r="K188" s="61"/>
      <c r="L188" s="61"/>
      <c r="M188" s="61"/>
      <c r="N188" s="61"/>
      <c r="O188" s="61"/>
      <c r="P188" s="61"/>
      <c r="Q188" s="61"/>
      <c r="R188" s="61"/>
      <c r="S188" s="61"/>
      <c r="T188" s="61"/>
      <c r="U188" s="38">
        <v>1</v>
      </c>
      <c r="V188" s="61"/>
      <c r="W188" s="61"/>
      <c r="X188" s="61"/>
      <c r="Y188" s="61"/>
      <c r="Z188" s="61"/>
      <c r="AA188" s="61"/>
      <c r="AB188" s="61"/>
      <c r="AC188" s="61"/>
      <c r="AD188" s="61"/>
      <c r="AE188" s="61"/>
      <c r="AF188" s="61"/>
      <c r="AG188" s="61"/>
    </row>
    <row r="189" spans="2:33" ht="30" customHeight="1">
      <c r="B189" s="364" t="s">
        <v>116</v>
      </c>
      <c r="C189" s="364"/>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117</v>
      </c>
      <c r="C190" s="364"/>
      <c r="D190" s="61"/>
      <c r="E190" s="61"/>
      <c r="F190" s="61"/>
      <c r="G190" s="61"/>
      <c r="H190" s="61"/>
      <c r="I190" s="61"/>
      <c r="J190" s="61"/>
      <c r="K190" s="61"/>
      <c r="L190" s="61"/>
      <c r="M190" s="61"/>
      <c r="N190" s="61"/>
      <c r="O190" s="61"/>
      <c r="P190" s="61"/>
      <c r="Q190" s="61"/>
      <c r="R190" s="61"/>
      <c r="S190" s="61"/>
      <c r="T190" s="61"/>
      <c r="U190" s="234"/>
      <c r="V190" s="61"/>
      <c r="W190" s="61"/>
      <c r="X190" s="61"/>
      <c r="Y190" s="61"/>
      <c r="Z190" s="61"/>
      <c r="AA190" s="61"/>
      <c r="AB190" s="61"/>
      <c r="AC190" s="61"/>
      <c r="AD190" s="61"/>
      <c r="AE190" s="61"/>
      <c r="AF190" s="61"/>
      <c r="AG190" s="61"/>
    </row>
    <row r="191" spans="2:33" ht="30" customHeight="1">
      <c r="B191" s="362" t="s">
        <v>118</v>
      </c>
      <c r="C191" s="362"/>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119</v>
      </c>
      <c r="C192" s="362"/>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2" t="s">
        <v>120</v>
      </c>
      <c r="C193" s="362"/>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2" t="s">
        <v>121</v>
      </c>
      <c r="C194" s="362"/>
      <c r="D194" s="61"/>
      <c r="E194" s="61"/>
      <c r="F194" s="61"/>
      <c r="G194" s="61"/>
      <c r="H194" s="61"/>
      <c r="I194" s="61"/>
      <c r="J194" s="61"/>
      <c r="K194" s="61"/>
      <c r="L194" s="61"/>
      <c r="M194" s="61"/>
      <c r="N194" s="61"/>
      <c r="O194" s="61"/>
      <c r="P194" s="61"/>
      <c r="Q194" s="61"/>
      <c r="R194" s="61"/>
      <c r="S194" s="61"/>
      <c r="T194" s="61"/>
      <c r="U194" s="234"/>
      <c r="V194" s="61"/>
      <c r="W194" s="61"/>
      <c r="X194" s="61"/>
      <c r="Y194" s="61"/>
      <c r="Z194" s="61"/>
      <c r="AA194" s="61"/>
      <c r="AB194" s="61"/>
      <c r="AC194" s="61"/>
      <c r="AD194" s="61"/>
      <c r="AE194" s="61"/>
      <c r="AF194" s="61"/>
      <c r="AG194" s="61"/>
    </row>
    <row r="195" spans="2:33" ht="30" customHeight="1">
      <c r="B195" s="362" t="s">
        <v>122</v>
      </c>
      <c r="C195" s="362"/>
      <c r="D195" s="61"/>
      <c r="E195" s="61"/>
      <c r="F195" s="61"/>
      <c r="G195" s="61"/>
      <c r="H195" s="61"/>
      <c r="I195" s="61"/>
      <c r="J195" s="61"/>
      <c r="K195" s="61"/>
      <c r="L195" s="61"/>
      <c r="M195" s="61"/>
      <c r="N195" s="61"/>
      <c r="O195" s="61"/>
      <c r="P195" s="61"/>
      <c r="Q195" s="61"/>
      <c r="R195" s="61"/>
      <c r="S195" s="61"/>
      <c r="T195" s="61"/>
      <c r="U195" s="38">
        <v>1</v>
      </c>
      <c r="V195" s="61"/>
      <c r="W195" s="61"/>
      <c r="X195" s="61"/>
      <c r="Y195" s="61"/>
      <c r="Z195" s="61"/>
      <c r="AA195" s="61"/>
      <c r="AB195" s="61"/>
      <c r="AC195" s="61"/>
      <c r="AD195" s="61"/>
      <c r="AE195" s="61"/>
      <c r="AF195" s="61"/>
      <c r="AG195" s="61"/>
    </row>
    <row r="196" spans="2:33" ht="30" customHeight="1">
      <c r="B196" s="362" t="s">
        <v>123</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62" t="s">
        <v>124</v>
      </c>
      <c r="C197" s="362"/>
      <c r="D197" s="61"/>
      <c r="E197" s="61"/>
      <c r="F197" s="61"/>
      <c r="G197" s="38"/>
      <c r="H197" s="61"/>
      <c r="I197" s="61"/>
      <c r="J197" s="61"/>
      <c r="K197" s="61"/>
      <c r="L197" s="61"/>
      <c r="M197" s="61"/>
      <c r="N197" s="61"/>
      <c r="O197" s="61"/>
      <c r="P197" s="61"/>
      <c r="Q197" s="61"/>
      <c r="R197" s="61"/>
      <c r="S197" s="61"/>
      <c r="T197" s="61"/>
      <c r="U197" s="38">
        <v>1</v>
      </c>
      <c r="V197" s="61"/>
      <c r="W197" s="61"/>
      <c r="X197" s="61"/>
      <c r="Y197" s="61"/>
      <c r="Z197" s="61"/>
      <c r="AA197" s="61"/>
      <c r="AB197" s="61"/>
      <c r="AC197" s="61"/>
      <c r="AD197" s="61"/>
      <c r="AE197" s="61"/>
      <c r="AF197" s="61"/>
      <c r="AG197" s="61"/>
    </row>
    <row r="198" spans="2:33" ht="30" customHeight="1">
      <c r="B198" s="361" t="s">
        <v>594</v>
      </c>
      <c r="C198" s="361"/>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62" t="s">
        <v>125</v>
      </c>
      <c r="C199" s="362"/>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3:C13"/>
    <mergeCell ref="B14:C14"/>
    <mergeCell ref="B15:C15"/>
    <mergeCell ref="B16:C16"/>
    <mergeCell ref="B17:C17"/>
    <mergeCell ref="B18:C18"/>
    <mergeCell ref="Z9:AB9"/>
    <mergeCell ref="AC9:AG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2:C62"/>
    <mergeCell ref="B63:C63"/>
    <mergeCell ref="B64:C64"/>
    <mergeCell ref="B65:C65"/>
    <mergeCell ref="B66:C66"/>
    <mergeCell ref="B67:C67"/>
    <mergeCell ref="B55:C55"/>
    <mergeCell ref="AE57:AG57"/>
    <mergeCell ref="B58:C58"/>
    <mergeCell ref="B59:C59"/>
    <mergeCell ref="B60:C60"/>
    <mergeCell ref="B61:C61"/>
    <mergeCell ref="B74:C74"/>
    <mergeCell ref="B75:C75"/>
    <mergeCell ref="B76:C76"/>
    <mergeCell ref="B77:C77"/>
    <mergeCell ref="B78:C78"/>
    <mergeCell ref="B79:C79"/>
    <mergeCell ref="B68:C68"/>
    <mergeCell ref="B69:C69"/>
    <mergeCell ref="B70:C70"/>
    <mergeCell ref="B71:C71"/>
    <mergeCell ref="B72:C72"/>
    <mergeCell ref="B73:C73"/>
    <mergeCell ref="B86:C86"/>
    <mergeCell ref="B87:C87"/>
    <mergeCell ref="B88:C88"/>
    <mergeCell ref="B89:C89"/>
    <mergeCell ref="B90:C90"/>
    <mergeCell ref="B91:C91"/>
    <mergeCell ref="B80:C80"/>
    <mergeCell ref="B81:C81"/>
    <mergeCell ref="B82:C82"/>
    <mergeCell ref="B83:C83"/>
    <mergeCell ref="B84:C84"/>
    <mergeCell ref="B85:C85"/>
    <mergeCell ref="B98:C98"/>
    <mergeCell ref="B99:C99"/>
    <mergeCell ref="B100:C100"/>
    <mergeCell ref="B101:C101"/>
    <mergeCell ref="B102:C102"/>
    <mergeCell ref="B103:C103"/>
    <mergeCell ref="B92:C92"/>
    <mergeCell ref="B93:C93"/>
    <mergeCell ref="B94:C94"/>
    <mergeCell ref="B95:C95"/>
    <mergeCell ref="B96:C96"/>
    <mergeCell ref="B97:C97"/>
    <mergeCell ref="B111:C111"/>
    <mergeCell ref="B112:C112"/>
    <mergeCell ref="B113:C113"/>
    <mergeCell ref="B114:C114"/>
    <mergeCell ref="B115:C115"/>
    <mergeCell ref="B116:C116"/>
    <mergeCell ref="AE105:AG105"/>
    <mergeCell ref="B106:C106"/>
    <mergeCell ref="B107:C107"/>
    <mergeCell ref="B108:C108"/>
    <mergeCell ref="B109:C109"/>
    <mergeCell ref="B110:C110"/>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47:C147"/>
    <mergeCell ref="B148:C148"/>
    <mergeCell ref="B149:C149"/>
    <mergeCell ref="B150:C150"/>
    <mergeCell ref="B151:C151"/>
    <mergeCell ref="AE153:AG153"/>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73:C173"/>
    <mergeCell ref="B174:C174"/>
    <mergeCell ref="B175:C175"/>
    <mergeCell ref="B176:C176"/>
    <mergeCell ref="B177:C177"/>
    <mergeCell ref="B166:C166"/>
    <mergeCell ref="B167:C167"/>
    <mergeCell ref="B168:C168"/>
    <mergeCell ref="B169:C169"/>
    <mergeCell ref="B170:C170"/>
    <mergeCell ref="B171:C171"/>
    <mergeCell ref="B196:C196"/>
    <mergeCell ref="B197:C197"/>
    <mergeCell ref="B198:C198"/>
    <mergeCell ref="B199:C199"/>
    <mergeCell ref="B1:H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s>
  <conditionalFormatting sqref="G4:G7">
    <cfRule type="cellIs" dxfId="81" priority="5" operator="between">
      <formula>2.001</formula>
      <formula>3</formula>
    </cfRule>
    <cfRule type="cellIs" dxfId="80" priority="6" operator="between">
      <formula>1.001</formula>
      <formula>2</formula>
    </cfRule>
    <cfRule type="cellIs" dxfId="79" priority="7" operator="between">
      <formula>0</formula>
      <formula>1</formula>
    </cfRule>
  </conditionalFormatting>
  <conditionalFormatting sqref="I7 H4:H7">
    <cfRule type="containsText" dxfId="78" priority="2" operator="containsText" text="MAX">
      <formula>NOT(ISERROR(SEARCH("MAX",H4)))</formula>
    </cfRule>
    <cfRule type="containsText" dxfId="77" priority="3" operator="containsText" text="MOD">
      <formula>NOT(ISERROR(SEARCH("MOD",H4)))</formula>
    </cfRule>
    <cfRule type="containsText" dxfId="76" priority="4" operator="containsText" text="MIN">
      <formula>NOT(ISERROR(SEARCH("MIN",H4)))</formula>
    </cfRule>
  </conditionalFormatting>
  <conditionalFormatting sqref="B4:B7">
    <cfRule type="expression" dxfId="75" priority="1">
      <formula>$I4=DATE(2020,4,1)</formula>
    </cfRule>
  </conditionalFormatting>
  <hyperlinks>
    <hyperlink ref="AE57" location="CAR!B1" display="BACK TO TOP" xr:uid="{00000000-0004-0000-2900-000000000000}"/>
    <hyperlink ref="AC9" location="'MASTER SHEET'!B2" display="RETURN TO MASTER SHEET" xr:uid="{00000000-0004-0000-2900-000001000000}"/>
    <hyperlink ref="AE57:AG57" location="'SIERRA LEONE'!B1" display="BACK TO TOP" xr:uid="{00000000-0004-0000-2900-000002000000}"/>
    <hyperlink ref="AI11" r:id="rId1" xr:uid="{00000000-0004-0000-2900-000003000000}"/>
    <hyperlink ref="AI13" r:id="rId2" display="http://www.securitycouncilreport.org/atf/cf/%7B65BFCF9B-6D27-4E9C-8CD3-CF6E4FF96FF9%7D/SL SRES1270.pdf" xr:uid="{00000000-0004-0000-2900-000004000000}"/>
    <hyperlink ref="AI14" r:id="rId3" display="http://www.securitycouncilreport.org/atf/cf/%7B65BFCF9B-6D27-4E9C-8CD3-CF6E4FF96FF9%7D/Disarm SRES1289.pdf" xr:uid="{00000000-0004-0000-2900-000005000000}"/>
    <hyperlink ref="AI15" r:id="rId4" xr:uid="{00000000-0004-0000-2900-000006000000}"/>
    <hyperlink ref="AI12" r:id="rId5" xr:uid="{00000000-0004-0000-2900-000007000000}"/>
    <hyperlink ref="AL11" location="'SIERRA LEONE'!C9" display="UNOMSIL" xr:uid="{00000000-0004-0000-2900-000008000000}"/>
    <hyperlink ref="AL13" location="'SIERRA LEONE'!C57" display="UNAMSIL" xr:uid="{00000000-0004-0000-2900-000009000000}"/>
    <hyperlink ref="AE105" location="CAR!B1" display="BACK TO TOP" xr:uid="{00000000-0004-0000-2900-00000A000000}"/>
    <hyperlink ref="AE105:AG105" location="'SIERRA LEONE'!B1" display="BACK TO TOP" xr:uid="{00000000-0004-0000-2900-00000B000000}"/>
    <hyperlink ref="AE153" location="CAR!B1" display="BACK TO TOP" xr:uid="{00000000-0004-0000-2900-00000C000000}"/>
    <hyperlink ref="AE153:AG153" location="'SIERRA LEONE'!B1" display="BACK TO TOP" xr:uid="{00000000-0004-0000-2900-00000D000000}"/>
    <hyperlink ref="K18" location="'SIERRA LEONE'!AK11" display="'SIERRA LEONE'!AK11" xr:uid="{00000000-0004-0000-2900-00000E000000}"/>
    <hyperlink ref="C4" location="'SIERRA LEONE'!C9" display="UNOMSIL" xr:uid="{00000000-0004-0000-2900-00000F000000}"/>
    <hyperlink ref="C5" location="'SIERRA LEONE'!C57" display="UNAMSIL" xr:uid="{00000000-0004-0000-2900-000010000000}"/>
    <hyperlink ref="L60" location="'SIERRA LEONE'!AK13" display="'SIERRA LEONE'!AK13" xr:uid="{00000000-0004-0000-2900-000011000000}"/>
    <hyperlink ref="M62" location="'SIERRA LEONE'!AK14" display="'SIERRA LEONE'!AK14" xr:uid="{00000000-0004-0000-2900-000012000000}"/>
    <hyperlink ref="O99" location="'SIERRA LEONE'!AK15" display="'SIERRA LEONE'!AK15" xr:uid="{00000000-0004-0000-2900-000013000000}"/>
    <hyperlink ref="O68" location="'SIERRA LEONE'!AK16" display="'SIERRA LEONE'!AK16" xr:uid="{00000000-0004-0000-2900-000014000000}"/>
    <hyperlink ref="O100" location="'SIERRA LEONE'!AK15" display="'SIERRA LEONE'!AK15" xr:uid="{00000000-0004-0000-2900-000015000000}"/>
    <hyperlink ref="Q67" location="'SIERRA LEONE'!AK20" display="'SIERRA LEONE'!AK20" xr:uid="{00000000-0004-0000-2900-000016000000}"/>
    <hyperlink ref="C6" location="'SIERRA LEONE'!C105" display="UNIOSIL" xr:uid="{00000000-0004-0000-2900-000017000000}"/>
    <hyperlink ref="S108" location="'SIERRA LEONE'!AK22" display="'SIERRA LEONE'!AK22" xr:uid="{00000000-0004-0000-2900-000018000000}"/>
    <hyperlink ref="C7" location="'SIERRA LEONE'!C153" display="UNIPSIL" xr:uid="{00000000-0004-0000-2900-000019000000}"/>
    <hyperlink ref="U156" location="'SIERRA LEONE'!AK25" display="'SIERRA LEONE'!AK25" xr:uid="{00000000-0004-0000-2900-00001A000000}"/>
    <hyperlink ref="U180" location="'SIERRA LEONE'!AI36" display="'SIERRA LEONE'!AI36" xr:uid="{00000000-0004-0000-2900-00001B000000}"/>
    <hyperlink ref="W160" location="'SIERRA LEONE'!AK27" display="'SIERRA LEONE'!AK27" xr:uid="{00000000-0004-0000-2900-00001C000000}"/>
    <hyperlink ref="K25" location="'SIERRA LEONE'!AK11" display="'SIERRA LEONE'!AK11" xr:uid="{00000000-0004-0000-2900-00001D000000}"/>
    <hyperlink ref="K29" location="'SIERRA LEONE'!AK11" display="'SIERRA LEONE'!AK11" xr:uid="{00000000-0004-0000-2900-00001E000000}"/>
    <hyperlink ref="L66" location="'SIERRA LEONE'!AK13" display="'SIERRA LEONE'!AK13" xr:uid="{00000000-0004-0000-2900-00001F000000}"/>
    <hyperlink ref="L70" location="'SIERRA LEONE'!AK13" display="'SIERRA LEONE'!AK13" xr:uid="{00000000-0004-0000-2900-000020000000}"/>
    <hyperlink ref="L73" location="'SIERRA LEONE'!AK13" display="'SIERRA LEONE'!AK13" xr:uid="{00000000-0004-0000-2900-000021000000}"/>
    <hyperlink ref="L74" location="'SIERRA LEONE'!AK13" display="'SIERRA LEONE'!AK13" xr:uid="{00000000-0004-0000-2900-000022000000}"/>
    <hyperlink ref="L82" location="'SIERRA LEONE'!AK13" display="'SIERRA LEONE'!AK13" xr:uid="{00000000-0004-0000-2900-000023000000}"/>
    <hyperlink ref="L90" location="'SIERRA LEONE'!AK13" display="'SIERRA LEONE'!AK13" xr:uid="{00000000-0004-0000-2900-000024000000}"/>
    <hyperlink ref="L103" location="'SIERRA LEONE'!AK13" display="'SIERRA LEONE'!AK13" xr:uid="{00000000-0004-0000-2900-000025000000}"/>
    <hyperlink ref="AI33" r:id="rId6" xr:uid="{00000000-0004-0000-2900-000026000000}"/>
    <hyperlink ref="AI34" r:id="rId7" xr:uid="{00000000-0004-0000-2900-000027000000}"/>
    <hyperlink ref="AI36" r:id="rId8" xr:uid="{00000000-0004-0000-2900-000028000000}"/>
    <hyperlink ref="AI35" r:id="rId9" xr:uid="{00000000-0004-0000-2900-000029000000}"/>
    <hyperlink ref="AI16" r:id="rId10" xr:uid="{00000000-0004-0000-2900-00002A000000}"/>
    <hyperlink ref="AI17" r:id="rId11" xr:uid="{00000000-0004-0000-2900-00002B000000}"/>
    <hyperlink ref="AI18" r:id="rId12" xr:uid="{00000000-0004-0000-2900-00002C000000}"/>
    <hyperlink ref="AI20" r:id="rId13" xr:uid="{00000000-0004-0000-2900-00002D000000}"/>
    <hyperlink ref="AI21" r:id="rId14" xr:uid="{00000000-0004-0000-2900-00002E000000}"/>
    <hyperlink ref="AI22" r:id="rId15" xr:uid="{00000000-0004-0000-2900-00002F000000}"/>
    <hyperlink ref="AI23" r:id="rId16" xr:uid="{00000000-0004-0000-2900-000030000000}"/>
    <hyperlink ref="AI24" r:id="rId17" xr:uid="{00000000-0004-0000-2900-000031000000}"/>
    <hyperlink ref="AI25" r:id="rId18" xr:uid="{00000000-0004-0000-2900-000032000000}"/>
    <hyperlink ref="AI26" r:id="rId19" xr:uid="{00000000-0004-0000-2900-000033000000}"/>
    <hyperlink ref="AI27" r:id="rId20" xr:uid="{00000000-0004-0000-2900-000034000000}"/>
    <hyperlink ref="AI28" r:id="rId21" xr:uid="{00000000-0004-0000-2900-000035000000}"/>
    <hyperlink ref="AI29" r:id="rId22" xr:uid="{00000000-0004-0000-2900-000036000000}"/>
    <hyperlink ref="AI30" r:id="rId23" xr:uid="{00000000-0004-0000-2900-000037000000}"/>
    <hyperlink ref="AL22" location="'SIERRA LEONE'!C105" display="UNIOSIL" xr:uid="{00000000-0004-0000-2900-000038000000}"/>
    <hyperlink ref="AL25" location="'SIERRA LEONE'!C153" display="UNIPSIL" xr:uid="{00000000-0004-0000-2900-000039000000}"/>
    <hyperlink ref="AL14" location="'SIERRA LEONE'!C57" display="UNAMSIL" xr:uid="{00000000-0004-0000-2900-00003A000000}"/>
    <hyperlink ref="AL15" location="'SIERRA LEONE'!C57" display="UNAMSIL" xr:uid="{00000000-0004-0000-2900-00003B000000}"/>
    <hyperlink ref="AL20" location="'SIERRA LEONE'!C57" display="UNAMSIL" xr:uid="{00000000-0004-0000-2900-00003C000000}"/>
    <hyperlink ref="AL16" location="'SIERRA LEONE'!C57" display="UNAMSIL" xr:uid="{00000000-0004-0000-2900-00003D000000}"/>
    <hyperlink ref="Q76" location="'SIERRA LEONE'!AK20" display="'SIERRA LEONE'!AK20" xr:uid="{00000000-0004-0000-2900-00003E000000}"/>
    <hyperlink ref="Q77" location="'SIERRA LEONE'!AK20" display="'SIERRA LEONE'!AK20" xr:uid="{00000000-0004-0000-2900-00003F000000}"/>
    <hyperlink ref="Q97" location="'SIERRA LEONE'!AK20" display="'SIERRA LEONE'!AK20" xr:uid="{00000000-0004-0000-2900-000040000000}"/>
    <hyperlink ref="Q98" location="'SIERRA LEONE'!AK20" display="'SIERRA LEONE'!AK20" xr:uid="{00000000-0004-0000-2900-000041000000}"/>
    <hyperlink ref="S120" location="'SIERRA LEONE'!AK22" display="'SIERRA LEONE'!AK22" xr:uid="{00000000-0004-0000-2900-000042000000}"/>
    <hyperlink ref="S122" location="'SIERRA LEONE'!AK22" display="'SIERRA LEONE'!AK22" xr:uid="{00000000-0004-0000-2900-000043000000}"/>
    <hyperlink ref="S124" location="'SIERRA LEONE'!AK22" display="'SIERRA LEONE'!AK22" xr:uid="{00000000-0004-0000-2900-000044000000}"/>
    <hyperlink ref="S128" location="'SIERRA LEONE'!AK22" display="'SIERRA LEONE'!AK22" xr:uid="{00000000-0004-0000-2900-000045000000}"/>
    <hyperlink ref="S132" location="'SIERRA LEONE'!AK22" display="'SIERRA LEONE'!AK22" xr:uid="{00000000-0004-0000-2900-000046000000}"/>
    <hyperlink ref="S136" location="'SIERRA LEONE'!AK22" display="'SIERRA LEONE'!AK22" xr:uid="{00000000-0004-0000-2900-000047000000}"/>
    <hyperlink ref="S137" location="'SIERRA LEONE'!AK22" display="'SIERRA LEONE'!AK22" xr:uid="{00000000-0004-0000-2900-000048000000}"/>
    <hyperlink ref="S141" location="'SIERRA LEONE'!AK22" display="'SIERRA LEONE'!AK22" xr:uid="{00000000-0004-0000-2900-000049000000}"/>
    <hyperlink ref="S140" location="'SIERRA LEONE'!AK22" display="'SIERRA LEONE'!AK22" xr:uid="{00000000-0004-0000-2900-00004A000000}"/>
    <hyperlink ref="S138" location="'SIERRA LEONE'!AK22" display="'SIERRA LEONE'!AK22" xr:uid="{00000000-0004-0000-2900-00004B000000}"/>
    <hyperlink ref="S143" location="'SIERRA LEONE'!AK22" display="'SIERRA LEONE'!AK22" xr:uid="{00000000-0004-0000-2900-00004C000000}"/>
    <hyperlink ref="S146" location="'SIERRA LEONE'!AK22" display="'SIERRA LEONE'!AK22" xr:uid="{00000000-0004-0000-2900-00004D000000}"/>
    <hyperlink ref="S147" location="'SIERRA LEONE'!AK22" display="'SIERRA LEONE'!AK22" xr:uid="{00000000-0004-0000-2900-00004E000000}"/>
    <hyperlink ref="S149" location="'SIERRA LEONE'!AK22" display="'SIERRA LEONE'!AK22" xr:uid="{00000000-0004-0000-2900-00004F000000}"/>
    <hyperlink ref="U188" location="'SIERRA LEONE'!AI36" display="'SIERRA LEONE'!AI36" xr:uid="{00000000-0004-0000-2900-000050000000}"/>
    <hyperlink ref="U161" location="'SIERRA LEONE'!AK25" display="'SIERRA LEONE'!AK25" xr:uid="{00000000-0004-0000-2900-000051000000}"/>
    <hyperlink ref="U168" location="'SIERRA LEONE'!AK25" display="'SIERRA LEONE'!AK25" xr:uid="{00000000-0004-0000-2900-000052000000}"/>
    <hyperlink ref="U185" location="'SIERRA LEONE'!AK25" display="'SIERRA LEONE'!AK25" xr:uid="{00000000-0004-0000-2900-000053000000}"/>
    <hyperlink ref="U186" location="'SIERRA LEONE'!AK25" display="'SIERRA LEONE'!AK25" xr:uid="{00000000-0004-0000-2900-000054000000}"/>
    <hyperlink ref="U197" location="'SIERRA LEONE'!AK25" display="'SIERRA LEONE'!AK25" xr:uid="{00000000-0004-0000-2900-000055000000}"/>
    <hyperlink ref="U195" location="'SIERRA LEONE'!AK25" display="'SIERRA LEONE'!AK25" xr:uid="{00000000-0004-0000-2900-000056000000}"/>
    <hyperlink ref="W170" location="'SIERRA LEONE'!AK27" display="'SIERRA LEONE'!AK27" xr:uid="{00000000-0004-0000-2900-000057000000}"/>
    <hyperlink ref="AI19" r:id="rId24" xr:uid="{00000000-0004-0000-2900-000058000000}"/>
    <hyperlink ref="AL27" location="'SIERRA LEONE'!C153" display="UNIPSIL" xr:uid="{00000000-0004-0000-2900-000059000000}"/>
    <hyperlink ref="AJ36" location="'SIERRA LEONE'!C153" display="UNIPSIL" xr:uid="{00000000-0004-0000-2900-00005A000000}"/>
    <hyperlink ref="Z9" location="HOME!A1" display="Return HOME" xr:uid="{00000000-0004-0000-2900-00005B000000}"/>
    <hyperlink ref="Z9:AB9" location="HOME!B2" display="RETURN HOME" xr:uid="{00000000-0004-0000-2900-00005C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N249"/>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1666</v>
      </c>
      <c r="C1" s="379"/>
      <c r="D1" s="379"/>
      <c r="E1" s="379"/>
      <c r="F1" s="379"/>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19</v>
      </c>
      <c r="C4" s="230" t="s">
        <v>194</v>
      </c>
      <c r="D4" s="140" t="s">
        <v>128</v>
      </c>
      <c r="E4" s="140">
        <v>1992</v>
      </c>
      <c r="F4" s="140">
        <v>1993</v>
      </c>
      <c r="G4" s="153">
        <f>((SUM(D13:AG23)*1)+(SUM(D25:AG35)*2)+(SUM(D37:AG54)*3))/(SUM(D13:AG23)+SUM(D25:AG35)+SUM(D37:AG54))</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77">
        <v>23</v>
      </c>
      <c r="C5" s="230" t="s">
        <v>210</v>
      </c>
      <c r="D5" s="140" t="s">
        <v>128</v>
      </c>
      <c r="E5" s="140">
        <v>1993</v>
      </c>
      <c r="F5" s="140">
        <v>1995</v>
      </c>
      <c r="G5" s="153">
        <f>((SUM(D61:AG71)*1)+(SUM(D73:AG83)*2)+(SUM(D85:AG102)*3))/(SUM(D61:AG71)+SUM(D73:AG83)+SUM(D85:AG102))</f>
        <v>1.9285714285714286</v>
      </c>
      <c r="H5" s="140" t="s">
        <v>70</v>
      </c>
      <c r="P5" s="16"/>
      <c r="Q5" s="16"/>
      <c r="R5" s="16"/>
      <c r="S5" s="16"/>
      <c r="T5" s="16"/>
      <c r="U5" s="16"/>
      <c r="V5" s="16"/>
      <c r="W5" s="16"/>
      <c r="X5" s="16"/>
      <c r="Y5" s="16"/>
      <c r="Z5" s="16"/>
      <c r="AA5" s="16"/>
      <c r="AB5" s="16"/>
      <c r="AC5" s="16"/>
      <c r="AD5" s="16"/>
      <c r="AE5" s="16"/>
      <c r="AF5" s="16"/>
      <c r="AG5" s="16"/>
      <c r="AH5" s="15"/>
    </row>
    <row r="6" spans="2:39" ht="30" customHeight="1">
      <c r="B6" s="177">
        <v>35</v>
      </c>
      <c r="C6" s="230" t="s">
        <v>250</v>
      </c>
      <c r="D6" s="140" t="s">
        <v>163</v>
      </c>
      <c r="E6" s="140">
        <v>1995</v>
      </c>
      <c r="F6" s="140">
        <v>2013</v>
      </c>
      <c r="G6" s="153">
        <f>((SUM(D109:AG119)*1)+(SUM(D121:AG131)*2)+(SUM(D133:AG150)*3))/(SUM(D109:AG119)+SUM(D121:AG131)+SUM(D133:AG150))</f>
        <v>1.8</v>
      </c>
      <c r="H6" s="140" t="s">
        <v>70</v>
      </c>
      <c r="P6" s="16"/>
      <c r="Q6" s="16"/>
      <c r="R6" s="16"/>
      <c r="S6" s="16"/>
      <c r="T6" s="16"/>
      <c r="U6" s="16"/>
      <c r="V6" s="16"/>
      <c r="W6" s="16"/>
      <c r="X6" s="16"/>
      <c r="Y6" s="16"/>
      <c r="Z6" s="16"/>
      <c r="AA6" s="16"/>
      <c r="AB6" s="16"/>
      <c r="AC6" s="16"/>
      <c r="AD6" s="16"/>
      <c r="AE6" s="16"/>
      <c r="AF6" s="16"/>
      <c r="AG6" s="16"/>
      <c r="AH6" s="15"/>
    </row>
    <row r="7" spans="2:39" ht="30" customHeight="1">
      <c r="B7" s="177">
        <v>108</v>
      </c>
      <c r="C7" s="230" t="s">
        <v>446</v>
      </c>
      <c r="D7" s="140" t="s">
        <v>163</v>
      </c>
      <c r="E7" s="140">
        <v>2013</v>
      </c>
      <c r="F7" s="157" t="s">
        <v>66</v>
      </c>
      <c r="G7" s="153">
        <f>((SUM(D157:AG167)*1)+(SUM(D169:AG179)*2)+(SUM(D181:AG198)*3))/(SUM(D157:AG167)+SUM(D169:AG179)+SUM(D181:AG198))</f>
        <v>2.4705882352941178</v>
      </c>
      <c r="H7" s="140" t="s">
        <v>71</v>
      </c>
      <c r="P7" s="16"/>
      <c r="Q7" s="16"/>
      <c r="R7" s="16"/>
      <c r="S7" s="16"/>
      <c r="T7" s="16"/>
      <c r="U7" s="16"/>
      <c r="V7" s="16"/>
      <c r="W7" s="16"/>
      <c r="X7" s="16"/>
      <c r="Y7" s="16"/>
      <c r="Z7" s="16"/>
      <c r="AA7" s="16"/>
      <c r="AB7" s="16"/>
      <c r="AC7" s="16"/>
      <c r="AD7" s="16"/>
      <c r="AE7" s="16"/>
      <c r="AF7" s="16"/>
      <c r="AG7" s="16"/>
      <c r="AH7" s="15"/>
    </row>
    <row r="8" spans="2:39" ht="30" customHeight="1">
      <c r="B8" s="177">
        <v>111</v>
      </c>
      <c r="C8" s="230" t="s">
        <v>452</v>
      </c>
      <c r="D8" s="140" t="s">
        <v>163</v>
      </c>
      <c r="E8" s="140">
        <v>2015</v>
      </c>
      <c r="F8" s="157" t="s">
        <v>66</v>
      </c>
      <c r="G8" s="153">
        <f>((SUM(D205:AG215)*1)+(SUM(D217:AG227)*2)+(SUM(D229:AG246)*3))/(SUM(D205:AG215)+SUM(D217:AG227)+SUM(D229:AG246))</f>
        <v>1</v>
      </c>
      <c r="H8" s="140" t="s">
        <v>69</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19</v>
      </c>
      <c r="C10" s="24" t="s">
        <v>194</v>
      </c>
      <c r="D10" s="16"/>
      <c r="E10" s="16"/>
      <c r="F10" s="16"/>
      <c r="G10" s="16"/>
      <c r="H10" s="16"/>
      <c r="I10" s="16"/>
      <c r="J10" s="16"/>
      <c r="K10" s="16"/>
      <c r="L10" s="16"/>
      <c r="M10" s="16"/>
      <c r="N10" s="16"/>
      <c r="O10" s="16"/>
      <c r="P10" s="16"/>
      <c r="Q10" s="16"/>
      <c r="R10" s="16"/>
      <c r="S10" s="16"/>
      <c r="T10" s="16"/>
      <c r="U10" s="16"/>
      <c r="V10" s="16"/>
      <c r="W10" s="16"/>
      <c r="X10" s="16"/>
      <c r="Y10" s="16"/>
      <c r="Z10" s="375" t="s">
        <v>65</v>
      </c>
      <c r="AA10" s="375"/>
      <c r="AB10" s="375"/>
      <c r="AC10" s="375" t="s">
        <v>485</v>
      </c>
      <c r="AD10" s="375"/>
      <c r="AE10" s="375"/>
      <c r="AF10" s="375"/>
      <c r="AG10" s="375"/>
      <c r="AH10" s="15"/>
      <c r="AI10" s="49" t="s">
        <v>486</v>
      </c>
    </row>
    <row r="11" spans="2:39" s="15" customFormat="1" ht="30" customHeight="1">
      <c r="B11" s="377" t="s">
        <v>487</v>
      </c>
      <c r="C11" s="377"/>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488</v>
      </c>
      <c r="AJ11" s="50" t="s">
        <v>489</v>
      </c>
      <c r="AK11" s="50" t="s">
        <v>490</v>
      </c>
      <c r="AL11" s="50" t="s">
        <v>491</v>
      </c>
      <c r="AM11" s="50" t="s">
        <v>492</v>
      </c>
    </row>
    <row r="12" spans="2:39" ht="30" customHeight="1">
      <c r="B12" s="369" t="s">
        <v>493</v>
      </c>
      <c r="C12" s="36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1667</v>
      </c>
      <c r="AJ12" s="53">
        <v>33718</v>
      </c>
      <c r="AK12" s="57" t="s">
        <v>1668</v>
      </c>
      <c r="AL12" s="44" t="s">
        <v>194</v>
      </c>
      <c r="AM12" s="70" t="s">
        <v>1669</v>
      </c>
    </row>
    <row r="13" spans="2:39" ht="30" customHeight="1">
      <c r="B13" s="367" t="s">
        <v>85</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1670</v>
      </c>
      <c r="AJ13" s="53">
        <v>33840</v>
      </c>
      <c r="AK13" s="57" t="s">
        <v>1671</v>
      </c>
      <c r="AL13" s="74" t="s">
        <v>132</v>
      </c>
      <c r="AM13" s="70" t="s">
        <v>1672</v>
      </c>
    </row>
    <row r="14" spans="2:39" ht="30" customHeight="1">
      <c r="B14" s="367" t="s">
        <v>86</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1673</v>
      </c>
      <c r="AJ14" s="53">
        <v>33844</v>
      </c>
      <c r="AK14" s="57" t="s">
        <v>1674</v>
      </c>
      <c r="AL14" s="74" t="s">
        <v>132</v>
      </c>
      <c r="AM14" s="70" t="s">
        <v>1675</v>
      </c>
    </row>
    <row r="15" spans="2:39" ht="30" customHeight="1">
      <c r="B15" s="367" t="s">
        <v>87</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1676</v>
      </c>
      <c r="AJ15" s="53">
        <v>33941</v>
      </c>
      <c r="AK15" s="57" t="s">
        <v>2058</v>
      </c>
      <c r="AL15" s="44" t="s">
        <v>194</v>
      </c>
      <c r="AM15" s="70" t="s">
        <v>1677</v>
      </c>
    </row>
    <row r="16" spans="2:39" ht="30" customHeight="1">
      <c r="B16" s="367" t="s">
        <v>88</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1678</v>
      </c>
      <c r="AJ16" s="53">
        <v>34031</v>
      </c>
      <c r="AK16" s="57" t="s">
        <v>1679</v>
      </c>
      <c r="AL16" s="74" t="s">
        <v>132</v>
      </c>
      <c r="AM16" s="70" t="s">
        <v>1680</v>
      </c>
    </row>
    <row r="17" spans="2:39" ht="30" customHeight="1">
      <c r="B17" s="367" t="s">
        <v>89</v>
      </c>
      <c r="C17" s="368"/>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1681</v>
      </c>
      <c r="AJ17" s="53">
        <v>34054</v>
      </c>
      <c r="AK17" s="57" t="s">
        <v>1682</v>
      </c>
      <c r="AL17" s="44" t="s">
        <v>210</v>
      </c>
      <c r="AM17" s="70" t="s">
        <v>1683</v>
      </c>
    </row>
    <row r="18" spans="2:39" ht="30" customHeight="1">
      <c r="B18" s="367" t="s">
        <v>90</v>
      </c>
      <c r="C18" s="368"/>
      <c r="D18" s="143"/>
      <c r="E18" s="38">
        <v>1</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1684</v>
      </c>
      <c r="AJ18" s="53">
        <v>34126</v>
      </c>
      <c r="AK18" s="94" t="s">
        <v>132</v>
      </c>
      <c r="AL18" s="74" t="s">
        <v>132</v>
      </c>
      <c r="AM18" s="70" t="s">
        <v>1685</v>
      </c>
    </row>
    <row r="19" spans="2:39" ht="30" customHeight="1">
      <c r="B19" s="367" t="s">
        <v>91</v>
      </c>
      <c r="C19" s="368"/>
      <c r="D19" s="143"/>
      <c r="E19" s="38">
        <v>1</v>
      </c>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1686</v>
      </c>
      <c r="AJ19" s="53">
        <v>34289</v>
      </c>
      <c r="AK19" s="94" t="s">
        <v>132</v>
      </c>
      <c r="AL19" s="74" t="s">
        <v>132</v>
      </c>
      <c r="AM19" s="70" t="s">
        <v>1687</v>
      </c>
    </row>
    <row r="20" spans="2:39" ht="30" customHeight="1">
      <c r="B20" s="367" t="s">
        <v>92</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1688</v>
      </c>
      <c r="AJ20" s="53">
        <v>34369</v>
      </c>
      <c r="AK20" s="57" t="s">
        <v>947</v>
      </c>
      <c r="AL20" s="44" t="s">
        <v>210</v>
      </c>
      <c r="AM20" s="70" t="s">
        <v>1689</v>
      </c>
    </row>
    <row r="21" spans="2:39" ht="30" customHeight="1">
      <c r="B21" s="367" t="s">
        <v>93</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1690</v>
      </c>
      <c r="AJ21" s="53">
        <v>34642</v>
      </c>
      <c r="AK21" s="57" t="s">
        <v>132</v>
      </c>
      <c r="AL21" s="74" t="s">
        <v>132</v>
      </c>
      <c r="AM21" s="70" t="s">
        <v>1691</v>
      </c>
    </row>
    <row r="22" spans="2:39" ht="30" customHeight="1">
      <c r="B22" s="367" t="s">
        <v>94</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1692</v>
      </c>
      <c r="AJ22" s="53">
        <v>39829</v>
      </c>
      <c r="AK22" s="57" t="s">
        <v>1162</v>
      </c>
      <c r="AL22" s="44" t="s">
        <v>250</v>
      </c>
      <c r="AM22" s="70" t="s">
        <v>1693</v>
      </c>
    </row>
    <row r="23" spans="2:39" ht="30" customHeight="1">
      <c r="B23" s="367" t="s">
        <v>95</v>
      </c>
      <c r="C23" s="368"/>
      <c r="D23" s="143"/>
      <c r="E23" s="38">
        <v>1</v>
      </c>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1694</v>
      </c>
      <c r="AJ23" s="53">
        <v>41396</v>
      </c>
      <c r="AK23" s="57" t="s">
        <v>1695</v>
      </c>
      <c r="AL23" s="44" t="s">
        <v>446</v>
      </c>
      <c r="AM23" s="70" t="s">
        <v>1696</v>
      </c>
    </row>
    <row r="24" spans="2:39" ht="30" customHeight="1">
      <c r="B24" s="366" t="s">
        <v>523</v>
      </c>
      <c r="C24" s="36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1697</v>
      </c>
      <c r="AJ24" s="53">
        <v>41788</v>
      </c>
      <c r="AK24" s="57" t="s">
        <v>132</v>
      </c>
      <c r="AL24" s="74" t="s">
        <v>132</v>
      </c>
      <c r="AM24" s="70" t="s">
        <v>1698</v>
      </c>
    </row>
    <row r="25" spans="2:39" ht="30" customHeight="1">
      <c r="B25" s="364" t="s">
        <v>96</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1699</v>
      </c>
      <c r="AJ25" s="47">
        <v>42150</v>
      </c>
      <c r="AK25" s="57" t="s">
        <v>132</v>
      </c>
      <c r="AL25" s="74" t="s">
        <v>132</v>
      </c>
      <c r="AM25" s="70" t="s">
        <v>1698</v>
      </c>
    </row>
    <row r="26" spans="2:39" ht="30" customHeight="1">
      <c r="B26" s="364" t="s">
        <v>97</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1700</v>
      </c>
      <c r="AJ26" s="47">
        <v>42213</v>
      </c>
      <c r="AK26" s="57" t="s">
        <v>132</v>
      </c>
      <c r="AL26" s="74" t="s">
        <v>132</v>
      </c>
      <c r="AM26" s="70" t="s">
        <v>1701</v>
      </c>
    </row>
    <row r="27" spans="2:39" ht="30" customHeight="1">
      <c r="B27" s="364" t="s">
        <v>98</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1702</v>
      </c>
      <c r="AJ27" s="47">
        <v>42317</v>
      </c>
      <c r="AK27" s="57" t="s">
        <v>1311</v>
      </c>
      <c r="AL27" s="44" t="s">
        <v>452</v>
      </c>
      <c r="AM27" s="70" t="s">
        <v>1703</v>
      </c>
    </row>
    <row r="28" spans="2:39" ht="30" customHeight="1">
      <c r="B28" s="364" t="s">
        <v>99</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1704</v>
      </c>
      <c r="AJ28" s="47">
        <v>42453</v>
      </c>
      <c r="AK28" s="57" t="s">
        <v>132</v>
      </c>
      <c r="AL28" s="74" t="s">
        <v>132</v>
      </c>
      <c r="AM28" s="70" t="s">
        <v>1701</v>
      </c>
    </row>
    <row r="29" spans="2:39" ht="30" customHeight="1">
      <c r="B29" s="364" t="s">
        <v>100</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1705</v>
      </c>
      <c r="AJ29" s="53">
        <v>42817</v>
      </c>
      <c r="AK29" s="57" t="s">
        <v>132</v>
      </c>
      <c r="AL29" s="74" t="s">
        <v>132</v>
      </c>
      <c r="AM29" s="70" t="s">
        <v>1706</v>
      </c>
    </row>
    <row r="30" spans="2:39" ht="30" customHeight="1">
      <c r="B30" s="364" t="s">
        <v>101</v>
      </c>
      <c r="C30" s="364"/>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1707</v>
      </c>
      <c r="AJ30" s="53">
        <v>42900</v>
      </c>
      <c r="AK30" s="57" t="s">
        <v>132</v>
      </c>
      <c r="AL30" s="74" t="s">
        <v>132</v>
      </c>
      <c r="AM30" s="70" t="s">
        <v>1698</v>
      </c>
    </row>
    <row r="31" spans="2:39" ht="30" customHeight="1">
      <c r="B31" s="364" t="s">
        <v>102</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1708</v>
      </c>
      <c r="AJ31" s="53">
        <v>43186</v>
      </c>
      <c r="AK31" s="57" t="s">
        <v>132</v>
      </c>
      <c r="AL31" s="74" t="s">
        <v>132</v>
      </c>
      <c r="AM31" s="70" t="s">
        <v>1698</v>
      </c>
    </row>
    <row r="32" spans="2:39" ht="30" customHeight="1">
      <c r="B32" s="364" t="s">
        <v>103</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1709</v>
      </c>
      <c r="AJ32" s="53">
        <v>43551</v>
      </c>
      <c r="AK32" s="57" t="s">
        <v>132</v>
      </c>
      <c r="AL32" s="74" t="s">
        <v>132</v>
      </c>
      <c r="AM32" s="70" t="s">
        <v>1698</v>
      </c>
    </row>
    <row r="33" spans="2:39" ht="30" customHeight="1">
      <c r="B33" s="364" t="s">
        <v>104</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1710</v>
      </c>
      <c r="AJ33" s="53">
        <v>43920</v>
      </c>
      <c r="AK33" s="57" t="s">
        <v>132</v>
      </c>
      <c r="AL33" s="74" t="s">
        <v>132</v>
      </c>
      <c r="AM33" s="70" t="s">
        <v>1698</v>
      </c>
    </row>
    <row r="34" spans="2:39" ht="30" customHeight="1">
      <c r="B34" s="364" t="s">
        <v>105</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2401</v>
      </c>
      <c r="AJ34" s="318">
        <v>44004</v>
      </c>
      <c r="AK34" s="57" t="s">
        <v>132</v>
      </c>
      <c r="AL34" s="317" t="s">
        <v>132</v>
      </c>
      <c r="AM34" s="58" t="s">
        <v>1701</v>
      </c>
    </row>
    <row r="35" spans="2:39" ht="30" customHeight="1">
      <c r="B35" s="364" t="s">
        <v>106</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2402</v>
      </c>
      <c r="AJ35" s="318">
        <v>44071</v>
      </c>
      <c r="AK35" s="57" t="s">
        <v>132</v>
      </c>
      <c r="AL35" s="317" t="s">
        <v>132</v>
      </c>
      <c r="AM35" s="58" t="s">
        <v>2403</v>
      </c>
    </row>
    <row r="36" spans="2:39" ht="30" customHeight="1">
      <c r="B36" s="373" t="s">
        <v>555</v>
      </c>
      <c r="C36" s="374"/>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row>
    <row r="37" spans="2:39" ht="30" customHeight="1">
      <c r="B37" s="364" t="s">
        <v>107</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1" t="s">
        <v>624</v>
      </c>
      <c r="AJ37" s="50" t="s">
        <v>491</v>
      </c>
    </row>
    <row r="38" spans="2:39" ht="30" customHeight="1">
      <c r="B38" s="364" t="s">
        <v>108</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96" t="s">
        <v>1711</v>
      </c>
      <c r="AJ38" s="74" t="s">
        <v>132</v>
      </c>
    </row>
    <row r="39" spans="2:39" ht="30" customHeight="1">
      <c r="B39" s="364" t="s">
        <v>109</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6" t="s">
        <v>1712</v>
      </c>
      <c r="AJ39" s="74" t="s">
        <v>132</v>
      </c>
    </row>
    <row r="40" spans="2:39" ht="30" customHeight="1">
      <c r="B40" s="364" t="s">
        <v>110</v>
      </c>
      <c r="C40" s="364"/>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96" t="s">
        <v>1713</v>
      </c>
      <c r="AJ40" s="74" t="s">
        <v>132</v>
      </c>
    </row>
    <row r="41" spans="2:39" ht="30" customHeight="1">
      <c r="B41" s="362" t="s">
        <v>111</v>
      </c>
      <c r="C41" s="362"/>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96" t="s">
        <v>1714</v>
      </c>
      <c r="AJ41" s="74" t="s">
        <v>132</v>
      </c>
    </row>
    <row r="42" spans="2:39" ht="30" customHeight="1">
      <c r="B42" s="364" t="s">
        <v>112</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96" t="s">
        <v>1715</v>
      </c>
      <c r="AJ42" s="74" t="s">
        <v>132</v>
      </c>
    </row>
    <row r="43" spans="2:39" ht="30" customHeight="1">
      <c r="B43" s="362" t="s">
        <v>113</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2" t="s">
        <v>114</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4" t="s">
        <v>115</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4" t="s">
        <v>116</v>
      </c>
      <c r="C46" s="364"/>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4" t="s">
        <v>117</v>
      </c>
      <c r="C47" s="364"/>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118</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119</v>
      </c>
      <c r="C49" s="362"/>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120</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121</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122</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123</v>
      </c>
      <c r="C53" s="36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62" t="s">
        <v>124</v>
      </c>
      <c r="C54" s="362"/>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0" t="s">
        <v>594</v>
      </c>
      <c r="C55" s="371"/>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62" t="s">
        <v>125</v>
      </c>
      <c r="C56" s="362"/>
      <c r="D56" s="150"/>
      <c r="E56" s="38">
        <v>1</v>
      </c>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23</v>
      </c>
      <c r="C58" s="24" t="s">
        <v>210</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76" t="s">
        <v>601</v>
      </c>
      <c r="AF58" s="376"/>
      <c r="AG58" s="376"/>
      <c r="AH58" s="15"/>
      <c r="AK58" s="15"/>
      <c r="AL58" s="15"/>
      <c r="AM58" s="15"/>
      <c r="AN58" s="15"/>
    </row>
    <row r="59" spans="2:40" ht="30" customHeight="1">
      <c r="B59" s="372" t="s">
        <v>487</v>
      </c>
      <c r="C59" s="372"/>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9" t="s">
        <v>493</v>
      </c>
      <c r="C60" s="36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7" t="s">
        <v>85</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7" t="s">
        <v>86</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87</v>
      </c>
      <c r="C63" s="368"/>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88</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89</v>
      </c>
      <c r="C65" s="368"/>
      <c r="D65" s="61"/>
      <c r="E65" s="61"/>
      <c r="F65" s="38">
        <v>1</v>
      </c>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90</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91</v>
      </c>
      <c r="C67" s="368"/>
      <c r="D67" s="61"/>
      <c r="E67" s="61"/>
      <c r="F67" s="38">
        <v>1</v>
      </c>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92</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93</v>
      </c>
      <c r="C69" s="368"/>
      <c r="D69" s="61"/>
      <c r="E69" s="61"/>
      <c r="F69" s="38">
        <v>1</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94</v>
      </c>
      <c r="C70" s="368"/>
      <c r="D70" s="61"/>
      <c r="E70" s="61"/>
      <c r="F70" s="38">
        <v>1</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95</v>
      </c>
      <c r="C71" s="368"/>
      <c r="D71" s="61"/>
      <c r="E71" s="61"/>
      <c r="F71" s="38">
        <v>1</v>
      </c>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6" t="s">
        <v>523</v>
      </c>
      <c r="C72" s="366"/>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4" t="s">
        <v>96</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4" t="s">
        <v>97</v>
      </c>
      <c r="C74" s="364"/>
      <c r="D74" s="61"/>
      <c r="E74" s="61"/>
      <c r="F74" s="38">
        <v>1</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98</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99</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4" t="s">
        <v>100</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4" t="s">
        <v>101</v>
      </c>
      <c r="C78" s="364"/>
      <c r="D78" s="61"/>
      <c r="E78" s="61"/>
      <c r="F78" s="38">
        <v>1</v>
      </c>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102</v>
      </c>
      <c r="C79" s="364"/>
      <c r="D79" s="61"/>
      <c r="E79" s="61"/>
      <c r="F79" s="38">
        <v>1</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103</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104</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105</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106</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5" t="s">
        <v>555</v>
      </c>
      <c r="C84" s="3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4" t="s">
        <v>107</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108</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109</v>
      </c>
      <c r="C87" s="364"/>
      <c r="D87" s="61"/>
      <c r="E87" s="61"/>
      <c r="F87" s="38">
        <v>1</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110</v>
      </c>
      <c r="C88" s="364"/>
      <c r="D88" s="61"/>
      <c r="E88" s="61"/>
      <c r="F88" s="38">
        <v>1</v>
      </c>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111</v>
      </c>
      <c r="C89" s="362"/>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112</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113</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2" t="s">
        <v>114</v>
      </c>
      <c r="C92" s="362"/>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115</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116</v>
      </c>
      <c r="C94" s="364"/>
      <c r="D94" s="61"/>
      <c r="E94" s="61"/>
      <c r="F94" s="61"/>
      <c r="G94" s="38">
        <v>1</v>
      </c>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4" t="s">
        <v>117</v>
      </c>
      <c r="C95" s="364"/>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118</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119</v>
      </c>
      <c r="C97" s="362"/>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120</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121</v>
      </c>
      <c r="C99" s="362"/>
      <c r="D99" s="61"/>
      <c r="E99" s="61"/>
      <c r="F99" s="38">
        <v>1</v>
      </c>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122</v>
      </c>
      <c r="C100" s="362"/>
      <c r="D100" s="61"/>
      <c r="E100" s="61"/>
      <c r="F100" s="61"/>
      <c r="G100" s="38">
        <v>1</v>
      </c>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123</v>
      </c>
      <c r="C101" s="362"/>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2" t="s">
        <v>124</v>
      </c>
      <c r="C102" s="362"/>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1" t="s">
        <v>594</v>
      </c>
      <c r="C103" s="361"/>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62" t="s">
        <v>125</v>
      </c>
      <c r="C104" s="362"/>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35</v>
      </c>
      <c r="C106" s="24" t="s">
        <v>250</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76" t="s">
        <v>601</v>
      </c>
      <c r="AF106" s="376"/>
      <c r="AG106" s="376"/>
    </row>
    <row r="107" spans="2:33" ht="30" customHeight="1">
      <c r="B107" s="372" t="s">
        <v>487</v>
      </c>
      <c r="C107" s="372"/>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9" t="s">
        <v>493</v>
      </c>
      <c r="C108" s="369"/>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7" t="s">
        <v>85</v>
      </c>
      <c r="C109" s="368"/>
      <c r="D109" s="61"/>
      <c r="E109" s="61"/>
      <c r="F109" s="61"/>
      <c r="G109" s="61"/>
      <c r="H109" s="61"/>
      <c r="I109" s="61"/>
      <c r="J109" s="61"/>
      <c r="K109" s="61"/>
      <c r="L109" s="61"/>
      <c r="M109" s="61"/>
      <c r="N109" s="61"/>
      <c r="O109" s="61"/>
      <c r="P109" s="61"/>
      <c r="Q109" s="61"/>
      <c r="R109" s="61"/>
      <c r="S109" s="61"/>
      <c r="T109" s="61"/>
      <c r="U109" s="61"/>
      <c r="V109" s="38">
        <v>1</v>
      </c>
      <c r="W109" s="61"/>
      <c r="X109" s="61"/>
      <c r="Y109" s="61"/>
      <c r="Z109" s="61"/>
      <c r="AA109" s="61"/>
      <c r="AB109" s="61"/>
      <c r="AC109" s="61"/>
      <c r="AD109" s="61"/>
      <c r="AE109" s="61"/>
      <c r="AF109" s="61"/>
      <c r="AG109" s="61"/>
    </row>
    <row r="110" spans="2:33" ht="30" customHeight="1">
      <c r="B110" s="367" t="s">
        <v>86</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87</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88</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89</v>
      </c>
      <c r="C113" s="368"/>
      <c r="D113" s="61"/>
      <c r="E113" s="61"/>
      <c r="F113" s="61"/>
      <c r="G113" s="37"/>
      <c r="H113" s="61"/>
      <c r="I113" s="61"/>
      <c r="J113" s="61"/>
      <c r="K113" s="61"/>
      <c r="L113" s="61"/>
      <c r="M113" s="61"/>
      <c r="N113" s="61"/>
      <c r="O113" s="61"/>
      <c r="P113" s="61"/>
      <c r="Q113" s="61"/>
      <c r="R113" s="61"/>
      <c r="S113" s="61"/>
      <c r="T113" s="61"/>
      <c r="U113" s="61"/>
      <c r="V113" s="38">
        <v>1</v>
      </c>
      <c r="W113" s="61"/>
      <c r="X113" s="61"/>
      <c r="Y113" s="61"/>
      <c r="Z113" s="61"/>
      <c r="AA113" s="61"/>
      <c r="AB113" s="61"/>
      <c r="AC113" s="61"/>
      <c r="AD113" s="61"/>
      <c r="AE113" s="61"/>
      <c r="AF113" s="61"/>
      <c r="AG113" s="61"/>
    </row>
    <row r="114" spans="2:33" ht="30" customHeight="1">
      <c r="B114" s="367" t="s">
        <v>90</v>
      </c>
      <c r="C114" s="368"/>
      <c r="D114" s="61"/>
      <c r="E114" s="61"/>
      <c r="F114" s="61"/>
      <c r="G114" s="61"/>
      <c r="H114" s="61"/>
      <c r="I114" s="61"/>
      <c r="J114" s="61"/>
      <c r="K114" s="61"/>
      <c r="L114" s="61"/>
      <c r="M114" s="61"/>
      <c r="N114" s="61"/>
      <c r="O114" s="61"/>
      <c r="P114" s="61"/>
      <c r="Q114" s="61"/>
      <c r="R114" s="61"/>
      <c r="S114" s="61"/>
      <c r="T114" s="61"/>
      <c r="U114" s="61"/>
      <c r="V114" s="38">
        <v>1</v>
      </c>
      <c r="W114" s="61"/>
      <c r="X114" s="61"/>
      <c r="Y114" s="61"/>
      <c r="Z114" s="61"/>
      <c r="AA114" s="61"/>
      <c r="AB114" s="61"/>
      <c r="AC114" s="61"/>
      <c r="AD114" s="61"/>
      <c r="AE114" s="61"/>
      <c r="AF114" s="61"/>
      <c r="AG114" s="61"/>
    </row>
    <row r="115" spans="2:33" ht="30" customHeight="1">
      <c r="B115" s="367" t="s">
        <v>91</v>
      </c>
      <c r="C115" s="368"/>
      <c r="D115" s="61"/>
      <c r="E115" s="61"/>
      <c r="F115" s="61"/>
      <c r="G115" s="61"/>
      <c r="H115" s="61"/>
      <c r="I115" s="61"/>
      <c r="J115" s="61"/>
      <c r="K115" s="61"/>
      <c r="L115" s="61"/>
      <c r="M115" s="61"/>
      <c r="N115" s="61"/>
      <c r="O115" s="61"/>
      <c r="P115" s="61"/>
      <c r="Q115" s="61"/>
      <c r="R115" s="61"/>
      <c r="S115" s="61"/>
      <c r="T115" s="61"/>
      <c r="U115" s="61"/>
      <c r="V115" s="38">
        <v>1</v>
      </c>
      <c r="W115" s="61"/>
      <c r="X115" s="61"/>
      <c r="Y115" s="61"/>
      <c r="Z115" s="61"/>
      <c r="AA115" s="61"/>
      <c r="AB115" s="61"/>
      <c r="AC115" s="61"/>
      <c r="AD115" s="61"/>
      <c r="AE115" s="61"/>
      <c r="AF115" s="61"/>
      <c r="AG115" s="61"/>
    </row>
    <row r="116" spans="2:33" ht="30" customHeight="1">
      <c r="B116" s="367" t="s">
        <v>92</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93</v>
      </c>
      <c r="C117" s="368"/>
      <c r="D117" s="61"/>
      <c r="E117" s="61"/>
      <c r="F117" s="61"/>
      <c r="G117" s="61"/>
      <c r="H117" s="61"/>
      <c r="I117" s="61"/>
      <c r="J117" s="61"/>
      <c r="K117" s="61"/>
      <c r="L117" s="61"/>
      <c r="M117" s="61"/>
      <c r="N117" s="61"/>
      <c r="O117" s="61"/>
      <c r="P117" s="61"/>
      <c r="Q117" s="61"/>
      <c r="R117" s="61"/>
      <c r="S117" s="61"/>
      <c r="T117" s="61"/>
      <c r="U117" s="61"/>
      <c r="V117" s="38">
        <v>1</v>
      </c>
      <c r="W117" s="61"/>
      <c r="X117" s="61"/>
      <c r="Y117" s="61"/>
      <c r="Z117" s="61"/>
      <c r="AA117" s="61"/>
      <c r="AB117" s="61"/>
      <c r="AC117" s="61"/>
      <c r="AD117" s="61"/>
      <c r="AE117" s="61"/>
      <c r="AF117" s="61"/>
      <c r="AG117" s="61"/>
    </row>
    <row r="118" spans="2:33" ht="30" customHeight="1">
      <c r="B118" s="367" t="s">
        <v>94</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95</v>
      </c>
      <c r="C119" s="368"/>
      <c r="D119" s="61"/>
      <c r="E119" s="61"/>
      <c r="F119" s="61"/>
      <c r="G119" s="38"/>
      <c r="H119" s="61"/>
      <c r="I119" s="61"/>
      <c r="J119" s="61"/>
      <c r="K119" s="61"/>
      <c r="L119" s="61"/>
      <c r="M119" s="61"/>
      <c r="N119" s="61"/>
      <c r="O119" s="61"/>
      <c r="P119" s="61"/>
      <c r="Q119" s="61"/>
      <c r="R119" s="61"/>
      <c r="S119" s="61"/>
      <c r="T119" s="61"/>
      <c r="U119" s="61"/>
      <c r="V119" s="38">
        <v>1</v>
      </c>
      <c r="W119" s="61"/>
      <c r="X119" s="61"/>
      <c r="Y119" s="61"/>
      <c r="Z119" s="61"/>
      <c r="AA119" s="61"/>
      <c r="AB119" s="61"/>
      <c r="AC119" s="61"/>
      <c r="AD119" s="61"/>
      <c r="AE119" s="61"/>
      <c r="AF119" s="61"/>
      <c r="AG119" s="61"/>
    </row>
    <row r="120" spans="2:33" ht="30" customHeight="1">
      <c r="B120" s="366" t="s">
        <v>523</v>
      </c>
      <c r="C120" s="366"/>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4" t="s">
        <v>96</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97</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98</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99</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100</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101</v>
      </c>
      <c r="C126" s="364"/>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102</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103</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104</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105</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4" t="s">
        <v>106</v>
      </c>
      <c r="C131" s="364"/>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5" t="s">
        <v>555</v>
      </c>
      <c r="C132" s="3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4" t="s">
        <v>107</v>
      </c>
      <c r="C133" s="364"/>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108</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109</v>
      </c>
      <c r="C135" s="364"/>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110</v>
      </c>
      <c r="C136" s="364"/>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111</v>
      </c>
      <c r="C137" s="362"/>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4" t="s">
        <v>112</v>
      </c>
      <c r="C138" s="364"/>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2" t="s">
        <v>113</v>
      </c>
      <c r="C139" s="362"/>
      <c r="D139" s="61"/>
      <c r="E139" s="61"/>
      <c r="F139" s="61"/>
      <c r="G139" s="61"/>
      <c r="H139" s="61"/>
      <c r="I139" s="61"/>
      <c r="J139" s="61"/>
      <c r="K139" s="61"/>
      <c r="L139" s="61"/>
      <c r="M139" s="61"/>
      <c r="N139" s="61"/>
      <c r="O139" s="61"/>
      <c r="P139" s="61"/>
      <c r="Q139" s="61"/>
      <c r="R139" s="61"/>
      <c r="S139" s="61"/>
      <c r="T139" s="61"/>
      <c r="U139" s="61"/>
      <c r="V139" s="234"/>
      <c r="W139" s="61"/>
      <c r="X139" s="61"/>
      <c r="Y139" s="61"/>
      <c r="Z139" s="61"/>
      <c r="AA139" s="61"/>
      <c r="AB139" s="61"/>
      <c r="AC139" s="61"/>
      <c r="AD139" s="61"/>
      <c r="AE139" s="61"/>
      <c r="AF139" s="61"/>
      <c r="AG139" s="61"/>
    </row>
    <row r="140" spans="2:33" ht="30" customHeight="1">
      <c r="B140" s="362" t="s">
        <v>114</v>
      </c>
      <c r="C140" s="362"/>
      <c r="D140" s="61"/>
      <c r="E140" s="61"/>
      <c r="F140" s="61"/>
      <c r="G140" s="61"/>
      <c r="H140" s="61"/>
      <c r="I140" s="61"/>
      <c r="J140" s="61"/>
      <c r="K140" s="61"/>
      <c r="L140" s="61"/>
      <c r="M140" s="61"/>
      <c r="N140" s="61"/>
      <c r="O140" s="61"/>
      <c r="P140" s="61"/>
      <c r="Q140" s="61"/>
      <c r="R140" s="61"/>
      <c r="S140" s="61"/>
      <c r="T140" s="61"/>
      <c r="U140" s="61"/>
      <c r="V140" s="234">
        <v>1</v>
      </c>
      <c r="W140" s="61"/>
      <c r="X140" s="61"/>
      <c r="Y140" s="61"/>
      <c r="Z140" s="61"/>
      <c r="AA140" s="61"/>
      <c r="AB140" s="61"/>
      <c r="AC140" s="61"/>
      <c r="AD140" s="61"/>
      <c r="AE140" s="61"/>
      <c r="AF140" s="61"/>
      <c r="AG140" s="61"/>
    </row>
    <row r="141" spans="2:33" ht="30" customHeight="1">
      <c r="B141" s="364" t="s">
        <v>115</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116</v>
      </c>
      <c r="C142" s="364"/>
      <c r="D142" s="61"/>
      <c r="E142" s="61"/>
      <c r="F142" s="61"/>
      <c r="G142" s="37"/>
      <c r="H142" s="61"/>
      <c r="I142" s="61"/>
      <c r="J142" s="61"/>
      <c r="K142" s="61"/>
      <c r="L142" s="61"/>
      <c r="M142" s="61"/>
      <c r="N142" s="61"/>
      <c r="O142" s="61"/>
      <c r="P142" s="61"/>
      <c r="Q142" s="61"/>
      <c r="R142" s="61"/>
      <c r="S142" s="61"/>
      <c r="T142" s="61"/>
      <c r="U142" s="61"/>
      <c r="V142" s="234">
        <v>1</v>
      </c>
      <c r="W142" s="61"/>
      <c r="X142" s="61"/>
      <c r="Y142" s="61"/>
      <c r="Z142" s="61"/>
      <c r="AA142" s="61"/>
      <c r="AB142" s="61"/>
      <c r="AC142" s="61"/>
      <c r="AD142" s="61"/>
      <c r="AE142" s="61"/>
      <c r="AF142" s="61"/>
      <c r="AG142" s="61"/>
    </row>
    <row r="143" spans="2:33" ht="30" customHeight="1">
      <c r="B143" s="364" t="s">
        <v>117</v>
      </c>
      <c r="C143" s="364"/>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118</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119</v>
      </c>
      <c r="C145" s="362"/>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120</v>
      </c>
      <c r="C146" s="362"/>
      <c r="D146" s="61"/>
      <c r="E146" s="61"/>
      <c r="F146" s="61"/>
      <c r="G146" s="61"/>
      <c r="H146" s="61"/>
      <c r="I146" s="61"/>
      <c r="J146" s="61"/>
      <c r="K146" s="61"/>
      <c r="L146" s="61"/>
      <c r="M146" s="61"/>
      <c r="N146" s="61"/>
      <c r="O146" s="61"/>
      <c r="P146" s="61"/>
      <c r="Q146" s="61"/>
      <c r="R146" s="61"/>
      <c r="S146" s="61"/>
      <c r="T146" s="61"/>
      <c r="U146" s="61"/>
      <c r="V146" s="234">
        <v>1</v>
      </c>
      <c r="W146" s="61"/>
      <c r="X146" s="61"/>
      <c r="Y146" s="61"/>
      <c r="Z146" s="61"/>
      <c r="AA146" s="61"/>
      <c r="AB146" s="61"/>
      <c r="AC146" s="61"/>
      <c r="AD146" s="61"/>
      <c r="AE146" s="61"/>
      <c r="AF146" s="61"/>
      <c r="AG146" s="61"/>
    </row>
    <row r="147" spans="2:33" ht="30" customHeight="1">
      <c r="B147" s="362" t="s">
        <v>121</v>
      </c>
      <c r="C147" s="362"/>
      <c r="D147" s="61"/>
      <c r="E147" s="61"/>
      <c r="F147" s="61"/>
      <c r="G147" s="61"/>
      <c r="H147" s="61"/>
      <c r="I147" s="61"/>
      <c r="J147" s="61"/>
      <c r="K147" s="61"/>
      <c r="L147" s="61"/>
      <c r="M147" s="61"/>
      <c r="N147" s="61"/>
      <c r="O147" s="61"/>
      <c r="P147" s="61"/>
      <c r="Q147" s="61"/>
      <c r="R147" s="61"/>
      <c r="S147" s="61"/>
      <c r="T147" s="61"/>
      <c r="U147" s="61"/>
      <c r="V147" s="234">
        <v>1</v>
      </c>
      <c r="W147" s="61"/>
      <c r="X147" s="61"/>
      <c r="Y147" s="61"/>
      <c r="Z147" s="61"/>
      <c r="AA147" s="61"/>
      <c r="AB147" s="61"/>
      <c r="AC147" s="61"/>
      <c r="AD147" s="61"/>
      <c r="AE147" s="61"/>
      <c r="AF147" s="61"/>
      <c r="AG147" s="61"/>
    </row>
    <row r="148" spans="2:33" ht="30" customHeight="1">
      <c r="B148" s="362" t="s">
        <v>122</v>
      </c>
      <c r="C148" s="362"/>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123</v>
      </c>
      <c r="C149" s="362"/>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2" t="s">
        <v>124</v>
      </c>
      <c r="C150" s="362"/>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61" t="s">
        <v>594</v>
      </c>
      <c r="C151" s="361"/>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62" t="s">
        <v>125</v>
      </c>
      <c r="C152" s="362"/>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108</v>
      </c>
      <c r="C154" s="24" t="s">
        <v>446</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76" t="s">
        <v>601</v>
      </c>
      <c r="AF154" s="376"/>
      <c r="AG154" s="376"/>
    </row>
    <row r="155" spans="2:33" ht="30" customHeight="1">
      <c r="B155" s="372" t="s">
        <v>487</v>
      </c>
      <c r="C155" s="372"/>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9" t="s">
        <v>493</v>
      </c>
      <c r="C156" s="369"/>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7" t="s">
        <v>85</v>
      </c>
      <c r="C157" s="368"/>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7" t="s">
        <v>86</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87</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38">
        <v>1</v>
      </c>
      <c r="AA159" s="61"/>
      <c r="AB159" s="61"/>
      <c r="AC159" s="61"/>
      <c r="AD159" s="61"/>
      <c r="AE159" s="61"/>
      <c r="AF159" s="61"/>
      <c r="AG159" s="61"/>
    </row>
    <row r="160" spans="2:33" ht="30" customHeight="1">
      <c r="B160" s="367" t="s">
        <v>88</v>
      </c>
      <c r="C160" s="368"/>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89</v>
      </c>
      <c r="C161" s="368"/>
      <c r="D161" s="61"/>
      <c r="E161" s="61"/>
      <c r="F161" s="61"/>
      <c r="G161" s="37"/>
      <c r="H161" s="61"/>
      <c r="I161" s="61"/>
      <c r="J161" s="61"/>
      <c r="K161" s="61"/>
      <c r="L161" s="61"/>
      <c r="M161" s="61"/>
      <c r="N161" s="61"/>
      <c r="O161" s="61"/>
      <c r="P161" s="61"/>
      <c r="Q161" s="61"/>
      <c r="R161" s="61"/>
      <c r="S161" s="61"/>
      <c r="T161" s="61"/>
      <c r="U161" s="61"/>
      <c r="V161" s="61"/>
      <c r="W161" s="61"/>
      <c r="X161" s="61"/>
      <c r="Y161" s="61"/>
      <c r="Z161" s="38">
        <v>1</v>
      </c>
      <c r="AA161" s="61"/>
      <c r="AB161" s="61"/>
      <c r="AC161" s="61"/>
      <c r="AD161" s="61"/>
      <c r="AE161" s="61"/>
      <c r="AF161" s="61"/>
      <c r="AG161" s="61"/>
    </row>
    <row r="162" spans="2:33" ht="30" customHeight="1">
      <c r="B162" s="367" t="s">
        <v>90</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91</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92</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93</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94</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95</v>
      </c>
      <c r="C167" s="368"/>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6" t="s">
        <v>523</v>
      </c>
      <c r="C168" s="366"/>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4" t="s">
        <v>96</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97</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38">
        <v>1</v>
      </c>
      <c r="AA170" s="61"/>
      <c r="AB170" s="61"/>
      <c r="AC170" s="61"/>
      <c r="AD170" s="61"/>
      <c r="AE170" s="61"/>
      <c r="AF170" s="61"/>
      <c r="AG170" s="61"/>
    </row>
    <row r="171" spans="2:33" ht="30" customHeight="1">
      <c r="B171" s="364" t="s">
        <v>98</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38">
        <v>1</v>
      </c>
      <c r="AA171" s="61"/>
      <c r="AB171" s="61"/>
      <c r="AC171" s="61"/>
      <c r="AD171" s="61"/>
      <c r="AE171" s="61"/>
      <c r="AF171" s="61"/>
      <c r="AG171" s="61"/>
    </row>
    <row r="172" spans="2:33" ht="30" customHeight="1">
      <c r="B172" s="364" t="s">
        <v>99</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100</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101</v>
      </c>
      <c r="C174" s="364"/>
      <c r="D174" s="61"/>
      <c r="E174" s="61"/>
      <c r="F174" s="61"/>
      <c r="G174" s="61"/>
      <c r="H174" s="61"/>
      <c r="I174" s="61"/>
      <c r="J174" s="61"/>
      <c r="K174" s="37"/>
      <c r="L174" s="61"/>
      <c r="M174" s="61"/>
      <c r="N174" s="61"/>
      <c r="O174" s="61"/>
      <c r="P174" s="61"/>
      <c r="Q174" s="61"/>
      <c r="R174" s="61"/>
      <c r="S174" s="61"/>
      <c r="T174" s="61"/>
      <c r="U174" s="61"/>
      <c r="V174" s="61"/>
      <c r="W174" s="61"/>
      <c r="X174" s="61"/>
      <c r="Y174" s="61"/>
      <c r="Z174" s="38">
        <v>1</v>
      </c>
      <c r="AA174" s="61"/>
      <c r="AB174" s="61"/>
      <c r="AC174" s="61"/>
      <c r="AD174" s="61"/>
      <c r="AE174" s="61"/>
      <c r="AF174" s="61"/>
      <c r="AG174" s="61"/>
    </row>
    <row r="175" spans="2:33" ht="30" customHeight="1">
      <c r="B175" s="364" t="s">
        <v>102</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103</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104</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38">
        <v>1</v>
      </c>
      <c r="AA177" s="61"/>
      <c r="AB177" s="61"/>
      <c r="AC177" s="61"/>
      <c r="AD177" s="61"/>
      <c r="AE177" s="61"/>
      <c r="AF177" s="61"/>
      <c r="AG177" s="61"/>
    </row>
    <row r="178" spans="2:33" ht="30" customHeight="1">
      <c r="B178" s="364" t="s">
        <v>105</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38">
        <v>1</v>
      </c>
      <c r="AA178" s="61"/>
      <c r="AB178" s="61"/>
      <c r="AC178" s="61"/>
      <c r="AD178" s="61"/>
      <c r="AE178" s="61"/>
      <c r="AF178" s="61"/>
      <c r="AG178" s="61"/>
    </row>
    <row r="179" spans="2:33" ht="30" customHeight="1">
      <c r="B179" s="364" t="s">
        <v>106</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5" t="s">
        <v>555</v>
      </c>
      <c r="C180" s="36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4" t="s">
        <v>107</v>
      </c>
      <c r="C181" s="364"/>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4" t="s">
        <v>108</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109</v>
      </c>
      <c r="C183" s="364"/>
      <c r="D183" s="61"/>
      <c r="E183" s="61"/>
      <c r="F183" s="61"/>
      <c r="G183" s="61"/>
      <c r="H183" s="61"/>
      <c r="I183" s="61"/>
      <c r="J183" s="61"/>
      <c r="K183" s="61"/>
      <c r="L183" s="61"/>
      <c r="M183" s="61"/>
      <c r="N183" s="61"/>
      <c r="O183" s="61"/>
      <c r="P183" s="61"/>
      <c r="Q183" s="61"/>
      <c r="R183" s="61"/>
      <c r="S183" s="61"/>
      <c r="T183" s="61"/>
      <c r="U183" s="61"/>
      <c r="V183" s="61"/>
      <c r="W183" s="61"/>
      <c r="X183" s="61"/>
      <c r="Y183" s="61"/>
      <c r="Z183" s="38">
        <v>1</v>
      </c>
      <c r="AA183" s="61"/>
      <c r="AB183" s="61"/>
      <c r="AC183" s="61"/>
      <c r="AD183" s="61"/>
      <c r="AE183" s="61"/>
      <c r="AF183" s="61"/>
      <c r="AG183" s="61"/>
    </row>
    <row r="184" spans="2:33" ht="30" customHeight="1">
      <c r="B184" s="364" t="s">
        <v>110</v>
      </c>
      <c r="C184" s="364"/>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2" t="s">
        <v>111</v>
      </c>
      <c r="C185" s="362"/>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4" t="s">
        <v>112</v>
      </c>
      <c r="C186" s="364"/>
      <c r="D186" s="61"/>
      <c r="E186" s="61"/>
      <c r="F186" s="61"/>
      <c r="G186" s="61"/>
      <c r="H186" s="61"/>
      <c r="I186" s="61"/>
      <c r="J186" s="61"/>
      <c r="K186" s="61"/>
      <c r="L186" s="61"/>
      <c r="M186" s="61"/>
      <c r="N186" s="61"/>
      <c r="O186" s="61"/>
      <c r="P186" s="61"/>
      <c r="Q186" s="61"/>
      <c r="R186" s="61"/>
      <c r="S186" s="61"/>
      <c r="T186" s="61"/>
      <c r="U186" s="61"/>
      <c r="V186" s="61"/>
      <c r="W186" s="61"/>
      <c r="X186" s="61"/>
      <c r="Y186" s="61"/>
      <c r="Z186" s="38">
        <v>1</v>
      </c>
      <c r="AA186" s="61"/>
      <c r="AB186" s="61"/>
      <c r="AC186" s="61"/>
      <c r="AD186" s="61"/>
      <c r="AE186" s="61"/>
      <c r="AF186" s="61"/>
      <c r="AG186" s="61"/>
    </row>
    <row r="187" spans="2:33" ht="30" customHeight="1">
      <c r="B187" s="362" t="s">
        <v>113</v>
      </c>
      <c r="C187" s="362"/>
      <c r="D187" s="61"/>
      <c r="E187" s="61"/>
      <c r="F187" s="61"/>
      <c r="G187" s="61"/>
      <c r="H187" s="61"/>
      <c r="I187" s="61"/>
      <c r="J187" s="61"/>
      <c r="K187" s="61"/>
      <c r="L187" s="61"/>
      <c r="M187" s="61"/>
      <c r="N187" s="61"/>
      <c r="O187" s="61"/>
      <c r="P187" s="61"/>
      <c r="Q187" s="61"/>
      <c r="R187" s="61"/>
      <c r="S187" s="61"/>
      <c r="T187" s="61"/>
      <c r="U187" s="61"/>
      <c r="V187" s="61"/>
      <c r="W187" s="61"/>
      <c r="X187" s="61"/>
      <c r="Y187" s="61"/>
      <c r="Z187" s="38">
        <v>1</v>
      </c>
      <c r="AA187" s="61"/>
      <c r="AB187" s="61"/>
      <c r="AC187" s="61"/>
      <c r="AD187" s="61"/>
      <c r="AE187" s="61"/>
      <c r="AF187" s="61"/>
      <c r="AG187" s="61"/>
    </row>
    <row r="188" spans="2:33" ht="30" customHeight="1">
      <c r="B188" s="362" t="s">
        <v>114</v>
      </c>
      <c r="C188" s="362"/>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4" t="s">
        <v>115</v>
      </c>
      <c r="C189" s="364"/>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116</v>
      </c>
      <c r="C190" s="364"/>
      <c r="D190" s="61"/>
      <c r="E190" s="61"/>
      <c r="F190" s="61"/>
      <c r="G190" s="37"/>
      <c r="H190" s="61"/>
      <c r="I190" s="61"/>
      <c r="J190" s="61"/>
      <c r="K190" s="61"/>
      <c r="L190" s="61"/>
      <c r="M190" s="61"/>
      <c r="N190" s="61"/>
      <c r="O190" s="61"/>
      <c r="P190" s="61"/>
      <c r="Q190" s="61"/>
      <c r="R190" s="61"/>
      <c r="S190" s="61"/>
      <c r="T190" s="61"/>
      <c r="U190" s="61"/>
      <c r="V190" s="61"/>
      <c r="W190" s="61"/>
      <c r="X190" s="61"/>
      <c r="Y190" s="61"/>
      <c r="Z190" s="38">
        <v>1</v>
      </c>
      <c r="AA190" s="61"/>
      <c r="AB190" s="61"/>
      <c r="AC190" s="61"/>
      <c r="AD190" s="61"/>
      <c r="AE190" s="61"/>
      <c r="AF190" s="61"/>
      <c r="AG190" s="61"/>
    </row>
    <row r="191" spans="2:33" ht="30" customHeight="1">
      <c r="B191" s="364" t="s">
        <v>117</v>
      </c>
      <c r="C191" s="364"/>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118</v>
      </c>
      <c r="C192" s="362"/>
      <c r="D192" s="61"/>
      <c r="E192" s="61"/>
      <c r="F192" s="61"/>
      <c r="G192" s="61"/>
      <c r="H192" s="61"/>
      <c r="I192" s="61"/>
      <c r="J192" s="61"/>
      <c r="K192" s="61"/>
      <c r="L192" s="61"/>
      <c r="M192" s="61"/>
      <c r="N192" s="61"/>
      <c r="O192" s="61"/>
      <c r="P192" s="61"/>
      <c r="Q192" s="61"/>
      <c r="R192" s="61"/>
      <c r="S192" s="61"/>
      <c r="T192" s="61"/>
      <c r="U192" s="61"/>
      <c r="V192" s="61"/>
      <c r="W192" s="61"/>
      <c r="X192" s="61"/>
      <c r="Y192" s="61"/>
      <c r="Z192" s="38">
        <v>1</v>
      </c>
      <c r="AA192" s="61"/>
      <c r="AB192" s="61"/>
      <c r="AC192" s="61"/>
      <c r="AD192" s="61"/>
      <c r="AE192" s="61"/>
      <c r="AF192" s="61"/>
      <c r="AG192" s="61"/>
    </row>
    <row r="193" spans="2:33" ht="30" customHeight="1">
      <c r="B193" s="362" t="s">
        <v>119</v>
      </c>
      <c r="C193" s="362"/>
      <c r="D193" s="61"/>
      <c r="E193" s="61"/>
      <c r="F193" s="61"/>
      <c r="G193" s="61"/>
      <c r="H193" s="61"/>
      <c r="I193" s="61"/>
      <c r="J193" s="61"/>
      <c r="K193" s="37"/>
      <c r="L193" s="61"/>
      <c r="M193" s="61"/>
      <c r="N193" s="61"/>
      <c r="O193" s="61"/>
      <c r="P193" s="61"/>
      <c r="Q193" s="61"/>
      <c r="R193" s="61"/>
      <c r="S193" s="61"/>
      <c r="T193" s="61"/>
      <c r="U193" s="61"/>
      <c r="V193" s="61"/>
      <c r="W193" s="61"/>
      <c r="X193" s="61"/>
      <c r="Y193" s="61"/>
      <c r="Z193" s="38">
        <v>1</v>
      </c>
      <c r="AA193" s="61"/>
      <c r="AB193" s="61"/>
      <c r="AC193" s="61"/>
      <c r="AD193" s="61"/>
      <c r="AE193" s="61"/>
      <c r="AF193" s="61"/>
      <c r="AG193" s="61"/>
    </row>
    <row r="194" spans="2:33" ht="30" customHeight="1">
      <c r="B194" s="362" t="s">
        <v>120</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38">
        <v>1</v>
      </c>
      <c r="AA194" s="61"/>
      <c r="AB194" s="61"/>
      <c r="AC194" s="61"/>
      <c r="AD194" s="61"/>
      <c r="AE194" s="61"/>
      <c r="AF194" s="61"/>
      <c r="AG194" s="61"/>
    </row>
    <row r="195" spans="2:33" ht="30" customHeight="1">
      <c r="B195" s="362" t="s">
        <v>121</v>
      </c>
      <c r="C195" s="362"/>
      <c r="D195" s="61"/>
      <c r="E195" s="61"/>
      <c r="F195" s="61"/>
      <c r="G195" s="61"/>
      <c r="H195" s="61"/>
      <c r="I195" s="61"/>
      <c r="J195" s="61"/>
      <c r="K195" s="61"/>
      <c r="L195" s="61"/>
      <c r="M195" s="61"/>
      <c r="N195" s="61"/>
      <c r="O195" s="61"/>
      <c r="P195" s="61"/>
      <c r="Q195" s="61"/>
      <c r="R195" s="61"/>
      <c r="S195" s="61"/>
      <c r="T195" s="61"/>
      <c r="U195" s="61"/>
      <c r="V195" s="61"/>
      <c r="W195" s="61"/>
      <c r="X195" s="61"/>
      <c r="Y195" s="61"/>
      <c r="Z195" s="38">
        <v>1</v>
      </c>
      <c r="AA195" s="61"/>
      <c r="AB195" s="61"/>
      <c r="AC195" s="61"/>
      <c r="AD195" s="61"/>
      <c r="AE195" s="61"/>
      <c r="AF195" s="61"/>
      <c r="AG195" s="61"/>
    </row>
    <row r="196" spans="2:33" ht="30" customHeight="1">
      <c r="B196" s="362" t="s">
        <v>122</v>
      </c>
      <c r="C196" s="362"/>
      <c r="D196" s="61"/>
      <c r="E196" s="61"/>
      <c r="F196" s="61"/>
      <c r="G196" s="61"/>
      <c r="H196" s="61"/>
      <c r="I196" s="61"/>
      <c r="J196" s="61"/>
      <c r="K196" s="61"/>
      <c r="L196" s="61"/>
      <c r="M196" s="61"/>
      <c r="N196" s="61"/>
      <c r="O196" s="61"/>
      <c r="P196" s="61"/>
      <c r="Q196" s="61"/>
      <c r="R196" s="61"/>
      <c r="S196" s="61"/>
      <c r="T196" s="61"/>
      <c r="U196" s="61"/>
      <c r="V196" s="61"/>
      <c r="W196" s="61"/>
      <c r="X196" s="61"/>
      <c r="Y196" s="61"/>
      <c r="Z196" s="38">
        <v>1</v>
      </c>
      <c r="AA196" s="61"/>
      <c r="AB196" s="61"/>
      <c r="AC196" s="61"/>
      <c r="AD196" s="61"/>
      <c r="AE196" s="61"/>
      <c r="AF196" s="61"/>
      <c r="AG196" s="61"/>
    </row>
    <row r="197" spans="2:33" ht="30" customHeight="1">
      <c r="B197" s="362" t="s">
        <v>123</v>
      </c>
      <c r="C197" s="362"/>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62" t="s">
        <v>124</v>
      </c>
      <c r="C198" s="362"/>
      <c r="D198" s="61"/>
      <c r="E198" s="61"/>
      <c r="F198" s="61"/>
      <c r="G198" s="38"/>
      <c r="H198" s="61"/>
      <c r="I198" s="61"/>
      <c r="J198" s="61"/>
      <c r="K198" s="61"/>
      <c r="L198" s="61"/>
      <c r="M198" s="61"/>
      <c r="N198" s="61"/>
      <c r="O198" s="61"/>
      <c r="P198" s="61"/>
      <c r="Q198" s="61"/>
      <c r="R198" s="61"/>
      <c r="S198" s="61"/>
      <c r="T198" s="61"/>
      <c r="U198" s="61"/>
      <c r="V198" s="61"/>
      <c r="W198" s="61"/>
      <c r="X198" s="61"/>
      <c r="Y198" s="61"/>
      <c r="Z198" s="38">
        <v>1</v>
      </c>
      <c r="AA198" s="61"/>
      <c r="AB198" s="61"/>
      <c r="AC198" s="61"/>
      <c r="AD198" s="61"/>
      <c r="AE198" s="61"/>
      <c r="AF198" s="61"/>
      <c r="AG198" s="61"/>
    </row>
    <row r="199" spans="2:33" ht="30" customHeight="1">
      <c r="B199" s="361" t="s">
        <v>594</v>
      </c>
      <c r="C199" s="361"/>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62" t="s">
        <v>125</v>
      </c>
      <c r="C200" s="362"/>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111</v>
      </c>
      <c r="C202" s="24" t="s">
        <v>452</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76" t="s">
        <v>601</v>
      </c>
      <c r="AF202" s="376"/>
      <c r="AG202" s="376"/>
    </row>
    <row r="203" spans="2:33" ht="30" customHeight="1">
      <c r="B203" s="372" t="s">
        <v>487</v>
      </c>
      <c r="C203" s="372"/>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9" t="s">
        <v>493</v>
      </c>
      <c r="C204" s="369"/>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7" t="s">
        <v>85</v>
      </c>
      <c r="C205" s="368"/>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234">
        <v>1</v>
      </c>
      <c r="AC205" s="61"/>
      <c r="AD205" s="61"/>
      <c r="AE205" s="61"/>
      <c r="AF205" s="61"/>
      <c r="AG205" s="61"/>
    </row>
    <row r="206" spans="2:33" ht="30" customHeight="1">
      <c r="B206" s="367" t="s">
        <v>86</v>
      </c>
      <c r="C206" s="368"/>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7" t="s">
        <v>87</v>
      </c>
      <c r="C207" s="368"/>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7" t="s">
        <v>88</v>
      </c>
      <c r="C208" s="368"/>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7" t="s">
        <v>89</v>
      </c>
      <c r="C209" s="368"/>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90</v>
      </c>
      <c r="C210" s="368"/>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91</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234">
        <v>1</v>
      </c>
      <c r="AC211" s="61"/>
      <c r="AD211" s="61"/>
      <c r="AE211" s="61"/>
      <c r="AF211" s="61"/>
      <c r="AG211" s="61"/>
    </row>
    <row r="212" spans="2:33" ht="30" customHeight="1">
      <c r="B212" s="367" t="s">
        <v>92</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93</v>
      </c>
      <c r="C213" s="368"/>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7" t="s">
        <v>94</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95</v>
      </c>
      <c r="C215" s="368"/>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6" t="s">
        <v>523</v>
      </c>
      <c r="C216" s="366"/>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4" t="s">
        <v>96</v>
      </c>
      <c r="C217" s="364"/>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4" t="s">
        <v>97</v>
      </c>
      <c r="C218" s="364"/>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4" t="s">
        <v>98</v>
      </c>
      <c r="C219" s="364"/>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4" t="s">
        <v>99</v>
      </c>
      <c r="C220" s="364"/>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4" t="s">
        <v>100</v>
      </c>
      <c r="C221" s="364"/>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4" t="s">
        <v>101</v>
      </c>
      <c r="C222" s="364"/>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102</v>
      </c>
      <c r="C223" s="364"/>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103</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104</v>
      </c>
      <c r="C225" s="364"/>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4" t="s">
        <v>105</v>
      </c>
      <c r="C226" s="364"/>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106</v>
      </c>
      <c r="C227" s="364"/>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5" t="s">
        <v>555</v>
      </c>
      <c r="C228" s="36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4" t="s">
        <v>107</v>
      </c>
      <c r="C229" s="364"/>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4" t="s">
        <v>108</v>
      </c>
      <c r="C230" s="364"/>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109</v>
      </c>
      <c r="C231" s="364"/>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4" t="s">
        <v>110</v>
      </c>
      <c r="C232" s="364"/>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2" t="s">
        <v>111</v>
      </c>
      <c r="C233" s="362"/>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4" t="s">
        <v>112</v>
      </c>
      <c r="C234" s="364"/>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2" t="s">
        <v>113</v>
      </c>
      <c r="C235" s="362"/>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2" t="s">
        <v>114</v>
      </c>
      <c r="C236" s="362"/>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4" t="s">
        <v>115</v>
      </c>
      <c r="C237" s="364"/>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116</v>
      </c>
      <c r="C238" s="364"/>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4" t="s">
        <v>117</v>
      </c>
      <c r="C239" s="364"/>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2" t="s">
        <v>118</v>
      </c>
      <c r="C240" s="362"/>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2" t="s">
        <v>119</v>
      </c>
      <c r="C241" s="362"/>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2" t="s">
        <v>120</v>
      </c>
      <c r="C242" s="362"/>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2" t="s">
        <v>121</v>
      </c>
      <c r="C243" s="362"/>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62" t="s">
        <v>122</v>
      </c>
      <c r="C244" s="362"/>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62" t="s">
        <v>123</v>
      </c>
      <c r="C245" s="362"/>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62" t="s">
        <v>124</v>
      </c>
      <c r="C246" s="362"/>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61" t="s">
        <v>594</v>
      </c>
      <c r="C247" s="361"/>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62" t="s">
        <v>125</v>
      </c>
      <c r="C248" s="362"/>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F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74" priority="12" operator="between">
      <formula>2.001</formula>
      <formula>3</formula>
    </cfRule>
    <cfRule type="cellIs" dxfId="73" priority="13" operator="between">
      <formula>1.001</formula>
      <formula>2</formula>
    </cfRule>
    <cfRule type="cellIs" dxfId="72" priority="14" operator="between">
      <formula>0</formula>
      <formula>1</formula>
    </cfRule>
  </conditionalFormatting>
  <conditionalFormatting sqref="H4:H6 H8:I8">
    <cfRule type="containsText" dxfId="71" priority="9" operator="containsText" text="MAX">
      <formula>NOT(ISERROR(SEARCH("MAX",H4)))</formula>
    </cfRule>
    <cfRule type="containsText" dxfId="70" priority="10" operator="containsText" text="MOD">
      <formula>NOT(ISERROR(SEARCH("MOD",H4)))</formula>
    </cfRule>
    <cfRule type="containsText" dxfId="69" priority="11" operator="containsText" text="MIN">
      <formula>NOT(ISERROR(SEARCH("MIN",H4)))</formula>
    </cfRule>
  </conditionalFormatting>
  <conditionalFormatting sqref="G7">
    <cfRule type="cellIs" dxfId="68" priority="6" operator="between">
      <formula>2.001</formula>
      <formula>3</formula>
    </cfRule>
    <cfRule type="cellIs" dxfId="67" priority="7" operator="between">
      <formula>1.001</formula>
      <formula>2</formula>
    </cfRule>
    <cfRule type="cellIs" dxfId="66" priority="8" operator="between">
      <formula>0</formula>
      <formula>1</formula>
    </cfRule>
  </conditionalFormatting>
  <conditionalFormatting sqref="H7">
    <cfRule type="containsText" dxfId="65" priority="3" operator="containsText" text="MAX">
      <formula>NOT(ISERROR(SEARCH("MAX",H7)))</formula>
    </cfRule>
    <cfRule type="containsText" dxfId="64" priority="4" operator="containsText" text="MOD">
      <formula>NOT(ISERROR(SEARCH("MOD",H7)))</formula>
    </cfRule>
    <cfRule type="containsText" dxfId="63" priority="5" operator="containsText" text="MIN">
      <formula>NOT(ISERROR(SEARCH("MIN",H7)))</formula>
    </cfRule>
  </conditionalFormatting>
  <conditionalFormatting sqref="B4:B6">
    <cfRule type="expression" dxfId="62" priority="2">
      <formula>$I4=DATE(2020,4,1)</formula>
    </cfRule>
  </conditionalFormatting>
  <conditionalFormatting sqref="B7:B8">
    <cfRule type="expression" dxfId="61" priority="1">
      <formula>$I7=DATE(2020,4,1)</formula>
    </cfRule>
  </conditionalFormatting>
  <hyperlinks>
    <hyperlink ref="AE58" location="CAR!B1" display="BACK TO TOP" xr:uid="{00000000-0004-0000-2A00-000000000000}"/>
    <hyperlink ref="AC10" location="'MASTER SHEET'!B2" display="RETURN TO MASTER SHEET" xr:uid="{00000000-0004-0000-2A00-000001000000}"/>
    <hyperlink ref="AE58:AG58" location="SOMALIA!B1" display="BACK TO TOP" xr:uid="{00000000-0004-0000-2A00-000002000000}"/>
    <hyperlink ref="AI40" r:id="rId1" xr:uid="{00000000-0004-0000-2A00-000003000000}"/>
    <hyperlink ref="AI41" r:id="rId2" xr:uid="{00000000-0004-0000-2A00-000004000000}"/>
    <hyperlink ref="AI42" r:id="rId3" xr:uid="{00000000-0004-0000-2A00-000005000000}"/>
    <hyperlink ref="AI12" r:id="rId4" xr:uid="{00000000-0004-0000-2A00-000006000000}"/>
    <hyperlink ref="AI14" r:id="rId5" xr:uid="{00000000-0004-0000-2A00-000007000000}"/>
    <hyperlink ref="AI22" r:id="rId6" xr:uid="{00000000-0004-0000-2A00-000008000000}"/>
    <hyperlink ref="AI15" r:id="rId7" xr:uid="{00000000-0004-0000-2A00-000009000000}"/>
    <hyperlink ref="AI17" r:id="rId8" xr:uid="{00000000-0004-0000-2A00-00000A000000}"/>
    <hyperlink ref="AI18" r:id="rId9" xr:uid="{00000000-0004-0000-2A00-00000B000000}"/>
    <hyperlink ref="AI19" r:id="rId10" xr:uid="{00000000-0004-0000-2A00-00000C000000}"/>
    <hyperlink ref="AI20" r:id="rId11" xr:uid="{00000000-0004-0000-2A00-00000D000000}"/>
    <hyperlink ref="AI21" r:id="rId12" xr:uid="{00000000-0004-0000-2A00-00000E000000}"/>
    <hyperlink ref="AI23" r:id="rId13" xr:uid="{00000000-0004-0000-2A00-00000F000000}"/>
    <hyperlink ref="AI24" r:id="rId14" display="S/RES/2158 (2014) " xr:uid="{00000000-0004-0000-2A00-000010000000}"/>
    <hyperlink ref="AI25" r:id="rId15" xr:uid="{00000000-0004-0000-2A00-000011000000}"/>
    <hyperlink ref="AI26" r:id="rId16" xr:uid="{00000000-0004-0000-2A00-000012000000}"/>
    <hyperlink ref="AI27" r:id="rId17" xr:uid="{00000000-0004-0000-2A00-000013000000}"/>
    <hyperlink ref="AI28" r:id="rId18" xr:uid="{00000000-0004-0000-2A00-000014000000}"/>
    <hyperlink ref="AI29" r:id="rId19" xr:uid="{00000000-0004-0000-2A00-000015000000}"/>
    <hyperlink ref="AI30" r:id="rId20" xr:uid="{00000000-0004-0000-2A00-000016000000}"/>
    <hyperlink ref="AI31" r:id="rId21" xr:uid="{00000000-0004-0000-2A00-000017000000}"/>
    <hyperlink ref="AI32" r:id="rId22" xr:uid="{00000000-0004-0000-2A00-000018000000}"/>
    <hyperlink ref="AI33" r:id="rId23" xr:uid="{00000000-0004-0000-2A00-000019000000}"/>
    <hyperlink ref="AI13" r:id="rId24" xr:uid="{00000000-0004-0000-2A00-00001A000000}"/>
    <hyperlink ref="AI16" r:id="rId25" xr:uid="{00000000-0004-0000-2A00-00001B000000}"/>
    <hyperlink ref="AI39" r:id="rId26" xr:uid="{00000000-0004-0000-2A00-00001C000000}"/>
    <hyperlink ref="AI38" r:id="rId27" xr:uid="{00000000-0004-0000-2A00-00001D000000}"/>
    <hyperlink ref="AL12" location="SOMALIA!C10" display="UNOSOM I" xr:uid="{00000000-0004-0000-2A00-00001E000000}"/>
    <hyperlink ref="AL17" location="SOMALIA!C58" display="UNOSOM II" xr:uid="{00000000-0004-0000-2A00-00001F000000}"/>
    <hyperlink ref="AL22" location="SOMALIA!C106" display="UNPOS" xr:uid="{00000000-0004-0000-2A00-000020000000}"/>
    <hyperlink ref="AL23" location="SOMALIA!C154" display="UNSOM" xr:uid="{00000000-0004-0000-2A00-000021000000}"/>
    <hyperlink ref="AL27" location="SOMALIA!C202" display="UNSOS" xr:uid="{00000000-0004-0000-2A00-000022000000}"/>
    <hyperlink ref="AE106" location="CAR!B1" display="BACK TO TOP" xr:uid="{00000000-0004-0000-2A00-000023000000}"/>
    <hyperlink ref="AE106:AG106" location="SOMALIA!B1" display="BACK TO TOP" xr:uid="{00000000-0004-0000-2A00-000024000000}"/>
    <hyperlink ref="AE154" location="CAR!B1" display="BACK TO TOP" xr:uid="{00000000-0004-0000-2A00-000025000000}"/>
    <hyperlink ref="AE154:AG154" location="SOMALIA!B1" display="BACK TO TOP" xr:uid="{00000000-0004-0000-2A00-000026000000}"/>
    <hyperlink ref="AE202" location="CAR!B1" display="BACK TO TOP" xr:uid="{00000000-0004-0000-2A00-000027000000}"/>
    <hyperlink ref="AE202:AG202" location="SOMALIA!B1" display="BACK TO TOP" xr:uid="{00000000-0004-0000-2A00-000028000000}"/>
    <hyperlink ref="E19" location="SOMALIA!AK12" display="SOMALIA!AK12" xr:uid="{00000000-0004-0000-2A00-000029000000}"/>
    <hyperlink ref="E18" location="SOMALIA!AK15" display="SOMALIA!AK15" xr:uid="{00000000-0004-0000-2A00-00002A000000}"/>
    <hyperlink ref="C4" location="'SOMALIA'!C10" display="UNOSOM I" xr:uid="{00000000-0004-0000-2A00-00002B000000}"/>
    <hyperlink ref="C5" location="'SOMALIA'!C58" display="UNOSOM II" xr:uid="{00000000-0004-0000-2A00-00002C000000}"/>
    <hyperlink ref="F63" location="SOMALIA!AK17" display="SOMALIA!AK17" xr:uid="{00000000-0004-0000-2A00-00002D000000}"/>
    <hyperlink ref="G94" location="SOMALIA!AK20" display="SOMALIA!AK20" xr:uid="{00000000-0004-0000-2A00-00002E000000}"/>
    <hyperlink ref="C6" location="'SOMALIA'!C106" display="UNPOS" xr:uid="{00000000-0004-0000-2A00-00002F000000}"/>
    <hyperlink ref="V109" location="SOMALIA!AK22" display="SOMALIA!AK22" xr:uid="{00000000-0004-0000-2A00-000030000000}"/>
    <hyperlink ref="V140" location="'SOMALIA'!AI22" display="1" xr:uid="{00000000-0004-0000-2A00-000031000000}"/>
    <hyperlink ref="V142" location="'SOMALIA'!AI22" display="1" xr:uid="{00000000-0004-0000-2A00-000032000000}"/>
    <hyperlink ref="V146" location="'SOMALIA'!AI22" display="1" xr:uid="{00000000-0004-0000-2A00-000033000000}"/>
    <hyperlink ref="V147" location="'SOMALIA'!AI22" display="1" xr:uid="{00000000-0004-0000-2A00-000034000000}"/>
    <hyperlink ref="C7" location="'SOMALIA'!C154" display="UNSOM" xr:uid="{00000000-0004-0000-2A00-000035000000}"/>
    <hyperlink ref="Z159" location="SOMALIA!AK23" display="SOMALIA!AK23" xr:uid="{00000000-0004-0000-2A00-000036000000}"/>
    <hyperlink ref="AB205" location="'SOMALIA'!AI27" display="1" xr:uid="{00000000-0004-0000-2A00-000037000000}"/>
    <hyperlink ref="AB211" location="'SOMALIA'!AI27" display="1" xr:uid="{00000000-0004-0000-2A00-000038000000}"/>
    <hyperlink ref="C8" location="'SOMALIA'!C202" display="UNSOS" xr:uid="{00000000-0004-0000-2A00-000039000000}"/>
    <hyperlink ref="E23" location="SOMALIA!AK12" display="SOMALIA!AK12" xr:uid="{00000000-0004-0000-2A00-00003A000000}"/>
    <hyperlink ref="E56" location="SOMALIA!AK15" display="SOMALIA!AK15" xr:uid="{00000000-0004-0000-2A00-00003B000000}"/>
    <hyperlink ref="F65" location="SOMALIA!AK17" display="SOMALIA!AK17" xr:uid="{00000000-0004-0000-2A00-00003C000000}"/>
    <hyperlink ref="F67" location="SOMALIA!AK17" display="SOMALIA!AK17" xr:uid="{00000000-0004-0000-2A00-00003D000000}"/>
    <hyperlink ref="F69" location="SOMALIA!AK17" display="SOMALIA!AK17" xr:uid="{00000000-0004-0000-2A00-00003E000000}"/>
    <hyperlink ref="F70" location="SOMALIA!AK17" display="SOMALIA!AK17" xr:uid="{00000000-0004-0000-2A00-00003F000000}"/>
    <hyperlink ref="F71" location="SOMALIA!AK17" display="SOMALIA!AK17" xr:uid="{00000000-0004-0000-2A00-000040000000}"/>
    <hyperlink ref="F74" location="SOMALIA!AK17" display="SOMALIA!AK17" xr:uid="{00000000-0004-0000-2A00-000041000000}"/>
    <hyperlink ref="F78" location="SOMALIA!AK17" display="SOMALIA!AK17" xr:uid="{00000000-0004-0000-2A00-000042000000}"/>
    <hyperlink ref="F79" location="SOMALIA!AK17" display="SOMALIA!AK17" xr:uid="{00000000-0004-0000-2A00-000043000000}"/>
    <hyperlink ref="F87" location="SOMALIA!AK17" display="SOMALIA!AK17" xr:uid="{00000000-0004-0000-2A00-000044000000}"/>
    <hyperlink ref="F88" location="SOMALIA!AK17" display="SOMALIA!AK17" xr:uid="{00000000-0004-0000-2A00-000045000000}"/>
    <hyperlink ref="F99" location="SOMALIA!AK17" display="SOMALIA!AK17" xr:uid="{00000000-0004-0000-2A00-000046000000}"/>
    <hyperlink ref="F104" location="SOMALIA!AK17" display="SOMALIA!AK17" xr:uid="{00000000-0004-0000-2A00-000047000000}"/>
    <hyperlink ref="G100" location="SOMALIA!AK20" display="SOMALIA!AK20" xr:uid="{00000000-0004-0000-2A00-000048000000}"/>
    <hyperlink ref="V115" location="SOMALIA!AK22" display="SOMALIA!AK22" xr:uid="{00000000-0004-0000-2A00-000049000000}"/>
    <hyperlink ref="V117" location="SOMALIA!AK22" display="SOMALIA!AK22" xr:uid="{00000000-0004-0000-2A00-00004A000000}"/>
    <hyperlink ref="V119" location="SOMALIA!AK22" display="SOMALIA!AK22" xr:uid="{00000000-0004-0000-2A00-00004B000000}"/>
    <hyperlink ref="V114" location="SOMALIA!AK22" display="SOMALIA!AK22" xr:uid="{00000000-0004-0000-2A00-00004C000000}"/>
    <hyperlink ref="V113" location="SOMALIA!AK22" display="SOMALIA!AK22" xr:uid="{00000000-0004-0000-2A00-00004D000000}"/>
    <hyperlink ref="Z161" location="SOMALIA!AK23" display="SOMALIA!AK23" xr:uid="{00000000-0004-0000-2A00-00004E000000}"/>
    <hyperlink ref="Z170" location="SOMALIA!AK23" display="SOMALIA!AK23" xr:uid="{00000000-0004-0000-2A00-00004F000000}"/>
    <hyperlink ref="Z171" location="SOMALIA!AK23" display="SOMALIA!AK23" xr:uid="{00000000-0004-0000-2A00-000050000000}"/>
    <hyperlink ref="Z174" location="SOMALIA!AK23" display="SOMALIA!AK23" xr:uid="{00000000-0004-0000-2A00-000051000000}"/>
    <hyperlink ref="Z177" location="SOMALIA!AK23" display="SOMALIA!AK23" xr:uid="{00000000-0004-0000-2A00-000052000000}"/>
    <hyperlink ref="Z178" location="SOMALIA!AK23" display="SOMALIA!AK23" xr:uid="{00000000-0004-0000-2A00-000053000000}"/>
    <hyperlink ref="Z183" location="SOMALIA!AK23" display="SOMALIA!AK23" xr:uid="{00000000-0004-0000-2A00-000054000000}"/>
    <hyperlink ref="Z186" location="SOMALIA!AK23" display="SOMALIA!AK23" xr:uid="{00000000-0004-0000-2A00-000055000000}"/>
    <hyperlink ref="Z187" location="SOMALIA!AK23" display="SOMALIA!AK23" xr:uid="{00000000-0004-0000-2A00-000056000000}"/>
    <hyperlink ref="Z190" location="SOMALIA!AK23" display="SOMALIA!AK23" xr:uid="{00000000-0004-0000-2A00-000057000000}"/>
    <hyperlink ref="Z192" location="SOMALIA!AK23" display="SOMALIA!AK23" xr:uid="{00000000-0004-0000-2A00-000058000000}"/>
    <hyperlink ref="Z193" location="SOMALIA!AK23" display="SOMALIA!AK23" xr:uid="{00000000-0004-0000-2A00-000059000000}"/>
    <hyperlink ref="Z194" location="SOMALIA!AK23" display="SOMALIA!AK23" xr:uid="{00000000-0004-0000-2A00-00005A000000}"/>
    <hyperlink ref="Z195" location="SOMALIA!AK23" display="SOMALIA!AK23" xr:uid="{00000000-0004-0000-2A00-00005B000000}"/>
    <hyperlink ref="Z196" location="SOMALIA!AK23" display="SOMALIA!AK23" xr:uid="{00000000-0004-0000-2A00-00005C000000}"/>
    <hyperlink ref="Z198" location="SOMALIA!AK23" display="SOMALIA!AK23" xr:uid="{00000000-0004-0000-2A00-00005D000000}"/>
    <hyperlink ref="AL15" location="SOMALIA!C10" display="UNOSOM I" xr:uid="{00000000-0004-0000-2A00-00005E000000}"/>
    <hyperlink ref="AL20" location="SOMALIA!C58" display="UNOSOM II" xr:uid="{00000000-0004-0000-2A00-00005F000000}"/>
    <hyperlink ref="Z10" location="HOME!A1" display="Return HOME" xr:uid="{00000000-0004-0000-2A00-000060000000}"/>
    <hyperlink ref="Z10:AB10" location="HOME!B2" display="RETURN HOME" xr:uid="{00000000-0004-0000-2A00-000061000000}"/>
    <hyperlink ref="AI34" r:id="rId28" xr:uid="{00000000-0004-0000-2A00-000062000000}"/>
    <hyperlink ref="AI35" r:id="rId29" xr:uid="{00000000-0004-0000-2A00-00006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1716</v>
      </c>
      <c r="C1" s="378"/>
      <c r="D1" s="378"/>
      <c r="E1" s="378"/>
      <c r="F1" s="378"/>
      <c r="G1" s="378"/>
      <c r="H1" s="378"/>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99</v>
      </c>
      <c r="C4" s="183" t="s">
        <v>416</v>
      </c>
      <c r="D4" s="140" t="s">
        <v>128</v>
      </c>
      <c r="E4" s="175">
        <v>2011</v>
      </c>
      <c r="F4" s="176" t="s">
        <v>66</v>
      </c>
      <c r="G4" s="153">
        <f>((SUM(D9:AG19)*1)+(SUM(D21:AG31)*2)+(SUM(D33:AG50)*3))/(SUM(D9:AG19)+SUM(D21:AG31)+SUM(D33:AG50))</f>
        <v>2.1923076923076925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99</v>
      </c>
      <c r="C6" s="24" t="s">
        <v>416</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1717</v>
      </c>
      <c r="AJ8" s="53">
        <v>40732</v>
      </c>
      <c r="AK8" s="57" t="s">
        <v>630</v>
      </c>
      <c r="AL8" s="44" t="s">
        <v>416</v>
      </c>
      <c r="AM8" s="57" t="s">
        <v>1718</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38">
        <v>1</v>
      </c>
      <c r="Y9" s="143"/>
      <c r="Z9" s="143"/>
      <c r="AA9" s="143"/>
      <c r="AB9" s="38"/>
      <c r="AC9" s="143"/>
      <c r="AD9" s="143"/>
      <c r="AE9" s="143"/>
      <c r="AF9" s="143"/>
      <c r="AG9" s="143"/>
      <c r="AH9" s="15"/>
      <c r="AI9" s="52" t="s">
        <v>1719</v>
      </c>
      <c r="AJ9" s="53">
        <v>41095</v>
      </c>
      <c r="AK9" s="57" t="s">
        <v>132</v>
      </c>
      <c r="AL9" s="74" t="s">
        <v>132</v>
      </c>
      <c r="AM9" s="73" t="s">
        <v>2034</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38">
        <v>1</v>
      </c>
      <c r="AC10" s="143"/>
      <c r="AD10" s="143"/>
      <c r="AE10" s="143"/>
      <c r="AF10" s="143"/>
      <c r="AG10" s="143"/>
      <c r="AH10" s="15"/>
      <c r="AI10" s="52" t="s">
        <v>1720</v>
      </c>
      <c r="AJ10" s="53">
        <v>41466</v>
      </c>
      <c r="AK10" s="57" t="s">
        <v>132</v>
      </c>
      <c r="AL10" s="74" t="s">
        <v>132</v>
      </c>
      <c r="AM10" s="73" t="s">
        <v>1721</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52" t="s">
        <v>1722</v>
      </c>
      <c r="AJ11" s="53">
        <v>41632</v>
      </c>
      <c r="AK11" s="57" t="s">
        <v>132</v>
      </c>
      <c r="AL11" s="74" t="s">
        <v>132</v>
      </c>
      <c r="AM11" s="73" t="s">
        <v>1723</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1724</v>
      </c>
      <c r="AJ12" s="53">
        <v>41968</v>
      </c>
      <c r="AK12" s="57" t="s">
        <v>132</v>
      </c>
      <c r="AL12" s="74" t="s">
        <v>132</v>
      </c>
      <c r="AM12" s="73" t="s">
        <v>1725</v>
      </c>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1726</v>
      </c>
      <c r="AJ13" s="53">
        <v>42152</v>
      </c>
      <c r="AK13" s="57" t="s">
        <v>132</v>
      </c>
      <c r="AL13" s="74" t="s">
        <v>132</v>
      </c>
      <c r="AM13" s="73" t="s">
        <v>1727</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1728</v>
      </c>
      <c r="AJ14" s="53">
        <v>42286</v>
      </c>
      <c r="AK14" s="57" t="s">
        <v>636</v>
      </c>
      <c r="AL14" s="44" t="s">
        <v>416</v>
      </c>
      <c r="AM14" s="73" t="s">
        <v>1729</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38">
        <v>1</v>
      </c>
      <c r="AC15" s="143"/>
      <c r="AD15" s="143"/>
      <c r="AE15" s="143"/>
      <c r="AF15" s="143"/>
      <c r="AG15" s="143"/>
      <c r="AH15" s="15"/>
      <c r="AI15" s="52" t="s">
        <v>1730</v>
      </c>
      <c r="AJ15" s="53">
        <v>42353</v>
      </c>
      <c r="AK15" s="57" t="s">
        <v>132</v>
      </c>
      <c r="AL15" s="74" t="s">
        <v>132</v>
      </c>
      <c r="AM15" s="73" t="s">
        <v>1731</v>
      </c>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1732</v>
      </c>
      <c r="AJ16" s="53">
        <v>42580</v>
      </c>
      <c r="AK16" s="57" t="s">
        <v>132</v>
      </c>
      <c r="AL16" s="74" t="s">
        <v>132</v>
      </c>
      <c r="AM16" s="73" t="s">
        <v>1733</v>
      </c>
    </row>
    <row r="17" spans="2:39"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38">
        <v>1</v>
      </c>
      <c r="AC17" s="143"/>
      <c r="AD17" s="143"/>
      <c r="AE17" s="143"/>
      <c r="AF17" s="143"/>
      <c r="AG17" s="143"/>
      <c r="AH17" s="15"/>
      <c r="AI17" s="52" t="s">
        <v>1734</v>
      </c>
      <c r="AJ17" s="53">
        <v>42594</v>
      </c>
      <c r="AK17" s="57" t="s">
        <v>132</v>
      </c>
      <c r="AL17" s="74" t="s">
        <v>132</v>
      </c>
      <c r="AM17" s="73" t="s">
        <v>1735</v>
      </c>
    </row>
    <row r="18" spans="2:39"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38">
        <v>1</v>
      </c>
      <c r="Y18" s="143"/>
      <c r="Z18" s="143"/>
      <c r="AA18" s="143"/>
      <c r="AB18" s="143"/>
      <c r="AC18" s="143"/>
      <c r="AD18" s="143"/>
      <c r="AE18" s="143"/>
      <c r="AF18" s="143"/>
      <c r="AG18" s="143"/>
      <c r="AH18" s="15"/>
      <c r="AI18" s="52" t="s">
        <v>1736</v>
      </c>
      <c r="AJ18" s="53">
        <v>42719</v>
      </c>
      <c r="AK18" s="57" t="s">
        <v>132</v>
      </c>
      <c r="AL18" s="74" t="s">
        <v>132</v>
      </c>
      <c r="AM18" s="73" t="s">
        <v>1737</v>
      </c>
    </row>
    <row r="19" spans="2:39"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38">
        <v>1</v>
      </c>
      <c r="Y19" s="143"/>
      <c r="Z19" s="143"/>
      <c r="AA19" s="143"/>
      <c r="AB19" s="143"/>
      <c r="AC19" s="143"/>
      <c r="AD19" s="143"/>
      <c r="AE19" s="143"/>
      <c r="AF19" s="143"/>
      <c r="AG19" s="143"/>
      <c r="AH19" s="15"/>
      <c r="AI19" s="52" t="s">
        <v>1738</v>
      </c>
      <c r="AJ19" s="53">
        <v>42720</v>
      </c>
      <c r="AK19" s="57" t="s">
        <v>132</v>
      </c>
      <c r="AL19" s="74" t="s">
        <v>132</v>
      </c>
      <c r="AM19" s="73" t="s">
        <v>1739</v>
      </c>
    </row>
    <row r="20" spans="2:39"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1740</v>
      </c>
      <c r="AJ20" s="53">
        <v>43083</v>
      </c>
      <c r="AK20" s="57" t="s">
        <v>132</v>
      </c>
      <c r="AL20" s="74" t="s">
        <v>132</v>
      </c>
      <c r="AM20" s="73" t="s">
        <v>1741</v>
      </c>
    </row>
    <row r="21" spans="2:39"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38">
        <v>1</v>
      </c>
      <c r="Y21" s="143"/>
      <c r="Z21" s="143"/>
      <c r="AA21" s="143"/>
      <c r="AB21" s="143"/>
      <c r="AC21" s="143"/>
      <c r="AD21" s="143"/>
      <c r="AE21" s="143"/>
      <c r="AF21" s="143"/>
      <c r="AG21" s="143"/>
      <c r="AH21" s="15"/>
      <c r="AI21" s="52" t="s">
        <v>1742</v>
      </c>
      <c r="AJ21" s="53">
        <v>43174</v>
      </c>
      <c r="AK21" s="57" t="s">
        <v>132</v>
      </c>
      <c r="AL21" s="74" t="s">
        <v>132</v>
      </c>
      <c r="AM21" s="73" t="s">
        <v>1743</v>
      </c>
    </row>
    <row r="22" spans="2:39"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38">
        <v>1</v>
      </c>
      <c r="Y22" s="143"/>
      <c r="Z22" s="143"/>
      <c r="AA22" s="143"/>
      <c r="AB22" s="143"/>
      <c r="AC22" s="143"/>
      <c r="AD22" s="143"/>
      <c r="AE22" s="143"/>
      <c r="AF22" s="143"/>
      <c r="AG22" s="143"/>
      <c r="AH22" s="15"/>
      <c r="AI22" s="52" t="s">
        <v>1744</v>
      </c>
      <c r="AJ22" s="53">
        <v>43539</v>
      </c>
      <c r="AK22" s="57" t="s">
        <v>132</v>
      </c>
      <c r="AL22" s="74" t="s">
        <v>132</v>
      </c>
      <c r="AM22" s="73" t="s">
        <v>1745</v>
      </c>
    </row>
    <row r="23" spans="2:39"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38"/>
      <c r="Y23" s="143"/>
      <c r="Z23" s="143"/>
      <c r="AA23" s="143"/>
      <c r="AB23" s="143"/>
      <c r="AC23" s="143"/>
      <c r="AD23" s="143"/>
      <c r="AE23" s="143"/>
      <c r="AF23" s="143"/>
      <c r="AG23" s="143"/>
      <c r="AH23" s="15"/>
      <c r="AI23" s="52" t="s">
        <v>1746</v>
      </c>
      <c r="AJ23" s="53">
        <v>43902</v>
      </c>
      <c r="AK23" s="57" t="s">
        <v>132</v>
      </c>
      <c r="AL23" s="74" t="s">
        <v>132</v>
      </c>
      <c r="AM23" s="73" t="s">
        <v>1747</v>
      </c>
    </row>
    <row r="24" spans="2:39"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L24" s="25"/>
    </row>
    <row r="25" spans="2:39"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c r="AL25" s="25"/>
    </row>
    <row r="26" spans="2:39"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38">
        <v>1</v>
      </c>
      <c r="Y26" s="143"/>
      <c r="Z26" s="143"/>
      <c r="AA26" s="143"/>
      <c r="AB26" s="143"/>
      <c r="AC26" s="143"/>
      <c r="AD26" s="143"/>
      <c r="AE26" s="143"/>
      <c r="AF26" s="143"/>
      <c r="AG26" s="143"/>
      <c r="AH26" s="15"/>
      <c r="AI26" s="96" t="s">
        <v>1748</v>
      </c>
      <c r="AJ26" s="74" t="s">
        <v>132</v>
      </c>
    </row>
    <row r="27" spans="2:39"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38">
        <v>1</v>
      </c>
      <c r="Y29" s="143"/>
      <c r="Z29" s="143"/>
      <c r="AA29" s="143"/>
      <c r="AB29" s="143"/>
      <c r="AC29" s="143"/>
      <c r="AD29" s="143"/>
      <c r="AE29" s="143"/>
      <c r="AF29" s="143"/>
      <c r="AG29" s="143"/>
      <c r="AH29" s="15"/>
    </row>
    <row r="30" spans="2:39"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38"/>
      <c r="Y30" s="143"/>
      <c r="Z30" s="143"/>
      <c r="AA30" s="143"/>
      <c r="AB30" s="38"/>
      <c r="AC30" s="143"/>
      <c r="AD30" s="143"/>
      <c r="AE30" s="143"/>
      <c r="AF30" s="143"/>
      <c r="AG30" s="143"/>
      <c r="AH30" s="15"/>
    </row>
    <row r="31" spans="2:39"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38">
        <v>1</v>
      </c>
      <c r="Y31" s="143"/>
      <c r="Z31" s="143"/>
      <c r="AA31" s="143"/>
      <c r="AB31" s="143"/>
      <c r="AC31" s="143"/>
      <c r="AD31" s="143"/>
      <c r="AE31" s="143"/>
      <c r="AF31" s="143"/>
      <c r="AG31" s="143"/>
      <c r="AH31" s="15"/>
    </row>
    <row r="32" spans="2:39"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38">
        <v>1</v>
      </c>
      <c r="Y34" s="143"/>
      <c r="Z34" s="143"/>
      <c r="AA34" s="143"/>
      <c r="AB34" s="143"/>
      <c r="AC34" s="143"/>
      <c r="AD34" s="143"/>
      <c r="AE34" s="143"/>
      <c r="AF34" s="143"/>
      <c r="AG34" s="143"/>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38">
        <v>1</v>
      </c>
      <c r="Y36" s="143"/>
      <c r="Z36" s="143"/>
      <c r="AA36" s="143"/>
      <c r="AB36" s="143"/>
      <c r="AC36" s="143"/>
      <c r="AD36" s="143"/>
      <c r="AE36" s="143"/>
      <c r="AF36" s="143"/>
      <c r="AG36" s="143"/>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38">
        <v>1</v>
      </c>
      <c r="Y38" s="143"/>
      <c r="Z38" s="143"/>
      <c r="AA38" s="143"/>
      <c r="AB38" s="143"/>
      <c r="AC38" s="143"/>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143"/>
      <c r="AC39" s="143"/>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38"/>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38">
        <v>1</v>
      </c>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38">
        <v>1</v>
      </c>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38">
        <v>1</v>
      </c>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38">
        <v>1</v>
      </c>
      <c r="Y45" s="143"/>
      <c r="Z45" s="143"/>
      <c r="AA45" s="143"/>
      <c r="AB45" s="38"/>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38">
        <v>1</v>
      </c>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38">
        <v>1</v>
      </c>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38">
        <v>1</v>
      </c>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38">
        <v>1</v>
      </c>
      <c r="Y50" s="143"/>
      <c r="Z50" s="143"/>
      <c r="AA50" s="143"/>
      <c r="AB50" s="143"/>
      <c r="AC50" s="143"/>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38">
        <v>1</v>
      </c>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H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60" priority="4" operator="between">
      <formula>2.001</formula>
      <formula>3</formula>
    </cfRule>
    <cfRule type="cellIs" dxfId="59" priority="5" operator="between">
      <formula>1.001</formula>
      <formula>2</formula>
    </cfRule>
    <cfRule type="cellIs" dxfId="58" priority="6" operator="between">
      <formula>0</formula>
      <formula>1</formula>
    </cfRule>
  </conditionalFormatting>
  <conditionalFormatting sqref="H4">
    <cfRule type="containsText" dxfId="57" priority="1" operator="containsText" text="MAX">
      <formula>NOT(ISERROR(SEARCH("MAX",H4)))</formula>
    </cfRule>
    <cfRule type="containsText" dxfId="56" priority="2" operator="containsText" text="MOD">
      <formula>NOT(ISERROR(SEARCH("MOD",H4)))</formula>
    </cfRule>
    <cfRule type="containsText" dxfId="55" priority="3" operator="containsText" text="MIN">
      <formula>NOT(ISERROR(SEARCH("MIN",H4)))</formula>
    </cfRule>
  </conditionalFormatting>
  <hyperlinks>
    <hyperlink ref="AC6" location="'MASTER SHEET'!B2" display="RETURN TO MASTER SHEET" xr:uid="{00000000-0004-0000-2B00-000000000000}"/>
    <hyperlink ref="AI8" r:id="rId1" xr:uid="{00000000-0004-0000-2B00-000001000000}"/>
    <hyperlink ref="AI9" r:id="rId2" xr:uid="{00000000-0004-0000-2B00-000002000000}"/>
    <hyperlink ref="AI10" r:id="rId3" xr:uid="{00000000-0004-0000-2B00-000003000000}"/>
    <hyperlink ref="AI11" r:id="rId4" xr:uid="{00000000-0004-0000-2B00-000004000000}"/>
    <hyperlink ref="AI12" r:id="rId5" xr:uid="{00000000-0004-0000-2B00-000005000000}"/>
    <hyperlink ref="AI13" r:id="rId6" xr:uid="{00000000-0004-0000-2B00-000006000000}"/>
    <hyperlink ref="AI14" r:id="rId7" xr:uid="{00000000-0004-0000-2B00-000007000000}"/>
    <hyperlink ref="AI15" r:id="rId8" xr:uid="{00000000-0004-0000-2B00-000008000000}"/>
    <hyperlink ref="AI16" r:id="rId9" xr:uid="{00000000-0004-0000-2B00-000009000000}"/>
    <hyperlink ref="AI17" r:id="rId10" xr:uid="{00000000-0004-0000-2B00-00000A000000}"/>
    <hyperlink ref="AI18" r:id="rId11" xr:uid="{00000000-0004-0000-2B00-00000B000000}"/>
    <hyperlink ref="AI19" r:id="rId12" xr:uid="{00000000-0004-0000-2B00-00000C000000}"/>
    <hyperlink ref="AI20" r:id="rId13" xr:uid="{00000000-0004-0000-2B00-00000D000000}"/>
    <hyperlink ref="AI21" r:id="rId14" xr:uid="{00000000-0004-0000-2B00-00000E000000}"/>
    <hyperlink ref="AI22" r:id="rId15" xr:uid="{00000000-0004-0000-2B00-00000F000000}"/>
    <hyperlink ref="AI23" r:id="rId16" xr:uid="{00000000-0004-0000-2B00-000010000000}"/>
    <hyperlink ref="AL8" location="'SOUTH SUDAN'!C6" display="UNMISS" xr:uid="{00000000-0004-0000-2B00-000011000000}"/>
    <hyperlink ref="AI26" r:id="rId17" xr:uid="{00000000-0004-0000-2B00-000012000000}"/>
    <hyperlink ref="C4" location="'SOUTH SUDAN'!C6" display="UNMISS" xr:uid="{00000000-0004-0000-2B00-000013000000}"/>
    <hyperlink ref="AL14" location="'SOUTH SUDAN'!C6" display="UNMISS" xr:uid="{00000000-0004-0000-2B00-000014000000}"/>
    <hyperlink ref="X11" location="'SOUTH SUDAN'!AK8" display="'SOUTH SUDAN'!AK8" xr:uid="{00000000-0004-0000-2B00-000015000000}"/>
    <hyperlink ref="X13" location="'SOUTH SUDAN'!AK8" display="'SOUTH SUDAN'!AK8" xr:uid="{00000000-0004-0000-2B00-000016000000}"/>
    <hyperlink ref="X19" location="'SOUTH SUDAN'!AK8" display="'SOUTH SUDAN'!AK8" xr:uid="{00000000-0004-0000-2B00-000017000000}"/>
    <hyperlink ref="X21" location="'SOUTH SUDAN'!AK8" display="'SOUTH SUDAN'!AK8" xr:uid="{00000000-0004-0000-2B00-000018000000}"/>
    <hyperlink ref="X22" location="'SOUTH SUDAN'!AK8" display="'SOUTH SUDAN'!AK8" xr:uid="{00000000-0004-0000-2B00-000019000000}"/>
    <hyperlink ref="X26" location="'SOUTH SUDAN'!AK8" display="'SOUTH SUDAN'!AK8" xr:uid="{00000000-0004-0000-2B00-00001A000000}"/>
    <hyperlink ref="X29" location="'SOUTH SUDAN'!AK8" display="'SOUTH SUDAN'!AK8" xr:uid="{00000000-0004-0000-2B00-00001B000000}"/>
    <hyperlink ref="X31" location="'SOUTH SUDAN'!AK8" display="'SOUTH SUDAN'!AK8" xr:uid="{00000000-0004-0000-2B00-00001C000000}"/>
    <hyperlink ref="X38" location="'SOUTH SUDAN'!AK8" display="'SOUTH SUDAN'!AK8" xr:uid="{00000000-0004-0000-2B00-00001D000000}"/>
    <hyperlink ref="X39" location="'SOUTH SUDAN'!AK8" display="'SOUTH SUDAN'!AK8" xr:uid="{00000000-0004-0000-2B00-00001E000000}"/>
    <hyperlink ref="X41" location="'SOUTH SUDAN'!AK8" display="'SOUTH SUDAN'!AK8" xr:uid="{00000000-0004-0000-2B00-00001F000000}"/>
    <hyperlink ref="X42" location="'SOUTH SUDAN'!AK8" display="'SOUTH SUDAN'!AK8" xr:uid="{00000000-0004-0000-2B00-000020000000}"/>
    <hyperlink ref="X43" location="'SOUTH SUDAN'!AK8" display="'SOUTH SUDAN'!AK8" xr:uid="{00000000-0004-0000-2B00-000021000000}"/>
    <hyperlink ref="X46" location="'SOUTH SUDAN'!AK8" display="'SOUTH SUDAN'!AK8" xr:uid="{00000000-0004-0000-2B00-000022000000}"/>
    <hyperlink ref="X47" location="'SOUTH SUDAN'!AK8" display="'SOUTH SUDAN'!AK8" xr:uid="{00000000-0004-0000-2B00-000023000000}"/>
    <hyperlink ref="X48" location="'SOUTH SUDAN'!AK8" display="'SOUTH SUDAN'!AK8" xr:uid="{00000000-0004-0000-2B00-000024000000}"/>
    <hyperlink ref="X50" location="'SOUTH SUDAN'!AK8" display="'SOUTH SUDAN'!AK8" xr:uid="{00000000-0004-0000-2B00-000025000000}"/>
    <hyperlink ref="AB10" location="'SOUTH SUDAN'!AK14" display="'SOUTH SUDAN'!AK14" xr:uid="{00000000-0004-0000-2B00-000026000000}"/>
    <hyperlink ref="AB15" location="'SOUTH SUDAN'!AK14" display="'SOUTH SUDAN'!AK14" xr:uid="{00000000-0004-0000-2B00-000027000000}"/>
    <hyperlink ref="AB17" location="'SOUTH SUDAN'!AK14" display="'SOUTH SUDAN'!AK14" xr:uid="{00000000-0004-0000-2B00-000028000000}"/>
    <hyperlink ref="X9" location="'SOUTH SUDAN'!AK8" display="'SOUTH SUDAN'!AK8" xr:uid="{00000000-0004-0000-2B00-000029000000}"/>
    <hyperlink ref="X18" location="'SOUTH SUDAN'!AK8" display="'SOUTH SUDAN'!AK8" xr:uid="{00000000-0004-0000-2B00-00002A000000}"/>
    <hyperlink ref="X52" location="'SOUTH SUDAN'!AK8" display="'SOUTH SUDAN'!AK8" xr:uid="{00000000-0004-0000-2B00-00002B000000}"/>
    <hyperlink ref="X45" location="'SOUTH SUDAN'!AK8" display="'SOUTH SUDAN'!AK8" xr:uid="{00000000-0004-0000-2B00-00002C000000}"/>
    <hyperlink ref="X34" location="'SOUTH SUDAN'!AK8" display="'SOUTH SUDAN'!AK8" xr:uid="{00000000-0004-0000-2B00-00002D000000}"/>
    <hyperlink ref="X35" location="'SOUTH SUDAN'!AK8" display="'SOUTH SUDAN'!AK8" xr:uid="{00000000-0004-0000-2B00-00002E000000}"/>
    <hyperlink ref="X36" location="'SOUTH SUDAN'!AK8" display="'SOUTH SUDAN'!AK8" xr:uid="{00000000-0004-0000-2B00-00002F000000}"/>
    <hyperlink ref="Z6" location="HOME!A1" display="Return HOME" xr:uid="{00000000-0004-0000-2B00-000030000000}"/>
    <hyperlink ref="Z6:AB6" location="HOME!B2" display="RETURN HOME" xr:uid="{00000000-0004-0000-2B00-000031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1749</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79</v>
      </c>
      <c r="C4" s="38" t="s">
        <v>360</v>
      </c>
      <c r="D4" s="140" t="s">
        <v>128</v>
      </c>
      <c r="E4" s="140">
        <v>2005</v>
      </c>
      <c r="F4" s="140">
        <v>2011</v>
      </c>
      <c r="G4" s="153">
        <f>((SUM(D10:AG20)*1)+(SUM(D22:AG32)*2)+(SUM(D34:AG51)*3))/(SUM(D10:AG20)+SUM(D22:AG32)+SUM(D34:AG51))</f>
        <v>1.9444444444444444</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87</v>
      </c>
      <c r="C5" s="38" t="s">
        <v>1750</v>
      </c>
      <c r="D5" s="140" t="s">
        <v>128</v>
      </c>
      <c r="E5" s="140">
        <v>2007</v>
      </c>
      <c r="F5" s="140">
        <v>2020</v>
      </c>
      <c r="G5" s="153">
        <f>((SUM(D58:AG68)*1)+(SUM(D70:AG80)*2)+(SUM(D82:AG99)*3))/(SUM(D58:AG68)+SUM(D70:AG80)+SUM(D82:AG99))</f>
        <v>2.0416666666666665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79</v>
      </c>
      <c r="C7" s="24" t="s">
        <v>360</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1751</v>
      </c>
      <c r="AJ9" s="97">
        <v>38435</v>
      </c>
      <c r="AK9" s="55" t="s">
        <v>2039</v>
      </c>
      <c r="AL9" s="43" t="s">
        <v>360</v>
      </c>
      <c r="AM9" s="69" t="s">
        <v>1752</v>
      </c>
    </row>
    <row r="10" spans="2:39" ht="30" customHeight="1">
      <c r="B10" s="367" t="s">
        <v>85</v>
      </c>
      <c r="C10" s="368"/>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59" t="s">
        <v>1753</v>
      </c>
      <c r="AJ10" s="97">
        <v>38618</v>
      </c>
      <c r="AK10" s="55" t="s">
        <v>132</v>
      </c>
      <c r="AL10" s="74" t="s">
        <v>132</v>
      </c>
      <c r="AM10" s="69" t="s">
        <v>1754</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1755</v>
      </c>
      <c r="AJ11" s="97">
        <v>38800</v>
      </c>
      <c r="AK11" s="55" t="s">
        <v>132</v>
      </c>
      <c r="AL11" s="74" t="s">
        <v>132</v>
      </c>
      <c r="AM11" s="69" t="s">
        <v>1756</v>
      </c>
    </row>
    <row r="12" spans="2:39" ht="30" customHeight="1">
      <c r="B12" s="367" t="s">
        <v>87</v>
      </c>
      <c r="C12" s="368"/>
      <c r="D12" s="143"/>
      <c r="E12" s="143"/>
      <c r="F12" s="143"/>
      <c r="G12" s="143"/>
      <c r="H12" s="143"/>
      <c r="I12" s="143"/>
      <c r="J12" s="143"/>
      <c r="K12" s="143"/>
      <c r="L12" s="143"/>
      <c r="M12" s="143"/>
      <c r="N12" s="143"/>
      <c r="O12" s="143"/>
      <c r="P12" s="143"/>
      <c r="Q12" s="143"/>
      <c r="R12" s="38">
        <v>1</v>
      </c>
      <c r="S12" s="143"/>
      <c r="T12" s="143"/>
      <c r="U12" s="143"/>
      <c r="V12" s="143"/>
      <c r="W12" s="143"/>
      <c r="X12" s="143"/>
      <c r="Y12" s="143"/>
      <c r="Z12" s="143"/>
      <c r="AA12" s="143"/>
      <c r="AB12" s="143"/>
      <c r="AC12" s="143"/>
      <c r="AD12" s="143"/>
      <c r="AE12" s="143"/>
      <c r="AF12" s="143"/>
      <c r="AG12" s="143"/>
      <c r="AH12" s="15"/>
      <c r="AI12" s="59" t="s">
        <v>908</v>
      </c>
      <c r="AJ12" s="97">
        <v>38960</v>
      </c>
      <c r="AK12" s="55" t="s">
        <v>1757</v>
      </c>
      <c r="AL12" s="74" t="s">
        <v>132</v>
      </c>
      <c r="AM12" s="69" t="s">
        <v>1758</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1759</v>
      </c>
      <c r="AJ13" s="97">
        <v>38982</v>
      </c>
      <c r="AK13" s="55" t="s">
        <v>132</v>
      </c>
      <c r="AL13" s="74" t="s">
        <v>132</v>
      </c>
      <c r="AM13" s="69" t="s">
        <v>1760</v>
      </c>
    </row>
    <row r="14" spans="2:39" ht="30" customHeight="1">
      <c r="B14" s="367" t="s">
        <v>89</v>
      </c>
      <c r="C14" s="368"/>
      <c r="D14" s="143"/>
      <c r="E14" s="143"/>
      <c r="F14" s="143"/>
      <c r="G14" s="144"/>
      <c r="H14" s="143"/>
      <c r="I14" s="143"/>
      <c r="J14" s="143"/>
      <c r="K14" s="143"/>
      <c r="L14" s="143"/>
      <c r="M14" s="143"/>
      <c r="N14" s="143"/>
      <c r="O14" s="143"/>
      <c r="P14" s="143"/>
      <c r="Q14" s="143"/>
      <c r="R14" s="38">
        <v>1</v>
      </c>
      <c r="S14" s="143"/>
      <c r="T14" s="143"/>
      <c r="U14" s="143"/>
      <c r="V14" s="143"/>
      <c r="W14" s="143"/>
      <c r="X14" s="143"/>
      <c r="Y14" s="143"/>
      <c r="Z14" s="143"/>
      <c r="AA14" s="143"/>
      <c r="AB14" s="143"/>
      <c r="AC14" s="143"/>
      <c r="AD14" s="143"/>
      <c r="AE14" s="143"/>
      <c r="AF14" s="143"/>
      <c r="AG14" s="143"/>
      <c r="AH14" s="15"/>
      <c r="AI14" s="59" t="s">
        <v>1761</v>
      </c>
      <c r="AJ14" s="97">
        <v>38996</v>
      </c>
      <c r="AK14" s="55" t="s">
        <v>132</v>
      </c>
      <c r="AL14" s="74" t="s">
        <v>132</v>
      </c>
      <c r="AM14" s="69" t="s">
        <v>1762</v>
      </c>
    </row>
    <row r="15" spans="2:39" ht="30" customHeight="1">
      <c r="B15" s="367" t="s">
        <v>90</v>
      </c>
      <c r="C15" s="368"/>
      <c r="D15" s="143"/>
      <c r="E15" s="143"/>
      <c r="F15" s="143"/>
      <c r="G15" s="143"/>
      <c r="H15" s="143"/>
      <c r="I15" s="143"/>
      <c r="J15" s="143"/>
      <c r="K15" s="143"/>
      <c r="L15" s="143"/>
      <c r="M15" s="143"/>
      <c r="N15" s="143"/>
      <c r="O15" s="143"/>
      <c r="P15" s="143"/>
      <c r="Q15" s="143"/>
      <c r="R15" s="38">
        <v>1</v>
      </c>
      <c r="S15" s="143"/>
      <c r="T15" s="143"/>
      <c r="U15" s="143"/>
      <c r="V15" s="143"/>
      <c r="W15" s="143"/>
      <c r="X15" s="143"/>
      <c r="Y15" s="143"/>
      <c r="Z15" s="143"/>
      <c r="AA15" s="143"/>
      <c r="AB15" s="143"/>
      <c r="AC15" s="143"/>
      <c r="AD15" s="143"/>
      <c r="AE15" s="143"/>
      <c r="AF15" s="143"/>
      <c r="AG15" s="143"/>
      <c r="AH15" s="15"/>
      <c r="AI15" s="59" t="s">
        <v>1763</v>
      </c>
      <c r="AJ15" s="97">
        <v>39202</v>
      </c>
      <c r="AK15" s="55" t="s">
        <v>132</v>
      </c>
      <c r="AL15" s="89" t="s">
        <v>132</v>
      </c>
      <c r="AM15" s="69" t="s">
        <v>1764</v>
      </c>
    </row>
    <row r="16" spans="2:39" ht="30" customHeight="1">
      <c r="B16" s="367" t="s">
        <v>91</v>
      </c>
      <c r="C16" s="368"/>
      <c r="D16" s="143"/>
      <c r="E16" s="143"/>
      <c r="F16" s="143"/>
      <c r="G16" s="143"/>
      <c r="H16" s="143"/>
      <c r="I16" s="143"/>
      <c r="J16" s="143"/>
      <c r="K16" s="143"/>
      <c r="L16" s="143"/>
      <c r="M16" s="143"/>
      <c r="N16" s="143"/>
      <c r="O16" s="143"/>
      <c r="P16" s="143"/>
      <c r="Q16" s="143"/>
      <c r="R16" s="38">
        <v>1</v>
      </c>
      <c r="S16" s="143"/>
      <c r="T16" s="143"/>
      <c r="U16" s="143"/>
      <c r="V16" s="143"/>
      <c r="W16" s="143"/>
      <c r="X16" s="143"/>
      <c r="Y16" s="143"/>
      <c r="Z16" s="143"/>
      <c r="AA16" s="143"/>
      <c r="AB16" s="143"/>
      <c r="AC16" s="143"/>
      <c r="AD16" s="143"/>
      <c r="AE16" s="143"/>
      <c r="AF16" s="143"/>
      <c r="AG16" s="143"/>
      <c r="AH16" s="15"/>
      <c r="AI16" s="59" t="s">
        <v>1765</v>
      </c>
      <c r="AJ16" s="97">
        <v>39238</v>
      </c>
      <c r="AK16" s="239" t="s">
        <v>1334</v>
      </c>
      <c r="AL16" s="89" t="s">
        <v>132</v>
      </c>
      <c r="AM16" s="99" t="s">
        <v>1766</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9" t="s">
        <v>1767</v>
      </c>
      <c r="AJ17" s="97">
        <v>39294</v>
      </c>
      <c r="AK17" s="239" t="s">
        <v>544</v>
      </c>
      <c r="AL17" s="240" t="s">
        <v>1750</v>
      </c>
      <c r="AM17" s="99" t="s">
        <v>1768</v>
      </c>
    </row>
    <row r="18" spans="2:39" ht="30" customHeight="1">
      <c r="B18" s="367" t="s">
        <v>93</v>
      </c>
      <c r="C18" s="368"/>
      <c r="D18" s="143"/>
      <c r="E18" s="143"/>
      <c r="F18" s="143"/>
      <c r="G18" s="143"/>
      <c r="H18" s="143"/>
      <c r="I18" s="143"/>
      <c r="J18" s="143"/>
      <c r="K18" s="143"/>
      <c r="L18" s="143"/>
      <c r="M18" s="143"/>
      <c r="N18" s="143"/>
      <c r="O18" s="143"/>
      <c r="P18" s="143"/>
      <c r="Q18" s="143"/>
      <c r="R18" s="38">
        <v>1</v>
      </c>
      <c r="S18" s="143"/>
      <c r="T18" s="143"/>
      <c r="U18" s="143"/>
      <c r="V18" s="143"/>
      <c r="W18" s="143"/>
      <c r="X18" s="143"/>
      <c r="Y18" s="143"/>
      <c r="Z18" s="143"/>
      <c r="AA18" s="143"/>
      <c r="AB18" s="143"/>
      <c r="AC18" s="143"/>
      <c r="AD18" s="143"/>
      <c r="AE18" s="143"/>
      <c r="AF18" s="143"/>
      <c r="AG18" s="143"/>
      <c r="AH18" s="15"/>
      <c r="AI18" s="59" t="s">
        <v>1769</v>
      </c>
      <c r="AJ18" s="97">
        <v>39386</v>
      </c>
      <c r="AK18" s="55" t="s">
        <v>132</v>
      </c>
      <c r="AL18" s="91" t="s">
        <v>132</v>
      </c>
      <c r="AM18" s="69" t="s">
        <v>1770</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9" t="s">
        <v>1771</v>
      </c>
      <c r="AJ19" s="97">
        <v>39568</v>
      </c>
      <c r="AK19" s="55" t="s">
        <v>132</v>
      </c>
      <c r="AL19" s="74" t="s">
        <v>132</v>
      </c>
      <c r="AM19" s="69" t="s">
        <v>1772</v>
      </c>
    </row>
    <row r="20" spans="2:39" ht="30" customHeight="1">
      <c r="B20" s="367" t="s">
        <v>95</v>
      </c>
      <c r="C20" s="368"/>
      <c r="D20" s="143"/>
      <c r="E20" s="143"/>
      <c r="F20" s="143"/>
      <c r="G20" s="145"/>
      <c r="H20" s="143"/>
      <c r="I20" s="143"/>
      <c r="J20" s="143"/>
      <c r="K20" s="143"/>
      <c r="L20" s="143"/>
      <c r="M20" s="143"/>
      <c r="N20" s="143"/>
      <c r="O20" s="143"/>
      <c r="P20" s="143"/>
      <c r="Q20" s="143"/>
      <c r="R20" s="38">
        <v>1</v>
      </c>
      <c r="S20" s="143"/>
      <c r="T20" s="143"/>
      <c r="U20" s="143"/>
      <c r="V20" s="143"/>
      <c r="W20" s="143"/>
      <c r="X20" s="143"/>
      <c r="Y20" s="143"/>
      <c r="Z20" s="143"/>
      <c r="AA20" s="143"/>
      <c r="AB20" s="143"/>
      <c r="AC20" s="143"/>
      <c r="AD20" s="143"/>
      <c r="AE20" s="143"/>
      <c r="AF20" s="143"/>
      <c r="AG20" s="143"/>
      <c r="AH20" s="15"/>
      <c r="AI20" s="59" t="s">
        <v>1773</v>
      </c>
      <c r="AJ20" s="97">
        <v>39660</v>
      </c>
      <c r="AK20" s="55" t="s">
        <v>132</v>
      </c>
      <c r="AL20" s="74" t="s">
        <v>132</v>
      </c>
      <c r="AM20" s="69" t="s">
        <v>1774</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9" t="s">
        <v>1775</v>
      </c>
      <c r="AJ21" s="97">
        <v>39933</v>
      </c>
      <c r="AK21" s="55" t="s">
        <v>132</v>
      </c>
      <c r="AL21" s="74" t="s">
        <v>132</v>
      </c>
      <c r="AM21" s="69" t="s">
        <v>1776</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9" t="s">
        <v>1777</v>
      </c>
      <c r="AJ22" s="97">
        <v>40024</v>
      </c>
      <c r="AK22" s="55" t="s">
        <v>132</v>
      </c>
      <c r="AL22" s="74" t="s">
        <v>132</v>
      </c>
      <c r="AM22" s="69" t="s">
        <v>1774</v>
      </c>
    </row>
    <row r="23" spans="2:39" ht="30" customHeight="1">
      <c r="B23" s="364" t="s">
        <v>97</v>
      </c>
      <c r="C23" s="364"/>
      <c r="D23" s="143"/>
      <c r="E23" s="143"/>
      <c r="F23" s="143"/>
      <c r="G23" s="143"/>
      <c r="H23" s="143"/>
      <c r="I23" s="143"/>
      <c r="J23" s="143"/>
      <c r="K23" s="143"/>
      <c r="L23" s="143"/>
      <c r="M23" s="143"/>
      <c r="N23" s="143"/>
      <c r="O23" s="143"/>
      <c r="P23" s="143"/>
      <c r="Q23" s="143"/>
      <c r="R23" s="38">
        <v>1</v>
      </c>
      <c r="S23" s="143"/>
      <c r="T23" s="143"/>
      <c r="U23" s="143"/>
      <c r="V23" s="143"/>
      <c r="W23" s="143"/>
      <c r="X23" s="143"/>
      <c r="Y23" s="143"/>
      <c r="Z23" s="143"/>
      <c r="AA23" s="143"/>
      <c r="AB23" s="143"/>
      <c r="AC23" s="143"/>
      <c r="AD23" s="143"/>
      <c r="AE23" s="143"/>
      <c r="AF23" s="143"/>
      <c r="AG23" s="143"/>
      <c r="AH23" s="15"/>
      <c r="AI23" s="59" t="s">
        <v>1778</v>
      </c>
      <c r="AJ23" s="97">
        <v>40297</v>
      </c>
      <c r="AK23" s="55" t="s">
        <v>132</v>
      </c>
      <c r="AL23" s="74" t="s">
        <v>132</v>
      </c>
      <c r="AM23" s="69" t="s">
        <v>1779</v>
      </c>
    </row>
    <row r="24" spans="2:39" ht="30" customHeight="1">
      <c r="B24" s="364" t="s">
        <v>98</v>
      </c>
      <c r="C24" s="364"/>
      <c r="D24" s="143"/>
      <c r="E24" s="143"/>
      <c r="F24" s="143"/>
      <c r="G24" s="143"/>
      <c r="H24" s="143"/>
      <c r="I24" s="143"/>
      <c r="J24" s="143"/>
      <c r="K24" s="143"/>
      <c r="L24" s="143"/>
      <c r="M24" s="143"/>
      <c r="N24" s="143"/>
      <c r="O24" s="143"/>
      <c r="P24" s="143"/>
      <c r="Q24" s="143"/>
      <c r="R24" s="38">
        <v>1</v>
      </c>
      <c r="S24" s="143"/>
      <c r="T24" s="143"/>
      <c r="U24" s="143"/>
      <c r="V24" s="143"/>
      <c r="W24" s="143"/>
      <c r="X24" s="143"/>
      <c r="Y24" s="143"/>
      <c r="Z24" s="143"/>
      <c r="AA24" s="143"/>
      <c r="AB24" s="143"/>
      <c r="AC24" s="143"/>
      <c r="AD24" s="143"/>
      <c r="AE24" s="143"/>
      <c r="AF24" s="143"/>
      <c r="AG24" s="143"/>
      <c r="AH24" s="15"/>
      <c r="AI24" s="59" t="s">
        <v>1780</v>
      </c>
      <c r="AJ24" s="97">
        <v>40389</v>
      </c>
      <c r="AK24" s="55" t="s">
        <v>132</v>
      </c>
      <c r="AL24" s="74" t="s">
        <v>132</v>
      </c>
      <c r="AM24" s="69" t="s">
        <v>1781</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9" t="s">
        <v>1782</v>
      </c>
      <c r="AJ25" s="97">
        <v>40660</v>
      </c>
      <c r="AK25" s="55" t="s">
        <v>132</v>
      </c>
      <c r="AL25" s="74" t="s">
        <v>132</v>
      </c>
      <c r="AM25" s="69" t="s">
        <v>1783</v>
      </c>
    </row>
    <row r="26" spans="2:39" ht="30" customHeight="1">
      <c r="B26" s="364" t="s">
        <v>100</v>
      </c>
      <c r="C26" s="364"/>
      <c r="D26" s="143"/>
      <c r="E26" s="143"/>
      <c r="F26" s="143"/>
      <c r="G26" s="143"/>
      <c r="H26" s="143"/>
      <c r="I26" s="143"/>
      <c r="J26" s="143"/>
      <c r="K26" s="143"/>
      <c r="L26" s="143"/>
      <c r="M26" s="143"/>
      <c r="N26" s="143"/>
      <c r="O26" s="143"/>
      <c r="P26" s="143"/>
      <c r="Q26" s="143"/>
      <c r="R26" s="38">
        <v>1</v>
      </c>
      <c r="S26" s="143"/>
      <c r="T26" s="143"/>
      <c r="U26" s="143"/>
      <c r="V26" s="143"/>
      <c r="W26" s="143"/>
      <c r="X26" s="143"/>
      <c r="Y26" s="143"/>
      <c r="Z26" s="143"/>
      <c r="AA26" s="143"/>
      <c r="AB26" s="143"/>
      <c r="AC26" s="143"/>
      <c r="AD26" s="143"/>
      <c r="AE26" s="143"/>
      <c r="AF26" s="143"/>
      <c r="AG26" s="143"/>
      <c r="AH26" s="15"/>
      <c r="AI26" s="59" t="s">
        <v>2035</v>
      </c>
      <c r="AJ26" s="97">
        <v>40680</v>
      </c>
      <c r="AK26" s="55" t="s">
        <v>132</v>
      </c>
      <c r="AL26" s="74" t="s">
        <v>132</v>
      </c>
      <c r="AM26" s="69" t="s">
        <v>2037</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2036</v>
      </c>
      <c r="AJ27" s="97">
        <v>40694</v>
      </c>
      <c r="AK27" s="55" t="s">
        <v>132</v>
      </c>
      <c r="AL27" s="74" t="s">
        <v>132</v>
      </c>
      <c r="AM27" s="69" t="s">
        <v>2038</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9" t="s">
        <v>1784</v>
      </c>
      <c r="AJ28" s="97">
        <v>40735</v>
      </c>
      <c r="AK28" s="55" t="s">
        <v>132</v>
      </c>
      <c r="AL28" s="74" t="s">
        <v>132</v>
      </c>
      <c r="AM28" s="69" t="s">
        <v>1785</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1786</v>
      </c>
      <c r="AJ29" s="98">
        <v>40753</v>
      </c>
      <c r="AK29" s="57"/>
      <c r="AL29" s="74" t="s">
        <v>132</v>
      </c>
      <c r="AM29" s="69" t="s">
        <v>1787</v>
      </c>
    </row>
    <row r="30" spans="2:39" ht="30" customHeight="1">
      <c r="B30" s="364" t="s">
        <v>104</v>
      </c>
      <c r="C30" s="364"/>
      <c r="D30" s="143"/>
      <c r="E30" s="143"/>
      <c r="F30" s="143"/>
      <c r="G30" s="143"/>
      <c r="H30" s="143"/>
      <c r="I30" s="143"/>
      <c r="J30" s="143"/>
      <c r="K30" s="143"/>
      <c r="L30" s="143"/>
      <c r="M30" s="143"/>
      <c r="N30" s="143"/>
      <c r="O30" s="143"/>
      <c r="P30" s="143"/>
      <c r="Q30" s="143"/>
      <c r="R30" s="38">
        <v>1</v>
      </c>
      <c r="S30" s="143"/>
      <c r="T30" s="143"/>
      <c r="U30" s="143"/>
      <c r="V30" s="143"/>
      <c r="W30" s="143"/>
      <c r="X30" s="143"/>
      <c r="Y30" s="143"/>
      <c r="Z30" s="143"/>
      <c r="AA30" s="143"/>
      <c r="AB30" s="143"/>
      <c r="AC30" s="143"/>
      <c r="AD30" s="143"/>
      <c r="AE30" s="143"/>
      <c r="AF30" s="143"/>
      <c r="AG30" s="143"/>
      <c r="AH30" s="15"/>
      <c r="AI30" s="59" t="s">
        <v>1788</v>
      </c>
      <c r="AJ30" s="97">
        <v>41121</v>
      </c>
      <c r="AK30" s="55" t="s">
        <v>132</v>
      </c>
      <c r="AL30" s="74" t="s">
        <v>132</v>
      </c>
      <c r="AM30" s="69" t="s">
        <v>1789</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9" t="s">
        <v>1790</v>
      </c>
      <c r="AJ31" s="97">
        <v>41485</v>
      </c>
      <c r="AK31" s="55" t="s">
        <v>132</v>
      </c>
      <c r="AL31" s="74" t="s">
        <v>132</v>
      </c>
      <c r="AM31" s="69" t="s">
        <v>1791</v>
      </c>
    </row>
    <row r="32" spans="2:39" ht="30" customHeight="1">
      <c r="B32" s="364" t="s">
        <v>106</v>
      </c>
      <c r="C32" s="364"/>
      <c r="D32" s="143"/>
      <c r="E32" s="143"/>
      <c r="F32" s="143"/>
      <c r="G32" s="143"/>
      <c r="H32" s="143"/>
      <c r="I32" s="143"/>
      <c r="J32" s="143"/>
      <c r="K32" s="143"/>
      <c r="L32" s="143"/>
      <c r="M32" s="143"/>
      <c r="N32" s="143"/>
      <c r="O32" s="143"/>
      <c r="P32" s="143"/>
      <c r="Q32" s="143"/>
      <c r="R32" s="38">
        <v>1</v>
      </c>
      <c r="S32" s="143"/>
      <c r="T32" s="143"/>
      <c r="U32" s="143"/>
      <c r="V32" s="143"/>
      <c r="W32" s="143"/>
      <c r="X32" s="143"/>
      <c r="Y32" s="143"/>
      <c r="Z32" s="143"/>
      <c r="AA32" s="143"/>
      <c r="AB32" s="143"/>
      <c r="AC32" s="143"/>
      <c r="AD32" s="143"/>
      <c r="AE32" s="143"/>
      <c r="AF32" s="143"/>
      <c r="AG32" s="143"/>
      <c r="AH32" s="15"/>
      <c r="AI32" s="59" t="s">
        <v>1792</v>
      </c>
      <c r="AJ32" s="97">
        <v>41732</v>
      </c>
      <c r="AK32" s="55" t="s">
        <v>636</v>
      </c>
      <c r="AL32" s="240" t="s">
        <v>1750</v>
      </c>
      <c r="AM32" s="69" t="s">
        <v>1793</v>
      </c>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9" t="s">
        <v>1794</v>
      </c>
      <c r="AJ33" s="97">
        <v>41878</v>
      </c>
      <c r="AK33" s="55" t="s">
        <v>132</v>
      </c>
      <c r="AL33" s="74" t="s">
        <v>132</v>
      </c>
      <c r="AM33" s="69" t="s">
        <v>1795</v>
      </c>
    </row>
    <row r="34" spans="2:39"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1796</v>
      </c>
      <c r="AJ34" s="97">
        <v>42184</v>
      </c>
      <c r="AK34" s="55" t="s">
        <v>132</v>
      </c>
      <c r="AL34" s="74" t="s">
        <v>132</v>
      </c>
      <c r="AM34" s="69" t="s">
        <v>1797</v>
      </c>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9" t="s">
        <v>1798</v>
      </c>
      <c r="AJ35" s="97">
        <v>42550</v>
      </c>
      <c r="AK35" s="55" t="s">
        <v>132</v>
      </c>
      <c r="AL35" s="74" t="s">
        <v>132</v>
      </c>
      <c r="AM35" s="69" t="s">
        <v>1799</v>
      </c>
    </row>
    <row r="36" spans="2:39" ht="30" customHeight="1">
      <c r="B36" s="364" t="s">
        <v>109</v>
      </c>
      <c r="C36" s="364"/>
      <c r="D36" s="143"/>
      <c r="E36" s="143"/>
      <c r="F36" s="143"/>
      <c r="G36" s="143"/>
      <c r="H36" s="143"/>
      <c r="I36" s="143"/>
      <c r="J36" s="143"/>
      <c r="K36" s="143"/>
      <c r="L36" s="143"/>
      <c r="M36" s="143"/>
      <c r="N36" s="143"/>
      <c r="O36" s="143"/>
      <c r="P36" s="143"/>
      <c r="Q36" s="143"/>
      <c r="R36" s="38">
        <v>1</v>
      </c>
      <c r="S36" s="143"/>
      <c r="T36" s="143"/>
      <c r="U36" s="143"/>
      <c r="V36" s="143"/>
      <c r="W36" s="143"/>
      <c r="X36" s="143"/>
      <c r="Y36" s="143"/>
      <c r="Z36" s="143"/>
      <c r="AA36" s="143"/>
      <c r="AB36" s="143"/>
      <c r="AC36" s="143"/>
      <c r="AD36" s="143"/>
      <c r="AE36" s="143"/>
      <c r="AF36" s="143"/>
      <c r="AG36" s="143"/>
      <c r="AH36" s="15"/>
      <c r="AI36" s="59" t="s">
        <v>1800</v>
      </c>
      <c r="AJ36" s="97">
        <v>42915</v>
      </c>
      <c r="AK36" s="55" t="s">
        <v>132</v>
      </c>
      <c r="AL36" s="74" t="s">
        <v>132</v>
      </c>
      <c r="AM36" s="69" t="s">
        <v>1797</v>
      </c>
    </row>
    <row r="37" spans="2:39"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9" t="s">
        <v>1801</v>
      </c>
      <c r="AJ37" s="97">
        <v>43294</v>
      </c>
      <c r="AK37" s="55" t="s">
        <v>132</v>
      </c>
      <c r="AL37" s="74" t="s">
        <v>132</v>
      </c>
      <c r="AM37" s="58" t="s">
        <v>1802</v>
      </c>
    </row>
    <row r="38" spans="2:39"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9" t="s">
        <v>1803</v>
      </c>
      <c r="AJ38" s="97">
        <v>43643</v>
      </c>
      <c r="AK38" s="55" t="s">
        <v>132</v>
      </c>
      <c r="AL38" s="74" t="s">
        <v>132</v>
      </c>
      <c r="AM38" s="69" t="s">
        <v>1804</v>
      </c>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9" t="s">
        <v>1805</v>
      </c>
      <c r="AJ39" s="97">
        <v>43769</v>
      </c>
      <c r="AK39" s="55" t="s">
        <v>132</v>
      </c>
      <c r="AL39" s="74" t="s">
        <v>132</v>
      </c>
      <c r="AM39" s="69" t="s">
        <v>1806</v>
      </c>
    </row>
    <row r="40" spans="2:39" ht="30" customHeight="1">
      <c r="B40" s="362" t="s">
        <v>113</v>
      </c>
      <c r="C40" s="362"/>
      <c r="D40" s="143"/>
      <c r="E40" s="143"/>
      <c r="F40" s="143"/>
      <c r="G40" s="143"/>
      <c r="H40" s="143"/>
      <c r="I40" s="143"/>
      <c r="J40" s="143"/>
      <c r="K40" s="143"/>
      <c r="L40" s="143"/>
      <c r="M40" s="143"/>
      <c r="N40" s="143"/>
      <c r="O40" s="143"/>
      <c r="P40" s="143"/>
      <c r="Q40" s="143"/>
      <c r="R40" s="38">
        <v>1</v>
      </c>
      <c r="S40" s="143"/>
      <c r="T40" s="143"/>
      <c r="U40" s="143"/>
      <c r="V40" s="143"/>
      <c r="W40" s="143"/>
      <c r="X40" s="143"/>
      <c r="Y40" s="143"/>
      <c r="Z40" s="143"/>
      <c r="AA40" s="143"/>
      <c r="AB40" s="143"/>
      <c r="AC40" s="143"/>
      <c r="AD40" s="143"/>
      <c r="AE40" s="143"/>
      <c r="AF40" s="143"/>
      <c r="AG40" s="143"/>
      <c r="AH40" s="15"/>
      <c r="AI40" s="52" t="s">
        <v>1807</v>
      </c>
      <c r="AJ40" s="98">
        <v>43920</v>
      </c>
      <c r="AK40" s="55" t="s">
        <v>132</v>
      </c>
      <c r="AL40" s="74" t="s">
        <v>132</v>
      </c>
      <c r="AM40" s="69" t="s">
        <v>1808</v>
      </c>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1" t="s">
        <v>624</v>
      </c>
      <c r="AJ42" s="50" t="s">
        <v>491</v>
      </c>
    </row>
    <row r="43" spans="2:39" ht="30" customHeight="1">
      <c r="B43" s="364" t="s">
        <v>116</v>
      </c>
      <c r="C43" s="364"/>
      <c r="D43" s="143"/>
      <c r="E43" s="143"/>
      <c r="F43" s="143"/>
      <c r="G43" s="144"/>
      <c r="H43" s="143"/>
      <c r="I43" s="143"/>
      <c r="J43" s="143"/>
      <c r="K43" s="143"/>
      <c r="L43" s="143"/>
      <c r="M43" s="143"/>
      <c r="N43" s="143"/>
      <c r="O43" s="143"/>
      <c r="P43" s="143"/>
      <c r="Q43" s="143"/>
      <c r="R43" s="38">
        <v>1</v>
      </c>
      <c r="S43" s="143"/>
      <c r="T43" s="143"/>
      <c r="U43" s="143"/>
      <c r="V43" s="143"/>
      <c r="W43" s="143"/>
      <c r="X43" s="143"/>
      <c r="Y43" s="143"/>
      <c r="Z43" s="143"/>
      <c r="AA43" s="143"/>
      <c r="AB43" s="143"/>
      <c r="AC43" s="143"/>
      <c r="AD43" s="143"/>
      <c r="AE43" s="143"/>
      <c r="AF43" s="143"/>
      <c r="AG43" s="143"/>
      <c r="AH43" s="15"/>
      <c r="AI43" s="96" t="s">
        <v>1809</v>
      </c>
      <c r="AJ43" s="74" t="s">
        <v>132</v>
      </c>
    </row>
    <row r="44" spans="2:39" ht="30" customHeight="1">
      <c r="B44" s="364" t="s">
        <v>117</v>
      </c>
      <c r="C44" s="364"/>
      <c r="D44" s="143"/>
      <c r="E44" s="143"/>
      <c r="F44" s="143"/>
      <c r="G44" s="143"/>
      <c r="H44" s="143"/>
      <c r="I44" s="143"/>
      <c r="J44" s="143"/>
      <c r="K44" s="143"/>
      <c r="L44" s="143"/>
      <c r="M44" s="143"/>
      <c r="N44" s="143"/>
      <c r="O44" s="143"/>
      <c r="P44" s="143"/>
      <c r="Q44" s="143"/>
      <c r="R44" s="38">
        <v>1</v>
      </c>
      <c r="S44" s="143"/>
      <c r="T44" s="143"/>
      <c r="U44" s="143"/>
      <c r="V44" s="143"/>
      <c r="W44" s="143"/>
      <c r="X44" s="143"/>
      <c r="Y44" s="143"/>
      <c r="Z44" s="143"/>
      <c r="AA44" s="143"/>
      <c r="AB44" s="143"/>
      <c r="AC44" s="143"/>
      <c r="AD44" s="143"/>
      <c r="AE44" s="143"/>
      <c r="AF44" s="143"/>
      <c r="AG44" s="143"/>
      <c r="AH44" s="15"/>
      <c r="AI44" s="96" t="s">
        <v>1810</v>
      </c>
      <c r="AJ44" s="240" t="s">
        <v>1750</v>
      </c>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121</v>
      </c>
      <c r="C48" s="362"/>
      <c r="D48" s="143"/>
      <c r="E48" s="143"/>
      <c r="F48" s="143"/>
      <c r="G48" s="143"/>
      <c r="H48" s="143"/>
      <c r="I48" s="143"/>
      <c r="J48" s="143"/>
      <c r="K48" s="143"/>
      <c r="L48" s="143"/>
      <c r="M48" s="143"/>
      <c r="N48" s="143"/>
      <c r="O48" s="143"/>
      <c r="P48" s="143"/>
      <c r="Q48" s="143"/>
      <c r="R48" s="38">
        <v>1</v>
      </c>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38">
        <v>1</v>
      </c>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38">
        <v>1</v>
      </c>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87</v>
      </c>
      <c r="C55" s="24" t="s">
        <v>1750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38">
        <v>1</v>
      </c>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38">
        <v>1</v>
      </c>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38">
        <v>1</v>
      </c>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38">
        <v>1</v>
      </c>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38">
        <v>1</v>
      </c>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38">
        <v>1</v>
      </c>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38">
        <v>1</v>
      </c>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38">
        <v>1</v>
      </c>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38">
        <v>1</v>
      </c>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38">
        <v>1</v>
      </c>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38"/>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38">
        <v>1</v>
      </c>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38">
        <v>1</v>
      </c>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38">
        <v>1</v>
      </c>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38">
        <v>1</v>
      </c>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38">
        <v>1</v>
      </c>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38"/>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38">
        <v>1</v>
      </c>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38">
        <v>1</v>
      </c>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38">
        <v>1</v>
      </c>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38">
        <v>1</v>
      </c>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38">
        <v>1</v>
      </c>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38"/>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38">
        <v>1</v>
      </c>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38">
        <v>1</v>
      </c>
      <c r="U101" s="127"/>
      <c r="V101" s="127"/>
      <c r="W101" s="127"/>
      <c r="X101" s="127"/>
      <c r="Y101" s="127"/>
      <c r="Z101" s="127"/>
      <c r="AA101" s="127"/>
      <c r="AB101" s="127"/>
      <c r="AC101" s="127"/>
      <c r="AD101" s="127"/>
      <c r="AE101" s="127"/>
      <c r="AF101" s="127"/>
      <c r="AG101" s="127"/>
    </row>
    <row r="102" spans="2:33" ht="30" customHeight="1"/>
  </sheetData>
  <mergeCells count="96">
    <mergeCell ref="B1:I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54" priority="4" operator="between">
      <formula>2.001</formula>
      <formula>3</formula>
    </cfRule>
    <cfRule type="cellIs" dxfId="53" priority="5" operator="between">
      <formula>1.001</formula>
      <formula>2</formula>
    </cfRule>
    <cfRule type="cellIs" dxfId="52" priority="6" operator="between">
      <formula>0</formula>
      <formula>1</formula>
    </cfRule>
  </conditionalFormatting>
  <conditionalFormatting sqref="H4:H5 I5">
    <cfRule type="containsText" dxfId="51" priority="1" operator="containsText" text="MAX">
      <formula>NOT(ISERROR(SEARCH("MAX",H4)))</formula>
    </cfRule>
    <cfRule type="containsText" dxfId="50" priority="2" operator="containsText" text="MOD">
      <formula>NOT(ISERROR(SEARCH("MOD",H4)))</formula>
    </cfRule>
    <cfRule type="containsText" dxfId="49" priority="3" operator="containsText" text="MIN">
      <formula>NOT(ISERROR(SEARCH("MIN",H4)))</formula>
    </cfRule>
  </conditionalFormatting>
  <hyperlinks>
    <hyperlink ref="AE55" location="GEORGIA!B1" display="BACK TO TOP" xr:uid="{00000000-0004-0000-2C00-000000000000}"/>
    <hyperlink ref="AC7" location="'MASTER SHEET'!B2" display="RETURN TO MASTER SHEET" xr:uid="{00000000-0004-0000-2C00-000001000000}"/>
    <hyperlink ref="AE55:AG55" location="'SUDAN (DARFUR)'!B1" display="BACK TO TOP" xr:uid="{00000000-0004-0000-2C00-000002000000}"/>
    <hyperlink ref="AI9" r:id="rId1" xr:uid="{00000000-0004-0000-2C00-000003000000}"/>
    <hyperlink ref="AI10" r:id="rId2" xr:uid="{00000000-0004-0000-2C00-000004000000}"/>
    <hyperlink ref="AI11" r:id="rId3" xr:uid="{00000000-0004-0000-2C00-000005000000}"/>
    <hyperlink ref="AI12" r:id="rId4" xr:uid="{00000000-0004-0000-2C00-000006000000}"/>
    <hyperlink ref="AI13" r:id="rId5" xr:uid="{00000000-0004-0000-2C00-000007000000}"/>
    <hyperlink ref="AI14" r:id="rId6" xr:uid="{00000000-0004-0000-2C00-000008000000}"/>
    <hyperlink ref="AI15" r:id="rId7" xr:uid="{00000000-0004-0000-2C00-000009000000}"/>
    <hyperlink ref="AI17" r:id="rId8" xr:uid="{00000000-0004-0000-2C00-00000A000000}"/>
    <hyperlink ref="AI18" r:id="rId9" xr:uid="{00000000-0004-0000-2C00-00000B000000}"/>
    <hyperlink ref="AI19" r:id="rId10" xr:uid="{00000000-0004-0000-2C00-00000C000000}"/>
    <hyperlink ref="AI20" r:id="rId11" xr:uid="{00000000-0004-0000-2C00-00000D000000}"/>
    <hyperlink ref="AI21" r:id="rId12" xr:uid="{00000000-0004-0000-2C00-00000E000000}"/>
    <hyperlink ref="AI22" r:id="rId13" xr:uid="{00000000-0004-0000-2C00-00000F000000}"/>
    <hyperlink ref="AI23" r:id="rId14" xr:uid="{00000000-0004-0000-2C00-000010000000}"/>
    <hyperlink ref="AI24" r:id="rId15" xr:uid="{00000000-0004-0000-2C00-000011000000}"/>
    <hyperlink ref="AI25" r:id="rId16" xr:uid="{00000000-0004-0000-2C00-000012000000}"/>
    <hyperlink ref="AI28" r:id="rId17" xr:uid="{00000000-0004-0000-2C00-000013000000}"/>
    <hyperlink ref="AI16" r:id="rId18" xr:uid="{00000000-0004-0000-2C00-000014000000}"/>
    <hyperlink ref="AI30" r:id="rId19" xr:uid="{00000000-0004-0000-2C00-000015000000}"/>
    <hyperlink ref="AI32" r:id="rId20" xr:uid="{00000000-0004-0000-2C00-000016000000}"/>
    <hyperlink ref="AI33" r:id="rId21" xr:uid="{00000000-0004-0000-2C00-000017000000}"/>
    <hyperlink ref="AI34" r:id="rId22" xr:uid="{00000000-0004-0000-2C00-000018000000}"/>
    <hyperlink ref="AI35" r:id="rId23" xr:uid="{00000000-0004-0000-2C00-000019000000}"/>
    <hyperlink ref="AI36" r:id="rId24" xr:uid="{00000000-0004-0000-2C00-00001A000000}"/>
    <hyperlink ref="AI37" r:id="rId25" xr:uid="{00000000-0004-0000-2C00-00001B000000}"/>
    <hyperlink ref="AI38" r:id="rId26" xr:uid="{00000000-0004-0000-2C00-00001C000000}"/>
    <hyperlink ref="AI39" r:id="rId27" xr:uid="{00000000-0004-0000-2C00-00001D000000}"/>
    <hyperlink ref="AI31" r:id="rId28" xr:uid="{00000000-0004-0000-2C00-00001E000000}"/>
    <hyperlink ref="AI29" r:id="rId29" display="https://www.securitycouncilreport.org/atf/cf/%7B65BFCF9B-6D27-4E9C-8CD3-CF6E4FF96FF9%7D/Sudan Resolution 2003 (2011).pdf" xr:uid="{00000000-0004-0000-2C00-00001F000000}"/>
    <hyperlink ref="AI40" r:id="rId30" display="https://www.securitycouncilreport.org/atf/cf/%7B65BFCF9B-6D27-4E9C-8CD3-CF6E4FF96FF9%7D/s_res_2517.pdf" xr:uid="{00000000-0004-0000-2C00-000020000000}"/>
    <hyperlink ref="AI43" r:id="rId31" xr:uid="{00000000-0004-0000-2C00-000021000000}"/>
    <hyperlink ref="AL9" location="'SUDAN (DARFUR)'!C7" display="UNMIS" xr:uid="{00000000-0004-0000-2C00-000022000000}"/>
    <hyperlink ref="AL17" location="'SUDAN (DARFUR)'!C55" display="AU-UN UNAMID" xr:uid="{00000000-0004-0000-2C00-000023000000}"/>
    <hyperlink ref="AI26" r:id="rId32" xr:uid="{00000000-0004-0000-2C00-000024000000}"/>
    <hyperlink ref="AI27" r:id="rId33" xr:uid="{00000000-0004-0000-2C00-000025000000}"/>
    <hyperlink ref="C4" location="'SUDAN (DARFUR)'!C7" display="UNMIS" xr:uid="{00000000-0004-0000-2C00-000026000000}"/>
    <hyperlink ref="C5" location="'SUDAN (DARFUR)'!C55" display="AU-UN UNAMID" xr:uid="{00000000-0004-0000-2C00-000027000000}"/>
    <hyperlink ref="R10" location="'SUDAN (DARFUR)'!AK9" display="'SUDAN (DARFUR)'!AK9" xr:uid="{00000000-0004-0000-2C00-000028000000}"/>
    <hyperlink ref="R12" location="'SUDAN (DARFUR)'!AK9" display="'SUDAN (DARFUR)'!AK9" xr:uid="{00000000-0004-0000-2C00-000029000000}"/>
    <hyperlink ref="R14" location="'SUDAN (DARFUR)'!AK9" display="'SUDAN (DARFUR)'!AK9" xr:uid="{00000000-0004-0000-2C00-00002A000000}"/>
    <hyperlink ref="R16" location="'SUDAN (DARFUR)'!AK9" display="'SUDAN (DARFUR)'!AK9" xr:uid="{00000000-0004-0000-2C00-00002B000000}"/>
    <hyperlink ref="R18" location="'SUDAN (DARFUR)'!AK9" display="'SUDAN (DARFUR)'!AK9" xr:uid="{00000000-0004-0000-2C00-00002C000000}"/>
    <hyperlink ref="R20" location="'SUDAN (DARFUR)'!AK9" display="'SUDAN (DARFUR)'!AK9" xr:uid="{00000000-0004-0000-2C00-00002D000000}"/>
    <hyperlink ref="R23" location="'SUDAN (DARFUR)'!AK9" display="'SUDAN (DARFUR)'!AK9" xr:uid="{00000000-0004-0000-2C00-00002E000000}"/>
    <hyperlink ref="R24" location="'SUDAN (DARFUR)'!AK9" display="'SUDAN (DARFUR)'!AK9" xr:uid="{00000000-0004-0000-2C00-00002F000000}"/>
    <hyperlink ref="R26" location="'SUDAN (DARFUR)'!AK9" display="'SUDAN (DARFUR)'!AK9" xr:uid="{00000000-0004-0000-2C00-000030000000}"/>
    <hyperlink ref="R30" location="'SUDAN (DARFUR)'!AK9" display="'SUDAN (DARFUR)'!AK9" xr:uid="{00000000-0004-0000-2C00-000031000000}"/>
    <hyperlink ref="R32" location="'SUDAN (DARFUR)'!AK9" display="'SUDAN (DARFUR)'!AK9" xr:uid="{00000000-0004-0000-2C00-000032000000}"/>
    <hyperlink ref="R40" location="'SUDAN (DARFUR)'!AK9" display="'SUDAN (DARFUR)'!AK9" xr:uid="{00000000-0004-0000-2C00-000033000000}"/>
    <hyperlink ref="R43" location="'SUDAN (DARFUR)'!AK9" display="'SUDAN (DARFUR)'!AK9" xr:uid="{00000000-0004-0000-2C00-000034000000}"/>
    <hyperlink ref="R44" location="'SUDAN (DARFUR)'!AK9" display="'SUDAN (DARFUR)'!AK9" xr:uid="{00000000-0004-0000-2C00-000035000000}"/>
    <hyperlink ref="R48" location="'SUDAN (DARFUR)'!AK9" display="'SUDAN (DARFUR)'!AK9" xr:uid="{00000000-0004-0000-2C00-000036000000}"/>
    <hyperlink ref="R51" location="'SUDAN (DARFUR)'!AK9" display="'SUDAN (DARFUR)'!AK9" xr:uid="{00000000-0004-0000-2C00-000037000000}"/>
    <hyperlink ref="R15" location="'SUDAN (DARFUR)'!AK9" display="'SUDAN (DARFUR)'!AK9" xr:uid="{00000000-0004-0000-2C00-000038000000}"/>
    <hyperlink ref="R53" location="'SUDAN (DARFUR)'!AK9" display="'SUDAN (DARFUR)'!AK9" xr:uid="{00000000-0004-0000-2C00-000039000000}"/>
    <hyperlink ref="R36" location="'SUDAN (DARFUR)'!AK9" display="'SUDAN (DARFUR)'!AK9" xr:uid="{00000000-0004-0000-2C00-00003A000000}"/>
    <hyperlink ref="T59" location="'SUDAN (DARFUR)'!AK17" display="'SUDAN (DARFUR)'!AK17" xr:uid="{00000000-0004-0000-2C00-00003B000000}"/>
    <hyperlink ref="T60" location="'SUDAN (DARFUR)'!AK17" display="'SUDAN (DARFUR)'!AK17" xr:uid="{00000000-0004-0000-2C00-00003C000000}"/>
    <hyperlink ref="T62" location="'SUDAN (DARFUR)'!AK17" display="'SUDAN (DARFUR)'!AK17" xr:uid="{00000000-0004-0000-2C00-00003D000000}"/>
    <hyperlink ref="T64" location="'SUDAN (DARFUR)'!AK17" display="'SUDAN (DARFUR)'!AK17" xr:uid="{00000000-0004-0000-2C00-00003E000000}"/>
    <hyperlink ref="T66" location="'SUDAN (DARFUR)'!AK17" display="'SUDAN (DARFUR)'!AK17" xr:uid="{00000000-0004-0000-2C00-00003F000000}"/>
    <hyperlink ref="T68" location="'SUDAN (DARFUR)'!AK17" display="'SUDAN (DARFUR)'!AK17" xr:uid="{00000000-0004-0000-2C00-000040000000}"/>
    <hyperlink ref="T71" location="'SUDAN (DARFUR)'!AK17" display="'SUDAN (DARFUR)'!AK17" xr:uid="{00000000-0004-0000-2C00-000041000000}"/>
    <hyperlink ref="T76" location="'SUDAN (DARFUR)'!AK17" display="'SUDAN (DARFUR)'!AK17" xr:uid="{00000000-0004-0000-2C00-000042000000}"/>
    <hyperlink ref="T78" location="'SUDAN (DARFUR)'!AK17" display="'SUDAN (DARFUR)'!AK17" xr:uid="{00000000-0004-0000-2C00-000043000000}"/>
    <hyperlink ref="T80" location="'SUDAN (DARFUR)'!AK17" display="'SUDAN (DARFUR)'!AK17" xr:uid="{00000000-0004-0000-2C00-000044000000}"/>
    <hyperlink ref="T88" location="'SUDAN (DARFUR)'!AK17" display="'SUDAN (DARFUR)'!AK17" xr:uid="{00000000-0004-0000-2C00-000045000000}"/>
    <hyperlink ref="T91" location="'SUDAN (DARFUR)'!AK17" display="'SUDAN (DARFUR)'!AK17" xr:uid="{00000000-0004-0000-2C00-000046000000}"/>
    <hyperlink ref="T93" location="'SUDAN (DARFUR)'!AK17" display="'SUDAN (DARFUR)'!AK17" xr:uid="{00000000-0004-0000-2C00-000047000000}"/>
    <hyperlink ref="T96" location="'SUDAN (DARFUR)'!AK17" display="'SUDAN (DARFUR)'!AK17" xr:uid="{00000000-0004-0000-2C00-000048000000}"/>
    <hyperlink ref="T99" location="'SUDAN (DARFUR)'!AK17" display="'SUDAN (DARFUR)'!AK17" xr:uid="{00000000-0004-0000-2C00-000049000000}"/>
    <hyperlink ref="T101" location="'SUDAN (DARFUR)'!AK17" display="'SUDAN (DARFUR)'!AK17" xr:uid="{00000000-0004-0000-2C00-00004A000000}"/>
    <hyperlink ref="T58" location="'SUDAN (DARFUR)'!AK17" display="'SUDAN (DARFUR)'!AK17" xr:uid="{00000000-0004-0000-2C00-00004B000000}"/>
    <hyperlink ref="T63" location="'SUDAN (DARFUR)'!AK17" display="'SUDAN (DARFUR)'!AK17" xr:uid="{00000000-0004-0000-2C00-00004C000000}"/>
    <hyperlink ref="T65" location="'SUDAN (DARFUR)'!AK17" display="'SUDAN (DARFUR)'!AK17" xr:uid="{00000000-0004-0000-2C00-00004D000000}"/>
    <hyperlink ref="T85" location="'SUDAN (DARFUR)'!AK17" display="'SUDAN (DARFUR)'!AK17" xr:uid="{00000000-0004-0000-2C00-00004E000000}"/>
    <hyperlink ref="T92" location="'SUDAN (DARFUR)'!AK17" display="'SUDAN (DARFUR)'!AK17" xr:uid="{00000000-0004-0000-2C00-00004F000000}"/>
    <hyperlink ref="T94" location="'SUDAN (DARFUR)'!AK17" display="'SUDAN (DARFUR)'!AK17" xr:uid="{00000000-0004-0000-2C00-000050000000}"/>
    <hyperlink ref="AI44" r:id="rId34" xr:uid="{00000000-0004-0000-2C00-000051000000}"/>
    <hyperlink ref="AJ44" location="'SUDAN (DARFUR)'!C55" display="AU-UN UNAMID" xr:uid="{00000000-0004-0000-2C00-000052000000}"/>
    <hyperlink ref="V74" location="'SUDAN (DARFUR)'!AI44" display="'SUDAN (DARFUR)'!AI44" xr:uid="{00000000-0004-0000-2C00-000053000000}"/>
    <hyperlink ref="V82" location="'SUDAN (DARFUR)'!AI44" display="'SUDAN (DARFUR)'!AI44" xr:uid="{00000000-0004-0000-2C00-000054000000}"/>
    <hyperlink ref="AL32" location="'SUDAN (DARFUR)'!C55" display="AU-UN UNAMID" xr:uid="{00000000-0004-0000-2C00-000055000000}"/>
    <hyperlink ref="AA83" location="'SUDAN (DARFUR)'!AK32" display="'SUDAN (DARFUR)'!AK32" xr:uid="{00000000-0004-0000-2C00-000056000000}"/>
    <hyperlink ref="Z7" location="HOME!A1" display="Return HOME" xr:uid="{00000000-0004-0000-2C00-000057000000}"/>
    <hyperlink ref="Z7:AB7" location="HOME!B2" display="RETURN HOME" xr:uid="{00000000-0004-0000-2C00-000058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AN102"/>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1811</v>
      </c>
      <c r="C1" s="378"/>
      <c r="D1" s="378"/>
      <c r="E1" s="378"/>
      <c r="F1" s="378"/>
      <c r="G1" s="378"/>
      <c r="H1" s="378"/>
      <c r="I1" s="378"/>
      <c r="J1" s="378"/>
      <c r="K1" s="378"/>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98</v>
      </c>
      <c r="C4" s="38" t="s">
        <v>413</v>
      </c>
      <c r="D4" s="140" t="s">
        <v>128</v>
      </c>
      <c r="E4" s="140">
        <v>2011</v>
      </c>
      <c r="F4" s="154" t="s">
        <v>66</v>
      </c>
      <c r="G4" s="153">
        <f>((SUM(D10:AG20)*1)+(SUM(D22:AG32)*2)+(SUM(D34:AG51)*3))/(SUM(D10:AG20)+SUM(D22:AG32)+SUM(D34:AG51))</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100</v>
      </c>
      <c r="C5" s="38" t="s">
        <v>420</v>
      </c>
      <c r="D5" s="140" t="s">
        <v>140</v>
      </c>
      <c r="E5" s="140">
        <v>2011</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98</v>
      </c>
      <c r="C7" s="24" t="s">
        <v>413</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49"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1812</v>
      </c>
      <c r="AJ9" s="53">
        <v>40721</v>
      </c>
      <c r="AK9" s="57" t="s">
        <v>1311</v>
      </c>
      <c r="AL9" s="43" t="s">
        <v>413</v>
      </c>
      <c r="AM9" s="73" t="s">
        <v>1813</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2041</v>
      </c>
      <c r="AJ10" s="53">
        <v>40753</v>
      </c>
      <c r="AK10" s="57" t="s">
        <v>132</v>
      </c>
      <c r="AL10" s="74" t="s">
        <v>132</v>
      </c>
      <c r="AM10" s="73" t="s">
        <v>1813</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87" t="s">
        <v>2042</v>
      </c>
      <c r="AJ11" s="53">
        <v>40753</v>
      </c>
      <c r="AK11" s="57" t="s">
        <v>132</v>
      </c>
      <c r="AL11" s="74" t="s">
        <v>132</v>
      </c>
      <c r="AM11" s="73" t="s">
        <v>1813</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38">
        <v>1</v>
      </c>
      <c r="Y12" s="143"/>
      <c r="Z12" s="143"/>
      <c r="AA12" s="143"/>
      <c r="AB12" s="143"/>
      <c r="AC12" s="143"/>
      <c r="AD12" s="143"/>
      <c r="AE12" s="143"/>
      <c r="AF12" s="143"/>
      <c r="AG12" s="143"/>
      <c r="AH12" s="15"/>
      <c r="AI12" s="52" t="s">
        <v>1814</v>
      </c>
      <c r="AJ12" s="53">
        <v>40891</v>
      </c>
      <c r="AK12" s="57" t="s">
        <v>544</v>
      </c>
      <c r="AL12" s="74" t="s">
        <v>132</v>
      </c>
      <c r="AM12" s="73" t="s">
        <v>1815</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1816</v>
      </c>
      <c r="AJ13" s="53">
        <v>40899</v>
      </c>
      <c r="AK13" s="57" t="s">
        <v>132</v>
      </c>
      <c r="AL13" s="74" t="s">
        <v>132</v>
      </c>
      <c r="AM13" s="73" t="s">
        <v>1817</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1818</v>
      </c>
      <c r="AJ14" s="53">
        <v>41046</v>
      </c>
      <c r="AK14" s="57" t="s">
        <v>132</v>
      </c>
      <c r="AL14" s="74" t="s">
        <v>132</v>
      </c>
      <c r="AM14" s="73" t="s">
        <v>1817</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1819</v>
      </c>
      <c r="AJ15" s="53">
        <v>41229</v>
      </c>
      <c r="AK15" s="57" t="s">
        <v>132</v>
      </c>
      <c r="AL15" s="74" t="s">
        <v>132</v>
      </c>
      <c r="AM15" s="73" t="s">
        <v>1817</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38">
        <v>1</v>
      </c>
      <c r="Y16" s="143"/>
      <c r="Z16" s="143"/>
      <c r="AA16" s="143"/>
      <c r="AB16" s="143"/>
      <c r="AC16" s="143"/>
      <c r="AD16" s="143"/>
      <c r="AE16" s="143"/>
      <c r="AF16" s="143"/>
      <c r="AG16" s="143"/>
      <c r="AH16" s="15"/>
      <c r="AI16" s="52" t="s">
        <v>1820</v>
      </c>
      <c r="AJ16" s="53">
        <v>41423</v>
      </c>
      <c r="AK16" s="57" t="s">
        <v>132</v>
      </c>
      <c r="AL16" s="74" t="s">
        <v>132</v>
      </c>
      <c r="AM16" s="73" t="s">
        <v>1821</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1822</v>
      </c>
      <c r="AJ17" s="53">
        <v>41603</v>
      </c>
      <c r="AK17" s="57" t="s">
        <v>132</v>
      </c>
      <c r="AL17" s="74" t="s">
        <v>132</v>
      </c>
      <c r="AM17" s="73" t="s">
        <v>1823</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1824</v>
      </c>
      <c r="AJ18" s="53">
        <v>41788</v>
      </c>
      <c r="AK18" s="57" t="s">
        <v>132</v>
      </c>
      <c r="AL18" s="74" t="s">
        <v>132</v>
      </c>
      <c r="AM18" s="73" t="s">
        <v>1825</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1826</v>
      </c>
      <c r="AJ19" s="53">
        <v>41926</v>
      </c>
      <c r="AK19" s="57" t="s">
        <v>132</v>
      </c>
      <c r="AL19" s="74" t="s">
        <v>132</v>
      </c>
      <c r="AM19" s="73" t="s">
        <v>1827</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38">
        <v>1</v>
      </c>
      <c r="Y20" s="143"/>
      <c r="Z20" s="143"/>
      <c r="AA20" s="143"/>
      <c r="AB20" s="143"/>
      <c r="AC20" s="143"/>
      <c r="AD20" s="143"/>
      <c r="AE20" s="143"/>
      <c r="AF20" s="143"/>
      <c r="AG20" s="143"/>
      <c r="AH20" s="15"/>
      <c r="AI20" s="52" t="s">
        <v>1828</v>
      </c>
      <c r="AJ20" s="53">
        <v>42061</v>
      </c>
      <c r="AK20" s="57" t="s">
        <v>132</v>
      </c>
      <c r="AL20" s="74" t="s">
        <v>132</v>
      </c>
      <c r="AM20" s="73" t="s">
        <v>1829</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1830</v>
      </c>
      <c r="AJ21" s="53">
        <v>42199</v>
      </c>
      <c r="AK21" s="57" t="s">
        <v>132</v>
      </c>
      <c r="AL21" s="74" t="s">
        <v>132</v>
      </c>
      <c r="AM21" s="73" t="s">
        <v>1831</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1832</v>
      </c>
      <c r="AJ22" s="53">
        <v>42353</v>
      </c>
      <c r="AK22" s="57" t="s">
        <v>132</v>
      </c>
      <c r="AL22" s="74" t="s">
        <v>132</v>
      </c>
      <c r="AM22" s="73" t="s">
        <v>1833</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2044</v>
      </c>
      <c r="AJ23" s="53">
        <v>42446</v>
      </c>
      <c r="AK23" s="57" t="s">
        <v>132</v>
      </c>
      <c r="AL23" s="74" t="s">
        <v>132</v>
      </c>
      <c r="AM23" s="73" t="s">
        <v>1813</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2043</v>
      </c>
      <c r="AJ24" s="53">
        <v>42446</v>
      </c>
      <c r="AK24" s="57" t="s">
        <v>132</v>
      </c>
      <c r="AL24" s="74" t="s">
        <v>132</v>
      </c>
      <c r="AM24" s="73" t="s">
        <v>1813</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1834</v>
      </c>
      <c r="AJ25" s="53">
        <v>42502</v>
      </c>
      <c r="AK25" s="57" t="s">
        <v>132</v>
      </c>
      <c r="AL25" s="74" t="s">
        <v>132</v>
      </c>
      <c r="AM25" s="73" t="s">
        <v>1835</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1836</v>
      </c>
      <c r="AJ26" s="53">
        <v>42689</v>
      </c>
      <c r="AK26" s="57" t="s">
        <v>132</v>
      </c>
      <c r="AL26" s="74" t="s">
        <v>132</v>
      </c>
      <c r="AM26" s="73" t="s">
        <v>1837</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1838</v>
      </c>
      <c r="AJ27" s="53">
        <v>42870</v>
      </c>
      <c r="AK27" s="57" t="s">
        <v>132</v>
      </c>
      <c r="AL27" s="74" t="s">
        <v>132</v>
      </c>
      <c r="AM27" s="73" t="s">
        <v>1839</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1840</v>
      </c>
      <c r="AJ28" s="53">
        <v>43054</v>
      </c>
      <c r="AK28" s="57" t="s">
        <v>132</v>
      </c>
      <c r="AL28" s="74" t="s">
        <v>132</v>
      </c>
      <c r="AM28" s="73" t="s">
        <v>1841</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1842</v>
      </c>
      <c r="AJ29" s="53">
        <v>43203</v>
      </c>
      <c r="AK29" s="57" t="s">
        <v>132</v>
      </c>
      <c r="AL29" s="74" t="s">
        <v>132</v>
      </c>
      <c r="AM29" s="73" t="s">
        <v>1843</v>
      </c>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1844</v>
      </c>
      <c r="AJ30" s="53">
        <v>43213</v>
      </c>
      <c r="AK30" s="57" t="s">
        <v>132</v>
      </c>
      <c r="AL30" s="74" t="s">
        <v>132</v>
      </c>
      <c r="AM30" s="73" t="s">
        <v>1845</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1846</v>
      </c>
      <c r="AJ31" s="53">
        <v>43235</v>
      </c>
      <c r="AK31" s="57" t="s">
        <v>132</v>
      </c>
      <c r="AL31" s="74" t="s">
        <v>132</v>
      </c>
      <c r="AM31" s="73" t="s">
        <v>1847</v>
      </c>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38">
        <v>1</v>
      </c>
      <c r="Y32" s="143"/>
      <c r="Z32" s="143"/>
      <c r="AA32" s="143"/>
      <c r="AB32" s="143"/>
      <c r="AC32" s="143"/>
      <c r="AD32" s="143"/>
      <c r="AE32" s="143"/>
      <c r="AF32" s="143"/>
      <c r="AG32" s="143"/>
      <c r="AH32" s="15"/>
      <c r="AI32" s="52" t="s">
        <v>1848</v>
      </c>
      <c r="AJ32" s="53">
        <v>43384</v>
      </c>
      <c r="AK32" s="57" t="s">
        <v>132</v>
      </c>
      <c r="AL32" s="74" t="s">
        <v>132</v>
      </c>
      <c r="AM32" s="73" t="s">
        <v>1849</v>
      </c>
    </row>
    <row r="33" spans="2:39"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7" t="s">
        <v>2045</v>
      </c>
      <c r="AJ33" s="53">
        <v>43398</v>
      </c>
      <c r="AK33" s="57" t="s">
        <v>2049</v>
      </c>
      <c r="AL33" s="44" t="s">
        <v>1864</v>
      </c>
      <c r="AM33" s="73" t="s">
        <v>1813</v>
      </c>
    </row>
    <row r="34" spans="2:39"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7" t="s">
        <v>2046</v>
      </c>
      <c r="AJ34" s="53">
        <v>43405</v>
      </c>
      <c r="AK34" s="57" t="s">
        <v>132</v>
      </c>
      <c r="AL34" s="74" t="s">
        <v>132</v>
      </c>
      <c r="AM34" s="73" t="s">
        <v>1813</v>
      </c>
    </row>
    <row r="35" spans="2:39"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1850</v>
      </c>
      <c r="AJ35" s="53">
        <v>43419</v>
      </c>
      <c r="AK35" s="57" t="s">
        <v>132</v>
      </c>
      <c r="AL35" s="74" t="s">
        <v>132</v>
      </c>
      <c r="AM35" s="73" t="s">
        <v>1851</v>
      </c>
    </row>
    <row r="36" spans="2:39"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2047</v>
      </c>
      <c r="AJ36" s="53">
        <v>43536</v>
      </c>
      <c r="AK36" s="57" t="s">
        <v>132</v>
      </c>
      <c r="AL36" s="74" t="s">
        <v>132</v>
      </c>
      <c r="AM36" s="73" t="s">
        <v>1813</v>
      </c>
    </row>
    <row r="37" spans="2:39"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2048</v>
      </c>
      <c r="AJ37" s="53">
        <v>43536</v>
      </c>
      <c r="AK37" s="57" t="s">
        <v>132</v>
      </c>
      <c r="AL37" s="74" t="s">
        <v>132</v>
      </c>
      <c r="AM37" s="73" t="s">
        <v>1813</v>
      </c>
    </row>
    <row r="38" spans="2:39"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1852</v>
      </c>
      <c r="AJ38" s="53">
        <v>43567</v>
      </c>
      <c r="AK38" s="57" t="s">
        <v>132</v>
      </c>
      <c r="AL38" s="74" t="s">
        <v>132</v>
      </c>
      <c r="AM38" s="73" t="s">
        <v>1853</v>
      </c>
    </row>
    <row r="39" spans="2:39"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1854</v>
      </c>
      <c r="AJ39" s="53">
        <v>43599</v>
      </c>
      <c r="AK39" s="57" t="s">
        <v>132</v>
      </c>
      <c r="AL39" s="74" t="s">
        <v>132</v>
      </c>
      <c r="AM39" s="73" t="s">
        <v>1855</v>
      </c>
    </row>
    <row r="40" spans="2:39"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1856</v>
      </c>
      <c r="AJ40" s="53">
        <v>43753</v>
      </c>
      <c r="AK40" s="57" t="s">
        <v>132</v>
      </c>
      <c r="AL40" s="74" t="s">
        <v>132</v>
      </c>
      <c r="AM40" s="73" t="s">
        <v>1857</v>
      </c>
    </row>
    <row r="41" spans="2:39"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1858</v>
      </c>
      <c r="AJ41" s="53">
        <v>43783</v>
      </c>
      <c r="AK41" s="57" t="s">
        <v>132</v>
      </c>
      <c r="AL41" s="74" t="s">
        <v>132</v>
      </c>
      <c r="AM41" s="73" t="s">
        <v>1859</v>
      </c>
    </row>
    <row r="42" spans="2:39"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1860</v>
      </c>
      <c r="AJ42" s="98">
        <v>43965</v>
      </c>
      <c r="AK42" s="55" t="s">
        <v>132</v>
      </c>
      <c r="AL42" s="74" t="s">
        <v>132</v>
      </c>
      <c r="AM42" s="73" t="s">
        <v>1861</v>
      </c>
    </row>
    <row r="43" spans="2:39"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1" t="s">
        <v>624</v>
      </c>
      <c r="AJ44" s="50" t="s">
        <v>491</v>
      </c>
    </row>
    <row r="45" spans="2:39"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96" t="s">
        <v>1862</v>
      </c>
      <c r="AJ45" s="74" t="s">
        <v>132</v>
      </c>
    </row>
    <row r="46" spans="2:39"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96" t="s">
        <v>1863</v>
      </c>
      <c r="AJ46" s="44" t="s">
        <v>1864</v>
      </c>
    </row>
    <row r="47" spans="2:39"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38">
        <v>1</v>
      </c>
      <c r="Y53" s="150"/>
      <c r="Z53" s="150"/>
      <c r="AA53" s="150"/>
      <c r="AB53" s="150"/>
      <c r="AC53" s="150"/>
      <c r="AD53" s="150"/>
      <c r="AE53" s="150"/>
      <c r="AF53" s="150"/>
      <c r="AG53" s="150"/>
      <c r="AH53" s="15"/>
    </row>
    <row r="54" spans="2:40" ht="30" customHeight="1">
      <c r="B54" s="15"/>
      <c r="AH54" s="15"/>
    </row>
    <row r="55" spans="2:40" ht="30" customHeight="1">
      <c r="B55" s="135">
        <v>100</v>
      </c>
      <c r="C55" s="24" t="s">
        <v>420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38">
        <v>1</v>
      </c>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38">
        <v>1</v>
      </c>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K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48" priority="4" operator="between">
      <formula>2.001</formula>
      <formula>3</formula>
    </cfRule>
    <cfRule type="cellIs" dxfId="47" priority="5" operator="between">
      <formula>1.001</formula>
      <formula>2</formula>
    </cfRule>
    <cfRule type="cellIs" dxfId="46" priority="6" operator="between">
      <formula>0</formula>
      <formula>1</formula>
    </cfRule>
  </conditionalFormatting>
  <conditionalFormatting sqref="H4:H5 I5">
    <cfRule type="containsText" dxfId="45" priority="1" operator="containsText" text="MAX">
      <formula>NOT(ISERROR(SEARCH("MAX",H4)))</formula>
    </cfRule>
    <cfRule type="containsText" dxfId="44" priority="2" operator="containsText" text="MOD">
      <formula>NOT(ISERROR(SEARCH("MOD",H4)))</formula>
    </cfRule>
    <cfRule type="containsText" dxfId="43" priority="3" operator="containsText" text="MIN">
      <formula>NOT(ISERROR(SEARCH("MIN",H4)))</formula>
    </cfRule>
  </conditionalFormatting>
  <hyperlinks>
    <hyperlink ref="AE55" location="GEORGIA!B1" display="BACK TO TOP" xr:uid="{00000000-0004-0000-2D00-000000000000}"/>
    <hyperlink ref="AC7" location="'MASTER SHEET'!B2" display="RETURN TO MASTER SHEET" xr:uid="{00000000-0004-0000-2D00-000001000000}"/>
    <hyperlink ref="AE55:AG55" location="'SUDAN SOUTH SUDAN'!B1" display="BACK TO TOP" xr:uid="{00000000-0004-0000-2D00-000002000000}"/>
    <hyperlink ref="AI9" r:id="rId1" xr:uid="{00000000-0004-0000-2D00-000003000000}"/>
    <hyperlink ref="AI12" r:id="rId2" xr:uid="{00000000-0004-0000-2D00-000004000000}"/>
    <hyperlink ref="AI13" r:id="rId3" xr:uid="{00000000-0004-0000-2D00-000005000000}"/>
    <hyperlink ref="AI14" r:id="rId4" xr:uid="{00000000-0004-0000-2D00-000006000000}"/>
    <hyperlink ref="AI15" r:id="rId5" xr:uid="{00000000-0004-0000-2D00-000007000000}"/>
    <hyperlink ref="AI16" r:id="rId6" xr:uid="{00000000-0004-0000-2D00-000008000000}"/>
    <hyperlink ref="AI17" r:id="rId7" xr:uid="{00000000-0004-0000-2D00-000009000000}"/>
    <hyperlink ref="AI18" r:id="rId8" xr:uid="{00000000-0004-0000-2D00-00000A000000}"/>
    <hyperlink ref="AI19" r:id="rId9" xr:uid="{00000000-0004-0000-2D00-00000B000000}"/>
    <hyperlink ref="AI20" r:id="rId10" xr:uid="{00000000-0004-0000-2D00-00000C000000}"/>
    <hyperlink ref="AI21" r:id="rId11" xr:uid="{00000000-0004-0000-2D00-00000D000000}"/>
    <hyperlink ref="AI22" r:id="rId12" xr:uid="{00000000-0004-0000-2D00-00000E000000}"/>
    <hyperlink ref="AI25" r:id="rId13" xr:uid="{00000000-0004-0000-2D00-00000F000000}"/>
    <hyperlink ref="AI26" r:id="rId14" xr:uid="{00000000-0004-0000-2D00-000010000000}"/>
    <hyperlink ref="AI27" r:id="rId15" xr:uid="{00000000-0004-0000-2D00-000011000000}"/>
    <hyperlink ref="AI28" r:id="rId16" xr:uid="{00000000-0004-0000-2D00-000012000000}"/>
    <hyperlink ref="AI29" r:id="rId17" xr:uid="{00000000-0004-0000-2D00-000013000000}"/>
    <hyperlink ref="AI30" r:id="rId18" xr:uid="{00000000-0004-0000-2D00-000014000000}"/>
    <hyperlink ref="AI31" r:id="rId19" xr:uid="{00000000-0004-0000-2D00-000015000000}"/>
    <hyperlink ref="AI32" r:id="rId20" xr:uid="{00000000-0004-0000-2D00-000016000000}"/>
    <hyperlink ref="AI35" r:id="rId21" xr:uid="{00000000-0004-0000-2D00-000017000000}"/>
    <hyperlink ref="AI38" r:id="rId22" xr:uid="{00000000-0004-0000-2D00-000018000000}"/>
    <hyperlink ref="AI39" r:id="rId23" xr:uid="{00000000-0004-0000-2D00-000019000000}"/>
    <hyperlink ref="AI40" r:id="rId24" xr:uid="{00000000-0004-0000-2D00-00001A000000}"/>
    <hyperlink ref="AI41" r:id="rId25" xr:uid="{00000000-0004-0000-2D00-00001B000000}"/>
    <hyperlink ref="AI45" r:id="rId26" xr:uid="{00000000-0004-0000-2D00-00001C000000}"/>
    <hyperlink ref="AI46" r:id="rId27" display="Special Envoy for Sudan and South Sudan Official Website" xr:uid="{00000000-0004-0000-2D00-00001D000000}"/>
    <hyperlink ref="AI42" r:id="rId28" display="https://www.securitycouncilreport.org/atf/cf/%7B65BFCF9B-6D27-4E9C-8CD3-CF6E4FF96FF9%7D/s_res_2519.pdf" xr:uid="{00000000-0004-0000-2D00-00001E000000}"/>
    <hyperlink ref="AL9" location="'SUDAN SOUTH SUDAN'!C7" display="UNISFA" xr:uid="{00000000-0004-0000-2D00-00001F000000}"/>
    <hyperlink ref="AJ46" location="'SUDAN SOUTH SUDAN'!C55" display="SPECIAL ENVOY" xr:uid="{00000000-0004-0000-2D00-000020000000}"/>
    <hyperlink ref="C4" location="'SUDAN SOUTH SUDAN'!C7" display="UNISFA" xr:uid="{00000000-0004-0000-2D00-000021000000}"/>
    <hyperlink ref="C5" location="'SUDAN SOUTH SUDAN'!C55" display="SPECIAL ENVOY SUDAN/SOUTH SUDAN" xr:uid="{00000000-0004-0000-2D00-000022000000}"/>
    <hyperlink ref="AI10" r:id="rId29" xr:uid="{00000000-0004-0000-2D00-000023000000}"/>
    <hyperlink ref="AI11" r:id="rId30" xr:uid="{00000000-0004-0000-2D00-000024000000}"/>
    <hyperlink ref="AI23" r:id="rId31" xr:uid="{00000000-0004-0000-2D00-000025000000}"/>
    <hyperlink ref="AI24" r:id="rId32" xr:uid="{00000000-0004-0000-2D00-000026000000}"/>
    <hyperlink ref="AI33" r:id="rId33" xr:uid="{00000000-0004-0000-2D00-000027000000}"/>
    <hyperlink ref="AI34" r:id="rId34" xr:uid="{00000000-0004-0000-2D00-000028000000}"/>
    <hyperlink ref="AI36" r:id="rId35" xr:uid="{00000000-0004-0000-2D00-000029000000}"/>
    <hyperlink ref="AI37" r:id="rId36" xr:uid="{00000000-0004-0000-2D00-00002A000000}"/>
    <hyperlink ref="AL33" location="'SUDAN SOUTH SUDAN'!C55" display="SPECIAL ENVOY" xr:uid="{00000000-0004-0000-2D00-00002B000000}"/>
    <hyperlink ref="X58" location="'SUDAN SOUTH SUDAN'!AK33" display="'SUDAN SOUTH SUDAN'!AK33" xr:uid="{00000000-0004-0000-2D00-00002C000000}"/>
    <hyperlink ref="X62" location="'SUDAN SOUTH SUDAN'!AI46" display="'SUDAN SOUTH SUDAN'!AI46" xr:uid="{00000000-0004-0000-2D00-00002D000000}"/>
    <hyperlink ref="X11" location="'SUDAN SOUTH SUDAN'!AK9" display="'SUDAN SOUTH SUDAN'!AK9" xr:uid="{00000000-0004-0000-2D00-00002E000000}"/>
    <hyperlink ref="X12" location="'SUDAN SOUTH SUDAN'!AK9" display="'SUDAN SOUTH SUDAN'!AK9" xr:uid="{00000000-0004-0000-2D00-00002F000000}"/>
    <hyperlink ref="X16" location="'SUDAN SOUTH SUDAN'!AK9" display="'SUDAN SOUTH SUDAN'!AK9" xr:uid="{00000000-0004-0000-2D00-000030000000}"/>
    <hyperlink ref="X20" location="'SUDAN SOUTH SUDAN'!AK9" display="'SUDAN SOUTH SUDAN'!AK9" xr:uid="{00000000-0004-0000-2D00-000031000000}"/>
    <hyperlink ref="X32" location="'SUDAN SOUTH SUDAN'!AK9" display="'SUDAN SOUTH SUDAN'!AK9" xr:uid="{00000000-0004-0000-2D00-000032000000}"/>
    <hyperlink ref="X53" location="'SUDAN SOUTH SUDAN'!AK9" display="'SUDAN SOUTH SUDAN'!AK9" xr:uid="{00000000-0004-0000-2D00-000033000000}"/>
    <hyperlink ref="Z7" location="HOME!A1" display="Return HOME" xr:uid="{00000000-0004-0000-2D00-000034000000}"/>
    <hyperlink ref="Z7:AB7" location="HOME!B2" display="RETURN HOME" xr:uid="{00000000-0004-0000-2D00-00003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1:AN151"/>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1865</v>
      </c>
      <c r="C1" s="378"/>
      <c r="D1" s="378"/>
      <c r="E1" s="236"/>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102</v>
      </c>
      <c r="C4" s="230" t="s">
        <v>426</v>
      </c>
      <c r="D4" s="140" t="s">
        <v>140</v>
      </c>
      <c r="E4" s="140">
        <v>2012</v>
      </c>
      <c r="F4" s="154" t="s">
        <v>66</v>
      </c>
      <c r="G4" s="153">
        <f>((SUM(D11:AG21)*1)+(SUM(D23:AG33)*2)+(SUM(D35:AG52)*3))/(SUM(D11:AG21)+SUM(D23:AG33)+SUM(D35:AG52))</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103</v>
      </c>
      <c r="C5" s="230" t="s">
        <v>430</v>
      </c>
      <c r="D5" s="140" t="s">
        <v>128</v>
      </c>
      <c r="E5" s="140">
        <v>2012</v>
      </c>
      <c r="F5" s="140">
        <v>2012</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105</v>
      </c>
      <c r="C6" s="230" t="s">
        <v>436</v>
      </c>
      <c r="D6" s="140" t="s">
        <v>163</v>
      </c>
      <c r="E6" s="140">
        <v>2013</v>
      </c>
      <c r="F6" s="140">
        <v>2014</v>
      </c>
      <c r="G6" s="153">
        <f>((SUM(D107:AG117)*1)+(SUM(D119:AG129)*2)+(SUM(D131:AG148)*3))/(SUM(D107:AG117)+SUM(D119:AG129)+SUM(D131:AG148))</f>
        <v>1</v>
      </c>
      <c r="H6" s="140" t="s">
        <v>69</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102</v>
      </c>
      <c r="C8" s="24" t="s">
        <v>426</v>
      </c>
      <c r="D8" s="16"/>
      <c r="E8" s="16"/>
      <c r="F8" s="16"/>
      <c r="G8" s="16"/>
      <c r="H8" s="16"/>
      <c r="I8" s="16"/>
      <c r="J8" s="16"/>
      <c r="K8" s="16"/>
      <c r="L8" s="16"/>
      <c r="M8" s="16"/>
      <c r="N8" s="16"/>
      <c r="O8" s="16"/>
      <c r="P8" s="16"/>
      <c r="Q8" s="16"/>
      <c r="R8" s="16"/>
      <c r="S8" s="16"/>
      <c r="T8" s="16"/>
      <c r="U8" s="16"/>
      <c r="V8" s="16"/>
      <c r="W8" s="16"/>
      <c r="X8" s="16"/>
      <c r="Y8" s="16"/>
      <c r="Z8" s="375" t="s">
        <v>65</v>
      </c>
      <c r="AA8" s="375"/>
      <c r="AB8" s="375"/>
      <c r="AC8" s="375" t="s">
        <v>485</v>
      </c>
      <c r="AD8" s="375"/>
      <c r="AE8" s="375"/>
      <c r="AF8" s="375"/>
      <c r="AG8" s="375"/>
      <c r="AH8" s="15"/>
      <c r="AI8" s="26" t="s">
        <v>486</v>
      </c>
    </row>
    <row r="9" spans="2:39" s="15" customFormat="1" ht="30" customHeight="1">
      <c r="B9" s="377" t="s">
        <v>487</v>
      </c>
      <c r="C9" s="377"/>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9" t="s">
        <v>493</v>
      </c>
      <c r="C10" s="36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1866</v>
      </c>
      <c r="AJ10" s="78">
        <v>40955</v>
      </c>
      <c r="AK10" s="46" t="s">
        <v>692</v>
      </c>
      <c r="AL10" s="95" t="s">
        <v>132</v>
      </c>
      <c r="AM10" s="70" t="s">
        <v>1867</v>
      </c>
    </row>
    <row r="11" spans="2:39" ht="30" customHeight="1">
      <c r="B11" s="367" t="s">
        <v>85</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1868</v>
      </c>
      <c r="AJ11" s="78">
        <v>40989</v>
      </c>
      <c r="AK11" s="46" t="s">
        <v>132</v>
      </c>
      <c r="AL11" s="95" t="s">
        <v>132</v>
      </c>
      <c r="AM11" s="70" t="s">
        <v>1869</v>
      </c>
    </row>
    <row r="12" spans="2:39" ht="30" customHeight="1">
      <c r="B12" s="367" t="s">
        <v>86</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1870</v>
      </c>
      <c r="AJ12" s="78">
        <v>41013</v>
      </c>
      <c r="AK12" s="46" t="s">
        <v>1871</v>
      </c>
      <c r="AL12" s="95" t="s">
        <v>132</v>
      </c>
      <c r="AM12" s="70" t="s">
        <v>1872</v>
      </c>
    </row>
    <row r="13" spans="2:39" ht="30" customHeight="1">
      <c r="B13" s="367" t="s">
        <v>87</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1873</v>
      </c>
      <c r="AJ13" s="78">
        <v>41020</v>
      </c>
      <c r="AK13" s="46" t="s">
        <v>1162</v>
      </c>
      <c r="AL13" s="44" t="s">
        <v>430</v>
      </c>
      <c r="AM13" s="70" t="s">
        <v>1874</v>
      </c>
    </row>
    <row r="14" spans="2:39" ht="30" customHeight="1">
      <c r="B14" s="367" t="s">
        <v>88</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1875</v>
      </c>
      <c r="AJ14" s="78">
        <v>41110</v>
      </c>
      <c r="AK14" s="46" t="s">
        <v>132</v>
      </c>
      <c r="AL14" s="95" t="s">
        <v>132</v>
      </c>
      <c r="AM14" s="70" t="s">
        <v>1876</v>
      </c>
    </row>
    <row r="15" spans="2:39" ht="30" customHeight="1">
      <c r="B15" s="367" t="s">
        <v>89</v>
      </c>
      <c r="C15" s="368"/>
      <c r="D15" s="143"/>
      <c r="E15" s="143"/>
      <c r="F15" s="143"/>
      <c r="G15" s="144"/>
      <c r="H15" s="143"/>
      <c r="I15" s="143"/>
      <c r="J15" s="143"/>
      <c r="K15" s="143"/>
      <c r="L15" s="143"/>
      <c r="M15" s="143"/>
      <c r="N15" s="143"/>
      <c r="O15" s="143"/>
      <c r="P15" s="143"/>
      <c r="Q15" s="143"/>
      <c r="R15" s="143"/>
      <c r="S15" s="143"/>
      <c r="T15" s="143"/>
      <c r="U15" s="143"/>
      <c r="V15" s="143"/>
      <c r="W15" s="143"/>
      <c r="X15" s="143"/>
      <c r="Y15" s="38">
        <v>1</v>
      </c>
      <c r="Z15" s="143"/>
      <c r="AA15" s="143"/>
      <c r="AB15" s="143"/>
      <c r="AC15" s="143"/>
      <c r="AD15" s="143"/>
      <c r="AE15" s="143"/>
      <c r="AF15" s="143"/>
      <c r="AG15" s="143"/>
      <c r="AH15" s="15"/>
      <c r="AI15" s="83" t="s">
        <v>1877</v>
      </c>
      <c r="AJ15" s="78">
        <v>41544</v>
      </c>
      <c r="AK15" s="46" t="s">
        <v>132</v>
      </c>
      <c r="AL15" s="95" t="s">
        <v>132</v>
      </c>
      <c r="AM15" s="70" t="s">
        <v>1878</v>
      </c>
    </row>
    <row r="16" spans="2:39" ht="30" customHeight="1">
      <c r="B16" s="367" t="s">
        <v>90</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1879</v>
      </c>
      <c r="AJ16" s="78">
        <v>41544</v>
      </c>
      <c r="AK16" s="46" t="s">
        <v>132</v>
      </c>
      <c r="AL16" s="95" t="s">
        <v>132</v>
      </c>
      <c r="AM16" s="70" t="s">
        <v>1880</v>
      </c>
    </row>
    <row r="17" spans="2:39" ht="30" customHeight="1">
      <c r="B17" s="367" t="s">
        <v>91</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28" t="s">
        <v>1881</v>
      </c>
      <c r="AJ17" s="78">
        <v>41544</v>
      </c>
      <c r="AK17" s="46" t="s">
        <v>132</v>
      </c>
      <c r="AL17" s="95" t="s">
        <v>132</v>
      </c>
      <c r="AM17" s="70" t="s">
        <v>1882</v>
      </c>
    </row>
    <row r="18" spans="2:39" ht="30" customHeight="1">
      <c r="B18" s="367" t="s">
        <v>92</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28" t="s">
        <v>1883</v>
      </c>
      <c r="AJ18" s="78">
        <v>41544</v>
      </c>
      <c r="AK18" s="46" t="s">
        <v>132</v>
      </c>
      <c r="AL18" s="224" t="s">
        <v>132</v>
      </c>
      <c r="AM18" s="70" t="s">
        <v>1884</v>
      </c>
    </row>
    <row r="19" spans="2:39" ht="30" customHeight="1">
      <c r="B19" s="367" t="s">
        <v>93</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229" t="s">
        <v>1885</v>
      </c>
      <c r="AJ19" s="223">
        <v>41544</v>
      </c>
      <c r="AK19" s="46" t="s">
        <v>132</v>
      </c>
      <c r="AL19" s="225" t="s">
        <v>132</v>
      </c>
      <c r="AM19" s="226" t="s">
        <v>1886</v>
      </c>
    </row>
    <row r="20" spans="2:39" ht="30" customHeight="1">
      <c r="B20" s="367" t="s">
        <v>94</v>
      </c>
      <c r="C20" s="36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229" t="s">
        <v>1887</v>
      </c>
      <c r="AJ20" s="223">
        <v>41544</v>
      </c>
      <c r="AK20" s="46" t="s">
        <v>132</v>
      </c>
      <c r="AL20" s="225" t="s">
        <v>132</v>
      </c>
      <c r="AM20" s="227" t="s">
        <v>1888</v>
      </c>
    </row>
    <row r="21" spans="2:39" ht="30" customHeight="1">
      <c r="B21" s="367" t="s">
        <v>95</v>
      </c>
      <c r="C21" s="368"/>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229" t="s">
        <v>1889</v>
      </c>
      <c r="AJ21" s="223">
        <v>41544</v>
      </c>
      <c r="AK21" s="46" t="s">
        <v>132</v>
      </c>
      <c r="AL21" s="225" t="s">
        <v>132</v>
      </c>
      <c r="AM21" s="226" t="s">
        <v>1890</v>
      </c>
    </row>
    <row r="22" spans="2:39" ht="30" customHeight="1">
      <c r="B22" s="366" t="s">
        <v>523</v>
      </c>
      <c r="C22" s="36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229" t="s">
        <v>1891</v>
      </c>
      <c r="AJ22" s="223">
        <v>41544</v>
      </c>
      <c r="AK22" s="46" t="s">
        <v>132</v>
      </c>
      <c r="AL22" s="225" t="s">
        <v>132</v>
      </c>
      <c r="AM22" s="70" t="s">
        <v>1884</v>
      </c>
    </row>
    <row r="23" spans="2:39" ht="30" customHeight="1">
      <c r="B23" s="364" t="s">
        <v>96</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229" t="s">
        <v>1892</v>
      </c>
      <c r="AJ23" s="223">
        <v>41544</v>
      </c>
      <c r="AK23" s="46" t="s">
        <v>132</v>
      </c>
      <c r="AL23" s="225" t="s">
        <v>132</v>
      </c>
      <c r="AM23" s="70" t="s">
        <v>1884</v>
      </c>
    </row>
    <row r="24" spans="2:39" ht="30" customHeight="1">
      <c r="B24" s="364" t="s">
        <v>97</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229" t="s">
        <v>1893</v>
      </c>
      <c r="AJ24" s="223">
        <v>41544</v>
      </c>
      <c r="AK24" s="46" t="s">
        <v>132</v>
      </c>
      <c r="AL24" s="225" t="s">
        <v>132</v>
      </c>
      <c r="AM24" s="70" t="s">
        <v>1884</v>
      </c>
    </row>
    <row r="25" spans="2:39" ht="30" customHeight="1">
      <c r="B25" s="364" t="s">
        <v>98</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99</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624</v>
      </c>
      <c r="AJ26" s="50" t="s">
        <v>491</v>
      </c>
    </row>
    <row r="27" spans="2:39" ht="30" customHeight="1">
      <c r="B27" s="364" t="s">
        <v>100</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1894</v>
      </c>
      <c r="AJ27" s="48" t="s">
        <v>426</v>
      </c>
    </row>
    <row r="28" spans="2:39" ht="30" customHeight="1">
      <c r="B28" s="364" t="s">
        <v>101</v>
      </c>
      <c r="C28" s="364"/>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1895</v>
      </c>
      <c r="AJ28" s="74" t="s">
        <v>132</v>
      </c>
    </row>
    <row r="29" spans="2:39" ht="30" customHeight="1">
      <c r="B29" s="364" t="s">
        <v>102</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1896</v>
      </c>
      <c r="AJ29" s="48" t="s">
        <v>436</v>
      </c>
    </row>
    <row r="30" spans="2:39" ht="30" customHeight="1">
      <c r="B30" s="364" t="s">
        <v>103</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104</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105</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4" t="s">
        <v>106</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73" t="s">
        <v>555</v>
      </c>
      <c r="C34" s="374"/>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4" t="s">
        <v>107</v>
      </c>
      <c r="C35" s="364"/>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108</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109</v>
      </c>
      <c r="C37" s="36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110</v>
      </c>
      <c r="C38" s="364"/>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2" t="s">
        <v>111</v>
      </c>
      <c r="C39" s="362"/>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4" t="s">
        <v>112</v>
      </c>
      <c r="C40" s="364"/>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113</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2" t="s">
        <v>114</v>
      </c>
      <c r="C42" s="36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115</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116</v>
      </c>
      <c r="C44" s="364"/>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4" t="s">
        <v>117</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118</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119</v>
      </c>
      <c r="C47" s="362"/>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120</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121</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122</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123</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124</v>
      </c>
      <c r="C52" s="362"/>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0" t="s">
        <v>594</v>
      </c>
      <c r="C53" s="371"/>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62" t="s">
        <v>125</v>
      </c>
      <c r="C54" s="362"/>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103</v>
      </c>
      <c r="C56" s="24" t="s">
        <v>430</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76" t="s">
        <v>601</v>
      </c>
      <c r="AF56" s="376"/>
      <c r="AG56" s="376"/>
      <c r="AH56" s="15"/>
      <c r="AN56" s="15"/>
    </row>
    <row r="57" spans="2:40" ht="30" customHeight="1">
      <c r="B57" s="372" t="s">
        <v>487</v>
      </c>
      <c r="C57" s="372"/>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9" t="s">
        <v>493</v>
      </c>
      <c r="C58" s="36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7" t="s">
        <v>85</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7" t="s">
        <v>86</v>
      </c>
      <c r="C60" s="368"/>
      <c r="D60" s="61"/>
      <c r="E60" s="61"/>
      <c r="F60" s="61"/>
      <c r="G60" s="61"/>
      <c r="H60" s="61"/>
      <c r="I60" s="61"/>
      <c r="J60" s="61"/>
      <c r="K60" s="61"/>
      <c r="L60" s="61"/>
      <c r="M60" s="61"/>
      <c r="N60" s="61"/>
      <c r="O60" s="61"/>
      <c r="P60" s="61"/>
      <c r="Q60" s="61"/>
      <c r="R60" s="61"/>
      <c r="S60" s="61"/>
      <c r="T60" s="61"/>
      <c r="U60" s="61"/>
      <c r="V60" s="61"/>
      <c r="W60" s="61"/>
      <c r="X60" s="61"/>
      <c r="Y60" s="38">
        <v>1</v>
      </c>
      <c r="Z60" s="61"/>
      <c r="AA60" s="61"/>
      <c r="AB60" s="61"/>
      <c r="AC60" s="61"/>
      <c r="AD60" s="61"/>
      <c r="AE60" s="61"/>
      <c r="AF60" s="61"/>
      <c r="AG60" s="61"/>
      <c r="AH60" s="15"/>
    </row>
    <row r="61" spans="2:40" ht="30" customHeight="1">
      <c r="B61" s="367" t="s">
        <v>87</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88</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89</v>
      </c>
      <c r="C63" s="368"/>
      <c r="D63" s="61"/>
      <c r="E63" s="61"/>
      <c r="F63" s="61"/>
      <c r="G63" s="37"/>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7" t="s">
        <v>90</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91</v>
      </c>
      <c r="C65" s="368"/>
      <c r="D65" s="61"/>
      <c r="E65" s="61"/>
      <c r="F65" s="61"/>
      <c r="G65" s="61"/>
      <c r="H65" s="61"/>
      <c r="I65" s="61"/>
      <c r="J65" s="61"/>
      <c r="K65" s="61"/>
      <c r="L65" s="61"/>
      <c r="M65" s="61"/>
      <c r="N65" s="61"/>
      <c r="O65" s="61"/>
      <c r="P65" s="61"/>
      <c r="Q65" s="61"/>
      <c r="R65" s="61"/>
      <c r="S65" s="61"/>
      <c r="T65" s="61"/>
      <c r="U65" s="61"/>
      <c r="V65" s="61"/>
      <c r="W65" s="61"/>
      <c r="X65" s="61"/>
      <c r="Y65" s="38">
        <v>1</v>
      </c>
      <c r="Z65" s="61"/>
      <c r="AA65" s="61"/>
      <c r="AB65" s="61"/>
      <c r="AC65" s="61"/>
      <c r="AD65" s="61"/>
      <c r="AE65" s="61"/>
      <c r="AF65" s="61"/>
      <c r="AG65" s="61"/>
      <c r="AH65" s="15"/>
      <c r="AI65" s="21"/>
    </row>
    <row r="66" spans="2:35" ht="30" customHeight="1">
      <c r="B66" s="367" t="s">
        <v>92</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93</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94</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95</v>
      </c>
      <c r="C69" s="368"/>
      <c r="D69" s="61"/>
      <c r="E69" s="61"/>
      <c r="F69" s="61"/>
      <c r="G69" s="38"/>
      <c r="H69" s="61"/>
      <c r="I69" s="61"/>
      <c r="J69" s="61"/>
      <c r="K69" s="61"/>
      <c r="L69" s="61"/>
      <c r="M69" s="61"/>
      <c r="N69" s="61"/>
      <c r="O69" s="61"/>
      <c r="P69" s="61"/>
      <c r="Q69" s="61"/>
      <c r="R69" s="61"/>
      <c r="S69" s="61"/>
      <c r="T69" s="61"/>
      <c r="U69" s="61"/>
      <c r="V69" s="61"/>
      <c r="W69" s="61"/>
      <c r="X69" s="61"/>
      <c r="Y69" s="38">
        <v>1</v>
      </c>
      <c r="Z69" s="61"/>
      <c r="AA69" s="61"/>
      <c r="AB69" s="61"/>
      <c r="AC69" s="61"/>
      <c r="AD69" s="61"/>
      <c r="AE69" s="61"/>
      <c r="AF69" s="61"/>
      <c r="AG69" s="61"/>
      <c r="AH69" s="15"/>
      <c r="AI69" s="21"/>
    </row>
    <row r="70" spans="2:35" ht="30" customHeight="1">
      <c r="B70" s="366" t="s">
        <v>523</v>
      </c>
      <c r="C70" s="366"/>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4" t="s">
        <v>96</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4" t="s">
        <v>97</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4" t="s">
        <v>98</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4" t="s">
        <v>99</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100</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101</v>
      </c>
      <c r="C76" s="364"/>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4" t="s">
        <v>102</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4" t="s">
        <v>103</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104</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105</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106</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5" t="s">
        <v>555</v>
      </c>
      <c r="C82" s="3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4" t="s">
        <v>107</v>
      </c>
      <c r="C83" s="364"/>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108</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109</v>
      </c>
      <c r="C85" s="36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110</v>
      </c>
      <c r="C86" s="364"/>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2" t="s">
        <v>111</v>
      </c>
      <c r="C87" s="362"/>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112</v>
      </c>
      <c r="C88" s="364"/>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113</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2" t="s">
        <v>114</v>
      </c>
      <c r="C90" s="362"/>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115</v>
      </c>
      <c r="C91" s="364"/>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116</v>
      </c>
      <c r="C92" s="364"/>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117</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118</v>
      </c>
      <c r="C94" s="362"/>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119</v>
      </c>
      <c r="C95" s="362"/>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120</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121</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122</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123</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124</v>
      </c>
      <c r="C100" s="362"/>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1" t="s">
        <v>594</v>
      </c>
      <c r="C101" s="361"/>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62" t="s">
        <v>125</v>
      </c>
      <c r="C102" s="362"/>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105</v>
      </c>
      <c r="C104" s="24" t="s">
        <v>436</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76" t="s">
        <v>601</v>
      </c>
      <c r="AF104" s="376"/>
      <c r="AG104" s="376"/>
    </row>
    <row r="105" spans="2:33" ht="30" customHeight="1">
      <c r="B105" s="372" t="s">
        <v>487</v>
      </c>
      <c r="C105" s="372"/>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9" t="s">
        <v>493</v>
      </c>
      <c r="C106" s="369"/>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7" t="s">
        <v>85</v>
      </c>
      <c r="C107" s="368"/>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7" t="s">
        <v>86</v>
      </c>
      <c r="C108" s="368"/>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7" t="s">
        <v>87</v>
      </c>
      <c r="C109" s="368"/>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88</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v>1</v>
      </c>
      <c r="AA110" s="61"/>
      <c r="AB110" s="61"/>
      <c r="AC110" s="61"/>
      <c r="AD110" s="61"/>
      <c r="AE110" s="61"/>
      <c r="AF110" s="61"/>
      <c r="AG110" s="61"/>
    </row>
    <row r="111" spans="2:33" ht="30" customHeight="1">
      <c r="B111" s="367" t="s">
        <v>89</v>
      </c>
      <c r="C111" s="368"/>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90</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91</v>
      </c>
      <c r="C113" s="368"/>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92</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93</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94</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95</v>
      </c>
      <c r="C117" s="368"/>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6" t="s">
        <v>523</v>
      </c>
      <c r="C118" s="366"/>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4" t="s">
        <v>96</v>
      </c>
      <c r="C119" s="364"/>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4" t="s">
        <v>97</v>
      </c>
      <c r="C120" s="364"/>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4" t="s">
        <v>98</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99</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100</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101</v>
      </c>
      <c r="C124" s="364"/>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102</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103</v>
      </c>
      <c r="C126" s="364"/>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104</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105</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106</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5" t="s">
        <v>555</v>
      </c>
      <c r="C130" s="36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4" t="s">
        <v>107</v>
      </c>
      <c r="C131" s="364"/>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4" t="s">
        <v>108</v>
      </c>
      <c r="C132" s="364"/>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4" t="s">
        <v>109</v>
      </c>
      <c r="C133" s="364"/>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110</v>
      </c>
      <c r="C134" s="364"/>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2" t="s">
        <v>111</v>
      </c>
      <c r="C135" s="362"/>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112</v>
      </c>
      <c r="C136" s="364"/>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113</v>
      </c>
      <c r="C137" s="362"/>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2" t="s">
        <v>114</v>
      </c>
      <c r="C138" s="362"/>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4" t="s">
        <v>115</v>
      </c>
      <c r="C139" s="364"/>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4" t="s">
        <v>116</v>
      </c>
      <c r="C140" s="364"/>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117</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2" t="s">
        <v>118</v>
      </c>
      <c r="C142" s="362"/>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2" t="s">
        <v>119</v>
      </c>
      <c r="C143" s="362"/>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120</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121</v>
      </c>
      <c r="C145" s="362"/>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122</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123</v>
      </c>
      <c r="C147" s="362"/>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124</v>
      </c>
      <c r="C148" s="362"/>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61" t="s">
        <v>594</v>
      </c>
      <c r="C149" s="361"/>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62" t="s">
        <v>125</v>
      </c>
      <c r="C150" s="362"/>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D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4:G6">
    <cfRule type="cellIs" dxfId="42" priority="4" operator="between">
      <formula>2.001</formula>
      <formula>3</formula>
    </cfRule>
    <cfRule type="cellIs" dxfId="41" priority="5" operator="between">
      <formula>1.001</formula>
      <formula>2</formula>
    </cfRule>
    <cfRule type="cellIs" dxfId="40" priority="6" operator="between">
      <formula>0</formula>
      <formula>1</formula>
    </cfRule>
  </conditionalFormatting>
  <conditionalFormatting sqref="I6 H4:H6">
    <cfRule type="containsText" dxfId="39" priority="1" operator="containsText" text="MAX">
      <formula>NOT(ISERROR(SEARCH("MAX",H4)))</formula>
    </cfRule>
    <cfRule type="containsText" dxfId="38" priority="2" operator="containsText" text="MOD">
      <formula>NOT(ISERROR(SEARCH("MOD",H4)))</formula>
    </cfRule>
    <cfRule type="containsText" dxfId="37" priority="3" operator="containsText" text="MIN">
      <formula>NOT(ISERROR(SEARCH("MIN",H4)))</formula>
    </cfRule>
  </conditionalFormatting>
  <hyperlinks>
    <hyperlink ref="AE56" location="'EL SALVADOR'!B1" display="BACK TO TOP" xr:uid="{00000000-0004-0000-2E00-000000000000}"/>
    <hyperlink ref="AC8" location="'MASTER SHEET'!B2" display="RETURN TO MASTER SHEET" xr:uid="{00000000-0004-0000-2E00-000001000000}"/>
    <hyperlink ref="AE56:AG56" location="SYRIA!B1" display="BACK TO TOP" xr:uid="{00000000-0004-0000-2E00-000002000000}"/>
    <hyperlink ref="AI10" r:id="rId1" xr:uid="{00000000-0004-0000-2E00-000003000000}"/>
    <hyperlink ref="AI11" r:id="rId2" xr:uid="{00000000-0004-0000-2E00-000004000000}"/>
    <hyperlink ref="AI14" r:id="rId3" xr:uid="{00000000-0004-0000-2E00-000005000000}"/>
    <hyperlink ref="AI13" r:id="rId4" xr:uid="{00000000-0004-0000-2E00-000006000000}"/>
    <hyperlink ref="AI15" r:id="rId5" xr:uid="{00000000-0004-0000-2E00-000007000000}"/>
    <hyperlink ref="AI16" r:id="rId6" xr:uid="{00000000-0004-0000-2E00-000008000000}"/>
    <hyperlink ref="AI28" r:id="rId7" xr:uid="{00000000-0004-0000-2E00-000009000000}"/>
    <hyperlink ref="AI29" r:id="rId8" display="OPCW-UN Joint Mission Resource" xr:uid="{00000000-0004-0000-2E00-00000A000000}"/>
    <hyperlink ref="AI27" r:id="rId9" display="LAS-UN Joint Special Envoy Resource" xr:uid="{00000000-0004-0000-2E00-00000B000000}"/>
    <hyperlink ref="AJ27" location="SYRIA!C8" display="LAS-UN JOINT SPECIAL ENVOY" xr:uid="{00000000-0004-0000-2E00-00000C000000}"/>
    <hyperlink ref="AJ29" location="SYRIA!C104" display="OPCW-UN JOINT MISSION" xr:uid="{00000000-0004-0000-2E00-00000D000000}"/>
    <hyperlink ref="AL13" location="SYRIA!C56" display="UNSMIS" xr:uid="{00000000-0004-0000-2E00-00000E000000}"/>
    <hyperlink ref="AI12" r:id="rId10" xr:uid="{00000000-0004-0000-2E00-00000F000000}"/>
    <hyperlink ref="AE104" location="'EL SALVADOR'!B1" display="BACK TO TOP" xr:uid="{00000000-0004-0000-2E00-000010000000}"/>
    <hyperlink ref="AE104:AG104" location="SYRIA!B1" display="BACK TO TOP" xr:uid="{00000000-0004-0000-2E00-000011000000}"/>
    <hyperlink ref="AI17" r:id="rId11" xr:uid="{00000000-0004-0000-2E00-000012000000}"/>
    <hyperlink ref="AI18" r:id="rId12" xr:uid="{00000000-0004-0000-2E00-000013000000}"/>
    <hyperlink ref="AI19" r:id="rId13" xr:uid="{00000000-0004-0000-2E00-000014000000}"/>
    <hyperlink ref="AI20" r:id="rId14" xr:uid="{00000000-0004-0000-2E00-000015000000}"/>
    <hyperlink ref="AI21" r:id="rId15" xr:uid="{00000000-0004-0000-2E00-000016000000}"/>
    <hyperlink ref="AI22" r:id="rId16" xr:uid="{00000000-0004-0000-2E00-000017000000}"/>
    <hyperlink ref="AI23" r:id="rId17" xr:uid="{00000000-0004-0000-2E00-000018000000}"/>
    <hyperlink ref="AI24" r:id="rId18" xr:uid="{00000000-0004-0000-2E00-000019000000}"/>
    <hyperlink ref="C4" location="SYRIA!C8" display="LAS-UN JOINT SPECIAL ENVOY SYRIA" xr:uid="{00000000-0004-0000-2E00-00001A000000}"/>
    <hyperlink ref="C5" location="SYRIA!C56" display="UNSMIS" xr:uid="{00000000-0004-0000-2E00-00001B000000}"/>
    <hyperlink ref="C6" location="SYRIA!C104" display="OPCW-UN JOINT MISSION" xr:uid="{00000000-0004-0000-2E00-00001C000000}"/>
    <hyperlink ref="Y15" location="SYRIA!AI27" display="SYRIA!AI27" xr:uid="{00000000-0004-0000-2E00-00001D000000}"/>
    <hyperlink ref="Y60" location="SYRIA!AK13" display="SYRIA!AK13" xr:uid="{00000000-0004-0000-2E00-00001E000000}"/>
    <hyperlink ref="Y65" location="SYRIA!AK13" display="SYRIA!AK13" xr:uid="{00000000-0004-0000-2E00-00001F000000}"/>
    <hyperlink ref="Y69" location="SYRIA!AK13" display="SYRIA!AK13" xr:uid="{00000000-0004-0000-2E00-000020000000}"/>
    <hyperlink ref="Z8" location="HOME!A1" display="Return HOME" xr:uid="{00000000-0004-0000-2E00-000021000000}"/>
    <hyperlink ref="Z8:AB8" location="HOME!B2" display="RETURN HOME" xr:uid="{00000000-0004-0000-2E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1897</v>
      </c>
      <c r="C1" s="378"/>
      <c r="D1" s="378"/>
      <c r="E1" s="378"/>
      <c r="F1" s="378"/>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33</v>
      </c>
      <c r="C4" s="38" t="s">
        <v>244</v>
      </c>
      <c r="D4" s="140" t="s">
        <v>128</v>
      </c>
      <c r="E4" s="140">
        <v>1994</v>
      </c>
      <c r="F4" s="140">
        <v>2000</v>
      </c>
      <c r="G4" s="153">
        <f>((SUM(D10:AG20)*1)+(SUM(D22:AG32)*2)+(SUM(D34:AG51)*3))/(SUM(D10:AG20)+SUM(D22:AG32)+SUM(D34:AG51))</f>
        <v>1.4</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64</v>
      </c>
      <c r="C5" s="38" t="s">
        <v>327</v>
      </c>
      <c r="D5" s="140" t="s">
        <v>163</v>
      </c>
      <c r="E5" s="140">
        <v>2000</v>
      </c>
      <c r="F5" s="140">
        <v>2007</v>
      </c>
      <c r="G5" s="153">
        <f>((SUM(D58:AG68)*1)+(SUM(D70:AG80)*2)+(SUM(D82:AG99)*3))/(SUM(D58:AG68)+SUM(D70:AG80)+SUM(D82:AG99))</f>
        <v>2.4</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33</v>
      </c>
      <c r="C7" s="24" t="s">
        <v>244</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1898</v>
      </c>
      <c r="AJ9" s="53">
        <v>34684</v>
      </c>
      <c r="AK9" s="57" t="s">
        <v>695</v>
      </c>
      <c r="AL9" s="41" t="s">
        <v>244</v>
      </c>
      <c r="AM9" s="69" t="s">
        <v>1899</v>
      </c>
    </row>
    <row r="10" spans="2:39" ht="30" customHeight="1">
      <c r="B10" s="367" t="s">
        <v>85</v>
      </c>
      <c r="C10" s="368"/>
      <c r="D10" s="143"/>
      <c r="E10" s="143"/>
      <c r="F10" s="143"/>
      <c r="G10" s="38">
        <v>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1900</v>
      </c>
      <c r="AJ10" s="53">
        <v>34866</v>
      </c>
      <c r="AK10" s="57" t="s">
        <v>132</v>
      </c>
      <c r="AL10" s="76" t="s">
        <v>132</v>
      </c>
      <c r="AM10" s="69" t="s">
        <v>1901</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1902</v>
      </c>
      <c r="AJ11" s="53">
        <v>35047</v>
      </c>
      <c r="AK11" s="57" t="s">
        <v>132</v>
      </c>
      <c r="AL11" s="76" t="s">
        <v>132</v>
      </c>
      <c r="AM11" s="69" t="s">
        <v>1901</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1903</v>
      </c>
      <c r="AJ12" s="53">
        <v>35230</v>
      </c>
      <c r="AK12" s="57" t="s">
        <v>132</v>
      </c>
      <c r="AL12" s="76" t="s">
        <v>132</v>
      </c>
      <c r="AM12" s="69" t="s">
        <v>1901</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1904</v>
      </c>
      <c r="AJ13" s="53">
        <v>35412</v>
      </c>
      <c r="AK13" s="57" t="s">
        <v>132</v>
      </c>
      <c r="AL13" s="76" t="s">
        <v>132</v>
      </c>
      <c r="AM13" s="69" t="s">
        <v>1901</v>
      </c>
    </row>
    <row r="14" spans="2:39" ht="30" customHeight="1">
      <c r="B14" s="367" t="s">
        <v>89</v>
      </c>
      <c r="C14" s="368"/>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9" t="s">
        <v>1905</v>
      </c>
      <c r="AJ14" s="53">
        <v>35503</v>
      </c>
      <c r="AK14" s="57" t="s">
        <v>132</v>
      </c>
      <c r="AL14" s="76" t="s">
        <v>132</v>
      </c>
      <c r="AM14" s="69" t="s">
        <v>1901</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9" t="s">
        <v>1906</v>
      </c>
      <c r="AJ15" s="53">
        <v>35593</v>
      </c>
      <c r="AK15" s="57" t="s">
        <v>132</v>
      </c>
      <c r="AL15" s="76" t="s">
        <v>132</v>
      </c>
      <c r="AM15" s="69" t="s">
        <v>1901</v>
      </c>
    </row>
    <row r="16" spans="2:39" ht="30" customHeight="1">
      <c r="B16" s="367" t="s">
        <v>91</v>
      </c>
      <c r="C16" s="368"/>
      <c r="D16" s="143"/>
      <c r="E16" s="143"/>
      <c r="F16" s="143"/>
      <c r="G16" s="38">
        <v>1</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9" t="s">
        <v>1907</v>
      </c>
      <c r="AJ16" s="53">
        <v>35685</v>
      </c>
      <c r="AK16" s="57" t="s">
        <v>132</v>
      </c>
      <c r="AL16" s="76" t="s">
        <v>132</v>
      </c>
      <c r="AM16" s="69" t="s">
        <v>1901</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1908</v>
      </c>
      <c r="AJ17" s="53">
        <v>35748</v>
      </c>
      <c r="AK17" s="57" t="s">
        <v>1162</v>
      </c>
      <c r="AL17" s="41" t="s">
        <v>244</v>
      </c>
      <c r="AM17" s="57" t="s">
        <v>1909</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1910</v>
      </c>
      <c r="AJ18" s="53">
        <v>35929</v>
      </c>
      <c r="AK18" s="57" t="s">
        <v>132</v>
      </c>
      <c r="AL18" s="76" t="s">
        <v>132</v>
      </c>
      <c r="AM18" s="69" t="s">
        <v>1901</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1911</v>
      </c>
      <c r="AJ19" s="53">
        <v>36111</v>
      </c>
      <c r="AK19" s="57" t="s">
        <v>132</v>
      </c>
      <c r="AL19" s="76" t="s">
        <v>132</v>
      </c>
      <c r="AM19" s="69" t="s">
        <v>1901</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1912</v>
      </c>
      <c r="AJ20" s="53">
        <v>36295</v>
      </c>
      <c r="AK20" s="57" t="s">
        <v>132</v>
      </c>
      <c r="AL20" s="76" t="s">
        <v>132</v>
      </c>
      <c r="AM20" s="69" t="s">
        <v>1901</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1913</v>
      </c>
      <c r="AJ21" s="53">
        <v>36476</v>
      </c>
      <c r="AK21" s="57" t="s">
        <v>132</v>
      </c>
      <c r="AL21" s="76" t="s">
        <v>132</v>
      </c>
      <c r="AM21" s="69" t="s">
        <v>1901</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1914</v>
      </c>
      <c r="AJ22" s="53">
        <v>37377</v>
      </c>
      <c r="AK22" s="57" t="s">
        <v>1051</v>
      </c>
      <c r="AL22" s="42" t="s">
        <v>327</v>
      </c>
      <c r="AM22" s="69" t="s">
        <v>1915</v>
      </c>
    </row>
    <row r="23" spans="2:39" ht="30" customHeight="1">
      <c r="B23" s="364" t="s">
        <v>97</v>
      </c>
      <c r="C23" s="364"/>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1916</v>
      </c>
      <c r="AJ23" s="53">
        <v>37754</v>
      </c>
      <c r="AK23" s="57" t="s">
        <v>1051</v>
      </c>
      <c r="AL23" s="42" t="s">
        <v>327</v>
      </c>
      <c r="AM23" s="69" t="s">
        <v>1915</v>
      </c>
    </row>
    <row r="24" spans="2:39" ht="30" customHeight="1">
      <c r="B24" s="364" t="s">
        <v>98</v>
      </c>
      <c r="C24" s="364"/>
      <c r="D24" s="143"/>
      <c r="E24" s="143"/>
      <c r="F24" s="143"/>
      <c r="G24" s="143"/>
      <c r="H24" s="143"/>
      <c r="I24" s="143"/>
      <c r="J24" s="38">
        <v>1</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1917</v>
      </c>
      <c r="AJ26" s="76" t="s">
        <v>132</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1918</v>
      </c>
      <c r="AJ27" s="42" t="s">
        <v>327</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220"/>
      <c r="AJ28" s="220"/>
      <c r="AK28" s="220"/>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231"/>
      <c r="AJ29" s="231"/>
      <c r="AK29" s="220"/>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232"/>
      <c r="AJ30" s="221"/>
      <c r="AK30" s="220"/>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232"/>
      <c r="AJ31" s="233"/>
      <c r="AK31" s="220"/>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220"/>
      <c r="AJ32" s="220"/>
      <c r="AK32" s="220"/>
    </row>
    <row r="33" spans="2:37"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220"/>
      <c r="AJ33" s="220"/>
      <c r="AK33" s="220"/>
    </row>
    <row r="34" spans="2:37"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220"/>
      <c r="AJ34" s="220"/>
      <c r="AK34" s="220"/>
    </row>
    <row r="35" spans="2:37"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220"/>
      <c r="AJ35" s="220"/>
      <c r="AK35" s="220"/>
    </row>
    <row r="36" spans="2:37"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7"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7"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7"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7"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7"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7"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7"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7"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7"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7"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7"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7"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64</v>
      </c>
      <c r="C55" s="24" t="s">
        <v>327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38">
        <v>1</v>
      </c>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38">
        <v>1</v>
      </c>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38">
        <v>1</v>
      </c>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38">
        <v>1</v>
      </c>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38">
        <v>1</v>
      </c>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38">
        <v>1</v>
      </c>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38">
        <v>1</v>
      </c>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38">
        <v>1</v>
      </c>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38">
        <v>1</v>
      </c>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38">
        <v>1</v>
      </c>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F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36" priority="4" operator="between">
      <formula>2.001</formula>
      <formula>3</formula>
    </cfRule>
    <cfRule type="cellIs" dxfId="35" priority="5" operator="between">
      <formula>1.001</formula>
      <formula>2</formula>
    </cfRule>
    <cfRule type="cellIs" dxfId="34" priority="6" operator="between">
      <formula>0</formula>
      <formula>1</formula>
    </cfRule>
  </conditionalFormatting>
  <conditionalFormatting sqref="H4:H5 I5">
    <cfRule type="containsText" dxfId="33" priority="1" operator="containsText" text="MAX">
      <formula>NOT(ISERROR(SEARCH("MAX",H4)))</formula>
    </cfRule>
    <cfRule type="containsText" dxfId="32" priority="2" operator="containsText" text="MOD">
      <formula>NOT(ISERROR(SEARCH("MOD",H4)))</formula>
    </cfRule>
    <cfRule type="containsText" dxfId="31" priority="3" operator="containsText" text="MIN">
      <formula>NOT(ISERROR(SEARCH("MIN",H4)))</formula>
    </cfRule>
  </conditionalFormatting>
  <hyperlinks>
    <hyperlink ref="AE55" location="GEORGIA!B1" display="BACK TO TOP" xr:uid="{00000000-0004-0000-2F00-000000000000}"/>
    <hyperlink ref="AC7" location="'MASTER SHEET'!B2" display="RETURN TO MASTER SHEET" xr:uid="{00000000-0004-0000-2F00-000001000000}"/>
    <hyperlink ref="AE55:AG55" location="TAJIKISTAN!B1" display="BACK TO TOP" xr:uid="{00000000-0004-0000-2F00-000002000000}"/>
    <hyperlink ref="AI9" r:id="rId1" xr:uid="{00000000-0004-0000-2F00-000003000000}"/>
    <hyperlink ref="AL17" location="TAJIKISTAN!C7" display="UNMOT" xr:uid="{00000000-0004-0000-2F00-000004000000}"/>
    <hyperlink ref="C4" location="TAJIKISTAN!C7" display="UNMOT" xr:uid="{00000000-0004-0000-2F00-000005000000}"/>
    <hyperlink ref="C5" location="TAJIKISTAN!C55" display="UNTOP" xr:uid="{00000000-0004-0000-2F00-000006000000}"/>
    <hyperlink ref="AI10" r:id="rId2" xr:uid="{00000000-0004-0000-2F00-000007000000}"/>
    <hyperlink ref="AL9" location="TAJIKISTAN!C7" display="UNMOT" xr:uid="{00000000-0004-0000-2F00-000008000000}"/>
    <hyperlink ref="AI11" r:id="rId3" xr:uid="{00000000-0004-0000-2F00-000009000000}"/>
    <hyperlink ref="AI12" r:id="rId4" xr:uid="{00000000-0004-0000-2F00-00000A000000}"/>
    <hyperlink ref="AI13" r:id="rId5" xr:uid="{00000000-0004-0000-2F00-00000B000000}"/>
    <hyperlink ref="AI14" r:id="rId6" xr:uid="{00000000-0004-0000-2F00-00000C000000}"/>
    <hyperlink ref="AI15" r:id="rId7" xr:uid="{00000000-0004-0000-2F00-00000D000000}"/>
    <hyperlink ref="AI16" r:id="rId8" xr:uid="{00000000-0004-0000-2F00-00000E000000}"/>
    <hyperlink ref="AI17" r:id="rId9" xr:uid="{00000000-0004-0000-2F00-00000F000000}"/>
    <hyperlink ref="AI18" r:id="rId10" xr:uid="{00000000-0004-0000-2F00-000010000000}"/>
    <hyperlink ref="AI19" r:id="rId11" xr:uid="{00000000-0004-0000-2F00-000011000000}"/>
    <hyperlink ref="AI20" r:id="rId12" xr:uid="{00000000-0004-0000-2F00-000012000000}"/>
    <hyperlink ref="AI21" r:id="rId13" xr:uid="{00000000-0004-0000-2F00-000013000000}"/>
    <hyperlink ref="G10" location="TAJIKISTAN!AK9" display="TAJIKISTAN!AK9" xr:uid="{00000000-0004-0000-2F00-000014000000}"/>
    <hyperlink ref="G14" location="TAJIKISTAN!AK9" display="TAJIKISTAN!AK9" xr:uid="{00000000-0004-0000-2F00-000015000000}"/>
    <hyperlink ref="G16" location="TAJIKISTAN!AK9" display="TAJIKISTAN!AK9" xr:uid="{00000000-0004-0000-2F00-000016000000}"/>
    <hyperlink ref="J23" location="TAJIKISTAN!AK17" display="TAJIKISTAN!AK17" xr:uid="{00000000-0004-0000-2F00-000017000000}"/>
    <hyperlink ref="J24" location="TAJIKISTAN!AK17" display="TAJIKISTAN!AK17" xr:uid="{00000000-0004-0000-2F00-000018000000}"/>
    <hyperlink ref="AI22" r:id="rId14" xr:uid="{00000000-0004-0000-2F00-000019000000}"/>
    <hyperlink ref="AI23" r:id="rId15" xr:uid="{00000000-0004-0000-2F00-00001A000000}"/>
    <hyperlink ref="AI26" r:id="rId16" xr:uid="{00000000-0004-0000-2F00-00001B000000}"/>
    <hyperlink ref="AI27" r:id="rId17" location="page=36" xr:uid="{00000000-0004-0000-2F00-00001C000000}"/>
    <hyperlink ref="AJ27" location="TAJIKISTAN!C55" display="UNTOP" xr:uid="{00000000-0004-0000-2F00-00001D000000}"/>
    <hyperlink ref="AL23" location="TAJIKISTAN!C55" display="UNTOP" xr:uid="{00000000-0004-0000-2F00-00001E000000}"/>
    <hyperlink ref="AL22" location="TAJIKISTAN!C55" display="UNTOP" xr:uid="{00000000-0004-0000-2F00-00001F000000}"/>
    <hyperlink ref="M88" location="TAJIKISTAN!AI27" display="TAJIKISTAN!AI27" xr:uid="{00000000-0004-0000-2F00-000020000000}"/>
    <hyperlink ref="M74" location="TAJIKISTAN!AK22" display="TAJIKISTAN!AK22" xr:uid="{00000000-0004-0000-2F00-000021000000}"/>
    <hyperlink ref="M82" location="TAJIKISTAN!AK22" display="TAJIKISTAN!AK22" xr:uid="{00000000-0004-0000-2F00-000022000000}"/>
    <hyperlink ref="M72" location="TAJIKISTAN!AK23" display="TAJIKISTAN!AK23" xr:uid="{00000000-0004-0000-2F00-000023000000}"/>
    <hyperlink ref="M86" location="TAJIKISTAN!AK23" display="TAJIKISTAN!AK23" xr:uid="{00000000-0004-0000-2F00-000024000000}"/>
    <hyperlink ref="M70" location="TAJIKISTAN!AI27" display="TAJIKISTAN!AI27" xr:uid="{00000000-0004-0000-2F00-000025000000}"/>
    <hyperlink ref="M97" location="TAJIKISTAN!AI27" display="TAJIKISTAN!AI27" xr:uid="{00000000-0004-0000-2F00-000026000000}"/>
    <hyperlink ref="M58" location="TAJIKISTAN!AI27" display="TAJIKISTAN!AI27" xr:uid="{00000000-0004-0000-2F00-000027000000}"/>
    <hyperlink ref="M63" location="TAJIKISTAN!AI27" display="TAJIKISTAN!AI27" xr:uid="{00000000-0004-0000-2F00-000028000000}"/>
    <hyperlink ref="M76" location="TAJIKISTAN!AI27" display="TAJIKISTAN!AI27" xr:uid="{00000000-0004-0000-2F00-000029000000}"/>
    <hyperlink ref="M87" location="TAJIKISTAN!AI27" display="TAJIKISTAN!AI27" xr:uid="{00000000-0004-0000-2F00-00002A000000}"/>
    <hyperlink ref="M71" location="TAJIKISTAN!AI27" display="TAJIKISTAN!AI27" xr:uid="{00000000-0004-0000-2F00-00002B000000}"/>
    <hyperlink ref="M84" location="TAJIKISTAN!AI27" display="TAJIKISTAN!AI27" xr:uid="{00000000-0004-0000-2F00-00002C000000}"/>
    <hyperlink ref="M96" location="TAJIKISTAN!AK22" display="TAJIKISTAN!AK22" xr:uid="{00000000-0004-0000-2F00-00002D000000}"/>
    <hyperlink ref="M91" location="TAJIKISTAN!AK23" display="TAJIKISTAN!AK23" xr:uid="{00000000-0004-0000-2F00-00002E000000}"/>
    <hyperlink ref="Z7" location="HOME!A1" display="Return HOME" xr:uid="{00000000-0004-0000-2F00-00002F000000}"/>
    <hyperlink ref="Z7:AB7" location="HOME!B2" display="RETURN HOME" xr:uid="{00000000-0004-0000-2F00-00003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1:AN249"/>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1919</v>
      </c>
      <c r="C1" s="379"/>
      <c r="D1" s="379"/>
      <c r="E1" s="379"/>
      <c r="F1" s="379"/>
      <c r="G1" s="379"/>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58</v>
      </c>
      <c r="C4" s="230" t="s">
        <v>311</v>
      </c>
      <c r="D4" s="140" t="s">
        <v>163</v>
      </c>
      <c r="E4" s="140">
        <v>1999</v>
      </c>
      <c r="F4" s="140">
        <v>1999</v>
      </c>
      <c r="G4" s="153">
        <f>((SUM(D13:AG23)*1)+(SUM(D25:AG35)*2)+(SUM(D37:AG54)*3))/(SUM(D13:AG23)+SUM(D25:AG35)+SUM(D37:AG54))</f>
        <v>1.75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77">
        <v>60</v>
      </c>
      <c r="C5" s="230" t="s">
        <v>317</v>
      </c>
      <c r="D5" s="140" t="s">
        <v>128</v>
      </c>
      <c r="E5" s="140">
        <v>1999</v>
      </c>
      <c r="F5" s="140">
        <v>2002</v>
      </c>
      <c r="G5" s="153">
        <f>((SUM(D61:AG71)*1)+(SUM(D73:AG83)*2)+(SUM(D85:AG102)*3))/(SUM(D61:AG71)+SUM(D73:AG83)+SUM(D85:AG102))</f>
        <v>2.125</v>
      </c>
      <c r="H5" s="140" t="s">
        <v>71</v>
      </c>
      <c r="P5" s="16"/>
      <c r="Q5" s="16"/>
      <c r="R5" s="16"/>
      <c r="S5" s="16"/>
      <c r="T5" s="16"/>
      <c r="U5" s="16"/>
      <c r="V5" s="16"/>
      <c r="W5" s="16"/>
      <c r="X5" s="16"/>
      <c r="Y5" s="16"/>
      <c r="Z5" s="16"/>
      <c r="AA5" s="16"/>
      <c r="AB5" s="16"/>
      <c r="AC5" s="16"/>
      <c r="AD5" s="16"/>
      <c r="AE5" s="16"/>
      <c r="AF5" s="16"/>
      <c r="AG5" s="16"/>
      <c r="AH5" s="15"/>
    </row>
    <row r="6" spans="2:39" ht="30" customHeight="1">
      <c r="B6" s="177">
        <v>70</v>
      </c>
      <c r="C6" s="230" t="s">
        <v>341</v>
      </c>
      <c r="D6" s="140" t="s">
        <v>128</v>
      </c>
      <c r="E6" s="140">
        <v>2002</v>
      </c>
      <c r="F6" s="140">
        <v>2005</v>
      </c>
      <c r="G6" s="153">
        <f>((SUM(D109:AG119)*1)+(SUM(D121:AG131)*2)+(SUM(D133:AG150)*3))/(SUM(D109:AG119)+SUM(D121:AG131)+SUM(D133:AG150))</f>
        <v>2.3333333333333335</v>
      </c>
      <c r="H6" s="140" t="s">
        <v>71</v>
      </c>
      <c r="P6" s="16"/>
      <c r="Q6" s="16"/>
      <c r="R6" s="16"/>
      <c r="S6" s="16"/>
      <c r="T6" s="16"/>
      <c r="U6" s="16"/>
      <c r="V6" s="16"/>
      <c r="W6" s="16"/>
      <c r="X6" s="16"/>
      <c r="Y6" s="16"/>
      <c r="Z6" s="16"/>
      <c r="AA6" s="16"/>
      <c r="AB6" s="16"/>
      <c r="AC6" s="16"/>
      <c r="AD6" s="16"/>
      <c r="AE6" s="16"/>
      <c r="AF6" s="16"/>
      <c r="AG6" s="16"/>
      <c r="AH6" s="15"/>
    </row>
    <row r="7" spans="2:39" ht="30" customHeight="1">
      <c r="B7" s="177">
        <v>81</v>
      </c>
      <c r="C7" s="230" t="s">
        <v>365</v>
      </c>
      <c r="D7" s="140" t="s">
        <v>163</v>
      </c>
      <c r="E7" s="140">
        <v>2005</v>
      </c>
      <c r="F7" s="140">
        <v>2006</v>
      </c>
      <c r="G7" s="153">
        <f>((SUM(D157:AG167)*1)+(SUM(D169:AG179)*2)+(SUM(D181:AG198)*3))/(SUM(D157:AG167)+SUM(D169:AG179)+SUM(D181:AG198))</f>
        <v>2.6666666666666665</v>
      </c>
      <c r="H7" s="140" t="s">
        <v>71</v>
      </c>
      <c r="P7" s="16"/>
      <c r="Q7" s="16"/>
      <c r="R7" s="16"/>
      <c r="S7" s="16"/>
      <c r="T7" s="16"/>
      <c r="U7" s="16"/>
      <c r="V7" s="16"/>
      <c r="W7" s="16"/>
      <c r="X7" s="16"/>
      <c r="Y7" s="16"/>
      <c r="Z7" s="16"/>
      <c r="AA7" s="16"/>
      <c r="AB7" s="16"/>
      <c r="AC7" s="16"/>
      <c r="AD7" s="16"/>
      <c r="AE7" s="16"/>
      <c r="AF7" s="16"/>
      <c r="AG7" s="16"/>
      <c r="AH7" s="15"/>
    </row>
    <row r="8" spans="2:39" ht="30" customHeight="1">
      <c r="B8" s="177">
        <v>83</v>
      </c>
      <c r="C8" s="230" t="s">
        <v>369</v>
      </c>
      <c r="D8" s="140" t="s">
        <v>128</v>
      </c>
      <c r="E8" s="140">
        <v>2006</v>
      </c>
      <c r="F8" s="140">
        <v>2012</v>
      </c>
      <c r="G8" s="153">
        <f>((SUM(D205:AG215)*1)+(SUM(D217:AG227)*2)+(SUM(D229:AG246)*3))/(SUM(D205:AG215)+SUM(D217:AG227)+SUM(D229:AG246))</f>
        <v>2.3888888888888888</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58</v>
      </c>
      <c r="C10" s="24" t="s">
        <v>311</v>
      </c>
      <c r="D10" s="16"/>
      <c r="E10" s="16"/>
      <c r="F10" s="16"/>
      <c r="G10" s="16"/>
      <c r="H10" s="16"/>
      <c r="I10" s="16"/>
      <c r="J10" s="16"/>
      <c r="K10" s="16"/>
      <c r="L10" s="16"/>
      <c r="M10" s="16"/>
      <c r="N10" s="16"/>
      <c r="O10" s="16"/>
      <c r="P10" s="16"/>
      <c r="Q10" s="16"/>
      <c r="R10" s="16"/>
      <c r="S10" s="16"/>
      <c r="T10" s="16"/>
      <c r="U10" s="16"/>
      <c r="V10" s="16"/>
      <c r="W10" s="16"/>
      <c r="X10" s="16"/>
      <c r="Y10" s="16"/>
      <c r="Z10" s="375" t="s">
        <v>65</v>
      </c>
      <c r="AA10" s="375"/>
      <c r="AB10" s="375"/>
      <c r="AC10" s="375" t="s">
        <v>485</v>
      </c>
      <c r="AD10" s="375"/>
      <c r="AE10" s="375"/>
      <c r="AF10" s="375"/>
      <c r="AG10" s="375"/>
      <c r="AH10" s="15"/>
      <c r="AI10" s="26" t="s">
        <v>486</v>
      </c>
      <c r="AL10" s="40"/>
    </row>
    <row r="11" spans="2:39" s="15" customFormat="1" ht="30" customHeight="1">
      <c r="B11" s="377" t="s">
        <v>487</v>
      </c>
      <c r="C11" s="377"/>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488</v>
      </c>
      <c r="AJ11" s="63" t="s">
        <v>489</v>
      </c>
      <c r="AK11" s="63" t="s">
        <v>490</v>
      </c>
      <c r="AL11" s="63" t="s">
        <v>491</v>
      </c>
      <c r="AM11" s="63" t="s">
        <v>492</v>
      </c>
    </row>
    <row r="12" spans="2:39" ht="30" customHeight="1">
      <c r="B12" s="369" t="s">
        <v>493</v>
      </c>
      <c r="C12" s="36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1920</v>
      </c>
      <c r="AJ12" s="72">
        <v>36322</v>
      </c>
      <c r="AK12" s="69" t="s">
        <v>1921</v>
      </c>
      <c r="AL12" s="41" t="s">
        <v>311</v>
      </c>
      <c r="AM12" s="69" t="s">
        <v>1922</v>
      </c>
    </row>
    <row r="13" spans="2:39" ht="30" customHeight="1">
      <c r="B13" s="367" t="s">
        <v>85</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1923</v>
      </c>
      <c r="AJ13" s="72">
        <v>36458</v>
      </c>
      <c r="AK13" s="69" t="s">
        <v>695</v>
      </c>
      <c r="AL13" s="43" t="s">
        <v>317</v>
      </c>
      <c r="AM13" s="69" t="s">
        <v>1924</v>
      </c>
    </row>
    <row r="14" spans="2:39" ht="30" customHeight="1">
      <c r="B14" s="367" t="s">
        <v>86</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1925</v>
      </c>
      <c r="AJ14" s="72">
        <v>37393</v>
      </c>
      <c r="AK14" s="69" t="s">
        <v>695</v>
      </c>
      <c r="AL14" s="41" t="s">
        <v>341</v>
      </c>
      <c r="AM14" s="69" t="s">
        <v>1926</v>
      </c>
    </row>
    <row r="15" spans="2:39" ht="30" customHeight="1">
      <c r="B15" s="367" t="s">
        <v>87</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1927</v>
      </c>
      <c r="AJ15" s="72">
        <v>38307</v>
      </c>
      <c r="AK15" s="69" t="s">
        <v>132</v>
      </c>
      <c r="AL15" s="74" t="s">
        <v>132</v>
      </c>
      <c r="AM15" s="69" t="s">
        <v>1928</v>
      </c>
    </row>
    <row r="16" spans="2:39" ht="30" customHeight="1">
      <c r="B16" s="367" t="s">
        <v>88</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1929</v>
      </c>
      <c r="AJ16" s="72">
        <v>38470</v>
      </c>
      <c r="AK16" s="69" t="s">
        <v>947</v>
      </c>
      <c r="AL16" s="43" t="s">
        <v>365</v>
      </c>
      <c r="AM16" s="69" t="s">
        <v>1930</v>
      </c>
    </row>
    <row r="17" spans="2:39" ht="30" customHeight="1">
      <c r="B17" s="367" t="s">
        <v>89</v>
      </c>
      <c r="C17" s="368"/>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1931</v>
      </c>
      <c r="AJ17" s="72">
        <v>38849</v>
      </c>
      <c r="AK17" s="69" t="s">
        <v>132</v>
      </c>
      <c r="AL17" s="74" t="s">
        <v>132</v>
      </c>
      <c r="AM17" s="69" t="s">
        <v>1932</v>
      </c>
    </row>
    <row r="18" spans="2:39" ht="30" customHeight="1">
      <c r="B18" s="367" t="s">
        <v>90</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1933</v>
      </c>
      <c r="AJ18" s="72">
        <v>38888</v>
      </c>
      <c r="AK18" s="69" t="s">
        <v>132</v>
      </c>
      <c r="AL18" s="74" t="s">
        <v>132</v>
      </c>
      <c r="AM18" s="69" t="s">
        <v>1934</v>
      </c>
    </row>
    <row r="19" spans="2:39" ht="30" customHeight="1">
      <c r="B19" s="367" t="s">
        <v>91</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1935</v>
      </c>
      <c r="AJ19" s="72">
        <v>38947</v>
      </c>
      <c r="AK19" s="69" t="s">
        <v>132</v>
      </c>
      <c r="AL19" s="74" t="s">
        <v>132</v>
      </c>
      <c r="AM19" s="69" t="s">
        <v>1936</v>
      </c>
    </row>
    <row r="20" spans="2:39" ht="30" customHeight="1">
      <c r="B20" s="367" t="s">
        <v>92</v>
      </c>
      <c r="C20" s="368"/>
      <c r="D20" s="143"/>
      <c r="E20" s="143"/>
      <c r="F20" s="143"/>
      <c r="G20" s="143"/>
      <c r="H20" s="143"/>
      <c r="I20" s="143"/>
      <c r="J20" s="143"/>
      <c r="K20" s="143"/>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1937</v>
      </c>
      <c r="AJ20" s="72">
        <v>38954</v>
      </c>
      <c r="AK20" s="69" t="s">
        <v>636</v>
      </c>
      <c r="AL20" s="43" t="s">
        <v>369</v>
      </c>
      <c r="AM20" s="69" t="s">
        <v>1938</v>
      </c>
    </row>
    <row r="21" spans="2:39" ht="30" customHeight="1">
      <c r="B21" s="367" t="s">
        <v>93</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1939</v>
      </c>
      <c r="AJ21" s="72">
        <v>39135</v>
      </c>
      <c r="AK21" s="69" t="s">
        <v>132</v>
      </c>
      <c r="AL21" s="74" t="s">
        <v>132</v>
      </c>
      <c r="AM21" s="69" t="s">
        <v>1940</v>
      </c>
    </row>
    <row r="22" spans="2:39" ht="30" customHeight="1">
      <c r="B22" s="367" t="s">
        <v>94</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1941</v>
      </c>
      <c r="AJ22" s="72">
        <v>39503</v>
      </c>
      <c r="AK22" s="69" t="s">
        <v>132</v>
      </c>
      <c r="AL22" s="74" t="s">
        <v>132</v>
      </c>
      <c r="AM22" s="69" t="s">
        <v>1942</v>
      </c>
    </row>
    <row r="23" spans="2:39" ht="30" customHeight="1">
      <c r="B23" s="367" t="s">
        <v>95</v>
      </c>
      <c r="C23" s="368"/>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1943</v>
      </c>
      <c r="AJ23" s="72">
        <v>39870</v>
      </c>
      <c r="AK23" s="69" t="s">
        <v>132</v>
      </c>
      <c r="AL23" s="74" t="s">
        <v>132</v>
      </c>
      <c r="AM23" s="69" t="s">
        <v>1944</v>
      </c>
    </row>
    <row r="24" spans="2:39" ht="30" customHeight="1">
      <c r="B24" s="366" t="s">
        <v>523</v>
      </c>
      <c r="C24" s="36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1945</v>
      </c>
      <c r="AJ24" s="72">
        <v>40235</v>
      </c>
      <c r="AK24" s="69" t="s">
        <v>132</v>
      </c>
      <c r="AL24" s="74" t="s">
        <v>132</v>
      </c>
      <c r="AM24" s="69" t="s">
        <v>1946</v>
      </c>
    </row>
    <row r="25" spans="2:39" ht="30" customHeight="1">
      <c r="B25" s="364" t="s">
        <v>96</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1947</v>
      </c>
      <c r="AJ25" s="72">
        <v>40598</v>
      </c>
      <c r="AK25" s="69" t="s">
        <v>132</v>
      </c>
      <c r="AL25" s="74" t="s">
        <v>132</v>
      </c>
      <c r="AM25" s="69" t="s">
        <v>1948</v>
      </c>
    </row>
    <row r="26" spans="2:39" ht="30" customHeight="1">
      <c r="B26" s="364" t="s">
        <v>97</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1949</v>
      </c>
      <c r="AJ26" s="72">
        <v>40962</v>
      </c>
      <c r="AK26" s="69" t="s">
        <v>132</v>
      </c>
      <c r="AL26" s="74" t="s">
        <v>132</v>
      </c>
      <c r="AM26" s="69" t="s">
        <v>1950</v>
      </c>
    </row>
    <row r="27" spans="2:39" ht="30" customHeight="1">
      <c r="B27" s="364" t="s">
        <v>98</v>
      </c>
      <c r="C27" s="364"/>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c r="AL27" s="40"/>
    </row>
    <row r="28" spans="2:39" ht="30" customHeight="1">
      <c r="B28" s="364" t="s">
        <v>99</v>
      </c>
      <c r="C28" s="364"/>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1" t="s">
        <v>624</v>
      </c>
      <c r="AJ28" s="67" t="s">
        <v>491</v>
      </c>
      <c r="AK28" s="40"/>
      <c r="AL28" s="40"/>
    </row>
    <row r="29" spans="2:39" ht="30" customHeight="1">
      <c r="B29" s="364" t="s">
        <v>100</v>
      </c>
      <c r="C29" s="364"/>
      <c r="D29" s="143"/>
      <c r="E29" s="143"/>
      <c r="F29" s="143"/>
      <c r="G29" s="143"/>
      <c r="H29" s="143"/>
      <c r="I29" s="143"/>
      <c r="J29" s="143"/>
      <c r="K29" s="143"/>
      <c r="L29" s="38">
        <v>1</v>
      </c>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1951</v>
      </c>
      <c r="AJ29" s="112" t="s">
        <v>132</v>
      </c>
      <c r="AK29" s="40"/>
      <c r="AL29" s="40"/>
    </row>
    <row r="30" spans="2:39" ht="30" customHeight="1">
      <c r="B30" s="364" t="s">
        <v>101</v>
      </c>
      <c r="C30" s="364"/>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4" t="s">
        <v>1952</v>
      </c>
      <c r="AJ30" s="113" t="s">
        <v>132</v>
      </c>
      <c r="AK30" s="40"/>
      <c r="AL30" s="40"/>
    </row>
    <row r="31" spans="2:39" ht="30" customHeight="1">
      <c r="B31" s="364" t="s">
        <v>102</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4" t="s">
        <v>1953</v>
      </c>
      <c r="AJ31" s="41" t="s">
        <v>341</v>
      </c>
      <c r="AK31" s="40"/>
      <c r="AL31" s="40"/>
    </row>
    <row r="32" spans="2:39" ht="30" customHeight="1">
      <c r="B32" s="364" t="s">
        <v>103</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4" t="s">
        <v>1954</v>
      </c>
      <c r="AJ32" s="113" t="s">
        <v>132</v>
      </c>
      <c r="AK32" s="40"/>
      <c r="AL32" s="40"/>
    </row>
    <row r="33" spans="2:38" ht="30" customHeight="1">
      <c r="B33" s="364" t="s">
        <v>104</v>
      </c>
      <c r="C33" s="364"/>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1955</v>
      </c>
      <c r="AJ33" s="113" t="s">
        <v>132</v>
      </c>
      <c r="AK33" s="40"/>
      <c r="AL33" s="40"/>
    </row>
    <row r="34" spans="2:38" ht="30" customHeight="1">
      <c r="B34" s="364" t="s">
        <v>105</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L34" s="40"/>
    </row>
    <row r="35" spans="2:38" ht="30" customHeight="1">
      <c r="B35" s="364" t="s">
        <v>106</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L35" s="40"/>
    </row>
    <row r="36" spans="2:38" ht="30" customHeight="1">
      <c r="B36" s="373" t="s">
        <v>555</v>
      </c>
      <c r="C36" s="374"/>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L36" s="40"/>
    </row>
    <row r="37" spans="2:38" ht="30" customHeight="1">
      <c r="B37" s="364" t="s">
        <v>107</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L37" s="40"/>
    </row>
    <row r="38" spans="2:38" ht="30" customHeight="1">
      <c r="B38" s="364" t="s">
        <v>108</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L38" s="40"/>
    </row>
    <row r="39" spans="2:38" ht="30" customHeight="1">
      <c r="B39" s="364" t="s">
        <v>109</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8" ht="30" customHeight="1">
      <c r="B40" s="364" t="s">
        <v>110</v>
      </c>
      <c r="C40" s="364"/>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L40" s="40"/>
    </row>
    <row r="41" spans="2:38" ht="30" customHeight="1">
      <c r="B41" s="362" t="s">
        <v>111</v>
      </c>
      <c r="C41" s="362"/>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L41" s="40"/>
    </row>
    <row r="42" spans="2:38" ht="30" customHeight="1">
      <c r="B42" s="364" t="s">
        <v>112</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L42" s="40"/>
    </row>
    <row r="43" spans="2:38" ht="30" customHeight="1">
      <c r="B43" s="362" t="s">
        <v>113</v>
      </c>
      <c r="C43" s="36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L43" s="40"/>
    </row>
    <row r="44" spans="2:38" ht="30" customHeight="1">
      <c r="B44" s="362" t="s">
        <v>114</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4" t="s">
        <v>115</v>
      </c>
      <c r="C45" s="364"/>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4" t="s">
        <v>116</v>
      </c>
      <c r="C46" s="364"/>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64" t="s">
        <v>117</v>
      </c>
      <c r="C47" s="364"/>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62" t="s">
        <v>118</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119</v>
      </c>
      <c r="C49" s="362"/>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120</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121</v>
      </c>
      <c r="C51" s="36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62" t="s">
        <v>122</v>
      </c>
      <c r="C52" s="362"/>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62" t="s">
        <v>123</v>
      </c>
      <c r="C53" s="362"/>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62" t="s">
        <v>124</v>
      </c>
      <c r="C54" s="362"/>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0" t="s">
        <v>594</v>
      </c>
      <c r="C55" s="371"/>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62" t="s">
        <v>125</v>
      </c>
      <c r="C56" s="362"/>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60</v>
      </c>
      <c r="C58" s="24" t="s">
        <v>317</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76" t="s">
        <v>601</v>
      </c>
      <c r="AF58" s="376"/>
      <c r="AG58" s="376"/>
      <c r="AH58" s="15"/>
      <c r="AK58" s="15"/>
      <c r="AL58" s="15"/>
      <c r="AM58" s="15"/>
      <c r="AN58" s="15"/>
    </row>
    <row r="59" spans="2:40" ht="30" customHeight="1">
      <c r="B59" s="372" t="s">
        <v>487</v>
      </c>
      <c r="C59" s="372"/>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9" t="s">
        <v>493</v>
      </c>
      <c r="C60" s="36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7" t="s">
        <v>85</v>
      </c>
      <c r="C61" s="368"/>
      <c r="D61" s="61"/>
      <c r="E61" s="61"/>
      <c r="F61" s="61"/>
      <c r="G61" s="61"/>
      <c r="H61" s="61"/>
      <c r="I61" s="61"/>
      <c r="J61" s="61"/>
      <c r="K61" s="61"/>
      <c r="L61" s="38">
        <v>1</v>
      </c>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7" t="s">
        <v>86</v>
      </c>
      <c r="C62" s="36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87</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88</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7" t="s">
        <v>89</v>
      </c>
      <c r="C65" s="368"/>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7" t="s">
        <v>90</v>
      </c>
      <c r="C66" s="368"/>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7" t="s">
        <v>91</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7" t="s">
        <v>92</v>
      </c>
      <c r="C68" s="368"/>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7" t="s">
        <v>93</v>
      </c>
      <c r="C69" s="368"/>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94</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95</v>
      </c>
      <c r="C71" s="368"/>
      <c r="D71" s="61"/>
      <c r="E71" s="61"/>
      <c r="F71" s="61"/>
      <c r="G71" s="38"/>
      <c r="H71" s="61"/>
      <c r="I71" s="61"/>
      <c r="J71" s="61"/>
      <c r="K71" s="61"/>
      <c r="L71" s="38">
        <v>1</v>
      </c>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6" t="s">
        <v>523</v>
      </c>
      <c r="C72" s="366"/>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4" t="s">
        <v>96</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4" t="s">
        <v>97</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4" t="s">
        <v>98</v>
      </c>
      <c r="C75" s="364"/>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4" t="s">
        <v>99</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4" t="s">
        <v>100</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4" t="s">
        <v>101</v>
      </c>
      <c r="C78" s="364"/>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4" t="s">
        <v>102</v>
      </c>
      <c r="C79" s="364"/>
      <c r="D79" s="61"/>
      <c r="E79" s="61"/>
      <c r="F79" s="61"/>
      <c r="G79" s="61"/>
      <c r="H79" s="61"/>
      <c r="I79" s="61"/>
      <c r="J79" s="61"/>
      <c r="K79" s="61"/>
      <c r="L79" s="61">
        <v>1</v>
      </c>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4" t="s">
        <v>103</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4" t="s">
        <v>104</v>
      </c>
      <c r="C81" s="364"/>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4" t="s">
        <v>105</v>
      </c>
      <c r="C82" s="364"/>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106</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5" t="s">
        <v>555</v>
      </c>
      <c r="C84" s="3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4" t="s">
        <v>107</v>
      </c>
      <c r="C85" s="364"/>
      <c r="D85" s="61"/>
      <c r="E85" s="61"/>
      <c r="F85" s="61"/>
      <c r="G85" s="61"/>
      <c r="H85" s="61"/>
      <c r="I85" s="61"/>
      <c r="J85" s="61"/>
      <c r="K85" s="37"/>
      <c r="L85" s="38">
        <v>1</v>
      </c>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4" t="s">
        <v>108</v>
      </c>
      <c r="C86" s="364"/>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109</v>
      </c>
      <c r="C87" s="364"/>
      <c r="D87" s="61"/>
      <c r="E87" s="61"/>
      <c r="F87" s="61"/>
      <c r="G87" s="61"/>
      <c r="H87" s="61"/>
      <c r="I87" s="61"/>
      <c r="J87" s="61"/>
      <c r="K87" s="61"/>
      <c r="L87" s="38">
        <v>1</v>
      </c>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4" t="s">
        <v>110</v>
      </c>
      <c r="C88" s="364"/>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111</v>
      </c>
      <c r="C89" s="362"/>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112</v>
      </c>
      <c r="C90" s="364"/>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2" t="s">
        <v>113</v>
      </c>
      <c r="C91" s="362"/>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2" t="s">
        <v>114</v>
      </c>
      <c r="C92" s="362"/>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4" t="s">
        <v>115</v>
      </c>
      <c r="C93" s="364"/>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4" t="s">
        <v>116</v>
      </c>
      <c r="C94" s="364"/>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4" t="s">
        <v>117</v>
      </c>
      <c r="C95" s="364"/>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118</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119</v>
      </c>
      <c r="C97" s="362"/>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120</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121</v>
      </c>
      <c r="C99" s="362"/>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2" t="s">
        <v>122</v>
      </c>
      <c r="C100" s="362"/>
      <c r="D100" s="61"/>
      <c r="E100" s="61"/>
      <c r="F100" s="61"/>
      <c r="G100" s="61"/>
      <c r="H100" s="61"/>
      <c r="I100" s="61"/>
      <c r="J100" s="61"/>
      <c r="K100" s="61"/>
      <c r="L100" s="38">
        <v>1</v>
      </c>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62" t="s">
        <v>123</v>
      </c>
      <c r="C101" s="362"/>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62" t="s">
        <v>124</v>
      </c>
      <c r="C102" s="362"/>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61" t="s">
        <v>594</v>
      </c>
      <c r="C103" s="361"/>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62" t="s">
        <v>125</v>
      </c>
      <c r="C104" s="362"/>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70</v>
      </c>
      <c r="C106" s="24" t="s">
        <v>341</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76" t="s">
        <v>601</v>
      </c>
      <c r="AF106" s="376"/>
      <c r="AG106" s="376"/>
    </row>
    <row r="107" spans="2:33" ht="30" customHeight="1">
      <c r="B107" s="372" t="s">
        <v>487</v>
      </c>
      <c r="C107" s="372"/>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9" t="s">
        <v>493</v>
      </c>
      <c r="C108" s="369"/>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7" t="s">
        <v>85</v>
      </c>
      <c r="C109" s="368"/>
      <c r="D109" s="61"/>
      <c r="E109" s="61"/>
      <c r="F109" s="61"/>
      <c r="G109" s="61"/>
      <c r="H109" s="61"/>
      <c r="I109" s="61"/>
      <c r="J109" s="61"/>
      <c r="K109" s="61"/>
      <c r="L109" s="61"/>
      <c r="M109" s="61"/>
      <c r="N109" s="61"/>
      <c r="O109" s="38">
        <v>1</v>
      </c>
      <c r="P109" s="61"/>
      <c r="Q109" s="61"/>
      <c r="R109" s="61"/>
      <c r="S109" s="61"/>
      <c r="T109" s="61"/>
      <c r="U109" s="61"/>
      <c r="V109" s="61"/>
      <c r="W109" s="61"/>
      <c r="X109" s="61"/>
      <c r="Y109" s="61"/>
      <c r="Z109" s="61"/>
      <c r="AA109" s="61"/>
      <c r="AB109" s="61"/>
      <c r="AC109" s="61"/>
      <c r="AD109" s="61"/>
      <c r="AE109" s="61"/>
      <c r="AF109" s="61"/>
      <c r="AG109" s="61"/>
    </row>
    <row r="110" spans="2:33" ht="30" customHeight="1">
      <c r="B110" s="367" t="s">
        <v>86</v>
      </c>
      <c r="C110" s="368"/>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7" t="s">
        <v>87</v>
      </c>
      <c r="C111" s="368"/>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7" t="s">
        <v>88</v>
      </c>
      <c r="C112" s="368"/>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7" t="s">
        <v>89</v>
      </c>
      <c r="C113" s="368"/>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7" t="s">
        <v>90</v>
      </c>
      <c r="C114" s="368"/>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7" t="s">
        <v>91</v>
      </c>
      <c r="C115" s="368"/>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7" t="s">
        <v>92</v>
      </c>
      <c r="C116" s="368"/>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7" t="s">
        <v>93</v>
      </c>
      <c r="C117" s="36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94</v>
      </c>
      <c r="C118" s="36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95</v>
      </c>
      <c r="C119" s="368"/>
      <c r="D119" s="61"/>
      <c r="E119" s="61"/>
      <c r="F119" s="61"/>
      <c r="G119" s="38"/>
      <c r="H119" s="61"/>
      <c r="I119" s="61"/>
      <c r="J119" s="61"/>
      <c r="K119" s="61"/>
      <c r="L119" s="61"/>
      <c r="M119" s="61"/>
      <c r="N119" s="61"/>
      <c r="O119" s="38">
        <v>1</v>
      </c>
      <c r="P119" s="61"/>
      <c r="Q119" s="61"/>
      <c r="R119" s="61"/>
      <c r="S119" s="61"/>
      <c r="T119" s="61"/>
      <c r="U119" s="61"/>
      <c r="V119" s="61"/>
      <c r="W119" s="61"/>
      <c r="X119" s="61"/>
      <c r="Y119" s="61"/>
      <c r="Z119" s="61"/>
      <c r="AA119" s="61"/>
      <c r="AB119" s="61"/>
      <c r="AC119" s="61"/>
      <c r="AD119" s="61"/>
      <c r="AE119" s="61"/>
      <c r="AF119" s="61"/>
      <c r="AG119" s="61"/>
    </row>
    <row r="120" spans="2:33" ht="30" customHeight="1">
      <c r="B120" s="366" t="s">
        <v>523</v>
      </c>
      <c r="C120" s="366"/>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4" t="s">
        <v>96</v>
      </c>
      <c r="C121" s="364"/>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4" t="s">
        <v>97</v>
      </c>
      <c r="C122" s="364"/>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4" t="s">
        <v>98</v>
      </c>
      <c r="C123" s="364"/>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4" t="s">
        <v>99</v>
      </c>
      <c r="C124" s="364"/>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4" t="s">
        <v>100</v>
      </c>
      <c r="C125" s="364"/>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4" t="s">
        <v>101</v>
      </c>
      <c r="C126" s="364"/>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4" t="s">
        <v>102</v>
      </c>
      <c r="C127" s="364"/>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4" t="s">
        <v>103</v>
      </c>
      <c r="C128" s="364"/>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4" t="s">
        <v>104</v>
      </c>
      <c r="C129" s="364"/>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4" t="s">
        <v>105</v>
      </c>
      <c r="C130" s="364"/>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4" t="s">
        <v>106</v>
      </c>
      <c r="C131" s="364"/>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5" t="s">
        <v>555</v>
      </c>
      <c r="C132" s="3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4" t="s">
        <v>107</v>
      </c>
      <c r="C133" s="364"/>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4" t="s">
        <v>108</v>
      </c>
      <c r="C134" s="364"/>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4" t="s">
        <v>109</v>
      </c>
      <c r="C135" s="364"/>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4" t="s">
        <v>110</v>
      </c>
      <c r="C136" s="364"/>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2" t="s">
        <v>111</v>
      </c>
      <c r="C137" s="362"/>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4" t="s">
        <v>112</v>
      </c>
      <c r="C138" s="364"/>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2" t="s">
        <v>113</v>
      </c>
      <c r="C139" s="362"/>
      <c r="D139" s="61"/>
      <c r="E139" s="61"/>
      <c r="F139" s="61"/>
      <c r="G139" s="61"/>
      <c r="H139" s="61"/>
      <c r="I139" s="61"/>
      <c r="J139" s="61"/>
      <c r="K139" s="61"/>
      <c r="L139" s="61"/>
      <c r="M139" s="61"/>
      <c r="N139" s="61"/>
      <c r="O139" s="38">
        <v>1</v>
      </c>
      <c r="P139" s="61"/>
      <c r="Q139" s="61"/>
      <c r="R139" s="61"/>
      <c r="S139" s="61"/>
      <c r="T139" s="61"/>
      <c r="U139" s="61"/>
      <c r="V139" s="61"/>
      <c r="W139" s="61"/>
      <c r="X139" s="61"/>
      <c r="Y139" s="61"/>
      <c r="Z139" s="61"/>
      <c r="AA139" s="61"/>
      <c r="AB139" s="61"/>
      <c r="AC139" s="61"/>
      <c r="AD139" s="61"/>
      <c r="AE139" s="61"/>
      <c r="AF139" s="61"/>
      <c r="AG139" s="61"/>
    </row>
    <row r="140" spans="2:33" ht="30" customHeight="1">
      <c r="B140" s="362" t="s">
        <v>114</v>
      </c>
      <c r="C140" s="362"/>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4" t="s">
        <v>115</v>
      </c>
      <c r="C141" s="364"/>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4" t="s">
        <v>116</v>
      </c>
      <c r="C142" s="364"/>
      <c r="D142" s="61"/>
      <c r="E142" s="61"/>
      <c r="F142" s="61"/>
      <c r="G142" s="37"/>
      <c r="H142" s="61"/>
      <c r="I142" s="61"/>
      <c r="J142" s="61"/>
      <c r="K142" s="61"/>
      <c r="L142" s="61"/>
      <c r="M142" s="61"/>
      <c r="N142" s="61"/>
      <c r="O142" s="61"/>
      <c r="P142" s="61"/>
      <c r="Q142" s="38">
        <v>1</v>
      </c>
      <c r="R142" s="61"/>
      <c r="S142" s="61"/>
      <c r="T142" s="61"/>
      <c r="U142" s="61"/>
      <c r="V142" s="61"/>
      <c r="W142" s="61"/>
      <c r="X142" s="61"/>
      <c r="Y142" s="61"/>
      <c r="Z142" s="61"/>
      <c r="AA142" s="61"/>
      <c r="AB142" s="61"/>
      <c r="AC142" s="61"/>
      <c r="AD142" s="61"/>
      <c r="AE142" s="61"/>
      <c r="AF142" s="61"/>
      <c r="AG142" s="61"/>
    </row>
    <row r="143" spans="2:33" ht="30" customHeight="1">
      <c r="B143" s="364" t="s">
        <v>117</v>
      </c>
      <c r="C143" s="364"/>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62" t="s">
        <v>118</v>
      </c>
      <c r="C144" s="362"/>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2" t="s">
        <v>119</v>
      </c>
      <c r="C145" s="362"/>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2" t="s">
        <v>120</v>
      </c>
      <c r="C146" s="362"/>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2" t="s">
        <v>121</v>
      </c>
      <c r="C147" s="362"/>
      <c r="D147" s="61"/>
      <c r="E147" s="61"/>
      <c r="F147" s="61"/>
      <c r="G147" s="61"/>
      <c r="H147" s="61"/>
      <c r="I147" s="61"/>
      <c r="J147" s="61"/>
      <c r="K147" s="61"/>
      <c r="L147" s="61"/>
      <c r="M147" s="61"/>
      <c r="N147" s="61"/>
      <c r="O147" s="38">
        <v>1</v>
      </c>
      <c r="P147" s="61"/>
      <c r="Q147" s="61"/>
      <c r="R147" s="61"/>
      <c r="S147" s="61"/>
      <c r="T147" s="61"/>
      <c r="U147" s="61"/>
      <c r="V147" s="61"/>
      <c r="W147" s="61"/>
      <c r="X147" s="61"/>
      <c r="Y147" s="61"/>
      <c r="Z147" s="61"/>
      <c r="AA147" s="61"/>
      <c r="AB147" s="61"/>
      <c r="AC147" s="61"/>
      <c r="AD147" s="61"/>
      <c r="AE147" s="61"/>
      <c r="AF147" s="61"/>
      <c r="AG147" s="61"/>
    </row>
    <row r="148" spans="2:33" ht="30" customHeight="1">
      <c r="B148" s="362" t="s">
        <v>122</v>
      </c>
      <c r="C148" s="362"/>
      <c r="D148" s="61"/>
      <c r="E148" s="61"/>
      <c r="F148" s="61"/>
      <c r="G148" s="61"/>
      <c r="H148" s="61"/>
      <c r="I148" s="61"/>
      <c r="J148" s="61"/>
      <c r="K148" s="61"/>
      <c r="L148" s="61"/>
      <c r="M148" s="61"/>
      <c r="N148" s="61"/>
      <c r="O148" s="38">
        <v>1</v>
      </c>
      <c r="P148" s="61"/>
      <c r="Q148" s="61"/>
      <c r="R148" s="61"/>
      <c r="S148" s="61"/>
      <c r="T148" s="61"/>
      <c r="U148" s="61"/>
      <c r="V148" s="61"/>
      <c r="W148" s="61"/>
      <c r="X148" s="61"/>
      <c r="Y148" s="61"/>
      <c r="Z148" s="61"/>
      <c r="AA148" s="61"/>
      <c r="AB148" s="61"/>
      <c r="AC148" s="61"/>
      <c r="AD148" s="61"/>
      <c r="AE148" s="61"/>
      <c r="AF148" s="61"/>
      <c r="AG148" s="61"/>
    </row>
    <row r="149" spans="2:33" ht="30" customHeight="1">
      <c r="B149" s="362" t="s">
        <v>123</v>
      </c>
      <c r="C149" s="362"/>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62" t="s">
        <v>124</v>
      </c>
      <c r="C150" s="362"/>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61" t="s">
        <v>594</v>
      </c>
      <c r="C151" s="361"/>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62" t="s">
        <v>125</v>
      </c>
      <c r="C152" s="362"/>
      <c r="D152" s="127"/>
      <c r="E152" s="127"/>
      <c r="F152" s="127"/>
      <c r="G152" s="127"/>
      <c r="H152" s="127"/>
      <c r="I152" s="127"/>
      <c r="J152" s="127"/>
      <c r="K152" s="127"/>
      <c r="L152" s="127"/>
      <c r="M152" s="127"/>
      <c r="N152" s="127"/>
      <c r="O152" s="38">
        <v>1</v>
      </c>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81</v>
      </c>
      <c r="C154" s="24" t="s">
        <v>365</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76" t="s">
        <v>601</v>
      </c>
      <c r="AF154" s="376"/>
      <c r="AG154" s="376"/>
    </row>
    <row r="155" spans="2:33" ht="30" customHeight="1">
      <c r="B155" s="372" t="s">
        <v>487</v>
      </c>
      <c r="C155" s="372"/>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9" t="s">
        <v>493</v>
      </c>
      <c r="C156" s="369"/>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7" t="s">
        <v>85</v>
      </c>
      <c r="C157" s="368"/>
      <c r="D157" s="61"/>
      <c r="E157" s="61"/>
      <c r="F157" s="61"/>
      <c r="G157" s="61"/>
      <c r="H157" s="61"/>
      <c r="I157" s="61"/>
      <c r="J157" s="61"/>
      <c r="K157" s="61"/>
      <c r="L157" s="61"/>
      <c r="M157" s="61"/>
      <c r="N157" s="61"/>
      <c r="O157" s="61"/>
      <c r="P157" s="61"/>
      <c r="Q157" s="61"/>
      <c r="R157" s="38">
        <v>1</v>
      </c>
      <c r="S157" s="61"/>
      <c r="T157" s="61"/>
      <c r="U157" s="61"/>
      <c r="V157" s="61"/>
      <c r="W157" s="61"/>
      <c r="X157" s="61"/>
      <c r="Y157" s="61"/>
      <c r="Z157" s="61"/>
      <c r="AA157" s="61"/>
      <c r="AB157" s="61"/>
      <c r="AC157" s="61"/>
      <c r="AD157" s="61"/>
      <c r="AE157" s="61"/>
      <c r="AF157" s="61"/>
      <c r="AG157" s="61"/>
    </row>
    <row r="158" spans="2:33" ht="30" customHeight="1">
      <c r="B158" s="367" t="s">
        <v>86</v>
      </c>
      <c r="C158" s="368"/>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7" t="s">
        <v>87</v>
      </c>
      <c r="C159" s="368"/>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7" t="s">
        <v>88</v>
      </c>
      <c r="C160" s="368"/>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7" t="s">
        <v>89</v>
      </c>
      <c r="C161" s="368"/>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7" t="s">
        <v>90</v>
      </c>
      <c r="C162" s="368"/>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7" t="s">
        <v>91</v>
      </c>
      <c r="C163" s="368"/>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7" t="s">
        <v>92</v>
      </c>
      <c r="C164" s="368"/>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7" t="s">
        <v>93</v>
      </c>
      <c r="C165" s="368"/>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7" t="s">
        <v>94</v>
      </c>
      <c r="C166" s="368"/>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95</v>
      </c>
      <c r="C167" s="368"/>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6" t="s">
        <v>523</v>
      </c>
      <c r="C168" s="366"/>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4" t="s">
        <v>96</v>
      </c>
      <c r="C169" s="364"/>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4" t="s">
        <v>97</v>
      </c>
      <c r="C170" s="364"/>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4" t="s">
        <v>98</v>
      </c>
      <c r="C171" s="364"/>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4" t="s">
        <v>99</v>
      </c>
      <c r="C172" s="364"/>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4" t="s">
        <v>100</v>
      </c>
      <c r="C173" s="364"/>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4" t="s">
        <v>101</v>
      </c>
      <c r="C174" s="364"/>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4" t="s">
        <v>102</v>
      </c>
      <c r="C175" s="364"/>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4" t="s">
        <v>103</v>
      </c>
      <c r="C176" s="364"/>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4" t="s">
        <v>104</v>
      </c>
      <c r="C177" s="364"/>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4" t="s">
        <v>105</v>
      </c>
      <c r="C178" s="364"/>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4" t="s">
        <v>106</v>
      </c>
      <c r="C179" s="364"/>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5" t="s">
        <v>555</v>
      </c>
      <c r="C180" s="36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4" t="s">
        <v>107</v>
      </c>
      <c r="C181" s="364"/>
      <c r="D181" s="61"/>
      <c r="E181" s="61"/>
      <c r="F181" s="61"/>
      <c r="G181" s="61"/>
      <c r="H181" s="61"/>
      <c r="I181" s="61"/>
      <c r="J181" s="61"/>
      <c r="K181" s="37"/>
      <c r="L181" s="61"/>
      <c r="M181" s="61"/>
      <c r="N181" s="61"/>
      <c r="O181" s="61"/>
      <c r="P181" s="61"/>
      <c r="Q181" s="61"/>
      <c r="R181" s="38">
        <v>1</v>
      </c>
      <c r="S181" s="61"/>
      <c r="T181" s="61"/>
      <c r="U181" s="61"/>
      <c r="V181" s="61"/>
      <c r="W181" s="61"/>
      <c r="X181" s="61"/>
      <c r="Y181" s="61"/>
      <c r="Z181" s="61"/>
      <c r="AA181" s="61"/>
      <c r="AB181" s="61"/>
      <c r="AC181" s="61"/>
      <c r="AD181" s="61"/>
      <c r="AE181" s="61"/>
      <c r="AF181" s="61"/>
      <c r="AG181" s="61"/>
    </row>
    <row r="182" spans="2:33" ht="30" customHeight="1">
      <c r="B182" s="364" t="s">
        <v>108</v>
      </c>
      <c r="C182" s="364"/>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4" t="s">
        <v>109</v>
      </c>
      <c r="C183" s="364"/>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4" t="s">
        <v>110</v>
      </c>
      <c r="C184" s="364"/>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2" t="s">
        <v>111</v>
      </c>
      <c r="C185" s="362"/>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4" t="s">
        <v>112</v>
      </c>
      <c r="C186" s="364"/>
      <c r="D186" s="61"/>
      <c r="E186" s="61"/>
      <c r="F186" s="61"/>
      <c r="G186" s="61"/>
      <c r="H186" s="61"/>
      <c r="I186" s="61"/>
      <c r="J186" s="61"/>
      <c r="K186" s="61"/>
      <c r="L186" s="61"/>
      <c r="M186" s="61"/>
      <c r="N186" s="61"/>
      <c r="O186" s="61"/>
      <c r="P186" s="61"/>
      <c r="Q186" s="61"/>
      <c r="R186" s="38">
        <v>1</v>
      </c>
      <c r="S186" s="61"/>
      <c r="T186" s="61"/>
      <c r="U186" s="61"/>
      <c r="V186" s="61"/>
      <c r="W186" s="61"/>
      <c r="X186" s="61"/>
      <c r="Y186" s="61"/>
      <c r="Z186" s="61"/>
      <c r="AA186" s="61"/>
      <c r="AB186" s="61"/>
      <c r="AC186" s="61"/>
      <c r="AD186" s="61"/>
      <c r="AE186" s="61"/>
      <c r="AF186" s="61"/>
      <c r="AG186" s="61"/>
    </row>
    <row r="187" spans="2:33" ht="30" customHeight="1">
      <c r="B187" s="362" t="s">
        <v>113</v>
      </c>
      <c r="C187" s="362"/>
      <c r="D187" s="61"/>
      <c r="E187" s="61"/>
      <c r="F187" s="61"/>
      <c r="G187" s="61"/>
      <c r="H187" s="61"/>
      <c r="I187" s="61"/>
      <c r="J187" s="61"/>
      <c r="K187" s="61"/>
      <c r="L187" s="61"/>
      <c r="M187" s="61"/>
      <c r="N187" s="61"/>
      <c r="O187" s="61"/>
      <c r="P187" s="61"/>
      <c r="Q187" s="61"/>
      <c r="R187" s="38">
        <v>1</v>
      </c>
      <c r="S187" s="61"/>
      <c r="T187" s="61"/>
      <c r="U187" s="61"/>
      <c r="V187" s="61"/>
      <c r="W187" s="61"/>
      <c r="X187" s="61"/>
      <c r="Y187" s="61"/>
      <c r="Z187" s="61"/>
      <c r="AA187" s="61"/>
      <c r="AB187" s="61"/>
      <c r="AC187" s="61"/>
      <c r="AD187" s="61"/>
      <c r="AE187" s="61"/>
      <c r="AF187" s="61"/>
      <c r="AG187" s="61"/>
    </row>
    <row r="188" spans="2:33" ht="30" customHeight="1">
      <c r="B188" s="362" t="s">
        <v>114</v>
      </c>
      <c r="C188" s="362"/>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4" t="s">
        <v>115</v>
      </c>
      <c r="C189" s="364"/>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4" t="s">
        <v>116</v>
      </c>
      <c r="C190" s="364"/>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4" t="s">
        <v>117</v>
      </c>
      <c r="C191" s="364"/>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62" t="s">
        <v>118</v>
      </c>
      <c r="C192" s="362"/>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2" t="s">
        <v>119</v>
      </c>
      <c r="C193" s="362"/>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2" t="s">
        <v>120</v>
      </c>
      <c r="C194" s="362"/>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2" t="s">
        <v>121</v>
      </c>
      <c r="C195" s="362"/>
      <c r="D195" s="61"/>
      <c r="E195" s="61"/>
      <c r="F195" s="61"/>
      <c r="G195" s="61"/>
      <c r="H195" s="61"/>
      <c r="I195" s="61"/>
      <c r="J195" s="61"/>
      <c r="K195" s="61"/>
      <c r="L195" s="61"/>
      <c r="M195" s="61"/>
      <c r="N195" s="61"/>
      <c r="O195" s="61"/>
      <c r="P195" s="61"/>
      <c r="Q195" s="61"/>
      <c r="R195" s="38">
        <v>1</v>
      </c>
      <c r="S195" s="61"/>
      <c r="T195" s="61"/>
      <c r="U195" s="61"/>
      <c r="V195" s="61"/>
      <c r="W195" s="61"/>
      <c r="X195" s="61"/>
      <c r="Y195" s="61"/>
      <c r="Z195" s="61"/>
      <c r="AA195" s="61"/>
      <c r="AB195" s="61"/>
      <c r="AC195" s="61"/>
      <c r="AD195" s="61"/>
      <c r="AE195" s="61"/>
      <c r="AF195" s="61"/>
      <c r="AG195" s="61"/>
    </row>
    <row r="196" spans="2:33" ht="30" customHeight="1">
      <c r="B196" s="362" t="s">
        <v>122</v>
      </c>
      <c r="C196" s="362"/>
      <c r="D196" s="61"/>
      <c r="E196" s="61"/>
      <c r="F196" s="61"/>
      <c r="G196" s="61"/>
      <c r="H196" s="61"/>
      <c r="I196" s="61"/>
      <c r="J196" s="61"/>
      <c r="K196" s="61"/>
      <c r="L196" s="61"/>
      <c r="M196" s="61"/>
      <c r="N196" s="61"/>
      <c r="O196" s="61"/>
      <c r="P196" s="61"/>
      <c r="Q196" s="61"/>
      <c r="S196" s="61"/>
      <c r="T196" s="61"/>
      <c r="U196" s="61"/>
      <c r="V196" s="61"/>
      <c r="W196" s="61"/>
      <c r="X196" s="61"/>
      <c r="Y196" s="61"/>
      <c r="Z196" s="61"/>
      <c r="AA196" s="61"/>
      <c r="AB196" s="61"/>
      <c r="AC196" s="61"/>
      <c r="AD196" s="61"/>
      <c r="AE196" s="61"/>
      <c r="AF196" s="61"/>
      <c r="AG196" s="61"/>
    </row>
    <row r="197" spans="2:33" ht="30" customHeight="1">
      <c r="B197" s="362" t="s">
        <v>123</v>
      </c>
      <c r="C197" s="362"/>
      <c r="D197" s="61"/>
      <c r="E197" s="61"/>
      <c r="F197" s="61"/>
      <c r="G197" s="61"/>
      <c r="H197" s="61"/>
      <c r="I197" s="61"/>
      <c r="J197" s="61"/>
      <c r="K197" s="61"/>
      <c r="L197" s="61"/>
      <c r="M197" s="61"/>
      <c r="N197" s="61"/>
      <c r="O197" s="61"/>
      <c r="P197" s="61"/>
      <c r="Q197" s="61"/>
      <c r="R197" s="38">
        <v>1</v>
      </c>
      <c r="S197" s="61"/>
      <c r="T197" s="61"/>
      <c r="U197" s="61"/>
      <c r="V197" s="61"/>
      <c r="W197" s="61"/>
      <c r="X197" s="61"/>
      <c r="Y197" s="61"/>
      <c r="Z197" s="61"/>
      <c r="AA197" s="61"/>
      <c r="AB197" s="61"/>
      <c r="AC197" s="61"/>
      <c r="AD197" s="61"/>
      <c r="AE197" s="61"/>
      <c r="AF197" s="61"/>
      <c r="AG197" s="61"/>
    </row>
    <row r="198" spans="2:33" ht="30" customHeight="1">
      <c r="B198" s="362" t="s">
        <v>124</v>
      </c>
      <c r="C198" s="362"/>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61" t="s">
        <v>594</v>
      </c>
      <c r="C199" s="361"/>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62" t="s">
        <v>125</v>
      </c>
      <c r="C200" s="362"/>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83</v>
      </c>
      <c r="C202" s="24" t="s">
        <v>369</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76" t="s">
        <v>601</v>
      </c>
      <c r="AF202" s="376"/>
      <c r="AG202" s="376"/>
    </row>
    <row r="203" spans="2:33" ht="30" customHeight="1">
      <c r="B203" s="372" t="s">
        <v>487</v>
      </c>
      <c r="C203" s="372"/>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9" t="s">
        <v>493</v>
      </c>
      <c r="C204" s="369"/>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7" t="s">
        <v>85</v>
      </c>
      <c r="C205" s="368"/>
      <c r="D205" s="61"/>
      <c r="E205" s="61"/>
      <c r="F205" s="61"/>
      <c r="G205" s="61"/>
      <c r="H205" s="61"/>
      <c r="I205" s="61"/>
      <c r="J205" s="61"/>
      <c r="K205" s="61"/>
      <c r="L205" s="61"/>
      <c r="M205" s="61"/>
      <c r="N205" s="61"/>
      <c r="O205" s="61"/>
      <c r="P205" s="61"/>
      <c r="Q205" s="61"/>
      <c r="R205" s="61"/>
      <c r="S205" s="38">
        <v>1</v>
      </c>
      <c r="T205" s="61"/>
      <c r="U205" s="61"/>
      <c r="V205" s="61"/>
      <c r="W205" s="61"/>
      <c r="X205" s="61"/>
      <c r="Y205" s="61"/>
      <c r="Z205" s="61"/>
      <c r="AA205" s="61"/>
      <c r="AB205" s="61"/>
      <c r="AC205" s="61"/>
      <c r="AD205" s="61"/>
      <c r="AE205" s="61"/>
      <c r="AF205" s="61"/>
      <c r="AG205" s="61"/>
    </row>
    <row r="206" spans="2:33" ht="30" customHeight="1">
      <c r="B206" s="367" t="s">
        <v>86</v>
      </c>
      <c r="C206" s="368"/>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7" t="s">
        <v>87</v>
      </c>
      <c r="C207" s="368"/>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7" t="s">
        <v>88</v>
      </c>
      <c r="C208" s="368"/>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7" t="s">
        <v>89</v>
      </c>
      <c r="C209" s="368"/>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7" t="s">
        <v>90</v>
      </c>
      <c r="C210" s="368"/>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7" t="s">
        <v>91</v>
      </c>
      <c r="C211" s="368"/>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7" t="s">
        <v>92</v>
      </c>
      <c r="C212" s="368"/>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7" t="s">
        <v>93</v>
      </c>
      <c r="C213" s="368"/>
      <c r="D213" s="61"/>
      <c r="E213" s="61"/>
      <c r="F213" s="61"/>
      <c r="G213" s="61"/>
      <c r="H213" s="61"/>
      <c r="I213" s="61"/>
      <c r="J213" s="61"/>
      <c r="K213" s="61"/>
      <c r="L213" s="61"/>
      <c r="M213" s="61"/>
      <c r="N213" s="61"/>
      <c r="O213" s="61"/>
      <c r="P213" s="61"/>
      <c r="Q213" s="61"/>
      <c r="R213" s="61"/>
      <c r="S213" s="38">
        <v>1</v>
      </c>
      <c r="T213" s="61"/>
      <c r="U213" s="61"/>
      <c r="V213" s="61"/>
      <c r="W213" s="61"/>
      <c r="X213" s="61"/>
      <c r="Y213" s="61"/>
      <c r="Z213" s="61"/>
      <c r="AA213" s="61"/>
      <c r="AB213" s="61"/>
      <c r="AC213" s="61"/>
      <c r="AD213" s="61"/>
      <c r="AE213" s="61"/>
      <c r="AF213" s="61"/>
      <c r="AG213" s="61"/>
    </row>
    <row r="214" spans="2:33" ht="30" customHeight="1">
      <c r="B214" s="367" t="s">
        <v>94</v>
      </c>
      <c r="C214" s="368"/>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7" t="s">
        <v>95</v>
      </c>
      <c r="C215" s="368"/>
      <c r="D215" s="61"/>
      <c r="E215" s="61"/>
      <c r="F215" s="61"/>
      <c r="G215" s="38"/>
      <c r="H215" s="61"/>
      <c r="I215" s="61"/>
      <c r="J215" s="61"/>
      <c r="K215" s="61"/>
      <c r="L215" s="61"/>
      <c r="M215" s="61"/>
      <c r="N215" s="61"/>
      <c r="O215" s="61"/>
      <c r="P215" s="61"/>
      <c r="Q215" s="61"/>
      <c r="R215" s="61"/>
      <c r="S215" s="38">
        <v>1</v>
      </c>
      <c r="T215" s="61"/>
      <c r="U215" s="61"/>
      <c r="V215" s="61"/>
      <c r="W215" s="61"/>
      <c r="X215" s="61"/>
      <c r="Y215" s="61"/>
      <c r="Z215" s="61"/>
      <c r="AA215" s="61"/>
      <c r="AB215" s="61"/>
      <c r="AC215" s="61"/>
      <c r="AD215" s="61"/>
      <c r="AE215" s="61"/>
      <c r="AF215" s="61"/>
      <c r="AG215" s="61"/>
    </row>
    <row r="216" spans="2:33" ht="30" customHeight="1">
      <c r="B216" s="366" t="s">
        <v>523</v>
      </c>
      <c r="C216" s="366"/>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4" t="s">
        <v>96</v>
      </c>
      <c r="C217" s="364"/>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4" t="s">
        <v>97</v>
      </c>
      <c r="C218" s="364"/>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4" t="s">
        <v>98</v>
      </c>
      <c r="C219" s="364"/>
      <c r="D219" s="61"/>
      <c r="E219" s="61"/>
      <c r="F219" s="61"/>
      <c r="G219" s="61"/>
      <c r="H219" s="61"/>
      <c r="I219" s="61"/>
      <c r="J219" s="61"/>
      <c r="K219" s="61"/>
      <c r="L219" s="61"/>
      <c r="M219" s="61"/>
      <c r="N219" s="61"/>
      <c r="O219" s="61"/>
      <c r="P219" s="61"/>
      <c r="Q219" s="61"/>
      <c r="R219" s="61"/>
      <c r="S219" s="38">
        <v>1</v>
      </c>
      <c r="T219" s="61"/>
      <c r="U219" s="61"/>
      <c r="V219" s="61"/>
      <c r="W219" s="61"/>
      <c r="X219" s="61"/>
      <c r="Y219" s="61"/>
      <c r="Z219" s="61"/>
      <c r="AA219" s="61"/>
      <c r="AB219" s="61"/>
      <c r="AC219" s="61"/>
      <c r="AD219" s="61"/>
      <c r="AE219" s="61"/>
      <c r="AF219" s="61"/>
      <c r="AG219" s="61"/>
    </row>
    <row r="220" spans="2:33" ht="30" customHeight="1">
      <c r="B220" s="364" t="s">
        <v>99</v>
      </c>
      <c r="C220" s="364"/>
      <c r="D220" s="61"/>
      <c r="E220" s="61"/>
      <c r="F220" s="61"/>
      <c r="G220" s="61"/>
      <c r="H220" s="61"/>
      <c r="I220" s="61"/>
      <c r="J220" s="61"/>
      <c r="K220" s="61"/>
      <c r="L220" s="61"/>
      <c r="M220" s="61"/>
      <c r="N220" s="61"/>
      <c r="O220" s="61"/>
      <c r="P220" s="61"/>
      <c r="Q220" s="61"/>
      <c r="R220" s="61"/>
      <c r="S220" s="38">
        <v>1</v>
      </c>
      <c r="T220" s="61"/>
      <c r="U220" s="61"/>
      <c r="V220" s="61"/>
      <c r="W220" s="61"/>
      <c r="X220" s="61"/>
      <c r="Y220" s="61"/>
      <c r="Z220" s="61"/>
      <c r="AA220" s="61"/>
      <c r="AB220" s="61"/>
      <c r="AC220" s="61"/>
      <c r="AD220" s="61"/>
      <c r="AE220" s="61"/>
      <c r="AF220" s="61"/>
      <c r="AG220" s="61"/>
    </row>
    <row r="221" spans="2:33" ht="30" customHeight="1">
      <c r="B221" s="364" t="s">
        <v>100</v>
      </c>
      <c r="C221" s="364"/>
      <c r="D221" s="61"/>
      <c r="E221" s="61"/>
      <c r="F221" s="61"/>
      <c r="G221" s="61"/>
      <c r="H221" s="61"/>
      <c r="I221" s="61"/>
      <c r="J221" s="61"/>
      <c r="K221" s="61"/>
      <c r="L221" s="61"/>
      <c r="M221" s="61"/>
      <c r="N221" s="61"/>
      <c r="O221" s="61"/>
      <c r="P221" s="61"/>
      <c r="Q221" s="61"/>
      <c r="R221" s="61"/>
      <c r="S221" s="38">
        <v>1</v>
      </c>
      <c r="T221" s="61"/>
      <c r="U221" s="61"/>
      <c r="V221" s="61"/>
      <c r="W221" s="61"/>
      <c r="X221" s="61"/>
      <c r="Y221" s="61"/>
      <c r="Z221" s="61"/>
      <c r="AA221" s="61"/>
      <c r="AB221" s="61"/>
      <c r="AC221" s="61"/>
      <c r="AD221" s="61"/>
      <c r="AE221" s="61"/>
      <c r="AF221" s="61"/>
      <c r="AG221" s="61"/>
    </row>
    <row r="222" spans="2:33" ht="30" customHeight="1">
      <c r="B222" s="364" t="s">
        <v>101</v>
      </c>
      <c r="C222" s="364"/>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4" t="s">
        <v>102</v>
      </c>
      <c r="C223" s="364"/>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4" t="s">
        <v>103</v>
      </c>
      <c r="C224" s="364"/>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4" t="s">
        <v>104</v>
      </c>
      <c r="C225" s="364"/>
      <c r="D225" s="61"/>
      <c r="E225" s="61"/>
      <c r="F225" s="61"/>
      <c r="G225" s="61"/>
      <c r="H225" s="61"/>
      <c r="I225" s="61"/>
      <c r="J225" s="61"/>
      <c r="K225" s="61"/>
      <c r="L225" s="61"/>
      <c r="M225" s="61"/>
      <c r="N225" s="61"/>
      <c r="O225" s="61"/>
      <c r="P225" s="61"/>
      <c r="Q225" s="61"/>
      <c r="R225" s="61"/>
      <c r="S225" s="38">
        <v>1</v>
      </c>
      <c r="T225" s="61"/>
      <c r="U225" s="61"/>
      <c r="V225" s="61"/>
      <c r="W225" s="61"/>
      <c r="X225" s="61"/>
      <c r="Y225" s="61"/>
      <c r="Z225" s="61"/>
      <c r="AA225" s="61"/>
      <c r="AB225" s="61"/>
      <c r="AC225" s="61"/>
      <c r="AD225" s="61"/>
      <c r="AE225" s="61"/>
      <c r="AF225" s="61"/>
      <c r="AG225" s="61"/>
    </row>
    <row r="226" spans="2:33" ht="30" customHeight="1">
      <c r="B226" s="364" t="s">
        <v>105</v>
      </c>
      <c r="C226" s="364"/>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4" t="s">
        <v>106</v>
      </c>
      <c r="C227" s="364"/>
      <c r="D227" s="61"/>
      <c r="E227" s="61"/>
      <c r="F227" s="61"/>
      <c r="G227" s="61"/>
      <c r="H227" s="61"/>
      <c r="I227" s="61"/>
      <c r="J227" s="61"/>
      <c r="K227" s="61"/>
      <c r="L227" s="61"/>
      <c r="M227" s="61"/>
      <c r="N227" s="61"/>
      <c r="O227" s="61"/>
      <c r="P227" s="61"/>
      <c r="Q227" s="61"/>
      <c r="R227" s="61"/>
      <c r="S227" s="38">
        <v>1</v>
      </c>
      <c r="T227" s="61"/>
      <c r="U227" s="61"/>
      <c r="V227" s="61"/>
      <c r="W227" s="61"/>
      <c r="X227" s="61"/>
      <c r="Y227" s="61"/>
      <c r="Z227" s="61"/>
      <c r="AA227" s="61"/>
      <c r="AB227" s="61"/>
      <c r="AC227" s="61"/>
      <c r="AD227" s="61"/>
      <c r="AE227" s="61"/>
      <c r="AF227" s="61"/>
      <c r="AG227" s="61"/>
    </row>
    <row r="228" spans="2:33" ht="30" customHeight="1">
      <c r="B228" s="365" t="s">
        <v>555</v>
      </c>
      <c r="C228" s="36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4" t="s">
        <v>107</v>
      </c>
      <c r="C229" s="364"/>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4" t="s">
        <v>108</v>
      </c>
      <c r="C230" s="364"/>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4" t="s">
        <v>109</v>
      </c>
      <c r="C231" s="364"/>
      <c r="D231" s="61"/>
      <c r="E231" s="61"/>
      <c r="F231" s="61"/>
      <c r="G231" s="61"/>
      <c r="H231" s="61"/>
      <c r="I231" s="61"/>
      <c r="J231" s="61"/>
      <c r="K231" s="61"/>
      <c r="L231" s="61"/>
      <c r="M231" s="61"/>
      <c r="N231" s="61"/>
      <c r="O231" s="61"/>
      <c r="P231" s="61"/>
      <c r="Q231" s="61"/>
      <c r="R231" s="61"/>
      <c r="S231" s="38">
        <v>1</v>
      </c>
      <c r="T231" s="61"/>
      <c r="U231" s="61"/>
      <c r="V231" s="61"/>
      <c r="W231" s="61"/>
      <c r="X231" s="61"/>
      <c r="Y231" s="61"/>
      <c r="Z231" s="61"/>
      <c r="AA231" s="61"/>
      <c r="AB231" s="61"/>
      <c r="AC231" s="61"/>
      <c r="AD231" s="61"/>
      <c r="AE231" s="61"/>
      <c r="AF231" s="61"/>
      <c r="AG231" s="61"/>
    </row>
    <row r="232" spans="2:33" ht="30" customHeight="1">
      <c r="B232" s="364" t="s">
        <v>110</v>
      </c>
      <c r="C232" s="364"/>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2" t="s">
        <v>111</v>
      </c>
      <c r="C233" s="362"/>
      <c r="D233" s="61"/>
      <c r="E233" s="61"/>
      <c r="F233" s="61"/>
      <c r="G233" s="61"/>
      <c r="H233" s="61"/>
      <c r="I233" s="61"/>
      <c r="J233" s="61"/>
      <c r="K233" s="37"/>
      <c r="L233" s="61"/>
      <c r="M233" s="141"/>
      <c r="N233" s="61"/>
      <c r="O233" s="61"/>
      <c r="P233" s="61"/>
      <c r="Q233" s="61"/>
      <c r="R233" s="61"/>
      <c r="S233" s="38">
        <v>1</v>
      </c>
      <c r="T233" s="61"/>
      <c r="U233" s="61"/>
      <c r="V233" s="61"/>
      <c r="W233" s="61"/>
      <c r="X233" s="61"/>
      <c r="Y233" s="61"/>
      <c r="Z233" s="61"/>
      <c r="AA233" s="61"/>
      <c r="AB233" s="61"/>
      <c r="AC233" s="61"/>
      <c r="AD233" s="61"/>
      <c r="AE233" s="61"/>
      <c r="AF233" s="61"/>
      <c r="AG233" s="61"/>
    </row>
    <row r="234" spans="2:33" ht="30" customHeight="1">
      <c r="B234" s="364" t="s">
        <v>112</v>
      </c>
      <c r="C234" s="364"/>
      <c r="D234" s="61"/>
      <c r="E234" s="61"/>
      <c r="F234" s="61"/>
      <c r="G234" s="61"/>
      <c r="H234" s="61"/>
      <c r="I234" s="61"/>
      <c r="J234" s="61"/>
      <c r="K234" s="61"/>
      <c r="L234" s="61"/>
      <c r="M234" s="61"/>
      <c r="N234" s="61"/>
      <c r="O234" s="61"/>
      <c r="P234" s="61"/>
      <c r="Q234" s="61"/>
      <c r="R234" s="61"/>
      <c r="S234" s="38">
        <v>1</v>
      </c>
      <c r="T234" s="61"/>
      <c r="U234" s="61"/>
      <c r="V234" s="61"/>
      <c r="W234" s="61"/>
      <c r="X234" s="61"/>
      <c r="Y234" s="61"/>
      <c r="Z234" s="61"/>
      <c r="AA234" s="61"/>
      <c r="AB234" s="61"/>
      <c r="AC234" s="61"/>
      <c r="AD234" s="61"/>
      <c r="AE234" s="61"/>
      <c r="AF234" s="61"/>
      <c r="AG234" s="61"/>
    </row>
    <row r="235" spans="2:33" ht="30" customHeight="1">
      <c r="B235" s="362" t="s">
        <v>113</v>
      </c>
      <c r="C235" s="362"/>
      <c r="D235" s="61"/>
      <c r="E235" s="61"/>
      <c r="F235" s="61"/>
      <c r="G235" s="61"/>
      <c r="H235" s="61"/>
      <c r="I235" s="61"/>
      <c r="J235" s="61"/>
      <c r="K235" s="61"/>
      <c r="L235" s="61"/>
      <c r="M235" s="61"/>
      <c r="N235" s="61"/>
      <c r="O235" s="61"/>
      <c r="P235" s="61"/>
      <c r="Q235" s="61"/>
      <c r="R235" s="61"/>
      <c r="S235" s="38">
        <v>1</v>
      </c>
      <c r="T235" s="61"/>
      <c r="U235" s="61"/>
      <c r="V235" s="61"/>
      <c r="W235" s="61"/>
      <c r="X235" s="61"/>
      <c r="Y235" s="61"/>
      <c r="Z235" s="61"/>
      <c r="AA235" s="61"/>
      <c r="AB235" s="61"/>
      <c r="AC235" s="61"/>
      <c r="AD235" s="61"/>
      <c r="AE235" s="61"/>
      <c r="AF235" s="61"/>
      <c r="AG235" s="61"/>
    </row>
    <row r="236" spans="2:33" ht="30" customHeight="1">
      <c r="B236" s="362" t="s">
        <v>114</v>
      </c>
      <c r="C236" s="362"/>
      <c r="D236" s="61"/>
      <c r="E236" s="61"/>
      <c r="F236" s="61"/>
      <c r="G236" s="61"/>
      <c r="H236" s="61"/>
      <c r="I236" s="61"/>
      <c r="J236" s="61"/>
      <c r="K236" s="61"/>
      <c r="L236" s="61"/>
      <c r="M236" s="61"/>
      <c r="N236" s="61"/>
      <c r="O236" s="61"/>
      <c r="P236" s="61"/>
      <c r="Q236" s="61"/>
      <c r="R236" s="61"/>
      <c r="S236" s="38">
        <v>1</v>
      </c>
      <c r="T236" s="61"/>
      <c r="U236" s="61"/>
      <c r="V236" s="61"/>
      <c r="W236" s="61"/>
      <c r="X236" s="61"/>
      <c r="Y236" s="61"/>
      <c r="Z236" s="61"/>
      <c r="AA236" s="61"/>
      <c r="AB236" s="61"/>
      <c r="AC236" s="61"/>
      <c r="AD236" s="61"/>
      <c r="AE236" s="61"/>
      <c r="AF236" s="61"/>
      <c r="AG236" s="61"/>
    </row>
    <row r="237" spans="2:33" ht="30" customHeight="1">
      <c r="B237" s="364" t="s">
        <v>115</v>
      </c>
      <c r="C237" s="364"/>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4" t="s">
        <v>116</v>
      </c>
      <c r="C238" s="364"/>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4" t="s">
        <v>117</v>
      </c>
      <c r="C239" s="364"/>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2" t="s">
        <v>118</v>
      </c>
      <c r="C240" s="362"/>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2" t="s">
        <v>119</v>
      </c>
      <c r="C241" s="362"/>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2" t="s">
        <v>120</v>
      </c>
      <c r="C242" s="362"/>
      <c r="D242" s="61"/>
      <c r="E242" s="61"/>
      <c r="F242" s="61"/>
      <c r="G242" s="61"/>
      <c r="H242" s="61"/>
      <c r="I242" s="61"/>
      <c r="J242" s="61"/>
      <c r="K242" s="61"/>
      <c r="L242" s="61"/>
      <c r="M242" s="61"/>
      <c r="N242" s="61"/>
      <c r="O242" s="61"/>
      <c r="P242" s="61"/>
      <c r="Q242" s="61"/>
      <c r="R242" s="61"/>
      <c r="S242" s="38">
        <v>1</v>
      </c>
      <c r="T242" s="61"/>
      <c r="U242" s="61"/>
      <c r="V242" s="61"/>
      <c r="W242" s="61"/>
      <c r="X242" s="61"/>
      <c r="Y242" s="61"/>
      <c r="Z242" s="61"/>
      <c r="AA242" s="61"/>
      <c r="AB242" s="61"/>
      <c r="AC242" s="61"/>
      <c r="AD242" s="61"/>
      <c r="AE242" s="61"/>
      <c r="AF242" s="61"/>
      <c r="AG242" s="61"/>
    </row>
    <row r="243" spans="2:33" ht="30" customHeight="1">
      <c r="B243" s="362" t="s">
        <v>121</v>
      </c>
      <c r="C243" s="362"/>
      <c r="D243" s="61"/>
      <c r="E243" s="61"/>
      <c r="F243" s="61"/>
      <c r="G243" s="61"/>
      <c r="H243" s="61"/>
      <c r="I243" s="61"/>
      <c r="J243" s="61"/>
      <c r="K243" s="61"/>
      <c r="L243" s="61"/>
      <c r="M243" s="61"/>
      <c r="N243" s="61"/>
      <c r="O243" s="61"/>
      <c r="P243" s="61"/>
      <c r="Q243" s="61"/>
      <c r="R243" s="61"/>
      <c r="S243" s="38">
        <v>1</v>
      </c>
      <c r="T243" s="61"/>
      <c r="U243" s="61"/>
      <c r="V243" s="61"/>
      <c r="W243" s="61"/>
      <c r="X243" s="61"/>
      <c r="Y243" s="61"/>
      <c r="Z243" s="61"/>
      <c r="AA243" s="61"/>
      <c r="AB243" s="61"/>
      <c r="AC243" s="61"/>
      <c r="AD243" s="61"/>
      <c r="AE243" s="61"/>
      <c r="AF243" s="61"/>
      <c r="AG243" s="61"/>
    </row>
    <row r="244" spans="2:33" ht="30" customHeight="1">
      <c r="B244" s="362" t="s">
        <v>122</v>
      </c>
      <c r="C244" s="362"/>
      <c r="D244" s="61"/>
      <c r="E244" s="61"/>
      <c r="F244" s="61"/>
      <c r="G244" s="61"/>
      <c r="H244" s="61"/>
      <c r="I244" s="61"/>
      <c r="J244" s="61"/>
      <c r="K244" s="61"/>
      <c r="L244" s="61"/>
      <c r="M244" s="61"/>
      <c r="N244" s="61"/>
      <c r="O244" s="61"/>
      <c r="P244" s="61"/>
      <c r="Q244" s="61"/>
      <c r="R244" s="61"/>
      <c r="S244" s="38">
        <v>1</v>
      </c>
      <c r="T244" s="61"/>
      <c r="U244" s="61"/>
      <c r="V244" s="61"/>
      <c r="W244" s="61"/>
      <c r="X244" s="61"/>
      <c r="Y244" s="61"/>
      <c r="Z244" s="61"/>
      <c r="AA244" s="61"/>
      <c r="AB244" s="61"/>
      <c r="AC244" s="61"/>
      <c r="AD244" s="61"/>
      <c r="AE244" s="61"/>
      <c r="AF244" s="61"/>
      <c r="AG244" s="61"/>
    </row>
    <row r="245" spans="2:33" ht="30" customHeight="1">
      <c r="B245" s="362" t="s">
        <v>123</v>
      </c>
      <c r="C245" s="362"/>
      <c r="D245" s="61"/>
      <c r="E245" s="61"/>
      <c r="F245" s="61"/>
      <c r="G245" s="61"/>
      <c r="H245" s="61"/>
      <c r="I245" s="61"/>
      <c r="J245" s="61"/>
      <c r="K245" s="61"/>
      <c r="L245" s="61"/>
      <c r="M245" s="61"/>
      <c r="N245" s="61"/>
      <c r="O245" s="61"/>
      <c r="P245" s="61"/>
      <c r="Q245" s="61"/>
      <c r="R245" s="61"/>
      <c r="S245" s="38">
        <v>1</v>
      </c>
      <c r="T245" s="61"/>
      <c r="U245" s="61"/>
      <c r="V245" s="61"/>
      <c r="W245" s="61"/>
      <c r="X245" s="61"/>
      <c r="Y245" s="61"/>
      <c r="Z245" s="61"/>
      <c r="AA245" s="61"/>
      <c r="AB245" s="61"/>
      <c r="AC245" s="61"/>
      <c r="AD245" s="61"/>
      <c r="AE245" s="61"/>
      <c r="AF245" s="61"/>
      <c r="AG245" s="61"/>
    </row>
    <row r="246" spans="2:33" ht="30" customHeight="1">
      <c r="B246" s="362" t="s">
        <v>124</v>
      </c>
      <c r="C246" s="362"/>
      <c r="D246" s="61"/>
      <c r="E246" s="61"/>
      <c r="F246" s="61"/>
      <c r="G246" s="38"/>
      <c r="H246" s="61"/>
      <c r="I246" s="61"/>
      <c r="J246" s="61"/>
      <c r="K246" s="61"/>
      <c r="L246" s="61"/>
      <c r="M246" s="61"/>
      <c r="N246" s="61"/>
      <c r="O246" s="61"/>
      <c r="P246" s="61"/>
      <c r="Q246" s="61"/>
      <c r="R246" s="61"/>
      <c r="S246" s="38">
        <v>1</v>
      </c>
      <c r="T246" s="61"/>
      <c r="U246" s="61"/>
      <c r="V246" s="61"/>
      <c r="W246" s="61"/>
      <c r="X246" s="61"/>
      <c r="Y246" s="61"/>
      <c r="Z246" s="61"/>
      <c r="AA246" s="61"/>
      <c r="AB246" s="61"/>
      <c r="AC246" s="61"/>
      <c r="AD246" s="61"/>
      <c r="AE246" s="61"/>
      <c r="AF246" s="61"/>
      <c r="AG246" s="61"/>
    </row>
    <row r="247" spans="2:33" ht="30" customHeight="1">
      <c r="B247" s="361" t="s">
        <v>594</v>
      </c>
      <c r="C247" s="361"/>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62" t="s">
        <v>125</v>
      </c>
      <c r="C248" s="362"/>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G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30" priority="13" operator="between">
      <formula>2.001</formula>
      <formula>3</formula>
    </cfRule>
    <cfRule type="cellIs" dxfId="29" priority="14" operator="between">
      <formula>1.001</formula>
      <formula>2</formula>
    </cfRule>
    <cfRule type="cellIs" dxfId="28" priority="15" operator="between">
      <formula>0</formula>
      <formula>1</formula>
    </cfRule>
  </conditionalFormatting>
  <conditionalFormatting sqref="H4:H6 H8:I8">
    <cfRule type="containsText" dxfId="27" priority="10" operator="containsText" text="MAX">
      <formula>NOT(ISERROR(SEARCH("MAX",H4)))</formula>
    </cfRule>
    <cfRule type="containsText" dxfId="26" priority="11" operator="containsText" text="MOD">
      <formula>NOT(ISERROR(SEARCH("MOD",H4)))</formula>
    </cfRule>
    <cfRule type="containsText" dxfId="25" priority="12" operator="containsText" text="MIN">
      <formula>NOT(ISERROR(SEARCH("MIN",H4)))</formula>
    </cfRule>
  </conditionalFormatting>
  <conditionalFormatting sqref="G7">
    <cfRule type="cellIs" dxfId="24" priority="7" operator="between">
      <formula>2.001</formula>
      <formula>3</formula>
    </cfRule>
    <cfRule type="cellIs" dxfId="23" priority="8" operator="between">
      <formula>1.001</formula>
      <formula>2</formula>
    </cfRule>
    <cfRule type="cellIs" dxfId="22" priority="9" operator="between">
      <formula>0</formula>
      <formula>1</formula>
    </cfRule>
  </conditionalFormatting>
  <conditionalFormatting sqref="H7">
    <cfRule type="containsText" dxfId="21" priority="4" operator="containsText" text="MAX">
      <formula>NOT(ISERROR(SEARCH("MAX",H7)))</formula>
    </cfRule>
    <cfRule type="containsText" dxfId="20" priority="5" operator="containsText" text="MOD">
      <formula>NOT(ISERROR(SEARCH("MOD",H7)))</formula>
    </cfRule>
    <cfRule type="containsText" dxfId="19" priority="6" operator="containsText" text="MIN">
      <formula>NOT(ISERROR(SEARCH("MIN",H7)))</formula>
    </cfRule>
  </conditionalFormatting>
  <conditionalFormatting sqref="B4:B8">
    <cfRule type="expression" dxfId="18" priority="1">
      <formula>$I4=DATE(2020,4,1)</formula>
    </cfRule>
  </conditionalFormatting>
  <hyperlinks>
    <hyperlink ref="AE58" location="CAR!B1" display="BACK TO TOP" xr:uid="{00000000-0004-0000-3000-000000000000}"/>
    <hyperlink ref="AC10" location="'MASTER SHEET'!B2" display="RETURN TO MASTER SHEET" xr:uid="{00000000-0004-0000-3000-000001000000}"/>
    <hyperlink ref="AE58:AG58" location="'TIMOR-LESTE'!B1" display="BACK TO TOP" xr:uid="{00000000-0004-0000-3000-000002000000}"/>
    <hyperlink ref="AI12" r:id="rId1" display="http://www.securitycouncilreport.org/atf/cf/%7B65BFCF9B-6D27-4E9C-8CD3-CF6E4FF96FF9%7D/TL SRES1246.pdf" xr:uid="{00000000-0004-0000-3000-000003000000}"/>
    <hyperlink ref="AI13" r:id="rId2" display="http://www.securitycouncilreport.org/atf/cf/%7B65BFCF9B-6D27-4E9C-8CD3-CF6E4FF96FF9%7D/TL SRES1272.pdf" xr:uid="{00000000-0004-0000-3000-000004000000}"/>
    <hyperlink ref="AI14" r:id="rId3" display="http://www.securitycouncilreport.org/atf/cf/%7B65BFCF9B-6D27-4E9C-8CD3-CF6E4FF96FF9%7D/IJ SRES1410.pdf" xr:uid="{00000000-0004-0000-3000-000005000000}"/>
    <hyperlink ref="AI15" r:id="rId4" display="http://www.securitycouncilreport.org/atf/cf/%7B65BFCF9B-6D27-4E9C-8CD3-CF6E4FF96FF9%7D/POCSRES 1573.pdf" xr:uid="{00000000-0004-0000-3000-000006000000}"/>
    <hyperlink ref="AI16" r:id="rId5" display="http://www.securitycouncilreport.org/atf/cf/%7B65BFCF9B-6D27-4E9C-8CD3-CF6E4FF96FF9%7D/TL SRES1599.pdf" xr:uid="{00000000-0004-0000-3000-000007000000}"/>
    <hyperlink ref="AI17" r:id="rId6" display="http://www.securitycouncilreport.org/atf/cf/%7B65BFCF9B-6D27-4E9C-8CD3-CF6E4FF96FF9%7D/TL SRES1677.pdf" xr:uid="{00000000-0004-0000-3000-000008000000}"/>
    <hyperlink ref="AI18" r:id="rId7" display="http://www.securitycouncilreport.org/atf/cf/%7B65BFCF9B-6D27-4E9C-8CD3-CF6E4FF96FF9%7D/TL SRES 1690.pdf" xr:uid="{00000000-0004-0000-3000-000009000000}"/>
    <hyperlink ref="AI19" r:id="rId8" display="http://www.securitycouncilreport.org/atf/cf/%7B65BFCF9B-6D27-4E9C-8CD3-CF6E4FF96FF9%7D/TL SRES1703.pdf" xr:uid="{00000000-0004-0000-3000-00000A000000}"/>
    <hyperlink ref="AI20" r:id="rId9" display="http://www.securitycouncilreport.org/atf/cf/%7B65BFCF9B-6D27-4E9C-8CD3-CF6E4FF96FF9%7D/PKO SRES1704.pdf" xr:uid="{00000000-0004-0000-3000-00000B000000}"/>
    <hyperlink ref="AI21" r:id="rId10" display="http://www.securitycouncilreport.org/atf/cf/%7B65BFCF9B-6D27-4E9C-8CD3-CF6E4FF96FF9%7D/TL SRES1745.pdf" xr:uid="{00000000-0004-0000-3000-00000C000000}"/>
    <hyperlink ref="AI22" r:id="rId11" display="http://www.securitycouncilreport.org/atf/cf/%7B65BFCF9B-6D27-4E9C-8CD3-CF6E4FF96FF9%7D/TL SRES1802.pdf" xr:uid="{00000000-0004-0000-3000-00000D000000}"/>
    <hyperlink ref="AI23" r:id="rId12" display="http://www.securitycouncilreport.org/atf/cf/%7B65BFCF9B-6D27-4E9C-8CD3-CF6E4FF96FF9%7D/TL SRES 1867.pdf" xr:uid="{00000000-0004-0000-3000-00000E000000}"/>
    <hyperlink ref="AI24" r:id="rId13" display="http://www.securitycouncilreport.org/atf/cf/%7B65BFCF9B-6D27-4E9C-8CD3-CF6E4FF96FF9%7D/WPS SRES 1912.pdf" xr:uid="{00000000-0004-0000-3000-00000F000000}"/>
    <hyperlink ref="AI25" r:id="rId14" display="http://www.securitycouncilreport.org/atf/cf/%7B65BFCF9B-6D27-4E9C-8CD3-CF6E4FF96FF9%7D/TL SRES 1969.pdf" xr:uid="{00000000-0004-0000-3000-000010000000}"/>
    <hyperlink ref="AI26" r:id="rId15" display="https://www.securitycouncilreport.org/atf/cf/%7B65BFCF9B-6D27-4E9C-8CD3-CF6E4FF96FF9%7D/TL SRES2037.pdf" xr:uid="{00000000-0004-0000-3000-000011000000}"/>
    <hyperlink ref="AI29" r:id="rId16" xr:uid="{00000000-0004-0000-3000-000012000000}"/>
    <hyperlink ref="AL12" location="'TIMOR-LESTE'!C10" display="UNAMET" xr:uid="{00000000-0004-0000-3000-000013000000}"/>
    <hyperlink ref="AL13" location="'TIMOR-LESTE'!C58" display="UNTAET" xr:uid="{00000000-0004-0000-3000-000014000000}"/>
    <hyperlink ref="AI30" r:id="rId17" xr:uid="{00000000-0004-0000-3000-000015000000}"/>
    <hyperlink ref="AL14" location="'TIMOR-LESTE'!C106" display="UNMISET" xr:uid="{00000000-0004-0000-3000-000016000000}"/>
    <hyperlink ref="AI31" r:id="rId18" xr:uid="{00000000-0004-0000-3000-000017000000}"/>
    <hyperlink ref="AL16" location="'TIMOR-LESTE'!C154" display="UNOTIL" xr:uid="{00000000-0004-0000-3000-000018000000}"/>
    <hyperlink ref="AI33" r:id="rId19" xr:uid="{00000000-0004-0000-3000-000019000000}"/>
    <hyperlink ref="AI32" r:id="rId20" xr:uid="{00000000-0004-0000-3000-00001A000000}"/>
    <hyperlink ref="AL20" location="'TIMOR-LESTE'!C202" display="UNMIT" xr:uid="{00000000-0004-0000-3000-00001B000000}"/>
    <hyperlink ref="AE106" location="CAR!B1" display="BACK TO TOP" xr:uid="{00000000-0004-0000-3000-00001C000000}"/>
    <hyperlink ref="AE106:AG106" location="'TIMOR-LESTE'!B1" display="BACK TO TOP" xr:uid="{00000000-0004-0000-3000-00001D000000}"/>
    <hyperlink ref="AE154" location="CAR!B1" display="BACK TO TOP" xr:uid="{00000000-0004-0000-3000-00001E000000}"/>
    <hyperlink ref="AE154:AG154" location="'TIMOR-LESTE'!B1" display="BACK TO TOP" xr:uid="{00000000-0004-0000-3000-00001F000000}"/>
    <hyperlink ref="AE202" location="CAR!B1" display="BACK TO TOP" xr:uid="{00000000-0004-0000-3000-000020000000}"/>
    <hyperlink ref="AE202:AG202" location="'TIMOR-LESTE'!B1" display="BACK TO TOP" xr:uid="{00000000-0004-0000-3000-000021000000}"/>
    <hyperlink ref="C4" location="'TIMOR-LESTE'!C10" display="UNAMET" xr:uid="{00000000-0004-0000-3000-000022000000}"/>
    <hyperlink ref="C5" location="'TIMOR-LESTE'!C58" display="UNTAET" xr:uid="{00000000-0004-0000-3000-000023000000}"/>
    <hyperlink ref="C6" location="'TIMOR-LESTE'!C106" display="UNMISET" xr:uid="{00000000-0004-0000-3000-000024000000}"/>
    <hyperlink ref="C7" location="'TIMOR-LESTE'!C154" display="UNOTIL" xr:uid="{00000000-0004-0000-3000-000025000000}"/>
    <hyperlink ref="C8" location="'TIMOR-LESTE'!C202" display="UNMIT" xr:uid="{00000000-0004-0000-3000-000026000000}"/>
    <hyperlink ref="L27" location="'TIMOR-LESTE'!AK12" display="'TIMOR-LESTE'!AK12" xr:uid="{00000000-0004-0000-3000-000027000000}"/>
    <hyperlink ref="L29" location="'TIMOR-LESTE'!AK12" display="'TIMOR-LESTE'!AK12" xr:uid="{00000000-0004-0000-3000-000028000000}"/>
    <hyperlink ref="L28" location="'TIMOR-LESTE'!AK12" display="'TIMOR-LESTE'!AK12" xr:uid="{00000000-0004-0000-3000-000029000000}"/>
    <hyperlink ref="L20" location="'TIMOR-LESTE'!AK12" display="'TIMOR-LESTE'!AK12" xr:uid="{00000000-0004-0000-3000-00002A000000}"/>
    <hyperlink ref="L61" location="'TIMOR-LESTE'!AK13" display="'TIMOR-LESTE'!AK13" xr:uid="{00000000-0004-0000-3000-00002B000000}"/>
    <hyperlink ref="L71" location="'TIMOR-LESTE'!AK13" display="'TIMOR-LESTE'!AK13" xr:uid="{00000000-0004-0000-3000-00002C000000}"/>
    <hyperlink ref="L66" location="'TIMOR-LESTE'!AK13" display="'TIMOR-LESTE'!AK13" xr:uid="{00000000-0004-0000-3000-00002D000000}"/>
    <hyperlink ref="L87" location="'TIMOR-LESTE'!AK13" display="'TIMOR-LESTE'!AK13" xr:uid="{00000000-0004-0000-3000-00002E000000}"/>
    <hyperlink ref="L90" location="'TIMOR-LESTE'!AK13" display="'TIMOR-LESTE'!AK13" xr:uid="{00000000-0004-0000-3000-00002F000000}"/>
    <hyperlink ref="L85" location="'TIMOR-LESTE'!AK13" display="'TIMOR-LESTE'!AK13" xr:uid="{00000000-0004-0000-3000-000030000000}"/>
    <hyperlink ref="L100" location="'TIMOR-LESTE'!AK13" display="'TIMOR-LESTE'!AK13" xr:uid="{00000000-0004-0000-3000-000031000000}"/>
    <hyperlink ref="AJ31" location="'TIMOR-LESTE'!C106" display="UNMISET" xr:uid="{00000000-0004-0000-3000-000032000000}"/>
    <hyperlink ref="O119" location="'TIMOR-LESTE'!AK14" display="'TIMOR-LESTE'!AK14" xr:uid="{00000000-0004-0000-3000-000033000000}"/>
    <hyperlink ref="O139" location="'TIMOR-LESTE'!AK14" display="'TIMOR-LESTE'!AK14" xr:uid="{00000000-0004-0000-3000-000034000000}"/>
    <hyperlink ref="O147" location="'TIMOR-LESTE'!AK14" display="'TIMOR-LESTE'!AK14" xr:uid="{00000000-0004-0000-3000-000035000000}"/>
    <hyperlink ref="O148" location="'TIMOR-LESTE'!AK14" display="'TIMOR-LESTE'!AK14" xr:uid="{00000000-0004-0000-3000-000036000000}"/>
    <hyperlink ref="O152" location="'TIMOR-LESTE'!AK14" display="'TIMOR-LESTE'!AK14" xr:uid="{00000000-0004-0000-3000-000037000000}"/>
    <hyperlink ref="O109" location="'TIMOR-LESTE'!AK14" display="'TIMOR-LESTE'!AK14" xr:uid="{00000000-0004-0000-3000-000038000000}"/>
    <hyperlink ref="Q142" location="'TIMOR-LESTE'!AI31" display="'TIMOR-LESTE'!AI31" xr:uid="{00000000-0004-0000-3000-000039000000}"/>
    <hyperlink ref="R157" location="'TIMOR-LESTE'!AK16" display="'TIMOR-LESTE'!AK16" xr:uid="{00000000-0004-0000-3000-00003A000000}"/>
    <hyperlink ref="R181" location="'TIMOR-LESTE'!AK16" display="'TIMOR-LESTE'!AK16" xr:uid="{00000000-0004-0000-3000-00003B000000}"/>
    <hyperlink ref="R186" location="'TIMOR-LESTE'!AK16" display="'TIMOR-LESTE'!AK16" xr:uid="{00000000-0004-0000-3000-00003C000000}"/>
    <hyperlink ref="R187" location="'TIMOR-LESTE'!AK16" display="'TIMOR-LESTE'!AK16" xr:uid="{00000000-0004-0000-3000-00003D000000}"/>
    <hyperlink ref="R195" location="'TIMOR-LESTE'!AK16" display="'TIMOR-LESTE'!AK16" xr:uid="{00000000-0004-0000-3000-00003E000000}"/>
    <hyperlink ref="R197" location="'TIMOR-LESTE'!AK16" display="'TIMOR-LESTE'!AK16" xr:uid="{00000000-0004-0000-3000-00003F000000}"/>
    <hyperlink ref="S205" location="'TIMOR-LESTE'!AK20" display="'TIMOR-LESTE'!AK20" xr:uid="{00000000-0004-0000-3000-000040000000}"/>
    <hyperlink ref="S213" location="'TIMOR-LESTE'!AK20" display="'TIMOR-LESTE'!AK20" xr:uid="{00000000-0004-0000-3000-000041000000}"/>
    <hyperlink ref="S215" location="'TIMOR-LESTE'!AK20" display="'TIMOR-LESTE'!AK20" xr:uid="{00000000-0004-0000-3000-000042000000}"/>
    <hyperlink ref="S219" location="'TIMOR-LESTE'!AK20" display="'TIMOR-LESTE'!AK20" xr:uid="{00000000-0004-0000-3000-000043000000}"/>
    <hyperlink ref="S220" location="'TIMOR-LESTE'!AK20" display="'TIMOR-LESTE'!AK20" xr:uid="{00000000-0004-0000-3000-000044000000}"/>
    <hyperlink ref="S221" location="'TIMOR-LESTE'!AK20" display="'TIMOR-LESTE'!AK20" xr:uid="{00000000-0004-0000-3000-000045000000}"/>
    <hyperlink ref="S225" location="'TIMOR-LESTE'!AK20" display="'TIMOR-LESTE'!AK20" xr:uid="{00000000-0004-0000-3000-000046000000}"/>
    <hyperlink ref="S227" location="'TIMOR-LESTE'!AK20" display="'TIMOR-LESTE'!AK20" xr:uid="{00000000-0004-0000-3000-000047000000}"/>
    <hyperlink ref="S231" location="'TIMOR-LESTE'!AK20" display="'TIMOR-LESTE'!AK20" xr:uid="{00000000-0004-0000-3000-000048000000}"/>
    <hyperlink ref="S242" location="'TIMOR-LESTE'!AK20" display="'TIMOR-LESTE'!AK20" xr:uid="{00000000-0004-0000-3000-000049000000}"/>
    <hyperlink ref="S243" location="'TIMOR-LESTE'!AK20" display="'TIMOR-LESTE'!AK20" xr:uid="{00000000-0004-0000-3000-00004A000000}"/>
    <hyperlink ref="S244" location="'TIMOR-LESTE'!AK20" display="'TIMOR-LESTE'!AK20" xr:uid="{00000000-0004-0000-3000-00004B000000}"/>
    <hyperlink ref="S245" location="'TIMOR-LESTE'!AK20" display="'TIMOR-LESTE'!AK20" xr:uid="{00000000-0004-0000-3000-00004C000000}"/>
    <hyperlink ref="S246" location="'TIMOR-LESTE'!AK20" display="'TIMOR-LESTE'!AK20" xr:uid="{00000000-0004-0000-3000-00004D000000}"/>
    <hyperlink ref="S235" location="'TIMOR-LESTE'!AK20" display="'TIMOR-LESTE'!AK20" xr:uid="{00000000-0004-0000-3000-00004E000000}"/>
    <hyperlink ref="S236" location="'TIMOR-LESTE'!AK20" display="'TIMOR-LESTE'!AK20" xr:uid="{00000000-0004-0000-3000-00004F000000}"/>
    <hyperlink ref="S234" location="'TIMOR-LESTE'!AK20" display="'TIMOR-LESTE'!AK20" xr:uid="{00000000-0004-0000-3000-000050000000}"/>
    <hyperlink ref="S233" location="'TIMOR-LESTE'!AK20" display="'TIMOR-LESTE'!AK20" xr:uid="{00000000-0004-0000-3000-000051000000}"/>
    <hyperlink ref="Z10" location="HOME!A1" display="Return HOME" xr:uid="{00000000-0004-0000-3000-000052000000}"/>
    <hyperlink ref="Z10:AB10" location="HOME!B2" display="RETURN HOME" xr:uid="{00000000-0004-0000-3000-00005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1:AM53"/>
  <sheetViews>
    <sheetView showGridLines="0" zoomScale="80" zoomScaleNormal="80" workbookViewId="0">
      <selection activeCell="B1" sqref="B1:J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1956</v>
      </c>
      <c r="C1" s="378"/>
      <c r="D1" s="378"/>
      <c r="E1" s="378"/>
      <c r="F1" s="378"/>
      <c r="G1" s="378"/>
      <c r="H1" s="378"/>
      <c r="I1" s="378"/>
      <c r="J1" s="378"/>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113</v>
      </c>
      <c r="C4" s="183" t="s">
        <v>456</v>
      </c>
      <c r="D4" s="140" t="s">
        <v>163</v>
      </c>
      <c r="E4" s="156">
        <v>2016</v>
      </c>
      <c r="F4" s="157" t="s">
        <v>66</v>
      </c>
      <c r="G4" s="153">
        <f>((SUM(D9:AG19)*1)+(SUM(D21:AG31)*2)+(SUM(D33:AG50)*3))/(SUM(D9:AG19)+SUM(D21:AG31)+SUM(D33:AG50))</f>
        <v>2.3076923076923075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113</v>
      </c>
      <c r="C6" s="24" t="s">
        <v>456</v>
      </c>
      <c r="D6" s="16"/>
      <c r="E6" s="16"/>
      <c r="F6" s="16"/>
      <c r="G6" s="16"/>
      <c r="H6" s="16"/>
      <c r="I6" s="16"/>
      <c r="J6" s="16"/>
      <c r="K6" s="16"/>
      <c r="L6" s="16"/>
      <c r="M6" s="16"/>
      <c r="N6" s="16"/>
      <c r="O6" s="16"/>
      <c r="P6" s="16"/>
      <c r="Q6" s="16"/>
      <c r="R6" s="16"/>
      <c r="S6" s="16"/>
      <c r="T6" s="16"/>
      <c r="U6" s="16"/>
      <c r="V6" s="16"/>
      <c r="W6" s="16"/>
      <c r="X6" s="16"/>
      <c r="Y6" s="16"/>
      <c r="Z6" s="375" t="s">
        <v>65</v>
      </c>
      <c r="AA6" s="375"/>
      <c r="AB6" s="375"/>
      <c r="AC6" s="375" t="s">
        <v>485</v>
      </c>
      <c r="AD6" s="375"/>
      <c r="AE6" s="375"/>
      <c r="AF6" s="375"/>
      <c r="AG6" s="375"/>
      <c r="AH6" s="15"/>
      <c r="AI6" s="49" t="s">
        <v>486</v>
      </c>
    </row>
    <row r="7" spans="2:39" s="15" customFormat="1" ht="30" customHeight="1">
      <c r="B7" s="377" t="s">
        <v>487</v>
      </c>
      <c r="C7" s="377"/>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9" t="s">
        <v>493</v>
      </c>
      <c r="C8" s="36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1957</v>
      </c>
      <c r="AJ8" s="53">
        <v>42397</v>
      </c>
      <c r="AK8" s="57" t="s">
        <v>132</v>
      </c>
      <c r="AL8" s="74" t="s">
        <v>132</v>
      </c>
      <c r="AM8" s="57" t="s">
        <v>1958</v>
      </c>
    </row>
    <row r="9" spans="2:39" ht="30" customHeight="1">
      <c r="B9" s="367" t="s">
        <v>85</v>
      </c>
      <c r="C9" s="368"/>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38">
        <v>1</v>
      </c>
      <c r="AD9" s="143"/>
      <c r="AE9" s="143"/>
      <c r="AF9" s="143"/>
      <c r="AG9" s="143"/>
      <c r="AH9" s="15"/>
      <c r="AI9" s="52" t="s">
        <v>1959</v>
      </c>
      <c r="AJ9" s="47">
        <v>42733</v>
      </c>
      <c r="AK9" s="57" t="s">
        <v>1960</v>
      </c>
      <c r="AL9" s="44" t="s">
        <v>456</v>
      </c>
      <c r="AM9" s="57" t="s">
        <v>1961</v>
      </c>
    </row>
    <row r="10" spans="2:39" ht="30" customHeight="1">
      <c r="B10" s="367" t="s">
        <v>86</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2410</v>
      </c>
      <c r="AJ10" s="101">
        <v>43829</v>
      </c>
      <c r="AK10" s="57" t="s">
        <v>2411</v>
      </c>
      <c r="AL10" s="44" t="s">
        <v>456</v>
      </c>
      <c r="AM10" s="57" t="s">
        <v>2408</v>
      </c>
    </row>
    <row r="11" spans="2:39" ht="30" customHeight="1">
      <c r="B11" s="367" t="s">
        <v>87</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1962</v>
      </c>
      <c r="AJ11" s="53">
        <v>43861</v>
      </c>
      <c r="AK11" s="57" t="s">
        <v>132</v>
      </c>
      <c r="AL11" s="74" t="s">
        <v>132</v>
      </c>
      <c r="AM11" s="57" t="s">
        <v>2409</v>
      </c>
    </row>
    <row r="12" spans="2:39" ht="30" customHeight="1">
      <c r="B12" s="367" t="s">
        <v>88</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7" t="s">
        <v>89</v>
      </c>
      <c r="C13" s="368"/>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38">
        <v>1</v>
      </c>
      <c r="AD13" s="143"/>
      <c r="AE13" s="143"/>
      <c r="AF13" s="143"/>
      <c r="AG13" s="143"/>
      <c r="AH13" s="15"/>
      <c r="AI13" s="51" t="s">
        <v>624</v>
      </c>
      <c r="AJ13" s="50" t="s">
        <v>491</v>
      </c>
    </row>
    <row r="14" spans="2:39" ht="30" customHeight="1">
      <c r="B14" s="367" t="s">
        <v>90</v>
      </c>
      <c r="C14" s="36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38">
        <v>1</v>
      </c>
      <c r="AD14" s="143"/>
      <c r="AE14" s="143"/>
      <c r="AF14" s="143"/>
      <c r="AG14" s="143"/>
      <c r="AH14" s="15"/>
      <c r="AI14" s="84" t="s">
        <v>1963</v>
      </c>
      <c r="AJ14" s="74" t="s">
        <v>132</v>
      </c>
    </row>
    <row r="15" spans="2:39" ht="30" customHeight="1">
      <c r="B15" s="367" t="s">
        <v>91</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7" t="s">
        <v>92</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7" t="s">
        <v>93</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7" t="s">
        <v>94</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7" t="s">
        <v>95</v>
      </c>
      <c r="C19" s="368"/>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6" t="s">
        <v>523</v>
      </c>
      <c r="C20" s="36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4" t="s">
        <v>96</v>
      </c>
      <c r="C21" s="36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38">
        <v>1</v>
      </c>
      <c r="AD21" s="143"/>
      <c r="AE21" s="143"/>
      <c r="AF21" s="143"/>
      <c r="AG21" s="143"/>
      <c r="AH21" s="15"/>
    </row>
    <row r="22" spans="2:34" ht="30" customHeight="1">
      <c r="B22" s="364" t="s">
        <v>97</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4" t="s">
        <v>98</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38">
        <v>1</v>
      </c>
      <c r="AH23" s="15"/>
    </row>
    <row r="24" spans="2:34" ht="30" customHeight="1">
      <c r="B24" s="364" t="s">
        <v>99</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4" t="s">
        <v>100</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4" t="s">
        <v>101</v>
      </c>
      <c r="C26" s="364"/>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4" t="s">
        <v>102</v>
      </c>
      <c r="C27" s="364"/>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4" t="s">
        <v>103</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38">
        <v>1</v>
      </c>
      <c r="AD28" s="143"/>
      <c r="AE28" s="143"/>
      <c r="AF28" s="143"/>
      <c r="AG28" s="143"/>
      <c r="AH28" s="15"/>
    </row>
    <row r="29" spans="2:34" ht="30" customHeight="1">
      <c r="B29" s="364" t="s">
        <v>104</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4" t="s">
        <v>105</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4" t="s">
        <v>106</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73" t="s">
        <v>555</v>
      </c>
      <c r="C32" s="374"/>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4" t="s">
        <v>107</v>
      </c>
      <c r="C33" s="364"/>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38">
        <v>1</v>
      </c>
      <c r="AD33" s="143"/>
      <c r="AE33" s="143"/>
      <c r="AF33" s="143"/>
      <c r="AG33" s="143"/>
      <c r="AH33" s="15"/>
    </row>
    <row r="34" spans="2:34" ht="30" customHeight="1">
      <c r="B34" s="364" t="s">
        <v>108</v>
      </c>
      <c r="C34" s="364"/>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38">
        <v>1</v>
      </c>
      <c r="AH34" s="15"/>
    </row>
    <row r="35" spans="2:34" ht="30" customHeight="1">
      <c r="B35" s="364" t="s">
        <v>109</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38">
        <v>1</v>
      </c>
      <c r="AH35" s="15"/>
    </row>
    <row r="36" spans="2:34" ht="30" customHeight="1">
      <c r="B36" s="364" t="s">
        <v>110</v>
      </c>
      <c r="C36" s="364"/>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38">
        <v>1</v>
      </c>
      <c r="AH36" s="15"/>
    </row>
    <row r="37" spans="2:34" ht="30" customHeight="1">
      <c r="B37" s="362" t="s">
        <v>111</v>
      </c>
      <c r="C37" s="362"/>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4" t="s">
        <v>112</v>
      </c>
      <c r="C38" s="36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38">
        <v>1</v>
      </c>
      <c r="AD38" s="143"/>
      <c r="AE38" s="143"/>
      <c r="AF38" s="143"/>
      <c r="AG38" s="143"/>
      <c r="AH38" s="15"/>
    </row>
    <row r="39" spans="2:34" ht="30" customHeight="1">
      <c r="B39" s="362" t="s">
        <v>113</v>
      </c>
      <c r="C39" s="362"/>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38">
        <v>1</v>
      </c>
      <c r="AD39" s="143"/>
      <c r="AE39" s="143"/>
      <c r="AF39" s="143"/>
      <c r="AG39" s="143"/>
      <c r="AH39" s="15"/>
    </row>
    <row r="40" spans="2:34" ht="30" customHeight="1">
      <c r="B40" s="362" t="s">
        <v>114</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4" t="s">
        <v>115</v>
      </c>
      <c r="C41" s="364"/>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116</v>
      </c>
      <c r="C42" s="364"/>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117</v>
      </c>
      <c r="C43" s="364"/>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2" t="s">
        <v>118</v>
      </c>
      <c r="C44" s="36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119</v>
      </c>
      <c r="C45" s="362"/>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120</v>
      </c>
      <c r="C46" s="36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121</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122</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62" t="s">
        <v>123</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62" t="s">
        <v>124</v>
      </c>
      <c r="C50" s="362"/>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38">
        <v>1</v>
      </c>
      <c r="AD50" s="143"/>
      <c r="AE50" s="143"/>
      <c r="AF50" s="143"/>
      <c r="AG50" s="143"/>
      <c r="AH50" s="15"/>
    </row>
    <row r="51" spans="2:34" ht="30" customHeight="1">
      <c r="B51" s="370" t="s">
        <v>594</v>
      </c>
      <c r="C51" s="37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62" t="s">
        <v>125</v>
      </c>
      <c r="C52" s="362"/>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J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7" priority="4" operator="between">
      <formula>2.001</formula>
      <formula>3</formula>
    </cfRule>
    <cfRule type="cellIs" dxfId="16" priority="5" operator="between">
      <formula>1.001</formula>
      <formula>2</formula>
    </cfRule>
    <cfRule type="cellIs" dxfId="15" priority="6" operator="between">
      <formula>0</formula>
      <formula>1</formula>
    </cfRule>
  </conditionalFormatting>
  <conditionalFormatting sqref="H4">
    <cfRule type="containsText" dxfId="14" priority="1" operator="containsText" text="MAX">
      <formula>NOT(ISERROR(SEARCH("MAX",H4)))</formula>
    </cfRule>
    <cfRule type="containsText" dxfId="13" priority="2" operator="containsText" text="MOD">
      <formula>NOT(ISERROR(SEARCH("MOD",H4)))</formula>
    </cfRule>
    <cfRule type="containsText" dxfId="12" priority="3" operator="containsText" text="MIN">
      <formula>NOT(ISERROR(SEARCH("MIN",H4)))</formula>
    </cfRule>
  </conditionalFormatting>
  <hyperlinks>
    <hyperlink ref="AC6" location="'MASTER SHEET'!B2" display="RETURN TO MASTER SHEET" xr:uid="{00000000-0004-0000-3100-000000000000}"/>
    <hyperlink ref="AI14" r:id="rId1" xr:uid="{00000000-0004-0000-3100-000001000000}"/>
    <hyperlink ref="AI8" r:id="rId2" xr:uid="{00000000-0004-0000-3100-000002000000}"/>
    <hyperlink ref="AL9" location="'WEST AFRICA SAHEL'!C6" display="UNOWAS" xr:uid="{00000000-0004-0000-3100-000003000000}"/>
    <hyperlink ref="AI9" r:id="rId3" xr:uid="{00000000-0004-0000-3100-000004000000}"/>
    <hyperlink ref="AI11" r:id="rId4" xr:uid="{00000000-0004-0000-3100-000005000000}"/>
    <hyperlink ref="AC9" location="'WEST AFRICA SAHEL'!AK9" display="'WEST AFRICA SAHEL'!AK9" xr:uid="{00000000-0004-0000-3100-000006000000}"/>
    <hyperlink ref="AC28" location="'WEST AFRICA SAHEL'!AK9" display="'WEST AFRICA SAHEL'!AK9" xr:uid="{00000000-0004-0000-3100-000007000000}"/>
    <hyperlink ref="AC33" location="'WEST AFRICA SAHEL'!AK9" display="'WEST AFRICA SAHEL'!AK9" xr:uid="{00000000-0004-0000-3100-000008000000}"/>
    <hyperlink ref="AC38" location="'WEST AFRICA SAHEL'!AK9" display="'WEST AFRICA SAHEL'!AK9" xr:uid="{00000000-0004-0000-3100-000009000000}"/>
    <hyperlink ref="AC39" location="'WEST AFRICA SAHEL'!AK9" display="'WEST AFRICA SAHEL'!AK9" xr:uid="{00000000-0004-0000-3100-00000A000000}"/>
    <hyperlink ref="AC50" location="'WEST AFRICA SAHEL'!AK9" display="'WEST AFRICA SAHEL'!AK9" xr:uid="{00000000-0004-0000-3100-00000B000000}"/>
    <hyperlink ref="C4" location="'WEST AFRICA SAHEL'!C6" display="UNOWAS" xr:uid="{00000000-0004-0000-3100-00000C000000}"/>
    <hyperlink ref="AC13" location="'WEST AFRICA SAHEL'!AK9" display="'WEST AFRICA SAHEL'!AK9" xr:uid="{00000000-0004-0000-3100-00000D000000}"/>
    <hyperlink ref="AC14" location="'WEST AFRICA SAHEL'!AK9" display="'WEST AFRICA SAHEL'!AK9" xr:uid="{00000000-0004-0000-3100-00000E000000}"/>
    <hyperlink ref="AC21" location="'WEST AFRICA SAHEL'!AK9" display="'WEST AFRICA SAHEL'!AK9" xr:uid="{00000000-0004-0000-3100-00000F000000}"/>
    <hyperlink ref="Z6" location="HOME!A1" display="Return HOME" xr:uid="{00000000-0004-0000-3100-000010000000}"/>
    <hyperlink ref="Z6:AB6" location="HOME!B2" display="RETURN HOME" xr:uid="{00000000-0004-0000-3100-000011000000}"/>
    <hyperlink ref="AL10" location="'WEST AFRICA SAHEL'!C6" display="UNOWAS" xr:uid="{00000000-0004-0000-3100-000012000000}"/>
    <hyperlink ref="AI10" r:id="rId5" xr:uid="{00000000-0004-0000-3100-000013000000}"/>
    <hyperlink ref="AG23" location="'WEST AFRICA SAHEL'!AK10" display="'WEST AFRICA SAHEL'!AK10" xr:uid="{00000000-0004-0000-3100-000014000000}"/>
    <hyperlink ref="AG36" location="'WEST AFRICA SAHEL'!AK10" display="'WEST AFRICA SAHEL'!AK10" xr:uid="{00000000-0004-0000-3100-000015000000}"/>
    <hyperlink ref="AG35" location="'WEST AFRICA SAHEL'!AK10" display="'WEST AFRICA SAHEL'!AK10" xr:uid="{00000000-0004-0000-3100-000016000000}"/>
    <hyperlink ref="AG34" location="'WEST AFRICA SAHEL'!AK10" display="'WEST AFRICA SAHEL'!AK10" xr:uid="{00000000-0004-0000-3100-00001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1964</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13</v>
      </c>
      <c r="C4" s="38" t="s">
        <v>171</v>
      </c>
      <c r="D4" s="140" t="s">
        <v>128</v>
      </c>
      <c r="E4" s="140">
        <v>1991</v>
      </c>
      <c r="F4" s="154" t="s">
        <v>66</v>
      </c>
      <c r="G4" s="153">
        <f>((SUM(D10:AG20)*1)+(SUM(D22:AG32)*2)+(SUM(D34:AG51)*3))/(SUM(D10:AG20)+SUM(D22:AG32)+SUM(D34:AG51))</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45</v>
      </c>
      <c r="C5" s="38" t="s">
        <v>275</v>
      </c>
      <c r="D5" s="140" t="s">
        <v>140</v>
      </c>
      <c r="E5" s="140">
        <v>1997</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13</v>
      </c>
      <c r="C7" s="24" t="s">
        <v>171</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1965</v>
      </c>
      <c r="AJ9" s="72">
        <v>33357</v>
      </c>
      <c r="AK9" s="69" t="s">
        <v>132</v>
      </c>
      <c r="AL9" s="74" t="s">
        <v>132</v>
      </c>
      <c r="AM9" s="69" t="s">
        <v>2311</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1966</v>
      </c>
      <c r="AJ10" s="72">
        <v>38106</v>
      </c>
      <c r="AK10" s="69" t="s">
        <v>132</v>
      </c>
      <c r="AL10" s="74" t="s">
        <v>132</v>
      </c>
      <c r="AM10" s="69" t="s">
        <v>2312</v>
      </c>
    </row>
    <row r="11" spans="2:39" ht="30" customHeight="1">
      <c r="B11" s="367" t="s">
        <v>86</v>
      </c>
      <c r="C11" s="368"/>
      <c r="D11" s="38">
        <v>1</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1967</v>
      </c>
      <c r="AJ11" s="72">
        <v>38470</v>
      </c>
      <c r="AK11" s="69" t="s">
        <v>132</v>
      </c>
      <c r="AL11" s="74" t="s">
        <v>132</v>
      </c>
      <c r="AM11" s="69" t="s">
        <v>1968</v>
      </c>
    </row>
    <row r="12" spans="2:39" ht="30" customHeight="1">
      <c r="B12" s="367" t="s">
        <v>87</v>
      </c>
      <c r="C12" s="368"/>
      <c r="D12" s="38">
        <v>1</v>
      </c>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1969</v>
      </c>
      <c r="AJ12" s="72">
        <v>38653</v>
      </c>
      <c r="AK12" s="69" t="s">
        <v>132</v>
      </c>
      <c r="AL12" s="74" t="s">
        <v>132</v>
      </c>
      <c r="AM12" s="69" t="s">
        <v>1970</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1971</v>
      </c>
      <c r="AJ13" s="72">
        <v>38835</v>
      </c>
      <c r="AK13" s="69" t="s">
        <v>132</v>
      </c>
      <c r="AL13" s="74" t="s">
        <v>132</v>
      </c>
      <c r="AM13" s="69" t="s">
        <v>1972</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1973</v>
      </c>
      <c r="AJ14" s="72">
        <v>39021</v>
      </c>
      <c r="AK14" s="69" t="s">
        <v>132</v>
      </c>
      <c r="AL14" s="74" t="s">
        <v>132</v>
      </c>
      <c r="AM14" s="69" t="s">
        <v>1974</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1975</v>
      </c>
      <c r="AJ15" s="72">
        <v>39202</v>
      </c>
      <c r="AK15" s="69" t="s">
        <v>132</v>
      </c>
      <c r="AL15" s="74" t="s">
        <v>132</v>
      </c>
      <c r="AM15" s="69" t="s">
        <v>1976</v>
      </c>
    </row>
    <row r="16" spans="2:39" ht="30" customHeight="1">
      <c r="B16" s="367" t="s">
        <v>91</v>
      </c>
      <c r="C16" s="368"/>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1977</v>
      </c>
      <c r="AJ16" s="72">
        <v>39386</v>
      </c>
      <c r="AK16" s="69" t="s">
        <v>132</v>
      </c>
      <c r="AL16" s="74" t="s">
        <v>132</v>
      </c>
      <c r="AM16" s="69" t="s">
        <v>1978</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1979</v>
      </c>
      <c r="AJ17" s="72">
        <v>39568</v>
      </c>
      <c r="AK17" s="69" t="s">
        <v>132</v>
      </c>
      <c r="AL17" s="74" t="s">
        <v>132</v>
      </c>
      <c r="AM17" s="69" t="s">
        <v>1980</v>
      </c>
    </row>
    <row r="18" spans="2:39" ht="30" customHeight="1">
      <c r="B18" s="367" t="s">
        <v>93</v>
      </c>
      <c r="C18" s="368"/>
      <c r="D18" s="38">
        <v>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1981</v>
      </c>
      <c r="AJ18" s="72">
        <v>39933</v>
      </c>
      <c r="AK18" s="69" t="s">
        <v>132</v>
      </c>
      <c r="AL18" s="74" t="s">
        <v>132</v>
      </c>
      <c r="AM18" s="69" t="s">
        <v>2313</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1982</v>
      </c>
      <c r="AJ19" s="72">
        <v>40298</v>
      </c>
      <c r="AK19" s="69" t="s">
        <v>132</v>
      </c>
      <c r="AL19" s="74" t="s">
        <v>132</v>
      </c>
      <c r="AM19" s="69" t="s">
        <v>2314</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1983</v>
      </c>
      <c r="AJ20" s="72">
        <v>40660</v>
      </c>
      <c r="AK20" s="69" t="s">
        <v>132</v>
      </c>
      <c r="AL20" s="74" t="s">
        <v>132</v>
      </c>
      <c r="AM20" s="69" t="s">
        <v>1984</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1985</v>
      </c>
      <c r="AJ21" s="72">
        <v>41023</v>
      </c>
      <c r="AK21" s="69" t="s">
        <v>132</v>
      </c>
      <c r="AL21" s="74" t="s">
        <v>132</v>
      </c>
      <c r="AM21" s="69" t="s">
        <v>1986</v>
      </c>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1987</v>
      </c>
      <c r="AJ22" s="72">
        <v>41389</v>
      </c>
      <c r="AK22" s="69" t="s">
        <v>132</v>
      </c>
      <c r="AL22" s="74" t="s">
        <v>132</v>
      </c>
      <c r="AM22" s="69" t="s">
        <v>1988</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1989</v>
      </c>
      <c r="AJ23" s="72">
        <v>41758</v>
      </c>
      <c r="AK23" s="69" t="s">
        <v>132</v>
      </c>
      <c r="AL23" s="74" t="s">
        <v>132</v>
      </c>
      <c r="AM23" s="69" t="s">
        <v>1990</v>
      </c>
    </row>
    <row r="24" spans="2:39" ht="30" customHeight="1">
      <c r="B24" s="364" t="s">
        <v>98</v>
      </c>
      <c r="C24" s="364"/>
      <c r="D24" s="38">
        <v>1</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1991</v>
      </c>
      <c r="AJ24" s="72">
        <v>42122</v>
      </c>
      <c r="AK24" s="69" t="s">
        <v>132</v>
      </c>
      <c r="AL24" s="74" t="s">
        <v>132</v>
      </c>
      <c r="AM24" s="69" t="s">
        <v>1992</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1993</v>
      </c>
      <c r="AJ25" s="72">
        <v>42489</v>
      </c>
      <c r="AK25" s="69" t="s">
        <v>132</v>
      </c>
      <c r="AL25" s="74" t="s">
        <v>132</v>
      </c>
      <c r="AM25" s="69" t="s">
        <v>1994</v>
      </c>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1995</v>
      </c>
      <c r="AJ26" s="72">
        <v>42853</v>
      </c>
      <c r="AK26" s="69" t="s">
        <v>132</v>
      </c>
      <c r="AL26" s="74" t="s">
        <v>132</v>
      </c>
      <c r="AM26" s="69" t="s">
        <v>1996</v>
      </c>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1997</v>
      </c>
      <c r="AJ27" s="72">
        <v>43217</v>
      </c>
      <c r="AK27" s="69" t="s">
        <v>132</v>
      </c>
      <c r="AL27" s="74" t="s">
        <v>132</v>
      </c>
      <c r="AM27" s="69" t="s">
        <v>1998</v>
      </c>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1999</v>
      </c>
      <c r="AJ28" s="72">
        <v>43404</v>
      </c>
      <c r="AK28" s="69" t="s">
        <v>132</v>
      </c>
      <c r="AL28" s="74" t="s">
        <v>132</v>
      </c>
      <c r="AM28" s="69" t="s">
        <v>2000</v>
      </c>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2001</v>
      </c>
      <c r="AJ29" s="72">
        <v>43585</v>
      </c>
      <c r="AK29" s="69" t="s">
        <v>132</v>
      </c>
      <c r="AL29" s="74" t="s">
        <v>132</v>
      </c>
      <c r="AM29" s="69" t="s">
        <v>2002</v>
      </c>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2003</v>
      </c>
      <c r="AJ30" s="72">
        <v>43768</v>
      </c>
      <c r="AK30" s="69" t="s">
        <v>132</v>
      </c>
      <c r="AL30" s="74" t="s">
        <v>132</v>
      </c>
      <c r="AM30" s="69" t="s">
        <v>2004</v>
      </c>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6"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4" t="s">
        <v>2005</v>
      </c>
      <c r="AJ33" s="48" t="s">
        <v>171</v>
      </c>
    </row>
    <row r="34" spans="2:36"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2063</v>
      </c>
      <c r="AJ34" s="48" t="s">
        <v>1569</v>
      </c>
    </row>
    <row r="35" spans="2:36"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6"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6"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6"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6"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45</v>
      </c>
      <c r="C55" s="24" t="s">
        <v>275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38">
        <v>1</v>
      </c>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I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1" priority="4" operator="between">
      <formula>2.001</formula>
      <formula>3</formula>
    </cfRule>
    <cfRule type="cellIs" dxfId="10" priority="5" operator="between">
      <formula>1.001</formula>
      <formula>2</formula>
    </cfRule>
    <cfRule type="cellIs" dxfId="9" priority="6" operator="between">
      <formula>0</formula>
      <formula>1</formula>
    </cfRule>
  </conditionalFormatting>
  <conditionalFormatting sqref="H4:H5 I5">
    <cfRule type="containsText" dxfId="8" priority="1" operator="containsText" text="MAX">
      <formula>NOT(ISERROR(SEARCH("MAX",H4)))</formula>
    </cfRule>
    <cfRule type="containsText" dxfId="7" priority="2" operator="containsText" text="MOD">
      <formula>NOT(ISERROR(SEARCH("MOD",H4)))</formula>
    </cfRule>
    <cfRule type="containsText" dxfId="6" priority="3" operator="containsText" text="MIN">
      <formula>NOT(ISERROR(SEARCH("MIN",H4)))</formula>
    </cfRule>
  </conditionalFormatting>
  <hyperlinks>
    <hyperlink ref="AE55" location="GEORGIA!B1" display="BACK TO TOP" xr:uid="{00000000-0004-0000-3200-000000000000}"/>
    <hyperlink ref="AC7" location="'MASTER SHEET'!B2" display="RETURN TO MASTER SHEET" xr:uid="{00000000-0004-0000-3200-000001000000}"/>
    <hyperlink ref="AE55:AG55" location="'WESTERN SAHARA'!B1" display="BACK TO TOP" xr:uid="{00000000-0004-0000-3200-000002000000}"/>
    <hyperlink ref="AJ34" location="'WESTERN SAHARA'!C55" display="PERSONAL ENVOY" xr:uid="{00000000-0004-0000-3200-000003000000}"/>
    <hyperlink ref="AI9" r:id="rId1" display="http://www.securitycouncilreport.org/atf/cf/%7B65BFCF9B-6D27-4E9C-8CD3-CF6E4FF96FF9%7D/MINURSO SRES690.pdf" xr:uid="{00000000-0004-0000-3200-000004000000}"/>
    <hyperlink ref="AI10" r:id="rId2" display="http://www.securitycouncilreport.org/atf/cf/%7B65BFCF9B-6D27-4E9C-8CD3-CF6E4FF96FF9%7D/MINURSO SRES1541.pdf" xr:uid="{00000000-0004-0000-3200-000005000000}"/>
    <hyperlink ref="AI11" r:id="rId3" display="http://www.securitycouncilreport.org/atf/cf/%7B65BFCF9B-6D27-4E9C-8CD3-CF6E4FF96FF9%7D/MINURSO SRES1598.pdf" xr:uid="{00000000-0004-0000-3200-000006000000}"/>
    <hyperlink ref="AI12" r:id="rId4" display="http://www.securitycouncilreport.org/atf/cf/%7B65BFCF9B-6D27-4E9C-8CD3-CF6E4FF96FF9%7D/MINURSO SRES1634.pdf" xr:uid="{00000000-0004-0000-3200-000007000000}"/>
    <hyperlink ref="AI13" r:id="rId5" display="http://www.securitycouncilreport.org/atf/cf/%7B65BFCF9B-6D27-4E9C-8CD3-CF6E4FF96FF9%7D/MINURSO SRES1675.pdf" xr:uid="{00000000-0004-0000-3200-000008000000}"/>
    <hyperlink ref="AI14" r:id="rId6" display="http://www.securitycouncilreport.org/atf/cf/%7B65BFCF9B-6D27-4E9C-8CD3-CF6E4FF96FF9%7D/MINURSO S RES 1720.pdf" xr:uid="{00000000-0004-0000-3200-000009000000}"/>
    <hyperlink ref="AI15" r:id="rId7" display="http://www.securitycouncilreport.org/atf/cf/%7B65BFCF9B-6D27-4E9C-8CD3-CF6E4FF96FF9%7D/MINURSO S RES 1754.pdf" xr:uid="{00000000-0004-0000-3200-00000A000000}"/>
    <hyperlink ref="AI16" r:id="rId8" display="http://www.securitycouncilreport.org/atf/cf/%7B65BFCF9B-6D27-4E9C-8CD3-CF6E4FF96FF9%7D/MINURSO SRES1783.pdf" xr:uid="{00000000-0004-0000-3200-00000B000000}"/>
    <hyperlink ref="AI17" r:id="rId9" display="http://www.securitycouncilreport.org/atf/cf/%7B65BFCF9B-6D27-4E9C-8CD3-CF6E4FF96FF9%7D/Western Sahara SRES1813.pdf" xr:uid="{00000000-0004-0000-3200-00000C000000}"/>
    <hyperlink ref="AI18" r:id="rId10" display="http://www.securitycouncilreport.org/atf/cf/%7B65BFCF9B-6D27-4E9C-8CD3-CF6E4FF96FF9%7D/MINURSO S RES 1871.pdf" xr:uid="{00000000-0004-0000-3200-00000D000000}"/>
    <hyperlink ref="AI19" r:id="rId11" display="http://www.securitycouncilreport.org/atf/cf/%7B65BFCF9B-6D27-4E9C-8CD3-CF6E4FF96FF9%7D/MINURSO S RES 1920.pdf" xr:uid="{00000000-0004-0000-3200-00000E000000}"/>
    <hyperlink ref="AI20" r:id="rId12" display="http://www.securitycouncilreport.org/atf/cf/%7B65BFCF9B-6D27-4E9C-8CD3-CF6E4FF96FF9%7D/WS S RES 1979.pdf" xr:uid="{00000000-0004-0000-3200-00000F000000}"/>
    <hyperlink ref="AI21" r:id="rId13" display="https://www.securitycouncilreport.org/atf/cf/%7B65BFCF9B-6D27-4E9C-8CD3-CF6E4FF96FF9%7D/MINURSO S RES 2044.pdf" xr:uid="{00000000-0004-0000-3200-000010000000}"/>
    <hyperlink ref="AI22" r:id="rId14" display="http://www.securitycouncilreport.org/atf/cf/%7B65BFCF9B-6D27-4E9C-8CD3-CF6E4FF96FF9%7D/s_res_2099.pdf" xr:uid="{00000000-0004-0000-3200-000011000000}"/>
    <hyperlink ref="AI23" r:id="rId15" display="http://www.securitycouncilreport.org/atf/cf/%7B65BFCF9B-6D27-4E9C-8CD3-CF6E4FF96FF9%7D/s_res_2152.pdf" xr:uid="{00000000-0004-0000-3200-000012000000}"/>
    <hyperlink ref="AI24" r:id="rId16" display="http://www.securitycouncilreport.org/atf/cf/%7B65BFCF9B-6D27-4E9C-8CD3-CF6E4FF96FF9%7D/s_res_2218.pdf" xr:uid="{00000000-0004-0000-3200-000013000000}"/>
    <hyperlink ref="AI25" r:id="rId17" display="http://www.securitycouncilreport.org/atf/cf/%7B65BFCF9B-6D27-4E9C-8CD3-CF6E4FF96FF9%7D/s_res_2285.pdf" xr:uid="{00000000-0004-0000-3200-000014000000}"/>
    <hyperlink ref="AI26" r:id="rId18" display="http://www.securitycouncilreport.org/atf/cf/%7B65BFCF9B-6D27-4E9C-8CD3-CF6E4FF96FF9%7D/s_res_2351.pdf" xr:uid="{00000000-0004-0000-3200-000015000000}"/>
    <hyperlink ref="AI27" r:id="rId19" display="http://www.securitycouncilreport.org/atf/cf/%7B65BFCF9B-6D27-4E9C-8CD3-CF6E4FF96FF9%7D/s_res_2414.pdf" xr:uid="{00000000-0004-0000-3200-000016000000}"/>
    <hyperlink ref="AI28" r:id="rId20" display="https://www.securitycouncilreport.org/atf/cf/%7B65BFCF9B-6D27-4E9C-8CD3-CF6E4FF96FF9%7D/s_res_2440.pdf" xr:uid="{00000000-0004-0000-3200-000017000000}"/>
    <hyperlink ref="AI29" r:id="rId21" display="https://www.securitycouncilreport.org/atf/cf/%7B65BFCF9B-6D27-4E9C-8CD3-CF6E4FF96FF9%7D/S_res_2468.pdf" xr:uid="{00000000-0004-0000-3200-000018000000}"/>
    <hyperlink ref="AI30" r:id="rId22" display="https://www.securitycouncilreport.org/atf/cf/%7B65BFCF9B-6D27-4E9C-8CD3-CF6E4FF96FF9%7D/S_RES_2494.pdf" xr:uid="{00000000-0004-0000-3200-000019000000}"/>
    <hyperlink ref="AI33" r:id="rId23" xr:uid="{00000000-0004-0000-3200-00001A000000}"/>
    <hyperlink ref="AJ33" location="'WESTERN SAHARA'!C7" display="MINURSO" xr:uid="{00000000-0004-0000-3200-00001B000000}"/>
    <hyperlink ref="AI34" r:id="rId24" display="Personal Envoy Official Website" xr:uid="{00000000-0004-0000-3200-00001C000000}"/>
    <hyperlink ref="D11" location="'WESTERN SAHARA'!AI33" display="'WESTERN SAHARA'!AI33" xr:uid="{00000000-0004-0000-3200-00001D000000}"/>
    <hyperlink ref="D12" location="'WESTERN SAHARA'!AI33" display="'WESTERN SAHARA'!AI33" xr:uid="{00000000-0004-0000-3200-00001E000000}"/>
    <hyperlink ref="D16" location="'WESTERN SAHARA'!AI33" display="'WESTERN SAHARA'!AI33" xr:uid="{00000000-0004-0000-3200-00001F000000}"/>
    <hyperlink ref="D18" location="'WESTERN SAHARA'!AI33" display="'WESTERN SAHARA'!AI33" xr:uid="{00000000-0004-0000-3200-000020000000}"/>
    <hyperlink ref="D24" location="'WESTERN SAHARA'!AI33" display="'WESTERN SAHARA'!AI33" xr:uid="{00000000-0004-0000-3200-000021000000}"/>
    <hyperlink ref="J62" location="'WESTERN SAHARA'!AI34" display="'WESTERN SAHARA'!AI34" xr:uid="{00000000-0004-0000-3200-000022000000}"/>
    <hyperlink ref="C4" location="'WESTERN SAHARA'!C7" display="MINURSO" xr:uid="{00000000-0004-0000-3200-000023000000}"/>
    <hyperlink ref="C5" location="'WESTERN SAHARA'!C55" display="PERSONAL ENVOY WESTERN SAHARA" xr:uid="{00000000-0004-0000-3200-000024000000}"/>
    <hyperlink ref="Z7" location="HOME!A1" display="Return HOME" xr:uid="{00000000-0004-0000-3200-000025000000}"/>
    <hyperlink ref="Z7:AB7" location="HOME!B2" display="RETURN HOME" xr:uid="{00000000-0004-0000-3200-00002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1:AN102"/>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2006</v>
      </c>
      <c r="C1" s="378"/>
      <c r="D1" s="378"/>
      <c r="E1" s="378"/>
      <c r="F1" s="236"/>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104</v>
      </c>
      <c r="C4" s="38" t="s">
        <v>432</v>
      </c>
      <c r="D4" s="140" t="s">
        <v>140</v>
      </c>
      <c r="E4" s="140">
        <v>2011</v>
      </c>
      <c r="F4" s="154" t="s">
        <v>66</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119</v>
      </c>
      <c r="C5" s="38" t="s">
        <v>474</v>
      </c>
      <c r="D5" s="140" t="s">
        <v>163</v>
      </c>
      <c r="E5" s="140">
        <v>2019</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104</v>
      </c>
      <c r="C7" s="24" t="s">
        <v>432</v>
      </c>
      <c r="D7" s="16"/>
      <c r="E7" s="16"/>
      <c r="F7" s="16"/>
      <c r="G7" s="16"/>
      <c r="H7" s="16"/>
      <c r="I7" s="16"/>
      <c r="J7" s="16"/>
      <c r="K7" s="16"/>
      <c r="L7" s="16"/>
      <c r="M7" s="16"/>
      <c r="N7" s="16"/>
      <c r="O7" s="16"/>
      <c r="P7" s="16"/>
      <c r="Q7" s="16"/>
      <c r="R7" s="16"/>
      <c r="S7" s="16"/>
      <c r="T7" s="16"/>
      <c r="U7" s="16"/>
      <c r="V7" s="16"/>
      <c r="W7" s="16"/>
      <c r="X7" s="16"/>
      <c r="Y7" s="16"/>
      <c r="Z7" s="375" t="s">
        <v>65</v>
      </c>
      <c r="AA7" s="375"/>
      <c r="AB7" s="375"/>
      <c r="AC7" s="375" t="s">
        <v>485</v>
      </c>
      <c r="AD7" s="375"/>
      <c r="AE7" s="375"/>
      <c r="AF7" s="375"/>
      <c r="AG7" s="375"/>
      <c r="AH7" s="15"/>
      <c r="AI7" s="26" t="s">
        <v>486</v>
      </c>
    </row>
    <row r="8" spans="2:39" s="15" customFormat="1" ht="30" customHeight="1">
      <c r="B8" s="377" t="s">
        <v>487</v>
      </c>
      <c r="C8" s="377"/>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9" t="s">
        <v>493</v>
      </c>
      <c r="C9" s="36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2007</v>
      </c>
      <c r="AJ9" s="53">
        <v>41072</v>
      </c>
      <c r="AK9" s="57" t="s">
        <v>2008</v>
      </c>
      <c r="AL9" s="48" t="s">
        <v>432</v>
      </c>
      <c r="AM9" s="69" t="s">
        <v>2009</v>
      </c>
    </row>
    <row r="10" spans="2:39" ht="30" customHeight="1">
      <c r="B10" s="367" t="s">
        <v>85</v>
      </c>
      <c r="C10" s="368"/>
      <c r="D10" s="143"/>
      <c r="E10" s="143"/>
      <c r="F10" s="143"/>
      <c r="G10" s="143"/>
      <c r="H10" s="143"/>
      <c r="I10" s="143"/>
      <c r="J10" s="143"/>
      <c r="K10" s="143"/>
      <c r="L10" s="143"/>
      <c r="M10" s="143"/>
      <c r="N10" s="143"/>
      <c r="O10" s="143"/>
      <c r="P10" s="143"/>
      <c r="Q10" s="143"/>
      <c r="R10" s="143"/>
      <c r="S10" s="143"/>
      <c r="T10" s="143"/>
      <c r="U10" s="143"/>
      <c r="V10" s="143"/>
      <c r="W10" s="143"/>
      <c r="X10" s="143"/>
      <c r="Y10" s="38">
        <v>1</v>
      </c>
      <c r="Z10" s="143"/>
      <c r="AA10" s="143"/>
      <c r="AB10" s="143"/>
      <c r="AC10" s="143"/>
      <c r="AD10" s="143"/>
      <c r="AE10" s="143"/>
      <c r="AF10" s="143"/>
      <c r="AG10" s="143"/>
      <c r="AH10" s="15"/>
      <c r="AI10" s="52" t="s">
        <v>2010</v>
      </c>
      <c r="AJ10" s="53">
        <v>41081</v>
      </c>
      <c r="AK10" s="57" t="s">
        <v>132</v>
      </c>
      <c r="AL10" s="76" t="s">
        <v>132</v>
      </c>
      <c r="AM10" s="69" t="s">
        <v>2011</v>
      </c>
    </row>
    <row r="11" spans="2:39" ht="30" customHeight="1">
      <c r="B11" s="367" t="s">
        <v>86</v>
      </c>
      <c r="C11" s="368"/>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2012</v>
      </c>
      <c r="AJ11" s="53">
        <v>41081</v>
      </c>
      <c r="AK11" s="57" t="s">
        <v>132</v>
      </c>
      <c r="AL11" s="76" t="s">
        <v>132</v>
      </c>
      <c r="AM11" s="57" t="s">
        <v>2013</v>
      </c>
    </row>
    <row r="12" spans="2:39" ht="30" customHeight="1">
      <c r="B12" s="367" t="s">
        <v>87</v>
      </c>
      <c r="C12" s="36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2014</v>
      </c>
      <c r="AJ12" s="53">
        <v>42108</v>
      </c>
      <c r="AK12" s="57" t="s">
        <v>132</v>
      </c>
      <c r="AL12" s="76" t="s">
        <v>132</v>
      </c>
      <c r="AM12" s="57" t="s">
        <v>2015</v>
      </c>
    </row>
    <row r="13" spans="2:39" ht="30" customHeight="1">
      <c r="B13" s="367" t="s">
        <v>88</v>
      </c>
      <c r="C13" s="368"/>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2016</v>
      </c>
      <c r="AJ13" s="53">
        <v>42119</v>
      </c>
      <c r="AK13" s="57" t="s">
        <v>132</v>
      </c>
      <c r="AL13" s="76" t="s">
        <v>132</v>
      </c>
      <c r="AM13" s="57" t="s">
        <v>2017</v>
      </c>
    </row>
    <row r="14" spans="2:39" ht="30" customHeight="1">
      <c r="B14" s="367" t="s">
        <v>89</v>
      </c>
      <c r="C14" s="368"/>
      <c r="D14" s="143"/>
      <c r="E14" s="143"/>
      <c r="F14" s="143"/>
      <c r="G14" s="144"/>
      <c r="H14" s="143"/>
      <c r="I14" s="143"/>
      <c r="J14" s="143"/>
      <c r="K14" s="143"/>
      <c r="L14" s="143"/>
      <c r="M14" s="143"/>
      <c r="N14" s="143"/>
      <c r="O14" s="143"/>
      <c r="P14" s="143"/>
      <c r="Q14" s="143"/>
      <c r="R14" s="143"/>
      <c r="S14" s="143"/>
      <c r="T14" s="143"/>
      <c r="U14" s="143"/>
      <c r="V14" s="143"/>
      <c r="W14" s="143"/>
      <c r="X14" s="143"/>
      <c r="Y14" s="38">
        <v>1</v>
      </c>
      <c r="Z14" s="143"/>
      <c r="AA14" s="143"/>
      <c r="AB14" s="143"/>
      <c r="AC14" s="143"/>
      <c r="AD14" s="143"/>
      <c r="AE14" s="143"/>
      <c r="AF14" s="143"/>
      <c r="AG14" s="143"/>
      <c r="AH14" s="15"/>
      <c r="AI14" s="52" t="s">
        <v>2018</v>
      </c>
      <c r="AJ14" s="53">
        <v>42119</v>
      </c>
      <c r="AK14" s="57" t="s">
        <v>132</v>
      </c>
      <c r="AL14" s="76" t="s">
        <v>132</v>
      </c>
      <c r="AM14" s="57" t="s">
        <v>2019</v>
      </c>
    </row>
    <row r="15" spans="2:39" ht="30" customHeight="1">
      <c r="B15" s="367" t="s">
        <v>90</v>
      </c>
      <c r="C15" s="368"/>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2020</v>
      </c>
      <c r="AJ15" s="53">
        <v>43147</v>
      </c>
      <c r="AK15" s="57" t="s">
        <v>132</v>
      </c>
      <c r="AL15" s="76" t="s">
        <v>132</v>
      </c>
      <c r="AM15" s="57" t="s">
        <v>2021</v>
      </c>
    </row>
    <row r="16" spans="2:39" ht="30" customHeight="1">
      <c r="B16" s="367" t="s">
        <v>91</v>
      </c>
      <c r="C16" s="368"/>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2022</v>
      </c>
      <c r="AJ16" s="53">
        <v>43147</v>
      </c>
      <c r="AK16" s="57" t="s">
        <v>132</v>
      </c>
      <c r="AL16" s="76" t="s">
        <v>132</v>
      </c>
      <c r="AM16" s="57" t="s">
        <v>2023</v>
      </c>
    </row>
    <row r="17" spans="2:39" ht="30" customHeight="1">
      <c r="B17" s="367" t="s">
        <v>92</v>
      </c>
      <c r="C17" s="368"/>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2024</v>
      </c>
      <c r="AJ17" s="53">
        <v>43455</v>
      </c>
      <c r="AK17" s="57" t="s">
        <v>132</v>
      </c>
      <c r="AL17" s="76" t="s">
        <v>132</v>
      </c>
      <c r="AM17" s="69" t="s">
        <v>2025</v>
      </c>
    </row>
    <row r="18" spans="2:39" ht="30" customHeight="1">
      <c r="B18" s="367" t="s">
        <v>93</v>
      </c>
      <c r="C18" s="368"/>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2026</v>
      </c>
      <c r="AJ18" s="53">
        <v>43481</v>
      </c>
      <c r="AK18" s="57" t="s">
        <v>695</v>
      </c>
      <c r="AL18" s="43" t="s">
        <v>474</v>
      </c>
      <c r="AM18" s="69" t="s">
        <v>2027</v>
      </c>
    </row>
    <row r="19" spans="2:39" ht="30" customHeight="1">
      <c r="B19" s="367" t="s">
        <v>94</v>
      </c>
      <c r="C19" s="368"/>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2028</v>
      </c>
      <c r="AJ19" s="53">
        <v>43661</v>
      </c>
      <c r="AK19" s="57" t="s">
        <v>132</v>
      </c>
      <c r="AL19" s="76" t="s">
        <v>132</v>
      </c>
      <c r="AM19" s="69" t="s">
        <v>2029</v>
      </c>
    </row>
    <row r="20" spans="2:39" ht="30" customHeight="1">
      <c r="B20" s="367" t="s">
        <v>95</v>
      </c>
      <c r="C20" s="368"/>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2030</v>
      </c>
      <c r="AJ20" s="53">
        <v>43843</v>
      </c>
      <c r="AK20" s="57" t="s">
        <v>132</v>
      </c>
      <c r="AL20" s="76" t="s">
        <v>132</v>
      </c>
      <c r="AM20" s="69" t="s">
        <v>2031</v>
      </c>
    </row>
    <row r="21" spans="2:39" ht="30" customHeight="1">
      <c r="B21" s="366" t="s">
        <v>523</v>
      </c>
      <c r="C21" s="36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9" ht="30" customHeight="1">
      <c r="B22" s="364" t="s">
        <v>96</v>
      </c>
      <c r="C22" s="364"/>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1" t="s">
        <v>624</v>
      </c>
      <c r="AJ22" s="50" t="s">
        <v>491</v>
      </c>
    </row>
    <row r="23" spans="2:39" ht="30" customHeight="1">
      <c r="B23" s="364" t="s">
        <v>97</v>
      </c>
      <c r="C23" s="364"/>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4" t="s">
        <v>2032</v>
      </c>
      <c r="AJ23" s="48" t="s">
        <v>432</v>
      </c>
    </row>
    <row r="24" spans="2:39" ht="30" customHeight="1">
      <c r="B24" s="364" t="s">
        <v>98</v>
      </c>
      <c r="C24" s="364"/>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4" t="s">
        <v>2033</v>
      </c>
      <c r="AJ24" s="76" t="s">
        <v>132</v>
      </c>
    </row>
    <row r="25" spans="2:39" ht="30" customHeight="1">
      <c r="B25" s="364" t="s">
        <v>99</v>
      </c>
      <c r="C25" s="36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4" t="s">
        <v>100</v>
      </c>
      <c r="C26" s="364"/>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4" t="s">
        <v>101</v>
      </c>
      <c r="C27" s="364"/>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4" t="s">
        <v>102</v>
      </c>
      <c r="C28" s="364"/>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4" t="s">
        <v>103</v>
      </c>
      <c r="C29" s="364"/>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4" t="s">
        <v>104</v>
      </c>
      <c r="C30" s="364"/>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4" t="s">
        <v>105</v>
      </c>
      <c r="C31" s="364"/>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4" t="s">
        <v>106</v>
      </c>
      <c r="C32" s="364"/>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73" t="s">
        <v>555</v>
      </c>
      <c r="C33" s="374"/>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4" t="s">
        <v>107</v>
      </c>
      <c r="C34" s="364"/>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4" t="s">
        <v>108</v>
      </c>
      <c r="C35" s="36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4" t="s">
        <v>109</v>
      </c>
      <c r="C36" s="36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4" t="s">
        <v>110</v>
      </c>
      <c r="C37" s="364"/>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2" t="s">
        <v>111</v>
      </c>
      <c r="C38" s="362"/>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4" t="s">
        <v>112</v>
      </c>
      <c r="C39" s="364"/>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2" t="s">
        <v>113</v>
      </c>
      <c r="C40" s="362"/>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2" t="s">
        <v>114</v>
      </c>
      <c r="C41" s="362"/>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4" t="s">
        <v>115</v>
      </c>
      <c r="C42" s="364"/>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4" t="s">
        <v>116</v>
      </c>
      <c r="C43" s="364"/>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4" t="s">
        <v>117</v>
      </c>
      <c r="C44" s="364"/>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2" t="s">
        <v>118</v>
      </c>
      <c r="C45" s="36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2" t="s">
        <v>119</v>
      </c>
      <c r="C46" s="362"/>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62" t="s">
        <v>120</v>
      </c>
      <c r="C47" s="36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62" t="s">
        <v>121</v>
      </c>
      <c r="C48" s="36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62" t="s">
        <v>122</v>
      </c>
      <c r="C49" s="36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62" t="s">
        <v>123</v>
      </c>
      <c r="C50" s="36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62" t="s">
        <v>124</v>
      </c>
      <c r="C51" s="362"/>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0" t="s">
        <v>594</v>
      </c>
      <c r="C52" s="371"/>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62" t="s">
        <v>125</v>
      </c>
      <c r="C53" s="362"/>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119</v>
      </c>
      <c r="C55" s="24" t="s">
        <v>474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76" t="s">
        <v>601</v>
      </c>
      <c r="AF55" s="376"/>
      <c r="AG55" s="376"/>
      <c r="AH55" s="15"/>
      <c r="AI55" s="15"/>
      <c r="AJ55" s="15"/>
      <c r="AK55" s="15"/>
      <c r="AL55" s="15"/>
      <c r="AM55" s="15"/>
      <c r="AN55" s="15"/>
    </row>
    <row r="56" spans="2:40" ht="30" customHeight="1">
      <c r="B56" s="372" t="s">
        <v>487</v>
      </c>
      <c r="C56" s="372"/>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9" t="s">
        <v>493</v>
      </c>
      <c r="C57" s="36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7" t="s">
        <v>85</v>
      </c>
      <c r="C58" s="36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38">
        <v>1</v>
      </c>
      <c r="AG58" s="61"/>
      <c r="AI58"/>
      <c r="AJ58"/>
      <c r="AK58"/>
      <c r="AL58"/>
      <c r="AM58"/>
      <c r="AN58"/>
    </row>
    <row r="59" spans="2:40" ht="30" customHeight="1">
      <c r="B59" s="367" t="s">
        <v>86</v>
      </c>
      <c r="C59" s="368"/>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7" t="s">
        <v>87</v>
      </c>
      <c r="C60" s="368"/>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38">
        <v>1</v>
      </c>
      <c r="AG60" s="61"/>
      <c r="AH60" s="15"/>
    </row>
    <row r="61" spans="2:40" ht="30" customHeight="1">
      <c r="B61" s="367" t="s">
        <v>88</v>
      </c>
      <c r="C61" s="368"/>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7" t="s">
        <v>89</v>
      </c>
      <c r="C62" s="368"/>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7" t="s">
        <v>90</v>
      </c>
      <c r="C63" s="368"/>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7" t="s">
        <v>91</v>
      </c>
      <c r="C64" s="368"/>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38">
        <v>1</v>
      </c>
      <c r="AG64" s="61"/>
      <c r="AH64" s="15"/>
    </row>
    <row r="65" spans="2:34" ht="30" customHeight="1">
      <c r="B65" s="367" t="s">
        <v>92</v>
      </c>
      <c r="C65" s="368"/>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38">
        <v>1</v>
      </c>
      <c r="AG65" s="61"/>
      <c r="AH65" s="15"/>
    </row>
    <row r="66" spans="2:34" ht="30" customHeight="1">
      <c r="B66" s="367" t="s">
        <v>93</v>
      </c>
      <c r="C66" s="368"/>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7" t="s">
        <v>94</v>
      </c>
      <c r="C67" s="368"/>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7" t="s">
        <v>95</v>
      </c>
      <c r="C68" s="368"/>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6" t="s">
        <v>523</v>
      </c>
      <c r="C69" s="366"/>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4" t="s">
        <v>96</v>
      </c>
      <c r="C70" s="364"/>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4" t="s">
        <v>97</v>
      </c>
      <c r="C71" s="364"/>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4" t="s">
        <v>98</v>
      </c>
      <c r="C72" s="364"/>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4" t="s">
        <v>99</v>
      </c>
      <c r="C73" s="36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4" t="s">
        <v>100</v>
      </c>
      <c r="C74" s="36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4" t="s">
        <v>101</v>
      </c>
      <c r="C75" s="364"/>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4" t="s">
        <v>102</v>
      </c>
      <c r="C76" s="364"/>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4" t="s">
        <v>103</v>
      </c>
      <c r="C77" s="364"/>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4" t="s">
        <v>104</v>
      </c>
      <c r="C78" s="364"/>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4" t="s">
        <v>105</v>
      </c>
      <c r="C79" s="364"/>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4" t="s">
        <v>106</v>
      </c>
      <c r="C80" s="364"/>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5" t="s">
        <v>555</v>
      </c>
      <c r="C81" s="3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4" t="s">
        <v>107</v>
      </c>
      <c r="C82" s="364"/>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4" t="s">
        <v>108</v>
      </c>
      <c r="C83" s="364"/>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4" t="s">
        <v>109</v>
      </c>
      <c r="C84" s="364"/>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4" t="s">
        <v>110</v>
      </c>
      <c r="C85" s="364"/>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2" t="s">
        <v>111</v>
      </c>
      <c r="C86" s="362"/>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4" t="s">
        <v>112</v>
      </c>
      <c r="C87" s="364"/>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2" t="s">
        <v>113</v>
      </c>
      <c r="C88" s="362"/>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2" t="s">
        <v>114</v>
      </c>
      <c r="C89" s="362"/>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4" t="s">
        <v>115</v>
      </c>
      <c r="C90" s="364"/>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4" t="s">
        <v>116</v>
      </c>
      <c r="C91" s="364"/>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4" t="s">
        <v>117</v>
      </c>
      <c r="C92" s="364"/>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2" t="s">
        <v>118</v>
      </c>
      <c r="C93" s="362"/>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2" t="s">
        <v>119</v>
      </c>
      <c r="C94" s="362"/>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2" t="s">
        <v>120</v>
      </c>
      <c r="C95" s="362"/>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62" t="s">
        <v>121</v>
      </c>
      <c r="C96" s="362"/>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2" t="s">
        <v>122</v>
      </c>
      <c r="C97" s="362"/>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2" t="s">
        <v>123</v>
      </c>
      <c r="C98" s="362"/>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2" t="s">
        <v>124</v>
      </c>
      <c r="C99" s="362"/>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61" t="s">
        <v>594</v>
      </c>
      <c r="C100" s="361"/>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62" t="s">
        <v>125</v>
      </c>
      <c r="C101" s="362"/>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E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5" priority="4" operator="between">
      <formula>2.001</formula>
      <formula>3</formula>
    </cfRule>
    <cfRule type="cellIs" dxfId="4" priority="5" operator="between">
      <formula>1.001</formula>
      <formula>2</formula>
    </cfRule>
    <cfRule type="cellIs" dxfId="3" priority="6" operator="between">
      <formula>0</formula>
      <formula>1</formula>
    </cfRule>
  </conditionalFormatting>
  <conditionalFormatting sqref="H4:H5 I5">
    <cfRule type="containsText" dxfId="2" priority="1" operator="containsText" text="MAX">
      <formula>NOT(ISERROR(SEARCH("MAX",H4)))</formula>
    </cfRule>
    <cfRule type="containsText" dxfId="1" priority="2" operator="containsText" text="MOD">
      <formula>NOT(ISERROR(SEARCH("MOD",H4)))</formula>
    </cfRule>
    <cfRule type="containsText" dxfId="0" priority="3" operator="containsText" text="MIN">
      <formula>NOT(ISERROR(SEARCH("MIN",H4)))</formula>
    </cfRule>
  </conditionalFormatting>
  <hyperlinks>
    <hyperlink ref="AE55" location="GEORGIA!B1" display="BACK TO TOP" xr:uid="{00000000-0004-0000-3300-000000000000}"/>
    <hyperlink ref="AC7" location="'MASTER SHEET'!B2" display="RETURN TO MASTER SHEET" xr:uid="{00000000-0004-0000-3300-000001000000}"/>
    <hyperlink ref="AE55:AG55" location="YEMEN!B1" display="BACK TO TOP" xr:uid="{00000000-0004-0000-3300-000002000000}"/>
    <hyperlink ref="AI9" r:id="rId1" xr:uid="{00000000-0004-0000-3300-000003000000}"/>
    <hyperlink ref="C4" location="YEMEN!C7" display="OSESGY" xr:uid="{00000000-0004-0000-3300-000004000000}"/>
    <hyperlink ref="C5" location="YEMEN!C55" display="UNMHA" xr:uid="{00000000-0004-0000-3300-000005000000}"/>
    <hyperlink ref="Y10" location="YEMEN!AK9" display="YEMEN!AK9" xr:uid="{00000000-0004-0000-3300-000006000000}"/>
    <hyperlink ref="Y14" location="YEMEN!AI23" display="YEMEN!AI23" xr:uid="{00000000-0004-0000-3300-000007000000}"/>
    <hyperlink ref="AI10" r:id="rId2" xr:uid="{00000000-0004-0000-3300-000008000000}"/>
    <hyperlink ref="AJ23" location="YEMEN!C7" display="OSESGY" xr:uid="{00000000-0004-0000-3300-000009000000}"/>
    <hyperlink ref="AL18" location="YEMEN!C55" display="UNMHA" xr:uid="{00000000-0004-0000-3300-00000A000000}"/>
    <hyperlink ref="AF58" location="YEMEN!AK18" display="YEMEN!AK18" xr:uid="{00000000-0004-0000-3300-00000B000000}"/>
    <hyperlink ref="AF60" location="YEMEN!AK18" display="YEMEN!AK18" xr:uid="{00000000-0004-0000-3300-00000C000000}"/>
    <hyperlink ref="AF64" location="YEMEN!AK18" display="YEMEN!AK18" xr:uid="{00000000-0004-0000-3300-00000D000000}"/>
    <hyperlink ref="AF65" location="YEMEN!AK18" display="YEMEN!AK18" xr:uid="{00000000-0004-0000-3300-00000E000000}"/>
    <hyperlink ref="AI11" r:id="rId3" xr:uid="{00000000-0004-0000-3300-00000F000000}"/>
    <hyperlink ref="AI12" r:id="rId4" xr:uid="{00000000-0004-0000-3300-000010000000}"/>
    <hyperlink ref="AI15" r:id="rId5" xr:uid="{00000000-0004-0000-3300-000011000000}"/>
    <hyperlink ref="AI16" r:id="rId6" xr:uid="{00000000-0004-0000-3300-000012000000}"/>
    <hyperlink ref="AI17" r:id="rId7" xr:uid="{00000000-0004-0000-3300-000013000000}"/>
    <hyperlink ref="AI18" r:id="rId8" xr:uid="{00000000-0004-0000-3300-000014000000}"/>
    <hyperlink ref="AI19" r:id="rId9" xr:uid="{00000000-0004-0000-3300-000015000000}"/>
    <hyperlink ref="AI20" r:id="rId10" xr:uid="{00000000-0004-0000-3300-000016000000}"/>
    <hyperlink ref="AI23" r:id="rId11" xr:uid="{00000000-0004-0000-3300-000017000000}"/>
    <hyperlink ref="AI24" r:id="rId12" xr:uid="{00000000-0004-0000-3300-000018000000}"/>
    <hyperlink ref="AL9" location="YEMEN!C7" display="OSESGY" xr:uid="{00000000-0004-0000-3300-000019000000}"/>
    <hyperlink ref="Z7" location="HOME!A1" display="Return HOME" xr:uid="{00000000-0004-0000-3300-00001A000000}"/>
    <hyperlink ref="Z7:AB7" location="HOME!B2" display="RETURN HOME" xr:uid="{00000000-0004-0000-3300-00001B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HOME</vt:lpstr>
      <vt:lpstr>MASTER SHEET</vt:lpstr>
      <vt:lpstr>QUICK SEARCH BY TASK</vt:lpstr>
      <vt:lpstr>SEARCH BY TASK &amp; YEAR</vt:lpstr>
      <vt:lpstr>AFGHANISTAN</vt:lpstr>
      <vt:lpstr>ANGOLA</vt:lpstr>
      <vt:lpstr>AOUZOU STRIP</vt:lpstr>
      <vt:lpstr>B&amp;H</vt:lpstr>
      <vt:lpstr>BOUGAINVILLE</vt:lpstr>
      <vt:lpstr>BURUNDI</vt:lpstr>
      <vt:lpstr>CAMBODIA</vt:lpstr>
      <vt:lpstr>CENTRAL AFRICA</vt:lpstr>
      <vt:lpstr>CAR</vt:lpstr>
      <vt:lpstr>CENTRAL ASIA</vt:lpstr>
      <vt:lpstr>CHAD CAR</vt:lpstr>
      <vt:lpstr>COLOMBIA</vt:lpstr>
      <vt:lpstr>CÔTE D'IVOIRE</vt:lpstr>
      <vt:lpstr>CROATIA</vt:lpstr>
      <vt:lpstr>CYPRUS</vt:lpstr>
      <vt:lpstr>DRC</vt:lpstr>
      <vt:lpstr>EL SALVADOR</vt:lpstr>
      <vt:lpstr>ETHIOPIA ERITREA</vt:lpstr>
      <vt:lpstr>GEORGIA</vt:lpstr>
      <vt:lpstr>GREAT LAKES</vt:lpstr>
      <vt:lpstr>GUATEMALA</vt:lpstr>
      <vt:lpstr>GUINEA</vt:lpstr>
      <vt:lpstr>GUINEA-BISSAU</vt:lpstr>
      <vt:lpstr>HAITI</vt:lpstr>
      <vt:lpstr>IRAQ</vt:lpstr>
      <vt:lpstr>ISRAEL PALESTINE</vt:lpstr>
      <vt:lpstr>KOSOVO</vt:lpstr>
      <vt:lpstr>LEBANON</vt:lpstr>
      <vt:lpstr>LIBERIA</vt:lpstr>
      <vt:lpstr>LIBYA</vt:lpstr>
      <vt:lpstr>MALI</vt:lpstr>
      <vt:lpstr>MOZAMBIQUE</vt:lpstr>
      <vt:lpstr>MYANMAR</vt:lpstr>
      <vt:lpstr>NEPAL</vt:lpstr>
      <vt:lpstr>PAKISTAN</vt:lpstr>
      <vt:lpstr>NORTH MACEDONIA</vt:lpstr>
      <vt:lpstr>RWANDA</vt:lpstr>
      <vt:lpstr>SIERRA LEONE</vt:lpstr>
      <vt:lpstr>SOMALIA</vt:lpstr>
      <vt:lpstr>SOUTH SUDAN</vt:lpstr>
      <vt:lpstr>SUDAN (DARFUR)</vt:lpstr>
      <vt:lpstr>SUDAN SOUTH SUDAN</vt:lpstr>
      <vt:lpstr>SYRIA</vt:lpstr>
      <vt:lpstr>TAJIKISTAN</vt:lpstr>
      <vt:lpstr>TIMOR-LESTE</vt:lpstr>
      <vt:lpstr>WEST AFRICA SAHEL</vt:lpstr>
      <vt:lpstr>WESTERN SAHARA</vt:lpstr>
      <vt:lpstr>YEMEN</vt:lpstr>
      <vt:lpstr>'QUICK SEARCH BY TASK'!valHighlight</vt:lpstr>
      <vt:lpstr>valHighlight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Rosalind Tan</cp:lastModifiedBy>
  <cp:revision/>
  <dcterms:created xsi:type="dcterms:W3CDTF">2016-02-25T02:48:22Z</dcterms:created>
  <dcterms:modified xsi:type="dcterms:W3CDTF">2022-06-24T12:19:44Z</dcterms:modified>
  <cp:category/>
  <cp:contentStatus/>
</cp:coreProperties>
</file>