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7-Football\4-Serie A\"/>
    </mc:Choice>
  </mc:AlternateContent>
  <xr:revisionPtr revIDLastSave="0" documentId="13_ncr:1_{3E194758-ACB0-4088-AA92-954C6D116B26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24-Jan" sheetId="1" r:id="rId1"/>
    <sheet name="Jan 25, 2026" sheetId="3" r:id="rId2"/>
    <sheet name="Jan 26, 2026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3" l="1"/>
  <c r="G6" i="3"/>
  <c r="H5" i="3"/>
  <c r="G5" i="3"/>
  <c r="K2" i="3" s="1"/>
  <c r="L2" i="3" s="1"/>
  <c r="H4" i="3"/>
  <c r="G4" i="3"/>
  <c r="H3" i="3"/>
  <c r="G3" i="3"/>
  <c r="H2" i="3"/>
  <c r="G2" i="3"/>
  <c r="K3" i="3" s="1"/>
  <c r="L3" i="3" s="1"/>
  <c r="H3" i="2"/>
  <c r="G3" i="2"/>
  <c r="K2" i="2"/>
  <c r="L2" i="2" s="1"/>
  <c r="H2" i="2"/>
  <c r="G2" i="2"/>
  <c r="G3" i="1"/>
  <c r="G2" i="1"/>
  <c r="K5" i="2" l="1"/>
  <c r="K5" i="3"/>
  <c r="K4" i="3"/>
  <c r="L4" i="3" s="1"/>
  <c r="K5" i="1"/>
  <c r="K4" i="2"/>
  <c r="L4" i="2" s="1"/>
  <c r="K3" i="2"/>
  <c r="L3" i="2" s="1"/>
  <c r="K2" i="1"/>
  <c r="L2" i="1" s="1"/>
  <c r="K3" i="1"/>
  <c r="K4" i="1"/>
  <c r="L4" i="1" s="1"/>
  <c r="L3" i="1"/>
</calcChain>
</file>

<file path=xl/sharedStrings.xml><?xml version="1.0" encoding="utf-8"?>
<sst xmlns="http://schemas.openxmlformats.org/spreadsheetml/2006/main" count="66" uniqueCount="33">
  <si>
    <t>ทีมเหย้า</t>
  </si>
  <si>
    <t>% ทีมเหย้า</t>
  </si>
  <si>
    <t>% เสมอ</t>
  </si>
  <si>
    <t>% ทีมเยือน</t>
  </si>
  <si>
    <t>ทีมเยือน</t>
  </si>
  <si>
    <t>ผลการแข่งขัน</t>
  </si>
  <si>
    <t>ผลการทำนาย</t>
  </si>
  <si>
    <t>สรุปผล</t>
  </si>
  <si>
    <t>Inter</t>
  </si>
  <si>
    <t>Pisa</t>
  </si>
  <si>
    <t>ถูก</t>
  </si>
  <si>
    <t>Como</t>
  </si>
  <si>
    <t>Torino</t>
  </si>
  <si>
    <t>ผิด</t>
  </si>
  <si>
    <t>เสมอ</t>
  </si>
  <si>
    <t>รวมทั้งหมด</t>
  </si>
  <si>
    <t>my bet</t>
  </si>
  <si>
    <t>Jan 26, 2026</t>
  </si>
  <si>
    <t>Juventus</t>
  </si>
  <si>
    <t>Napoli</t>
  </si>
  <si>
    <t>Roma</t>
  </si>
  <si>
    <t>Milan</t>
  </si>
  <si>
    <t>Jan 25, 2026</t>
  </si>
  <si>
    <t>Fiorentina</t>
  </si>
  <si>
    <t>Cagliari</t>
  </si>
  <si>
    <t>Lecce</t>
  </si>
  <si>
    <t>Lazio</t>
  </si>
  <si>
    <t>Sassuolo</t>
  </si>
  <si>
    <t>Cremonese</t>
  </si>
  <si>
    <t>Atalanta</t>
  </si>
  <si>
    <t>Parma</t>
  </si>
  <si>
    <t>Genoa</t>
  </si>
  <si>
    <t>Bologna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</si>
</sst>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&quot;%&quot;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7030A0"/>
      <name val="Calibri"/>
      <family val="2"/>
    </font>
    <font>
      <sz val="11"/>
      <color rgb="FFFF2D7A"/>
      <name val="Calibri"/>
      <family val="2"/>
    </font>
    <font>
      <b/>
      <sz val="12"/>
      <name val="Calibri"/>
      <family val="2"/>
    </font>
    <font>
      <b/>
      <sz val="11"/>
      <color rgb="FF1F4E79"/>
      <name val="Calibri"/>
      <family val="2"/>
    </font>
    <font>
      <b/>
      <sz val="11"/>
      <color rgb="FFC00000"/>
      <name val="Calibri"/>
      <family val="2"/>
    </font>
    <font>
      <b/>
      <sz val="11"/>
      <color rgb="FF7F7F7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AEAF2"/>
      </patternFill>
    </fill>
    <fill>
      <patternFill patternType="solid">
        <fgColor rgb="FFF6F6FB"/>
      </patternFill>
    </fill>
    <fill>
      <patternFill patternType="solid">
        <fgColor rgb="FFFFFF00"/>
        <bgColor indexed="64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4" borderId="0" xfId="0" applyFill="1"/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5" fillId="0" borderId="0" xfId="0" applyFont="1"/>
    <xf numFmtId="165" fontId="0" fillId="0" borderId="0" xfId="0" applyNumberFormat="1"/>
    <xf numFmtId="0" fontId="6" fillId="0" borderId="0" xfId="0" applyFont="1"/>
    <xf numFmtId="0" fontId="7" fillId="0" borderId="0" xfId="0" applyFont="1"/>
    <xf numFmtId="0" fontId="4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5" borderId="1" xfId="0" quotePrefix="1" applyFont="1" applyFill="1" applyBorder="1" applyAlignment="1">
      <alignment horizontal="center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workbookViewId="0">
      <pane ySplit="1" topLeftCell="A2" activePane="bottomLeft" state="frozen"/>
      <selection pane="bottomLeft" activeCell="F1" sqref="F1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20" customWidth="1"/>
    <col min="7" max="7" width="13.54296875" bestFit="1" customWidth="1"/>
    <col min="10" max="10" width="14" customWidth="1"/>
    <col min="11" max="12" width="10" customWidth="1"/>
  </cols>
  <sheetData>
    <row r="1" spans="1:12" ht="22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5" t="s">
        <v>5</v>
      </c>
      <c r="G1" s="1" t="s">
        <v>6</v>
      </c>
      <c r="J1" s="22" t="s">
        <v>7</v>
      </c>
      <c r="K1" s="23"/>
      <c r="L1" s="23"/>
    </row>
    <row r="2" spans="1:12" x14ac:dyDescent="0.35">
      <c r="A2" s="16" t="s">
        <v>8</v>
      </c>
      <c r="B2" s="3">
        <v>75.900000000000006</v>
      </c>
      <c r="C2" s="4">
        <v>14.5</v>
      </c>
      <c r="D2" s="5">
        <v>9.6</v>
      </c>
      <c r="E2" s="2" t="s">
        <v>9</v>
      </c>
      <c r="F2" s="6" t="s">
        <v>8</v>
      </c>
      <c r="G2" s="6" t="str">
        <f>IF(F2="เสมอ","เสมอ",IF(F2=IF(B2&gt;=D2,A2,E2),"ถูก","ผิด"))</f>
        <v>ถูก</v>
      </c>
      <c r="J2" s="2" t="s">
        <v>10</v>
      </c>
      <c r="K2" s="6">
        <f>COUNTIF(G2:G3,"ถูก")</f>
        <v>2</v>
      </c>
      <c r="L2" s="7">
        <f>IF(COUNTA(G2:G3)=0,0,K2/COUNTA(G2:G3))</f>
        <v>1</v>
      </c>
    </row>
    <row r="3" spans="1:12" x14ac:dyDescent="0.35">
      <c r="A3" s="16" t="s">
        <v>11</v>
      </c>
      <c r="B3" s="9">
        <v>56.7</v>
      </c>
      <c r="C3" s="10">
        <v>23.7</v>
      </c>
      <c r="D3" s="11">
        <v>19.600000000000001</v>
      </c>
      <c r="E3" s="8" t="s">
        <v>12</v>
      </c>
      <c r="F3" s="12" t="s">
        <v>11</v>
      </c>
      <c r="G3" s="12" t="str">
        <f>IF(F3="เสมอ","เสมอ",IF(F3=IF(B3&gt;=D3,A3,E3),"ถูก","ผิด"))</f>
        <v>ถูก</v>
      </c>
      <c r="J3" s="8" t="s">
        <v>13</v>
      </c>
      <c r="K3" s="12">
        <f>COUNTIF(G2:G3,"ผิด")</f>
        <v>0</v>
      </c>
      <c r="L3" s="13">
        <f>IF(COUNTA(G2:G3)=0,0,K3/COUNTA(G2:G3))</f>
        <v>0</v>
      </c>
    </row>
    <row r="4" spans="1:12" x14ac:dyDescent="0.35">
      <c r="J4" s="2" t="s">
        <v>14</v>
      </c>
      <c r="K4" s="6">
        <f>COUNTIF(G2:G3,"เสมอ")</f>
        <v>0</v>
      </c>
      <c r="L4" s="7">
        <f>IF(COUNTA(G2:G3)=0,0,K4/COUNTA(G2:G3))</f>
        <v>0</v>
      </c>
    </row>
    <row r="5" spans="1:12" x14ac:dyDescent="0.35">
      <c r="J5" s="8" t="s">
        <v>15</v>
      </c>
      <c r="K5" s="12">
        <f>COUNTA(G2:G3)</f>
        <v>2</v>
      </c>
      <c r="L5" s="12"/>
    </row>
    <row r="8" spans="1:12" x14ac:dyDescent="0.35">
      <c r="J8" s="14"/>
      <c r="K8" t="s">
        <v>16</v>
      </c>
    </row>
  </sheetData>
  <mergeCells count="1">
    <mergeCell ref="J1:L1"/>
  </mergeCells>
  <conditionalFormatting sqref="G2:G3">
    <cfRule type="expression" dxfId="8" priority="1">
      <formula>G2="ถูก"</formula>
    </cfRule>
    <cfRule type="expression" dxfId="7" priority="2">
      <formula>G2="ผิด"</formula>
    </cfRule>
    <cfRule type="expression" dxfId="6" priority="3">
      <formula>G2="เสมอ"</formula>
    </cfRule>
  </conditionalFormatting>
  <dataValidations count="2">
    <dataValidation type="list" allowBlank="1" sqref="F2" xr:uid="{00000000-0002-0000-0000-000000000000}">
      <formula1>"Inter,เสมอ,Pisa"</formula1>
    </dataValidation>
    <dataValidation type="list" allowBlank="1" sqref="F3" xr:uid="{00000000-0002-0000-0000-000001000000}">
      <formula1>"Como,เสมอ,Torino"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813F5-FAC5-4948-84B2-E28CB132BEC1}">
  <dimension ref="A1:L6"/>
  <sheetViews>
    <sheetView workbookViewId="0">
      <pane ySplit="1" topLeftCell="A2" activePane="bottomLeft" state="frozen"/>
      <selection pane="bottomLeft" activeCell="F1" sqref="F1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8" customWidth="1"/>
    <col min="7" max="7" width="14" customWidth="1"/>
    <col min="8" max="9" width="10" customWidth="1"/>
    <col min="10" max="10" width="14" customWidth="1"/>
    <col min="11" max="12" width="10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7" t="s">
        <v>5</v>
      </c>
      <c r="G1" s="1" t="s">
        <v>6</v>
      </c>
      <c r="H1" s="24" t="s">
        <v>22</v>
      </c>
      <c r="I1" s="25"/>
      <c r="J1" s="26" t="s">
        <v>7</v>
      </c>
      <c r="K1" s="25"/>
      <c r="L1" s="25"/>
    </row>
    <row r="2" spans="1:12" x14ac:dyDescent="0.35">
      <c r="A2" s="2" t="s">
        <v>23</v>
      </c>
      <c r="B2" s="3">
        <v>52.5</v>
      </c>
      <c r="C2" s="4">
        <v>25.6</v>
      </c>
      <c r="D2" s="5">
        <v>22</v>
      </c>
      <c r="E2" s="2" t="s">
        <v>24</v>
      </c>
      <c r="F2" s="6" t="s">
        <v>24</v>
      </c>
      <c r="G2" s="6" t="str">
        <f>IF(F2="เสมอ","เสมอ",IF(F2=A2,IF(B2&gt;=D2,"ถูก","ผิด"),IF(F2=E2,IF(D2&gt;B2,"ถูก","ผิด"),"")))</f>
        <v>ผิด</v>
      </c>
      <c r="H2" s="6" t="str">
        <f>IF(F2="เสมอ","เสมอ",IF(F2=A2,"เหย้า",IF(F2=E2,"เยือน","")))</f>
        <v>เยือน</v>
      </c>
      <c r="J2" s="18" t="s">
        <v>10</v>
      </c>
      <c r="K2">
        <f>COUNTIF(G2:G6,"ถูก")</f>
        <v>2</v>
      </c>
      <c r="L2" s="19">
        <f>K2/COUNTA(G2:G6)</f>
        <v>0.4</v>
      </c>
    </row>
    <row r="3" spans="1:12" x14ac:dyDescent="0.35">
      <c r="A3" s="8" t="s">
        <v>25</v>
      </c>
      <c r="B3" s="9">
        <v>25.1</v>
      </c>
      <c r="C3" s="10">
        <v>29.4</v>
      </c>
      <c r="D3" s="11">
        <v>45.5</v>
      </c>
      <c r="E3" s="8" t="s">
        <v>26</v>
      </c>
      <c r="F3" s="12" t="s">
        <v>14</v>
      </c>
      <c r="G3" s="12" t="str">
        <f>IF(F3="เสมอ","เสมอ",IF(F3=A3,IF(B3&gt;=D3,"ถูก","ผิด"),IF(F3=E3,IF(D3&gt;B3,"ถูก","ผิด"),"")))</f>
        <v>เสมอ</v>
      </c>
      <c r="H3" s="12" t="str">
        <f>IF(F3="เสมอ","เสมอ",IF(F3=A3,"เหย้า",IF(F3=E3,"เยือน","")))</f>
        <v>เสมอ</v>
      </c>
      <c r="J3" s="20" t="s">
        <v>13</v>
      </c>
      <c r="K3">
        <f>COUNTIF(G2:G6,"ผิด")</f>
        <v>2</v>
      </c>
      <c r="L3" s="19">
        <f>K3/COUNTA(G2:G6)</f>
        <v>0.4</v>
      </c>
    </row>
    <row r="4" spans="1:12" x14ac:dyDescent="0.35">
      <c r="A4" s="2" t="s">
        <v>27</v>
      </c>
      <c r="B4" s="3">
        <v>48.5</v>
      </c>
      <c r="C4" s="4">
        <v>26.8</v>
      </c>
      <c r="D4" s="5">
        <v>24.7</v>
      </c>
      <c r="E4" s="2" t="s">
        <v>28</v>
      </c>
      <c r="F4" s="6" t="s">
        <v>27</v>
      </c>
      <c r="G4" s="6" t="str">
        <f>IF(F4="เสมอ","เสมอ",IF(F4=A4,IF(B4&gt;=D4,"ถูก","ผิด"),IF(F4=E4,IF(D4&gt;B4,"ถูก","ผิด"),"")))</f>
        <v>ถูก</v>
      </c>
      <c r="H4" s="6" t="str">
        <f>IF(F4="เสมอ","เสมอ",IF(F4=A4,"เหย้า",IF(F4=E4,"เยือน","")))</f>
        <v>เหย้า</v>
      </c>
      <c r="J4" s="21" t="s">
        <v>14</v>
      </c>
      <c r="K4">
        <f>COUNTIF(G2:G6,"เสมอ")</f>
        <v>1</v>
      </c>
      <c r="L4" s="19">
        <f>K4/COUNTA(G2:G6)</f>
        <v>0.2</v>
      </c>
    </row>
    <row r="5" spans="1:12" x14ac:dyDescent="0.35">
      <c r="A5" s="8" t="s">
        <v>29</v>
      </c>
      <c r="B5" s="9">
        <v>63.9</v>
      </c>
      <c r="C5" s="10">
        <v>19.5</v>
      </c>
      <c r="D5" s="11">
        <v>16.5</v>
      </c>
      <c r="E5" s="8" t="s">
        <v>30</v>
      </c>
      <c r="F5" s="12" t="s">
        <v>29</v>
      </c>
      <c r="G5" s="12" t="str">
        <f>IF(F5="เสมอ","เสมอ",IF(F5=A5,IF(B5&gt;=D5,"ถูก","ผิด"),IF(F5=E5,IF(D5&gt;B5,"ถูก","ผิด"),"")))</f>
        <v>ถูก</v>
      </c>
      <c r="H5" s="12" t="str">
        <f>IF(F5="เสมอ","เสมอ",IF(F5=A5,"เหย้า",IF(F5=E5,"เยือน","")))</f>
        <v>เหย้า</v>
      </c>
      <c r="J5" t="s">
        <v>15</v>
      </c>
      <c r="K5">
        <f>COUNTA(G2:G6)</f>
        <v>5</v>
      </c>
    </row>
    <row r="6" spans="1:12" x14ac:dyDescent="0.35">
      <c r="A6" s="2" t="s">
        <v>31</v>
      </c>
      <c r="B6" s="3">
        <v>32</v>
      </c>
      <c r="C6" s="4">
        <v>29.7</v>
      </c>
      <c r="D6" s="5">
        <v>38.200000000000003</v>
      </c>
      <c r="E6" s="2" t="s">
        <v>32</v>
      </c>
      <c r="F6" s="6" t="s">
        <v>31</v>
      </c>
      <c r="G6" s="6" t="str">
        <f>IF(F6="เสมอ","เสมอ",IF(F6=A6,IF(B6&gt;=D6,"ถูก","ผิด"),IF(F6=E6,IF(D6&gt;B6,"ถูก","ผิด"),"")))</f>
        <v>ผิด</v>
      </c>
      <c r="H6" s="6" t="str">
        <f>IF(F6="เสมอ","เสมอ",IF(F6=A6,"เหย้า",IF(F6=E6,"เยือน","")))</f>
        <v>เหย้า</v>
      </c>
    </row>
  </sheetData>
  <mergeCells count="2">
    <mergeCell ref="H1:I1"/>
    <mergeCell ref="J1:L1"/>
  </mergeCells>
  <conditionalFormatting sqref="G2:G6">
    <cfRule type="expression" dxfId="5" priority="1">
      <formula>G2="ถูก"</formula>
    </cfRule>
    <cfRule type="expression" dxfId="4" priority="2">
      <formula>G2="ผิด"</formula>
    </cfRule>
    <cfRule type="expression" dxfId="3" priority="3">
      <formula>G2="เสมอ"</formula>
    </cfRule>
  </conditionalFormatting>
  <dataValidations count="5">
    <dataValidation type="list" allowBlank="1" sqref="F6" xr:uid="{7EF77693-BDCD-408F-BD90-7E1328DF17E9}">
      <formula1>"Genoa,เสมอ,Bologna"</formula1>
    </dataValidation>
    <dataValidation type="list" allowBlank="1" sqref="F5" xr:uid="{8627841B-DF19-47B8-AE7A-558FE016D483}">
      <formula1>"Atalanta,เสมอ,Parma"</formula1>
    </dataValidation>
    <dataValidation type="list" allowBlank="1" sqref="F4" xr:uid="{B94DCC69-520E-49C7-B4B7-057FC0C75996}">
      <formula1>"Sassuolo,เสมอ,Cremonese"</formula1>
    </dataValidation>
    <dataValidation type="list" allowBlank="1" sqref="F3" xr:uid="{5757B3C8-6015-4C6A-B5FD-0CEF5E6F6836}">
      <formula1>"Lecce,เสมอ,Lazio"</formula1>
    </dataValidation>
    <dataValidation type="list" allowBlank="1" sqref="F2" xr:uid="{3F430910-8630-4678-8982-38F9780D4A23}">
      <formula1>"Fiorentina,เสมอ,Cagliari"</formula1>
    </dataValidation>
  </dataValidations>
  <pageMargins left="0.75" right="0.75" top="1" bottom="1" header="0.5" footer="0.5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D07A5-D177-4A17-8763-3BCE7521B03B}">
  <dimension ref="A1:L5"/>
  <sheetViews>
    <sheetView tabSelected="1" workbookViewId="0">
      <pane ySplit="1" topLeftCell="A2" activePane="bottomLeft" state="frozen"/>
      <selection pane="bottomLeft" activeCell="F1" sqref="F1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8" customWidth="1"/>
    <col min="7" max="7" width="14" customWidth="1"/>
    <col min="8" max="9" width="10" customWidth="1"/>
    <col min="10" max="10" width="14" customWidth="1"/>
    <col min="11" max="12" width="10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7" t="s">
        <v>5</v>
      </c>
      <c r="G1" s="1" t="s">
        <v>6</v>
      </c>
      <c r="H1" s="24" t="s">
        <v>17</v>
      </c>
      <c r="I1" s="25"/>
      <c r="J1" s="26" t="s">
        <v>7</v>
      </c>
      <c r="K1" s="25"/>
      <c r="L1" s="25"/>
    </row>
    <row r="2" spans="1:12" x14ac:dyDescent="0.35">
      <c r="A2" s="2" t="s">
        <v>18</v>
      </c>
      <c r="B2" s="3">
        <v>48.2</v>
      </c>
      <c r="C2" s="4">
        <v>27.6</v>
      </c>
      <c r="D2" s="5">
        <v>24.3</v>
      </c>
      <c r="E2" s="2" t="s">
        <v>19</v>
      </c>
      <c r="F2" s="6" t="s">
        <v>18</v>
      </c>
      <c r="G2" s="6" t="str">
        <f>IF(F2="เสมอ","เสมอ",IF(F2=A2,IF(B2&gt;=D2,"ถูก","ผิด"),IF(F2=E2,IF(D2&gt;B2,"ถูก","ผิด"),"")))</f>
        <v>ถูก</v>
      </c>
      <c r="H2" s="6" t="str">
        <f>IF(F2="เสมอ","เสมอ",IF(F2=A2,"เหย้า",IF(F2=E2,"เยือน","")))</f>
        <v>เหย้า</v>
      </c>
      <c r="J2" s="18" t="s">
        <v>10</v>
      </c>
      <c r="K2">
        <f>COUNTIF(G2:G3,"ถูก")</f>
        <v>1</v>
      </c>
      <c r="L2" s="19">
        <f>K2/COUNTA(G2:G3)</f>
        <v>0.5</v>
      </c>
    </row>
    <row r="3" spans="1:12" x14ac:dyDescent="0.35">
      <c r="A3" s="8" t="s">
        <v>20</v>
      </c>
      <c r="B3" s="9">
        <v>36.200000000000003</v>
      </c>
      <c r="C3" s="10">
        <v>30.4</v>
      </c>
      <c r="D3" s="11">
        <v>33.4</v>
      </c>
      <c r="E3" s="8" t="s">
        <v>21</v>
      </c>
      <c r="F3" s="12" t="s">
        <v>14</v>
      </c>
      <c r="G3" s="12" t="str">
        <f>IF(F3="เสมอ","เสมอ",IF(F3=A3,IF(B3&gt;=D3,"ถูก","ผิด"),IF(F3=E3,IF(D3&gt;B3,"ถูก","ผิด"),"")))</f>
        <v>เสมอ</v>
      </c>
      <c r="H3" s="12" t="str">
        <f>IF(F3="เสมอ","เสมอ",IF(F3=A3,"เหย้า",IF(F3=E3,"เยือน","")))</f>
        <v>เสมอ</v>
      </c>
      <c r="J3" s="20" t="s">
        <v>13</v>
      </c>
      <c r="K3">
        <f>COUNTIF(G2:G3,"ผิด")</f>
        <v>0</v>
      </c>
      <c r="L3" s="19">
        <f>K3/COUNTA(G2:G3)</f>
        <v>0</v>
      </c>
    </row>
    <row r="4" spans="1:12" x14ac:dyDescent="0.35">
      <c r="J4" s="21" t="s">
        <v>14</v>
      </c>
      <c r="K4">
        <f>COUNTIF(G2:G3,"เสมอ")</f>
        <v>1</v>
      </c>
      <c r="L4" s="19">
        <f>K4/COUNTA(G2:G3)</f>
        <v>0.5</v>
      </c>
    </row>
    <row r="5" spans="1:12" x14ac:dyDescent="0.35">
      <c r="J5" t="s">
        <v>15</v>
      </c>
      <c r="K5">
        <f>COUNTA(G2:G3)</f>
        <v>2</v>
      </c>
    </row>
  </sheetData>
  <mergeCells count="2">
    <mergeCell ref="H1:I1"/>
    <mergeCell ref="J1:L1"/>
  </mergeCells>
  <conditionalFormatting sqref="G2:G3">
    <cfRule type="expression" dxfId="2" priority="1">
      <formula>G2="ถูก"</formula>
    </cfRule>
    <cfRule type="expression" dxfId="1" priority="2">
      <formula>G2="ผิด"</formula>
    </cfRule>
    <cfRule type="expression" dxfId="0" priority="3">
      <formula>G2="เสมอ"</formula>
    </cfRule>
  </conditionalFormatting>
  <dataValidations count="2">
    <dataValidation type="list" allowBlank="1" sqref="F3" xr:uid="{24B9B61C-892B-4B6F-A7A5-DEAC0D8F7757}">
      <formula1>"Roma,เสมอ,Milan"</formula1>
    </dataValidation>
    <dataValidation type="list" allowBlank="1" sqref="F2" xr:uid="{45EA791D-65BA-40B9-855F-7CD2D3BA9577}">
      <formula1>"Juventus,เสมอ,Napoli"</formula1>
    </dataValidation>
  </dataValidations>
  <pageMargins left="0.75" right="0.75" top="1" bottom="1" header="0.5" footer="0.5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24-Jan</vt:lpstr>
      <vt:lpstr>Jan 25, 2026</vt:lpstr>
      <vt:lpstr>Jan 26,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Prab Wuth</cp:lastModifiedBy>
  <dcterms:created xsi:type="dcterms:W3CDTF">2026-01-23T08:51:17Z</dcterms:created>
  <dcterms:modified xsi:type="dcterms:W3CDTF">2026-01-26T06:14:12Z</dcterms:modified>
</cp:coreProperties>
</file>