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Settings" sheetId="2" state="visible" r:id="rId2"/>
    <sheet xmlns:r="http://schemas.openxmlformats.org/officeDocument/2006/relationships" name="Ingredient Master" sheetId="3" state="visible" r:id="rId3"/>
    <sheet xmlns:r="http://schemas.openxmlformats.org/officeDocument/2006/relationships" name="Sub-Recipes" sheetId="4" state="visible" r:id="rId4"/>
    <sheet xmlns:r="http://schemas.openxmlformats.org/officeDocument/2006/relationships" name="Recipe Costing" sheetId="5" state="visible" r:id="rId5"/>
    <sheet xmlns:r="http://schemas.openxmlformats.org/officeDocument/2006/relationships" name="Menu Pricing" sheetId="6" state="visible" r:id="rId6"/>
    <sheet xmlns:r="http://schemas.openxmlformats.org/officeDocument/2006/relationships" name="Summary Dashboard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6"/>
    </font>
    <font>
      <b val="1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D9EAF7"/>
      </patternFill>
    </fill>
    <fill>
      <patternFill patternType="solid">
        <fgColor rgb="00FFF2CC"/>
      </patternFill>
    </fill>
    <fill>
      <patternFill patternType="solid">
        <fgColor rgb="001F4E78"/>
      </patternFill>
    </fill>
    <fill>
      <patternFill patternType="solid">
        <fgColor rgb="00E2F0D9"/>
      </patternFill>
    </fill>
    <fill>
      <patternFill patternType="solid">
        <fgColor rgb="00FCE4D6"/>
      </patternFill>
    </fill>
  </fills>
  <borders count="2">
    <border>
      <left/>
      <right/>
      <top/>
      <bottom/>
      <diagonal/>
    </border>
    <border>
      <left style="thin">
        <color rgb="00D0D7DE"/>
      </left>
      <right style="thin">
        <color rgb="00D0D7DE"/>
      </right>
      <top style="thin">
        <color rgb="00D0D7DE"/>
      </top>
      <bottom style="thin">
        <color rgb="00D0D7DE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wrapText="1"/>
    </xf>
    <xf numFmtId="0" fontId="2" fillId="2" borderId="1" pivotButton="0" quotePrefix="0" xfId="0"/>
    <xf numFmtId="0" fontId="0" fillId="0" borderId="1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  <xf numFmtId="0" fontId="0" fillId="3" borderId="1" applyProtection="1" pivotButton="0" quotePrefix="0" xfId="0">
      <protection locked="0" hidden="0"/>
    </xf>
    <xf numFmtId="0" fontId="3" fillId="4" borderId="1" applyAlignment="1" pivotButton="0" quotePrefix="0" xfId="0">
      <alignment horizontal="center" vertical="center" wrapText="1"/>
    </xf>
    <xf numFmtId="0" fontId="2" fillId="2" borderId="0" pivotButton="0" quotePrefix="0" xfId="0"/>
    <xf numFmtId="0" fontId="0" fillId="3" borderId="1" applyAlignment="1" applyProtection="1" pivotButton="0" quotePrefix="0" xfId="0">
      <alignment vertical="top" wrapText="1"/>
      <protection locked="0" hidden="0"/>
    </xf>
    <xf numFmtId="0" fontId="0" fillId="5" borderId="1" applyAlignment="1" pivotButton="0" quotePrefix="0" xfId="0">
      <alignment vertical="top" wrapText="1"/>
    </xf>
    <xf numFmtId="0" fontId="0" fillId="6" borderId="1" applyAlignment="1" pivotButton="0" quotePrefix="0" xfId="0">
      <alignment vertical="top" wrapText="1"/>
    </xf>
    <xf numFmtId="0" fontId="0" fillId="5" borderId="1" pivotButton="0" quotePrefix="0" xfId="0"/>
    <xf numFmtId="0" fontId="0" fillId="6" borderId="1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70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1" t="inlineStr">
        <is>
          <t>Recipe and Menu Costing Workbook</t>
        </is>
      </c>
    </row>
    <row r="2">
      <c r="A2" s="2" t="inlineStr">
        <is>
          <t>Cost dishes clearly, price menus confidently, and update margins faster when ingredient costs change.</t>
        </is>
      </c>
    </row>
    <row r="3"/>
    <row r="4">
      <c r="A4" s="3" t="inlineStr">
        <is>
          <t>How to use this workbook</t>
        </is>
      </c>
    </row>
    <row r="5">
      <c r="A5" s="4" t="inlineStr">
        <is>
          <t>1. Set your defaults in Settings.
2. Add ingredients in Ingredient Master.
3. Build prep items in Sub-Recipes if needed.
4. Cost dishes in Recipe Costing.
5. Review suggested prices in Menu Pricing.
6. Check the Summary Dashboard for weak margins.</t>
        </is>
      </c>
    </row>
    <row r="6"/>
    <row r="7"/>
    <row r="8">
      <c r="A8" s="3" t="inlineStr">
        <is>
          <t>Color guide</t>
        </is>
      </c>
    </row>
    <row r="9">
      <c r="A9" s="4" t="inlineStr">
        <is>
          <t>Yellow cells are for inputs.
Green cells contain formulas and should usually not be edited.
Orange-tinted notes call out risks or assumptions.</t>
        </is>
      </c>
    </row>
    <row r="10"/>
    <row r="11"/>
    <row r="12">
      <c r="A12" s="3" t="inlineStr">
        <is>
          <t>Best first step</t>
        </is>
      </c>
    </row>
    <row r="13">
      <c r="A13" s="4" t="inlineStr">
        <is>
          <t>Start with one recipe only. Once the ingredient list and unit conversions look right, duplicate the structure for the rest of your menu.</t>
        </is>
      </c>
    </row>
    <row r="14"/>
    <row r="15"/>
    <row r="16"/>
    <row r="17">
      <c r="A17" s="3" t="inlineStr">
        <is>
          <t>Common terms</t>
        </is>
      </c>
    </row>
    <row r="18">
      <c r="A18" s="5" t="inlineStr">
        <is>
          <t>Food cost %</t>
        </is>
      </c>
      <c r="B18" s="4" t="inlineStr">
        <is>
          <t>The share of the selling price taken up by food cost.</t>
        </is>
      </c>
    </row>
    <row r="19">
      <c r="A19" s="5" t="inlineStr">
        <is>
          <t>Purchase unit</t>
        </is>
      </c>
      <c r="B19" s="4" t="inlineStr">
        <is>
          <t>How you buy the ingredient, such as kg, case, bottle, or pack.</t>
        </is>
      </c>
    </row>
    <row r="20">
      <c r="A20" s="5" t="inlineStr">
        <is>
          <t>Recipe unit</t>
        </is>
      </c>
      <c r="B20" s="4" t="inlineStr">
        <is>
          <t>How the ingredient is used in recipes, such as g, ml, or each.</t>
        </is>
      </c>
    </row>
    <row r="21">
      <c r="A21" s="5" t="inlineStr">
        <is>
          <t>Yield %</t>
        </is>
      </c>
      <c r="B21" s="4" t="inlineStr">
        <is>
          <t>The usable share of the purchased item after trim, peel, or waste.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22C"/>
  <mergeCells count="6">
    <mergeCell ref="A5:F6"/>
    <mergeCell ref="A8:F8"/>
    <mergeCell ref="A9:F10"/>
    <mergeCell ref="A12:F12"/>
    <mergeCell ref="A4:F4"/>
    <mergeCell ref="A13:F1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4" customWidth="1" min="3" max="3"/>
    <col width="18" customWidth="1" min="4" max="4"/>
    <col width="4" customWidth="1" min="5" max="5"/>
    <col width="18" customWidth="1" min="6" max="6"/>
  </cols>
  <sheetData>
    <row r="1">
      <c r="A1" s="1" t="inlineStr">
        <is>
          <t>Settings</t>
        </is>
      </c>
    </row>
    <row r="2"/>
    <row r="3">
      <c r="A3" s="3" t="inlineStr">
        <is>
          <t>Business Defaults</t>
        </is>
      </c>
      <c r="D3" s="3" t="inlineStr">
        <is>
          <t>Supported Units</t>
        </is>
      </c>
      <c r="F3" s="3" t="inlineStr">
        <is>
          <t>Categories</t>
        </is>
      </c>
    </row>
    <row r="4">
      <c r="A4" s="4" t="inlineStr">
        <is>
          <t>Currency Symbol</t>
        </is>
      </c>
      <c r="B4" s="6" t="inlineStr">
        <is>
          <t>$</t>
        </is>
      </c>
      <c r="D4" s="4" t="inlineStr">
        <is>
          <t>kg</t>
        </is>
      </c>
      <c r="F4" s="4" t="inlineStr">
        <is>
          <t>Protein</t>
        </is>
      </c>
    </row>
    <row r="5">
      <c r="A5" s="4" t="inlineStr">
        <is>
          <t>Default Target Food Cost %</t>
        </is>
      </c>
      <c r="B5" s="6" t="n">
        <v>0.3</v>
      </c>
      <c r="D5" s="4" t="inlineStr">
        <is>
          <t>g</t>
        </is>
      </c>
      <c r="F5" s="4" t="inlineStr">
        <is>
          <t>Produce</t>
        </is>
      </c>
    </row>
    <row r="6">
      <c r="A6" s="4" t="inlineStr">
        <is>
          <t>Default Gross Margin %</t>
        </is>
      </c>
      <c r="B6" s="6" t="n">
        <v>0.7</v>
      </c>
      <c r="D6" s="4" t="inlineStr">
        <is>
          <t>lb</t>
        </is>
      </c>
      <c r="F6" s="4" t="inlineStr">
        <is>
          <t>Dry Goods</t>
        </is>
      </c>
    </row>
    <row r="7">
      <c r="A7" s="4" t="inlineStr">
        <is>
          <t>Default Yield %</t>
        </is>
      </c>
      <c r="B7" s="6" t="n">
        <v>1</v>
      </c>
      <c r="D7" s="4" t="inlineStr">
        <is>
          <t>oz</t>
        </is>
      </c>
      <c r="F7" s="4" t="inlineStr">
        <is>
          <t>Dairy</t>
        </is>
      </c>
    </row>
    <row r="8">
      <c r="D8" s="4" t="inlineStr">
        <is>
          <t>l</t>
        </is>
      </c>
      <c r="F8" s="4" t="inlineStr">
        <is>
          <t>Bakery</t>
        </is>
      </c>
    </row>
    <row r="9">
      <c r="D9" s="4" t="inlineStr">
        <is>
          <t>ml</t>
        </is>
      </c>
      <c r="F9" s="4" t="inlineStr">
        <is>
          <t>Beverage</t>
        </is>
      </c>
    </row>
    <row r="10">
      <c r="D10" s="4" t="inlineStr">
        <is>
          <t>each</t>
        </is>
      </c>
      <c r="F10" s="4" t="inlineStr">
        <is>
          <t>Other</t>
        </is>
      </c>
    </row>
    <row r="11">
      <c r="D11" s="4" t="inlineStr">
        <is>
          <t>pack</t>
        </is>
      </c>
    </row>
    <row r="12">
      <c r="D12" s="4" t="inlineStr">
        <is>
          <t>bottle</t>
        </is>
      </c>
    </row>
    <row r="13">
      <c r="D13" s="4" t="inlineStr">
        <is>
          <t>case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22C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2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16" customWidth="1" min="2" max="2"/>
    <col width="16" customWidth="1" min="3" max="3"/>
    <col width="14" customWidth="1" min="4" max="4"/>
    <col width="14" customWidth="1" min="5" max="5"/>
    <col width="20" customWidth="1" min="6" max="6"/>
    <col width="10" customWidth="1" min="7" max="7"/>
    <col width="18" customWidth="1" min="8" max="8"/>
    <col width="24" customWidth="1" min="9" max="9"/>
    <col width="36" customWidth="1" min="11" max="11"/>
  </cols>
  <sheetData>
    <row r="1">
      <c r="A1" s="7" t="inlineStr">
        <is>
          <t>Ingredient Name</t>
        </is>
      </c>
      <c r="B1" s="7" t="inlineStr">
        <is>
          <t>Category</t>
        </is>
      </c>
      <c r="C1" s="7" t="inlineStr">
        <is>
          <t>Purchase Unit</t>
        </is>
      </c>
      <c r="D1" s="7" t="inlineStr">
        <is>
          <t>Purchase Price</t>
        </is>
      </c>
      <c r="E1" s="7" t="inlineStr">
        <is>
          <t>Recipe Unit</t>
        </is>
      </c>
      <c r="F1" s="7" t="inlineStr">
        <is>
          <t>Units per Purchase Unit</t>
        </is>
      </c>
      <c r="G1" s="7" t="inlineStr">
        <is>
          <t>Yield %</t>
        </is>
      </c>
      <c r="H1" s="7" t="inlineStr">
        <is>
          <t>Cost per Recipe Unit</t>
        </is>
      </c>
      <c r="I1" s="7" t="inlineStr">
        <is>
          <t>Supplier Notes</t>
        </is>
      </c>
      <c r="K1" s="8" t="inlineStr">
        <is>
          <t>Tip</t>
        </is>
      </c>
    </row>
    <row r="2">
      <c r="A2" s="9" t="n"/>
      <c r="B2" s="9" t="n"/>
      <c r="C2" s="9" t="n"/>
      <c r="D2" s="9" t="n"/>
      <c r="E2" s="9" t="n"/>
      <c r="F2" s="9" t="n"/>
      <c r="G2" s="9" t="n"/>
      <c r="H2" s="10">
        <f>IF(OR(D2="",F2="",G2=""),"",IFERROR(D2/(F2*G2),"CHECK INPUT"))</f>
        <v/>
      </c>
      <c r="I2" s="9" t="n"/>
      <c r="K2" s="11" t="inlineStr">
        <is>
          <t>Add each ingredient once. Cost per recipe unit updates automatically from purchase price, units per purchase unit, and yield.</t>
        </is>
      </c>
    </row>
    <row r="3">
      <c r="A3" s="9" t="n"/>
      <c r="B3" s="9" t="n"/>
      <c r="C3" s="9" t="n"/>
      <c r="D3" s="9" t="n"/>
      <c r="E3" s="9" t="n"/>
      <c r="F3" s="9" t="n"/>
      <c r="G3" s="9" t="n"/>
      <c r="H3" s="10">
        <f>IF(OR(D3="",F3="",G3=""),"",IFERROR(D3/(F3*G3),"CHECK INPUT"))</f>
        <v/>
      </c>
      <c r="I3" s="9" t="n"/>
    </row>
    <row r="4">
      <c r="A4" s="9" t="n"/>
      <c r="B4" s="9" t="n"/>
      <c r="C4" s="9" t="n"/>
      <c r="D4" s="9" t="n"/>
      <c r="E4" s="9" t="n"/>
      <c r="F4" s="9" t="n"/>
      <c r="G4" s="9" t="n"/>
      <c r="H4" s="10">
        <f>IF(OR(D4="",F4="",G4=""),"",IFERROR(D4/(F4*G4),"CHECK INPUT"))</f>
        <v/>
      </c>
      <c r="I4" s="9" t="n"/>
    </row>
    <row r="5">
      <c r="A5" s="9" t="n"/>
      <c r="B5" s="9" t="n"/>
      <c r="C5" s="9" t="n"/>
      <c r="D5" s="9" t="n"/>
      <c r="E5" s="9" t="n"/>
      <c r="F5" s="9" t="n"/>
      <c r="G5" s="9" t="n"/>
      <c r="H5" s="10">
        <f>IF(OR(D5="",F5="",G5=""),"",IFERROR(D5/(F5*G5),"CHECK INPUT"))</f>
        <v/>
      </c>
      <c r="I5" s="9" t="n"/>
    </row>
    <row r="6">
      <c r="A6" s="9" t="n"/>
      <c r="B6" s="9" t="n"/>
      <c r="C6" s="9" t="n"/>
      <c r="D6" s="9" t="n"/>
      <c r="E6" s="9" t="n"/>
      <c r="F6" s="9" t="n"/>
      <c r="G6" s="9" t="n"/>
      <c r="H6" s="10">
        <f>IF(OR(D6="",F6="",G6=""),"",IFERROR(D6/(F6*G6),"CHECK INPUT"))</f>
        <v/>
      </c>
      <c r="I6" s="9" t="n"/>
    </row>
    <row r="7">
      <c r="A7" s="9" t="n"/>
      <c r="B7" s="9" t="n"/>
      <c r="C7" s="9" t="n"/>
      <c r="D7" s="9" t="n"/>
      <c r="E7" s="9" t="n"/>
      <c r="F7" s="9" t="n"/>
      <c r="G7" s="9" t="n"/>
      <c r="H7" s="10">
        <f>IF(OR(D7="",F7="",G7=""),"",IFERROR(D7/(F7*G7),"CHECK INPUT"))</f>
        <v/>
      </c>
      <c r="I7" s="9" t="n"/>
    </row>
    <row r="8">
      <c r="A8" s="9" t="n"/>
      <c r="B8" s="9" t="n"/>
      <c r="C8" s="9" t="n"/>
      <c r="D8" s="9" t="n"/>
      <c r="E8" s="9" t="n"/>
      <c r="F8" s="9" t="n"/>
      <c r="G8" s="9" t="n"/>
      <c r="H8" s="10">
        <f>IF(OR(D8="",F8="",G8=""),"",IFERROR(D8/(F8*G8),"CHECK INPUT"))</f>
        <v/>
      </c>
      <c r="I8" s="9" t="n"/>
    </row>
    <row r="9">
      <c r="A9" s="9" t="n"/>
      <c r="B9" s="9" t="n"/>
      <c r="C9" s="9" t="n"/>
      <c r="D9" s="9" t="n"/>
      <c r="E9" s="9" t="n"/>
      <c r="F9" s="9" t="n"/>
      <c r="G9" s="9" t="n"/>
      <c r="H9" s="10">
        <f>IF(OR(D9="",F9="",G9=""),"",IFERROR(D9/(F9*G9),"CHECK INPUT"))</f>
        <v/>
      </c>
      <c r="I9" s="9" t="n"/>
    </row>
    <row r="10">
      <c r="A10" s="9" t="n"/>
      <c r="B10" s="9" t="n"/>
      <c r="C10" s="9" t="n"/>
      <c r="D10" s="9" t="n"/>
      <c r="E10" s="9" t="n"/>
      <c r="F10" s="9" t="n"/>
      <c r="G10" s="9" t="n"/>
      <c r="H10" s="10">
        <f>IF(OR(D10="",F10="",G10=""),"",IFERROR(D10/(F10*G10),"CHECK INPUT"))</f>
        <v/>
      </c>
      <c r="I10" s="9" t="n"/>
    </row>
    <row r="11">
      <c r="A11" s="9" t="n"/>
      <c r="B11" s="9" t="n"/>
      <c r="C11" s="9" t="n"/>
      <c r="D11" s="9" t="n"/>
      <c r="E11" s="9" t="n"/>
      <c r="F11" s="9" t="n"/>
      <c r="G11" s="9" t="n"/>
      <c r="H11" s="10">
        <f>IF(OR(D11="",F11="",G11=""),"",IFERROR(D11/(F11*G11),"CHECK INPUT"))</f>
        <v/>
      </c>
      <c r="I11" s="9" t="n"/>
    </row>
    <row r="12">
      <c r="A12" s="9" t="n"/>
      <c r="B12" s="9" t="n"/>
      <c r="C12" s="9" t="n"/>
      <c r="D12" s="9" t="n"/>
      <c r="E12" s="9" t="n"/>
      <c r="F12" s="9" t="n"/>
      <c r="G12" s="9" t="n"/>
      <c r="H12" s="10">
        <f>IF(OR(D12="",F12="",G12=""),"",IFERROR(D12/(F12*G12),"CHECK INPUT"))</f>
        <v/>
      </c>
      <c r="I12" s="9" t="n"/>
    </row>
    <row r="13">
      <c r="A13" s="9" t="n"/>
      <c r="B13" s="9" t="n"/>
      <c r="C13" s="9" t="n"/>
      <c r="D13" s="9" t="n"/>
      <c r="E13" s="9" t="n"/>
      <c r="F13" s="9" t="n"/>
      <c r="G13" s="9" t="n"/>
      <c r="H13" s="10">
        <f>IF(OR(D13="",F13="",G13=""),"",IFERROR(D13/(F13*G13),"CHECK INPUT"))</f>
        <v/>
      </c>
      <c r="I13" s="9" t="n"/>
    </row>
    <row r="14">
      <c r="A14" s="9" t="n"/>
      <c r="B14" s="9" t="n"/>
      <c r="C14" s="9" t="n"/>
      <c r="D14" s="9" t="n"/>
      <c r="E14" s="9" t="n"/>
      <c r="F14" s="9" t="n"/>
      <c r="G14" s="9" t="n"/>
      <c r="H14" s="10">
        <f>IF(OR(D14="",F14="",G14=""),"",IFERROR(D14/(F14*G14),"CHECK INPUT"))</f>
        <v/>
      </c>
      <c r="I14" s="9" t="n"/>
    </row>
    <row r="15">
      <c r="A15" s="9" t="n"/>
      <c r="B15" s="9" t="n"/>
      <c r="C15" s="9" t="n"/>
      <c r="D15" s="9" t="n"/>
      <c r="E15" s="9" t="n"/>
      <c r="F15" s="9" t="n"/>
      <c r="G15" s="9" t="n"/>
      <c r="H15" s="10">
        <f>IF(OR(D15="",F15="",G15=""),"",IFERROR(D15/(F15*G15),"CHECK INPUT"))</f>
        <v/>
      </c>
      <c r="I15" s="9" t="n"/>
    </row>
    <row r="16">
      <c r="A16" s="9" t="n"/>
      <c r="B16" s="9" t="n"/>
      <c r="C16" s="9" t="n"/>
      <c r="D16" s="9" t="n"/>
      <c r="E16" s="9" t="n"/>
      <c r="F16" s="9" t="n"/>
      <c r="G16" s="9" t="n"/>
      <c r="H16" s="10">
        <f>IF(OR(D16="",F16="",G16=""),"",IFERROR(D16/(F16*G16),"CHECK INPUT"))</f>
        <v/>
      </c>
      <c r="I16" s="9" t="n"/>
    </row>
    <row r="17">
      <c r="A17" s="9" t="n"/>
      <c r="B17" s="9" t="n"/>
      <c r="C17" s="9" t="n"/>
      <c r="D17" s="9" t="n"/>
      <c r="E17" s="9" t="n"/>
      <c r="F17" s="9" t="n"/>
      <c r="G17" s="9" t="n"/>
      <c r="H17" s="10">
        <f>IF(OR(D17="",F17="",G17=""),"",IFERROR(D17/(F17*G17),"CHECK INPUT"))</f>
        <v/>
      </c>
      <c r="I17" s="9" t="n"/>
    </row>
    <row r="18">
      <c r="A18" s="9" t="n"/>
      <c r="B18" s="9" t="n"/>
      <c r="C18" s="9" t="n"/>
      <c r="D18" s="9" t="n"/>
      <c r="E18" s="9" t="n"/>
      <c r="F18" s="9" t="n"/>
      <c r="G18" s="9" t="n"/>
      <c r="H18" s="10">
        <f>IF(OR(D18="",F18="",G18=""),"",IFERROR(D18/(F18*G18),"CHECK INPUT"))</f>
        <v/>
      </c>
      <c r="I18" s="9" t="n"/>
    </row>
    <row r="19">
      <c r="A19" s="9" t="n"/>
      <c r="B19" s="9" t="n"/>
      <c r="C19" s="9" t="n"/>
      <c r="D19" s="9" t="n"/>
      <c r="E19" s="9" t="n"/>
      <c r="F19" s="9" t="n"/>
      <c r="G19" s="9" t="n"/>
      <c r="H19" s="10">
        <f>IF(OR(D19="",F19="",G19=""),"",IFERROR(D19/(F19*G19),"CHECK INPUT"))</f>
        <v/>
      </c>
      <c r="I19" s="9" t="n"/>
    </row>
    <row r="20">
      <c r="A20" s="9" t="n"/>
      <c r="B20" s="9" t="n"/>
      <c r="C20" s="9" t="n"/>
      <c r="D20" s="9" t="n"/>
      <c r="E20" s="9" t="n"/>
      <c r="F20" s="9" t="n"/>
      <c r="G20" s="9" t="n"/>
      <c r="H20" s="10">
        <f>IF(OR(D20="",F20="",G20=""),"",IFERROR(D20/(F20*G20),"CHECK INPUT"))</f>
        <v/>
      </c>
      <c r="I20" s="9" t="n"/>
    </row>
    <row r="21">
      <c r="A21" s="9" t="n"/>
      <c r="B21" s="9" t="n"/>
      <c r="C21" s="9" t="n"/>
      <c r="D21" s="9" t="n"/>
      <c r="E21" s="9" t="n"/>
      <c r="F21" s="9" t="n"/>
      <c r="G21" s="9" t="n"/>
      <c r="H21" s="10">
        <f>IF(OR(D21="",F21="",G21=""),"",IFERROR(D21/(F21*G21),"CHECK INPUT"))</f>
        <v/>
      </c>
      <c r="I21" s="9" t="n"/>
    </row>
    <row r="22">
      <c r="A22" s="9" t="n"/>
      <c r="B22" s="9" t="n"/>
      <c r="C22" s="9" t="n"/>
      <c r="D22" s="9" t="n"/>
      <c r="E22" s="9" t="n"/>
      <c r="F22" s="9" t="n"/>
      <c r="G22" s="9" t="n"/>
      <c r="H22" s="10">
        <f>IF(OR(D22="",F22="",G22=""),"",IFERROR(D22/(F22*G22),"CHECK INPUT"))</f>
        <v/>
      </c>
      <c r="I22" s="9" t="n"/>
    </row>
    <row r="23">
      <c r="A23" s="9" t="n"/>
      <c r="B23" s="9" t="n"/>
      <c r="C23" s="9" t="n"/>
      <c r="D23" s="9" t="n"/>
      <c r="E23" s="9" t="n"/>
      <c r="F23" s="9" t="n"/>
      <c r="G23" s="9" t="n"/>
      <c r="H23" s="10">
        <f>IF(OR(D23="",F23="",G23=""),"",IFERROR(D23/(F23*G23),"CHECK INPUT"))</f>
        <v/>
      </c>
      <c r="I23" s="9" t="n"/>
    </row>
    <row r="24">
      <c r="A24" s="9" t="n"/>
      <c r="B24" s="9" t="n"/>
      <c r="C24" s="9" t="n"/>
      <c r="D24" s="9" t="n"/>
      <c r="E24" s="9" t="n"/>
      <c r="F24" s="9" t="n"/>
      <c r="G24" s="9" t="n"/>
      <c r="H24" s="10">
        <f>IF(OR(D24="",F24="",G24=""),"",IFERROR(D24/(F24*G24),"CHECK INPUT"))</f>
        <v/>
      </c>
      <c r="I24" s="9" t="n"/>
    </row>
    <row r="25">
      <c r="A25" s="9" t="n"/>
      <c r="B25" s="9" t="n"/>
      <c r="C25" s="9" t="n"/>
      <c r="D25" s="9" t="n"/>
      <c r="E25" s="9" t="n"/>
      <c r="F25" s="9" t="n"/>
      <c r="G25" s="9" t="n"/>
      <c r="H25" s="10">
        <f>IF(OR(D25="",F25="",G25=""),"",IFERROR(D25/(F25*G25),"CHECK INPUT"))</f>
        <v/>
      </c>
      <c r="I25" s="9" t="n"/>
    </row>
    <row r="26">
      <c r="A26" s="9" t="n"/>
      <c r="B26" s="9" t="n"/>
      <c r="C26" s="9" t="n"/>
      <c r="D26" s="9" t="n"/>
      <c r="E26" s="9" t="n"/>
      <c r="F26" s="9" t="n"/>
      <c r="G26" s="9" t="n"/>
      <c r="H26" s="10">
        <f>IF(OR(D26="",F26="",G26=""),"",IFERROR(D26/(F26*G26),"CHECK INPUT"))</f>
        <v/>
      </c>
      <c r="I26" s="9" t="n"/>
    </row>
    <row r="27">
      <c r="A27" s="9" t="n"/>
      <c r="B27" s="9" t="n"/>
      <c r="C27" s="9" t="n"/>
      <c r="D27" s="9" t="n"/>
      <c r="E27" s="9" t="n"/>
      <c r="F27" s="9" t="n"/>
      <c r="G27" s="9" t="n"/>
      <c r="H27" s="10">
        <f>IF(OR(D27="",F27="",G27=""),"",IFERROR(D27/(F27*G27),"CHECK INPUT"))</f>
        <v/>
      </c>
      <c r="I27" s="9" t="n"/>
    </row>
    <row r="28">
      <c r="A28" s="9" t="n"/>
      <c r="B28" s="9" t="n"/>
      <c r="C28" s="9" t="n"/>
      <c r="D28" s="9" t="n"/>
      <c r="E28" s="9" t="n"/>
      <c r="F28" s="9" t="n"/>
      <c r="G28" s="9" t="n"/>
      <c r="H28" s="10">
        <f>IF(OR(D28="",F28="",G28=""),"",IFERROR(D28/(F28*G28),"CHECK INPUT"))</f>
        <v/>
      </c>
      <c r="I28" s="9" t="n"/>
    </row>
    <row r="29">
      <c r="A29" s="9" t="n"/>
      <c r="B29" s="9" t="n"/>
      <c r="C29" s="9" t="n"/>
      <c r="D29" s="9" t="n"/>
      <c r="E29" s="9" t="n"/>
      <c r="F29" s="9" t="n"/>
      <c r="G29" s="9" t="n"/>
      <c r="H29" s="10">
        <f>IF(OR(D29="",F29="",G29=""),"",IFERROR(D29/(F29*G29),"CHECK INPUT"))</f>
        <v/>
      </c>
      <c r="I29" s="9" t="n"/>
    </row>
    <row r="30">
      <c r="A30" s="9" t="n"/>
      <c r="B30" s="9" t="n"/>
      <c r="C30" s="9" t="n"/>
      <c r="D30" s="9" t="n"/>
      <c r="E30" s="9" t="n"/>
      <c r="F30" s="9" t="n"/>
      <c r="G30" s="9" t="n"/>
      <c r="H30" s="10">
        <f>IF(OR(D30="",F30="",G30=""),"",IFERROR(D30/(F30*G30),"CHECK INPUT"))</f>
        <v/>
      </c>
      <c r="I30" s="9" t="n"/>
    </row>
    <row r="31">
      <c r="A31" s="9" t="n"/>
      <c r="B31" s="9" t="n"/>
      <c r="C31" s="9" t="n"/>
      <c r="D31" s="9" t="n"/>
      <c r="E31" s="9" t="n"/>
      <c r="F31" s="9" t="n"/>
      <c r="G31" s="9" t="n"/>
      <c r="H31" s="10">
        <f>IF(OR(D31="",F31="",G31=""),"",IFERROR(D31/(F31*G31),"CHECK INPUT"))</f>
        <v/>
      </c>
      <c r="I31" s="9" t="n"/>
    </row>
    <row r="32">
      <c r="A32" s="9" t="n"/>
      <c r="B32" s="9" t="n"/>
      <c r="C32" s="9" t="n"/>
      <c r="D32" s="9" t="n"/>
      <c r="E32" s="9" t="n"/>
      <c r="F32" s="9" t="n"/>
      <c r="G32" s="9" t="n"/>
      <c r="H32" s="10">
        <f>IF(OR(D32="",F32="",G32=""),"",IFERROR(D32/(F32*G32),"CHECK INPUT"))</f>
        <v/>
      </c>
      <c r="I32" s="9" t="n"/>
    </row>
    <row r="33">
      <c r="A33" s="9" t="n"/>
      <c r="B33" s="9" t="n"/>
      <c r="C33" s="9" t="n"/>
      <c r="D33" s="9" t="n"/>
      <c r="E33" s="9" t="n"/>
      <c r="F33" s="9" t="n"/>
      <c r="G33" s="9" t="n"/>
      <c r="H33" s="10">
        <f>IF(OR(D33="",F33="",G33=""),"",IFERROR(D33/(F33*G33),"CHECK INPUT"))</f>
        <v/>
      </c>
      <c r="I33" s="9" t="n"/>
    </row>
    <row r="34">
      <c r="A34" s="9" t="n"/>
      <c r="B34" s="9" t="n"/>
      <c r="C34" s="9" t="n"/>
      <c r="D34" s="9" t="n"/>
      <c r="E34" s="9" t="n"/>
      <c r="F34" s="9" t="n"/>
      <c r="G34" s="9" t="n"/>
      <c r="H34" s="10">
        <f>IF(OR(D34="",F34="",G34=""),"",IFERROR(D34/(F34*G34),"CHECK INPUT"))</f>
        <v/>
      </c>
      <c r="I34" s="9" t="n"/>
    </row>
    <row r="35">
      <c r="A35" s="9" t="n"/>
      <c r="B35" s="9" t="n"/>
      <c r="C35" s="9" t="n"/>
      <c r="D35" s="9" t="n"/>
      <c r="E35" s="9" t="n"/>
      <c r="F35" s="9" t="n"/>
      <c r="G35" s="9" t="n"/>
      <c r="H35" s="10">
        <f>IF(OR(D35="",F35="",G35=""),"",IFERROR(D35/(F35*G35),"CHECK INPUT"))</f>
        <v/>
      </c>
      <c r="I35" s="9" t="n"/>
    </row>
    <row r="36">
      <c r="A36" s="9" t="n"/>
      <c r="B36" s="9" t="n"/>
      <c r="C36" s="9" t="n"/>
      <c r="D36" s="9" t="n"/>
      <c r="E36" s="9" t="n"/>
      <c r="F36" s="9" t="n"/>
      <c r="G36" s="9" t="n"/>
      <c r="H36" s="10">
        <f>IF(OR(D36="",F36="",G36=""),"",IFERROR(D36/(F36*G36),"CHECK INPUT"))</f>
        <v/>
      </c>
      <c r="I36" s="9" t="n"/>
    </row>
    <row r="37">
      <c r="A37" s="9" t="n"/>
      <c r="B37" s="9" t="n"/>
      <c r="C37" s="9" t="n"/>
      <c r="D37" s="9" t="n"/>
      <c r="E37" s="9" t="n"/>
      <c r="F37" s="9" t="n"/>
      <c r="G37" s="9" t="n"/>
      <c r="H37" s="10">
        <f>IF(OR(D37="",F37="",G37=""),"",IFERROR(D37/(F37*G37),"CHECK INPUT"))</f>
        <v/>
      </c>
      <c r="I37" s="9" t="n"/>
    </row>
    <row r="38">
      <c r="A38" s="9" t="n"/>
      <c r="B38" s="9" t="n"/>
      <c r="C38" s="9" t="n"/>
      <c r="D38" s="9" t="n"/>
      <c r="E38" s="9" t="n"/>
      <c r="F38" s="9" t="n"/>
      <c r="G38" s="9" t="n"/>
      <c r="H38" s="10">
        <f>IF(OR(D38="",F38="",G38=""),"",IFERROR(D38/(F38*G38),"CHECK INPUT"))</f>
        <v/>
      </c>
      <c r="I38" s="9" t="n"/>
    </row>
    <row r="39">
      <c r="A39" s="9" t="n"/>
      <c r="B39" s="9" t="n"/>
      <c r="C39" s="9" t="n"/>
      <c r="D39" s="9" t="n"/>
      <c r="E39" s="9" t="n"/>
      <c r="F39" s="9" t="n"/>
      <c r="G39" s="9" t="n"/>
      <c r="H39" s="10">
        <f>IF(OR(D39="",F39="",G39=""),"",IFERROR(D39/(F39*G39),"CHECK INPUT"))</f>
        <v/>
      </c>
      <c r="I39" s="9" t="n"/>
    </row>
    <row r="40">
      <c r="A40" s="9" t="n"/>
      <c r="B40" s="9" t="n"/>
      <c r="C40" s="9" t="n"/>
      <c r="D40" s="9" t="n"/>
      <c r="E40" s="9" t="n"/>
      <c r="F40" s="9" t="n"/>
      <c r="G40" s="9" t="n"/>
      <c r="H40" s="10">
        <f>IF(OR(D40="",F40="",G40=""),"",IFERROR(D40/(F40*G40),"CHECK INPUT"))</f>
        <v/>
      </c>
      <c r="I40" s="9" t="n"/>
    </row>
    <row r="41">
      <c r="A41" s="9" t="n"/>
      <c r="B41" s="9" t="n"/>
      <c r="C41" s="9" t="n"/>
      <c r="D41" s="9" t="n"/>
      <c r="E41" s="9" t="n"/>
      <c r="F41" s="9" t="n"/>
      <c r="G41" s="9" t="n"/>
      <c r="H41" s="10">
        <f>IF(OR(D41="",F41="",G41=""),"",IFERROR(D41/(F41*G41),"CHECK INPUT"))</f>
        <v/>
      </c>
      <c r="I41" s="9" t="n"/>
    </row>
    <row r="42">
      <c r="A42" s="9" t="n"/>
      <c r="B42" s="9" t="n"/>
      <c r="C42" s="9" t="n"/>
      <c r="D42" s="9" t="n"/>
      <c r="E42" s="9" t="n"/>
      <c r="F42" s="9" t="n"/>
      <c r="G42" s="9" t="n"/>
      <c r="H42" s="10">
        <f>IF(OR(D42="",F42="",G42=""),"",IFERROR(D42/(F42*G42),"CHECK INPUT"))</f>
        <v/>
      </c>
      <c r="I42" s="9" t="n"/>
    </row>
    <row r="43">
      <c r="A43" s="9" t="n"/>
      <c r="B43" s="9" t="n"/>
      <c r="C43" s="9" t="n"/>
      <c r="D43" s="9" t="n"/>
      <c r="E43" s="9" t="n"/>
      <c r="F43" s="9" t="n"/>
      <c r="G43" s="9" t="n"/>
      <c r="H43" s="10">
        <f>IF(OR(D43="",F43="",G43=""),"",IFERROR(D43/(F43*G43),"CHECK INPUT"))</f>
        <v/>
      </c>
      <c r="I43" s="9" t="n"/>
    </row>
    <row r="44">
      <c r="A44" s="9" t="n"/>
      <c r="B44" s="9" t="n"/>
      <c r="C44" s="9" t="n"/>
      <c r="D44" s="9" t="n"/>
      <c r="E44" s="9" t="n"/>
      <c r="F44" s="9" t="n"/>
      <c r="G44" s="9" t="n"/>
      <c r="H44" s="10">
        <f>IF(OR(D44="",F44="",G44=""),"",IFERROR(D44/(F44*G44),"CHECK INPUT"))</f>
        <v/>
      </c>
      <c r="I44" s="9" t="n"/>
    </row>
    <row r="45">
      <c r="A45" s="9" t="n"/>
      <c r="B45" s="9" t="n"/>
      <c r="C45" s="9" t="n"/>
      <c r="D45" s="9" t="n"/>
      <c r="E45" s="9" t="n"/>
      <c r="F45" s="9" t="n"/>
      <c r="G45" s="9" t="n"/>
      <c r="H45" s="10">
        <f>IF(OR(D45="",F45="",G45=""),"",IFERROR(D45/(F45*G45),"CHECK INPUT"))</f>
        <v/>
      </c>
      <c r="I45" s="9" t="n"/>
    </row>
    <row r="46">
      <c r="A46" s="9" t="n"/>
      <c r="B46" s="9" t="n"/>
      <c r="C46" s="9" t="n"/>
      <c r="D46" s="9" t="n"/>
      <c r="E46" s="9" t="n"/>
      <c r="F46" s="9" t="n"/>
      <c r="G46" s="9" t="n"/>
      <c r="H46" s="10">
        <f>IF(OR(D46="",F46="",G46=""),"",IFERROR(D46/(F46*G46),"CHECK INPUT"))</f>
        <v/>
      </c>
      <c r="I46" s="9" t="n"/>
    </row>
    <row r="47">
      <c r="A47" s="9" t="n"/>
      <c r="B47" s="9" t="n"/>
      <c r="C47" s="9" t="n"/>
      <c r="D47" s="9" t="n"/>
      <c r="E47" s="9" t="n"/>
      <c r="F47" s="9" t="n"/>
      <c r="G47" s="9" t="n"/>
      <c r="H47" s="10">
        <f>IF(OR(D47="",F47="",G47=""),"",IFERROR(D47/(F47*G47),"CHECK INPUT"))</f>
        <v/>
      </c>
      <c r="I47" s="9" t="n"/>
    </row>
    <row r="48">
      <c r="A48" s="9" t="n"/>
      <c r="B48" s="9" t="n"/>
      <c r="C48" s="9" t="n"/>
      <c r="D48" s="9" t="n"/>
      <c r="E48" s="9" t="n"/>
      <c r="F48" s="9" t="n"/>
      <c r="G48" s="9" t="n"/>
      <c r="H48" s="10">
        <f>IF(OR(D48="",F48="",G48=""),"",IFERROR(D48/(F48*G48),"CHECK INPUT"))</f>
        <v/>
      </c>
      <c r="I48" s="9" t="n"/>
    </row>
    <row r="49">
      <c r="A49" s="9" t="n"/>
      <c r="B49" s="9" t="n"/>
      <c r="C49" s="9" t="n"/>
      <c r="D49" s="9" t="n"/>
      <c r="E49" s="9" t="n"/>
      <c r="F49" s="9" t="n"/>
      <c r="G49" s="9" t="n"/>
      <c r="H49" s="10">
        <f>IF(OR(D49="",F49="",G49=""),"",IFERROR(D49/(F49*G49),"CHECK INPUT"))</f>
        <v/>
      </c>
      <c r="I49" s="9" t="n"/>
    </row>
    <row r="50">
      <c r="A50" s="9" t="n"/>
      <c r="B50" s="9" t="n"/>
      <c r="C50" s="9" t="n"/>
      <c r="D50" s="9" t="n"/>
      <c r="E50" s="9" t="n"/>
      <c r="F50" s="9" t="n"/>
      <c r="G50" s="9" t="n"/>
      <c r="H50" s="10">
        <f>IF(OR(D50="",F50="",G50=""),"",IFERROR(D50/(F50*G50),"CHECK INPUT"))</f>
        <v/>
      </c>
      <c r="I50" s="9" t="n"/>
    </row>
    <row r="51">
      <c r="A51" s="9" t="n"/>
      <c r="B51" s="9" t="n"/>
      <c r="C51" s="9" t="n"/>
      <c r="D51" s="9" t="n"/>
      <c r="E51" s="9" t="n"/>
      <c r="F51" s="9" t="n"/>
      <c r="G51" s="9" t="n"/>
      <c r="H51" s="10">
        <f>IF(OR(D51="",F51="",G51=""),"",IFERROR(D51/(F51*G51),"CHECK INPUT"))</f>
        <v/>
      </c>
      <c r="I51" s="9" t="n"/>
    </row>
    <row r="52">
      <c r="A52" s="9" t="n"/>
      <c r="B52" s="9" t="n"/>
      <c r="C52" s="9" t="n"/>
      <c r="D52" s="9" t="n"/>
      <c r="E52" s="9" t="n"/>
      <c r="F52" s="9" t="n"/>
      <c r="G52" s="9" t="n"/>
      <c r="H52" s="10">
        <f>IF(OR(D52="",F52="",G52=""),"",IFERROR(D52/(F52*G52),"CHECK INPUT"))</f>
        <v/>
      </c>
      <c r="I52" s="9" t="n"/>
    </row>
    <row r="53">
      <c r="A53" s="9" t="n"/>
      <c r="B53" s="9" t="n"/>
      <c r="C53" s="9" t="n"/>
      <c r="D53" s="9" t="n"/>
      <c r="E53" s="9" t="n"/>
      <c r="F53" s="9" t="n"/>
      <c r="G53" s="9" t="n"/>
      <c r="H53" s="10">
        <f>IF(OR(D53="",F53="",G53=""),"",IFERROR(D53/(F53*G53),"CHECK INPUT"))</f>
        <v/>
      </c>
      <c r="I53" s="9" t="n"/>
    </row>
    <row r="54">
      <c r="A54" s="9" t="n"/>
      <c r="B54" s="9" t="n"/>
      <c r="C54" s="9" t="n"/>
      <c r="D54" s="9" t="n"/>
      <c r="E54" s="9" t="n"/>
      <c r="F54" s="9" t="n"/>
      <c r="G54" s="9" t="n"/>
      <c r="H54" s="10">
        <f>IF(OR(D54="",F54="",G54=""),"",IFERROR(D54/(F54*G54),"CHECK INPUT"))</f>
        <v/>
      </c>
      <c r="I54" s="9" t="n"/>
    </row>
    <row r="55">
      <c r="A55" s="9" t="n"/>
      <c r="B55" s="9" t="n"/>
      <c r="C55" s="9" t="n"/>
      <c r="D55" s="9" t="n"/>
      <c r="E55" s="9" t="n"/>
      <c r="F55" s="9" t="n"/>
      <c r="G55" s="9" t="n"/>
      <c r="H55" s="10">
        <f>IF(OR(D55="",F55="",G55=""),"",IFERROR(D55/(F55*G55),"CHECK INPUT"))</f>
        <v/>
      </c>
      <c r="I55" s="9" t="n"/>
    </row>
    <row r="56">
      <c r="A56" s="9" t="n"/>
      <c r="B56" s="9" t="n"/>
      <c r="C56" s="9" t="n"/>
      <c r="D56" s="9" t="n"/>
      <c r="E56" s="9" t="n"/>
      <c r="F56" s="9" t="n"/>
      <c r="G56" s="9" t="n"/>
      <c r="H56" s="10">
        <f>IF(OR(D56="",F56="",G56=""),"",IFERROR(D56/(F56*G56),"CHECK INPUT"))</f>
        <v/>
      </c>
      <c r="I56" s="9" t="n"/>
    </row>
    <row r="57">
      <c r="A57" s="9" t="n"/>
      <c r="B57" s="9" t="n"/>
      <c r="C57" s="9" t="n"/>
      <c r="D57" s="9" t="n"/>
      <c r="E57" s="9" t="n"/>
      <c r="F57" s="9" t="n"/>
      <c r="G57" s="9" t="n"/>
      <c r="H57" s="10">
        <f>IF(OR(D57="",F57="",G57=""),"",IFERROR(D57/(F57*G57),"CHECK INPUT"))</f>
        <v/>
      </c>
      <c r="I57" s="9" t="n"/>
    </row>
    <row r="58">
      <c r="A58" s="9" t="n"/>
      <c r="B58" s="9" t="n"/>
      <c r="C58" s="9" t="n"/>
      <c r="D58" s="9" t="n"/>
      <c r="E58" s="9" t="n"/>
      <c r="F58" s="9" t="n"/>
      <c r="G58" s="9" t="n"/>
      <c r="H58" s="10">
        <f>IF(OR(D58="",F58="",G58=""),"",IFERROR(D58/(F58*G58),"CHECK INPUT"))</f>
        <v/>
      </c>
      <c r="I58" s="9" t="n"/>
    </row>
    <row r="59">
      <c r="A59" s="9" t="n"/>
      <c r="B59" s="9" t="n"/>
      <c r="C59" s="9" t="n"/>
      <c r="D59" s="9" t="n"/>
      <c r="E59" s="9" t="n"/>
      <c r="F59" s="9" t="n"/>
      <c r="G59" s="9" t="n"/>
      <c r="H59" s="10">
        <f>IF(OR(D59="",F59="",G59=""),"",IFERROR(D59/(F59*G59),"CHECK INPUT"))</f>
        <v/>
      </c>
      <c r="I59" s="9" t="n"/>
    </row>
    <row r="60">
      <c r="A60" s="9" t="n"/>
      <c r="B60" s="9" t="n"/>
      <c r="C60" s="9" t="n"/>
      <c r="D60" s="9" t="n"/>
      <c r="E60" s="9" t="n"/>
      <c r="F60" s="9" t="n"/>
      <c r="G60" s="9" t="n"/>
      <c r="H60" s="10">
        <f>IF(OR(D60="",F60="",G60=""),"",IFERROR(D60/(F60*G60),"CHECK INPUT"))</f>
        <v/>
      </c>
      <c r="I60" s="9" t="n"/>
    </row>
    <row r="61">
      <c r="A61" s="9" t="n"/>
      <c r="B61" s="9" t="n"/>
      <c r="C61" s="9" t="n"/>
      <c r="D61" s="9" t="n"/>
      <c r="E61" s="9" t="n"/>
      <c r="F61" s="9" t="n"/>
      <c r="G61" s="9" t="n"/>
      <c r="H61" s="10">
        <f>IF(OR(D61="",F61="",G61=""),"",IFERROR(D61/(F61*G61),"CHECK INPUT"))</f>
        <v/>
      </c>
      <c r="I61" s="9" t="n"/>
    </row>
    <row r="62">
      <c r="A62" s="9" t="n"/>
      <c r="B62" s="9" t="n"/>
      <c r="C62" s="9" t="n"/>
      <c r="D62" s="9" t="n"/>
      <c r="E62" s="9" t="n"/>
      <c r="F62" s="9" t="n"/>
      <c r="G62" s="9" t="n"/>
      <c r="H62" s="10">
        <f>IF(OR(D62="",F62="",G62=""),"",IFERROR(D62/(F62*G62),"CHECK INPUT"))</f>
        <v/>
      </c>
      <c r="I62" s="9" t="n"/>
    </row>
    <row r="63">
      <c r="A63" s="9" t="n"/>
      <c r="B63" s="9" t="n"/>
      <c r="C63" s="9" t="n"/>
      <c r="D63" s="9" t="n"/>
      <c r="E63" s="9" t="n"/>
      <c r="F63" s="9" t="n"/>
      <c r="G63" s="9" t="n"/>
      <c r="H63" s="10">
        <f>IF(OR(D63="",F63="",G63=""),"",IFERROR(D63/(F63*G63),"CHECK INPUT"))</f>
        <v/>
      </c>
      <c r="I63" s="9" t="n"/>
    </row>
    <row r="64">
      <c r="A64" s="9" t="n"/>
      <c r="B64" s="9" t="n"/>
      <c r="C64" s="9" t="n"/>
      <c r="D64" s="9" t="n"/>
      <c r="E64" s="9" t="n"/>
      <c r="F64" s="9" t="n"/>
      <c r="G64" s="9" t="n"/>
      <c r="H64" s="10">
        <f>IF(OR(D64="",F64="",G64=""),"",IFERROR(D64/(F64*G64),"CHECK INPUT"))</f>
        <v/>
      </c>
      <c r="I64" s="9" t="n"/>
    </row>
    <row r="65">
      <c r="A65" s="9" t="n"/>
      <c r="B65" s="9" t="n"/>
      <c r="C65" s="9" t="n"/>
      <c r="D65" s="9" t="n"/>
      <c r="E65" s="9" t="n"/>
      <c r="F65" s="9" t="n"/>
      <c r="G65" s="9" t="n"/>
      <c r="H65" s="10">
        <f>IF(OR(D65="",F65="",G65=""),"",IFERROR(D65/(F65*G65),"CHECK INPUT"))</f>
        <v/>
      </c>
      <c r="I65" s="9" t="n"/>
    </row>
    <row r="66">
      <c r="A66" s="9" t="n"/>
      <c r="B66" s="9" t="n"/>
      <c r="C66" s="9" t="n"/>
      <c r="D66" s="9" t="n"/>
      <c r="E66" s="9" t="n"/>
      <c r="F66" s="9" t="n"/>
      <c r="G66" s="9" t="n"/>
      <c r="H66" s="10">
        <f>IF(OR(D66="",F66="",G66=""),"",IFERROR(D66/(F66*G66),"CHECK INPUT"))</f>
        <v/>
      </c>
      <c r="I66" s="9" t="n"/>
    </row>
    <row r="67">
      <c r="A67" s="9" t="n"/>
      <c r="B67" s="9" t="n"/>
      <c r="C67" s="9" t="n"/>
      <c r="D67" s="9" t="n"/>
      <c r="E67" s="9" t="n"/>
      <c r="F67" s="9" t="n"/>
      <c r="G67" s="9" t="n"/>
      <c r="H67" s="10">
        <f>IF(OR(D67="",F67="",G67=""),"",IFERROR(D67/(F67*G67),"CHECK INPUT"))</f>
        <v/>
      </c>
      <c r="I67" s="9" t="n"/>
    </row>
    <row r="68">
      <c r="A68" s="9" t="n"/>
      <c r="B68" s="9" t="n"/>
      <c r="C68" s="9" t="n"/>
      <c r="D68" s="9" t="n"/>
      <c r="E68" s="9" t="n"/>
      <c r="F68" s="9" t="n"/>
      <c r="G68" s="9" t="n"/>
      <c r="H68" s="10">
        <f>IF(OR(D68="",F68="",G68=""),"",IFERROR(D68/(F68*G68),"CHECK INPUT"))</f>
        <v/>
      </c>
      <c r="I68" s="9" t="n"/>
    </row>
    <row r="69">
      <c r="A69" s="9" t="n"/>
      <c r="B69" s="9" t="n"/>
      <c r="C69" s="9" t="n"/>
      <c r="D69" s="9" t="n"/>
      <c r="E69" s="9" t="n"/>
      <c r="F69" s="9" t="n"/>
      <c r="G69" s="9" t="n"/>
      <c r="H69" s="10">
        <f>IF(OR(D69="",F69="",G69=""),"",IFERROR(D69/(F69*G69),"CHECK INPUT"))</f>
        <v/>
      </c>
      <c r="I69" s="9" t="n"/>
    </row>
    <row r="70">
      <c r="A70" s="9" t="n"/>
      <c r="B70" s="9" t="n"/>
      <c r="C70" s="9" t="n"/>
      <c r="D70" s="9" t="n"/>
      <c r="E70" s="9" t="n"/>
      <c r="F70" s="9" t="n"/>
      <c r="G70" s="9" t="n"/>
      <c r="H70" s="10">
        <f>IF(OR(D70="",F70="",G70=""),"",IFERROR(D70/(F70*G70),"CHECK INPUT"))</f>
        <v/>
      </c>
      <c r="I70" s="9" t="n"/>
    </row>
    <row r="71">
      <c r="A71" s="9" t="n"/>
      <c r="B71" s="9" t="n"/>
      <c r="C71" s="9" t="n"/>
      <c r="D71" s="9" t="n"/>
      <c r="E71" s="9" t="n"/>
      <c r="F71" s="9" t="n"/>
      <c r="G71" s="9" t="n"/>
      <c r="H71" s="10">
        <f>IF(OR(D71="",F71="",G71=""),"",IFERROR(D71/(F71*G71),"CHECK INPUT"))</f>
        <v/>
      </c>
      <c r="I71" s="9" t="n"/>
    </row>
    <row r="72">
      <c r="A72" s="9" t="n"/>
      <c r="B72" s="9" t="n"/>
      <c r="C72" s="9" t="n"/>
      <c r="D72" s="9" t="n"/>
      <c r="E72" s="9" t="n"/>
      <c r="F72" s="9" t="n"/>
      <c r="G72" s="9" t="n"/>
      <c r="H72" s="10">
        <f>IF(OR(D72="",F72="",G72=""),"",IFERROR(D72/(F72*G72),"CHECK INPUT"))</f>
        <v/>
      </c>
      <c r="I72" s="9" t="n"/>
    </row>
    <row r="73">
      <c r="A73" s="9" t="n"/>
      <c r="B73" s="9" t="n"/>
      <c r="C73" s="9" t="n"/>
      <c r="D73" s="9" t="n"/>
      <c r="E73" s="9" t="n"/>
      <c r="F73" s="9" t="n"/>
      <c r="G73" s="9" t="n"/>
      <c r="H73" s="10">
        <f>IF(OR(D73="",F73="",G73=""),"",IFERROR(D73/(F73*G73),"CHECK INPUT"))</f>
        <v/>
      </c>
      <c r="I73" s="9" t="n"/>
    </row>
    <row r="74">
      <c r="A74" s="9" t="n"/>
      <c r="B74" s="9" t="n"/>
      <c r="C74" s="9" t="n"/>
      <c r="D74" s="9" t="n"/>
      <c r="E74" s="9" t="n"/>
      <c r="F74" s="9" t="n"/>
      <c r="G74" s="9" t="n"/>
      <c r="H74" s="10">
        <f>IF(OR(D74="",F74="",G74=""),"",IFERROR(D74/(F74*G74),"CHECK INPUT"))</f>
        <v/>
      </c>
      <c r="I74" s="9" t="n"/>
    </row>
    <row r="75">
      <c r="A75" s="9" t="n"/>
      <c r="B75" s="9" t="n"/>
      <c r="C75" s="9" t="n"/>
      <c r="D75" s="9" t="n"/>
      <c r="E75" s="9" t="n"/>
      <c r="F75" s="9" t="n"/>
      <c r="G75" s="9" t="n"/>
      <c r="H75" s="10">
        <f>IF(OR(D75="",F75="",G75=""),"",IFERROR(D75/(F75*G75),"CHECK INPUT"))</f>
        <v/>
      </c>
      <c r="I75" s="9" t="n"/>
    </row>
    <row r="76">
      <c r="A76" s="9" t="n"/>
      <c r="B76" s="9" t="n"/>
      <c r="C76" s="9" t="n"/>
      <c r="D76" s="9" t="n"/>
      <c r="E76" s="9" t="n"/>
      <c r="F76" s="9" t="n"/>
      <c r="G76" s="9" t="n"/>
      <c r="H76" s="10">
        <f>IF(OR(D76="",F76="",G76=""),"",IFERROR(D76/(F76*G76),"CHECK INPUT"))</f>
        <v/>
      </c>
      <c r="I76" s="9" t="n"/>
    </row>
    <row r="77">
      <c r="A77" s="9" t="n"/>
      <c r="B77" s="9" t="n"/>
      <c r="C77" s="9" t="n"/>
      <c r="D77" s="9" t="n"/>
      <c r="E77" s="9" t="n"/>
      <c r="F77" s="9" t="n"/>
      <c r="G77" s="9" t="n"/>
      <c r="H77" s="10">
        <f>IF(OR(D77="",F77="",G77=""),"",IFERROR(D77/(F77*G77),"CHECK INPUT"))</f>
        <v/>
      </c>
      <c r="I77" s="9" t="n"/>
    </row>
    <row r="78">
      <c r="A78" s="9" t="n"/>
      <c r="B78" s="9" t="n"/>
      <c r="C78" s="9" t="n"/>
      <c r="D78" s="9" t="n"/>
      <c r="E78" s="9" t="n"/>
      <c r="F78" s="9" t="n"/>
      <c r="G78" s="9" t="n"/>
      <c r="H78" s="10">
        <f>IF(OR(D78="",F78="",G78=""),"",IFERROR(D78/(F78*G78),"CHECK INPUT"))</f>
        <v/>
      </c>
      <c r="I78" s="9" t="n"/>
    </row>
    <row r="79">
      <c r="A79" s="9" t="n"/>
      <c r="B79" s="9" t="n"/>
      <c r="C79" s="9" t="n"/>
      <c r="D79" s="9" t="n"/>
      <c r="E79" s="9" t="n"/>
      <c r="F79" s="9" t="n"/>
      <c r="G79" s="9" t="n"/>
      <c r="H79" s="10">
        <f>IF(OR(D79="",F79="",G79=""),"",IFERROR(D79/(F79*G79),"CHECK INPUT"))</f>
        <v/>
      </c>
      <c r="I79" s="9" t="n"/>
    </row>
    <row r="80">
      <c r="A80" s="9" t="n"/>
      <c r="B80" s="9" t="n"/>
      <c r="C80" s="9" t="n"/>
      <c r="D80" s="9" t="n"/>
      <c r="E80" s="9" t="n"/>
      <c r="F80" s="9" t="n"/>
      <c r="G80" s="9" t="n"/>
      <c r="H80" s="10">
        <f>IF(OR(D80="",F80="",G80=""),"",IFERROR(D80/(F80*G80),"CHECK INPUT"))</f>
        <v/>
      </c>
      <c r="I80" s="9" t="n"/>
    </row>
    <row r="81">
      <c r="A81" s="9" t="n"/>
      <c r="B81" s="9" t="n"/>
      <c r="C81" s="9" t="n"/>
      <c r="D81" s="9" t="n"/>
      <c r="E81" s="9" t="n"/>
      <c r="F81" s="9" t="n"/>
      <c r="G81" s="9" t="n"/>
      <c r="H81" s="10">
        <f>IF(OR(D81="",F81="",G81=""),"",IFERROR(D81/(F81*G81),"CHECK INPUT"))</f>
        <v/>
      </c>
      <c r="I81" s="9" t="n"/>
    </row>
    <row r="82">
      <c r="A82" s="9" t="n"/>
      <c r="B82" s="9" t="n"/>
      <c r="C82" s="9" t="n"/>
      <c r="D82" s="9" t="n"/>
      <c r="E82" s="9" t="n"/>
      <c r="F82" s="9" t="n"/>
      <c r="G82" s="9" t="n"/>
      <c r="H82" s="10">
        <f>IF(OR(D82="",F82="",G82=""),"",IFERROR(D82/(F82*G82),"CHECK INPUT"))</f>
        <v/>
      </c>
      <c r="I82" s="9" t="n"/>
    </row>
    <row r="83">
      <c r="A83" s="9" t="n"/>
      <c r="B83" s="9" t="n"/>
      <c r="C83" s="9" t="n"/>
      <c r="D83" s="9" t="n"/>
      <c r="E83" s="9" t="n"/>
      <c r="F83" s="9" t="n"/>
      <c r="G83" s="9" t="n"/>
      <c r="H83" s="10">
        <f>IF(OR(D83="",F83="",G83=""),"",IFERROR(D83/(F83*G83),"CHECK INPUT"))</f>
        <v/>
      </c>
      <c r="I83" s="9" t="n"/>
    </row>
    <row r="84">
      <c r="A84" s="9" t="n"/>
      <c r="B84" s="9" t="n"/>
      <c r="C84" s="9" t="n"/>
      <c r="D84" s="9" t="n"/>
      <c r="E84" s="9" t="n"/>
      <c r="F84" s="9" t="n"/>
      <c r="G84" s="9" t="n"/>
      <c r="H84" s="10">
        <f>IF(OR(D84="",F84="",G84=""),"",IFERROR(D84/(F84*G84),"CHECK INPUT"))</f>
        <v/>
      </c>
      <c r="I84" s="9" t="n"/>
    </row>
    <row r="85">
      <c r="A85" s="9" t="n"/>
      <c r="B85" s="9" t="n"/>
      <c r="C85" s="9" t="n"/>
      <c r="D85" s="9" t="n"/>
      <c r="E85" s="9" t="n"/>
      <c r="F85" s="9" t="n"/>
      <c r="G85" s="9" t="n"/>
      <c r="H85" s="10">
        <f>IF(OR(D85="",F85="",G85=""),"",IFERROR(D85/(F85*G85),"CHECK INPUT"))</f>
        <v/>
      </c>
      <c r="I85" s="9" t="n"/>
    </row>
    <row r="86">
      <c r="A86" s="9" t="n"/>
      <c r="B86" s="9" t="n"/>
      <c r="C86" s="9" t="n"/>
      <c r="D86" s="9" t="n"/>
      <c r="E86" s="9" t="n"/>
      <c r="F86" s="9" t="n"/>
      <c r="G86" s="9" t="n"/>
      <c r="H86" s="10">
        <f>IF(OR(D86="",F86="",G86=""),"",IFERROR(D86/(F86*G86),"CHECK INPUT"))</f>
        <v/>
      </c>
      <c r="I86" s="9" t="n"/>
    </row>
    <row r="87">
      <c r="A87" s="9" t="n"/>
      <c r="B87" s="9" t="n"/>
      <c r="C87" s="9" t="n"/>
      <c r="D87" s="9" t="n"/>
      <c r="E87" s="9" t="n"/>
      <c r="F87" s="9" t="n"/>
      <c r="G87" s="9" t="n"/>
      <c r="H87" s="10">
        <f>IF(OR(D87="",F87="",G87=""),"",IFERROR(D87/(F87*G87),"CHECK INPUT"))</f>
        <v/>
      </c>
      <c r="I87" s="9" t="n"/>
    </row>
    <row r="88">
      <c r="A88" s="9" t="n"/>
      <c r="B88" s="9" t="n"/>
      <c r="C88" s="9" t="n"/>
      <c r="D88" s="9" t="n"/>
      <c r="E88" s="9" t="n"/>
      <c r="F88" s="9" t="n"/>
      <c r="G88" s="9" t="n"/>
      <c r="H88" s="10">
        <f>IF(OR(D88="",F88="",G88=""),"",IFERROR(D88/(F88*G88),"CHECK INPUT"))</f>
        <v/>
      </c>
      <c r="I88" s="9" t="n"/>
    </row>
    <row r="89">
      <c r="A89" s="9" t="n"/>
      <c r="B89" s="9" t="n"/>
      <c r="C89" s="9" t="n"/>
      <c r="D89" s="9" t="n"/>
      <c r="E89" s="9" t="n"/>
      <c r="F89" s="9" t="n"/>
      <c r="G89" s="9" t="n"/>
      <c r="H89" s="10">
        <f>IF(OR(D89="",F89="",G89=""),"",IFERROR(D89/(F89*G89),"CHECK INPUT"))</f>
        <v/>
      </c>
      <c r="I89" s="9" t="n"/>
    </row>
    <row r="90">
      <c r="A90" s="9" t="n"/>
      <c r="B90" s="9" t="n"/>
      <c r="C90" s="9" t="n"/>
      <c r="D90" s="9" t="n"/>
      <c r="E90" s="9" t="n"/>
      <c r="F90" s="9" t="n"/>
      <c r="G90" s="9" t="n"/>
      <c r="H90" s="10">
        <f>IF(OR(D90="",F90="",G90=""),"",IFERROR(D90/(F90*G90),"CHECK INPUT"))</f>
        <v/>
      </c>
      <c r="I90" s="9" t="n"/>
    </row>
    <row r="91">
      <c r="A91" s="9" t="n"/>
      <c r="B91" s="9" t="n"/>
      <c r="C91" s="9" t="n"/>
      <c r="D91" s="9" t="n"/>
      <c r="E91" s="9" t="n"/>
      <c r="F91" s="9" t="n"/>
      <c r="G91" s="9" t="n"/>
      <c r="H91" s="10">
        <f>IF(OR(D91="",F91="",G91=""),"",IFERROR(D91/(F91*G91),"CHECK INPUT"))</f>
        <v/>
      </c>
      <c r="I91" s="9" t="n"/>
    </row>
    <row r="92">
      <c r="A92" s="9" t="n"/>
      <c r="B92" s="9" t="n"/>
      <c r="C92" s="9" t="n"/>
      <c r="D92" s="9" t="n"/>
      <c r="E92" s="9" t="n"/>
      <c r="F92" s="9" t="n"/>
      <c r="G92" s="9" t="n"/>
      <c r="H92" s="10">
        <f>IF(OR(D92="",F92="",G92=""),"",IFERROR(D92/(F92*G92),"CHECK INPUT"))</f>
        <v/>
      </c>
      <c r="I92" s="9" t="n"/>
    </row>
    <row r="93">
      <c r="A93" s="9" t="n"/>
      <c r="B93" s="9" t="n"/>
      <c r="C93" s="9" t="n"/>
      <c r="D93" s="9" t="n"/>
      <c r="E93" s="9" t="n"/>
      <c r="F93" s="9" t="n"/>
      <c r="G93" s="9" t="n"/>
      <c r="H93" s="10">
        <f>IF(OR(D93="",F93="",G93=""),"",IFERROR(D93/(F93*G93),"CHECK INPUT"))</f>
        <v/>
      </c>
      <c r="I93" s="9" t="n"/>
    </row>
    <row r="94">
      <c r="A94" s="9" t="n"/>
      <c r="B94" s="9" t="n"/>
      <c r="C94" s="9" t="n"/>
      <c r="D94" s="9" t="n"/>
      <c r="E94" s="9" t="n"/>
      <c r="F94" s="9" t="n"/>
      <c r="G94" s="9" t="n"/>
      <c r="H94" s="10">
        <f>IF(OR(D94="",F94="",G94=""),"",IFERROR(D94/(F94*G94),"CHECK INPUT"))</f>
        <v/>
      </c>
      <c r="I94" s="9" t="n"/>
    </row>
    <row r="95">
      <c r="A95" s="9" t="n"/>
      <c r="B95" s="9" t="n"/>
      <c r="C95" s="9" t="n"/>
      <c r="D95" s="9" t="n"/>
      <c r="E95" s="9" t="n"/>
      <c r="F95" s="9" t="n"/>
      <c r="G95" s="9" t="n"/>
      <c r="H95" s="10">
        <f>IF(OR(D95="",F95="",G95=""),"",IFERROR(D95/(F95*G95),"CHECK INPUT"))</f>
        <v/>
      </c>
      <c r="I95" s="9" t="n"/>
    </row>
    <row r="96">
      <c r="A96" s="9" t="n"/>
      <c r="B96" s="9" t="n"/>
      <c r="C96" s="9" t="n"/>
      <c r="D96" s="9" t="n"/>
      <c r="E96" s="9" t="n"/>
      <c r="F96" s="9" t="n"/>
      <c r="G96" s="9" t="n"/>
      <c r="H96" s="10">
        <f>IF(OR(D96="",F96="",G96=""),"",IFERROR(D96/(F96*G96),"CHECK INPUT"))</f>
        <v/>
      </c>
      <c r="I96" s="9" t="n"/>
    </row>
    <row r="97">
      <c r="A97" s="9" t="n"/>
      <c r="B97" s="9" t="n"/>
      <c r="C97" s="9" t="n"/>
      <c r="D97" s="9" t="n"/>
      <c r="E97" s="9" t="n"/>
      <c r="F97" s="9" t="n"/>
      <c r="G97" s="9" t="n"/>
      <c r="H97" s="10">
        <f>IF(OR(D97="",F97="",G97=""),"",IFERROR(D97/(F97*G97),"CHECK INPUT"))</f>
        <v/>
      </c>
      <c r="I97" s="9" t="n"/>
    </row>
    <row r="98">
      <c r="A98" s="9" t="n"/>
      <c r="B98" s="9" t="n"/>
      <c r="C98" s="9" t="n"/>
      <c r="D98" s="9" t="n"/>
      <c r="E98" s="9" t="n"/>
      <c r="F98" s="9" t="n"/>
      <c r="G98" s="9" t="n"/>
      <c r="H98" s="10">
        <f>IF(OR(D98="",F98="",G98=""),"",IFERROR(D98/(F98*G98),"CHECK INPUT"))</f>
        <v/>
      </c>
      <c r="I98" s="9" t="n"/>
    </row>
    <row r="99">
      <c r="A99" s="9" t="n"/>
      <c r="B99" s="9" t="n"/>
      <c r="C99" s="9" t="n"/>
      <c r="D99" s="9" t="n"/>
      <c r="E99" s="9" t="n"/>
      <c r="F99" s="9" t="n"/>
      <c r="G99" s="9" t="n"/>
      <c r="H99" s="10">
        <f>IF(OR(D99="",F99="",G99=""),"",IFERROR(D99/(F99*G99),"CHECK INPUT"))</f>
        <v/>
      </c>
      <c r="I99" s="9" t="n"/>
    </row>
    <row r="100">
      <c r="A100" s="9" t="n"/>
      <c r="B100" s="9" t="n"/>
      <c r="C100" s="9" t="n"/>
      <c r="D100" s="9" t="n"/>
      <c r="E100" s="9" t="n"/>
      <c r="F100" s="9" t="n"/>
      <c r="G100" s="9" t="n"/>
      <c r="H100" s="10">
        <f>IF(OR(D100="",F100="",G100=""),"",IFERROR(D100/(F100*G100),"CHECK INPUT"))</f>
        <v/>
      </c>
      <c r="I100" s="9" t="n"/>
    </row>
    <row r="101">
      <c r="A101" s="9" t="n"/>
      <c r="B101" s="9" t="n"/>
      <c r="C101" s="9" t="n"/>
      <c r="D101" s="9" t="n"/>
      <c r="E101" s="9" t="n"/>
      <c r="F101" s="9" t="n"/>
      <c r="G101" s="9" t="n"/>
      <c r="H101" s="10">
        <f>IF(OR(D101="",F101="",G101=""),"",IFERROR(D101/(F101*G101),"CHECK INPUT"))</f>
        <v/>
      </c>
      <c r="I101" s="9" t="n"/>
    </row>
    <row r="102">
      <c r="A102" s="9" t="n"/>
      <c r="B102" s="9" t="n"/>
      <c r="C102" s="9" t="n"/>
      <c r="D102" s="9" t="n"/>
      <c r="E102" s="9" t="n"/>
      <c r="F102" s="9" t="n"/>
      <c r="G102" s="9" t="n"/>
      <c r="H102" s="10">
        <f>IF(OR(D102="",F102="",G102=""),"",IFERROR(D102/(F102*G102),"CHECK INPUT"))</f>
        <v/>
      </c>
      <c r="I102" s="9" t="n"/>
    </row>
    <row r="103">
      <c r="A103" s="9" t="n"/>
      <c r="B103" s="9" t="n"/>
      <c r="C103" s="9" t="n"/>
      <c r="D103" s="9" t="n"/>
      <c r="E103" s="9" t="n"/>
      <c r="F103" s="9" t="n"/>
      <c r="G103" s="9" t="n"/>
      <c r="H103" s="10">
        <f>IF(OR(D103="",F103="",G103=""),"",IFERROR(D103/(F103*G103),"CHECK INPUT"))</f>
        <v/>
      </c>
      <c r="I103" s="9" t="n"/>
    </row>
    <row r="104">
      <c r="A104" s="9" t="n"/>
      <c r="B104" s="9" t="n"/>
      <c r="C104" s="9" t="n"/>
      <c r="D104" s="9" t="n"/>
      <c r="E104" s="9" t="n"/>
      <c r="F104" s="9" t="n"/>
      <c r="G104" s="9" t="n"/>
      <c r="H104" s="10">
        <f>IF(OR(D104="",F104="",G104=""),"",IFERROR(D104/(F104*G104),"CHECK INPUT"))</f>
        <v/>
      </c>
      <c r="I104" s="9" t="n"/>
    </row>
    <row r="105">
      <c r="A105" s="9" t="n"/>
      <c r="B105" s="9" t="n"/>
      <c r="C105" s="9" t="n"/>
      <c r="D105" s="9" t="n"/>
      <c r="E105" s="9" t="n"/>
      <c r="F105" s="9" t="n"/>
      <c r="G105" s="9" t="n"/>
      <c r="H105" s="10">
        <f>IF(OR(D105="",F105="",G105=""),"",IFERROR(D105/(F105*G105),"CHECK INPUT"))</f>
        <v/>
      </c>
      <c r="I105" s="9" t="n"/>
    </row>
    <row r="106">
      <c r="A106" s="9" t="n"/>
      <c r="B106" s="9" t="n"/>
      <c r="C106" s="9" t="n"/>
      <c r="D106" s="9" t="n"/>
      <c r="E106" s="9" t="n"/>
      <c r="F106" s="9" t="n"/>
      <c r="G106" s="9" t="n"/>
      <c r="H106" s="10">
        <f>IF(OR(D106="",F106="",G106=""),"",IFERROR(D106/(F106*G106),"CHECK INPUT"))</f>
        <v/>
      </c>
      <c r="I106" s="9" t="n"/>
    </row>
    <row r="107">
      <c r="A107" s="9" t="n"/>
      <c r="B107" s="9" t="n"/>
      <c r="C107" s="9" t="n"/>
      <c r="D107" s="9" t="n"/>
      <c r="E107" s="9" t="n"/>
      <c r="F107" s="9" t="n"/>
      <c r="G107" s="9" t="n"/>
      <c r="H107" s="10">
        <f>IF(OR(D107="",F107="",G107=""),"",IFERROR(D107/(F107*G107),"CHECK INPUT"))</f>
        <v/>
      </c>
      <c r="I107" s="9" t="n"/>
    </row>
    <row r="108">
      <c r="A108" s="9" t="n"/>
      <c r="B108" s="9" t="n"/>
      <c r="C108" s="9" t="n"/>
      <c r="D108" s="9" t="n"/>
      <c r="E108" s="9" t="n"/>
      <c r="F108" s="9" t="n"/>
      <c r="G108" s="9" t="n"/>
      <c r="H108" s="10">
        <f>IF(OR(D108="",F108="",G108=""),"",IFERROR(D108/(F108*G108),"CHECK INPUT"))</f>
        <v/>
      </c>
      <c r="I108" s="9" t="n"/>
    </row>
    <row r="109">
      <c r="A109" s="9" t="n"/>
      <c r="B109" s="9" t="n"/>
      <c r="C109" s="9" t="n"/>
      <c r="D109" s="9" t="n"/>
      <c r="E109" s="9" t="n"/>
      <c r="F109" s="9" t="n"/>
      <c r="G109" s="9" t="n"/>
      <c r="H109" s="10">
        <f>IF(OR(D109="",F109="",G109=""),"",IFERROR(D109/(F109*G109),"CHECK INPUT"))</f>
        <v/>
      </c>
      <c r="I109" s="9" t="n"/>
    </row>
    <row r="110">
      <c r="A110" s="9" t="n"/>
      <c r="B110" s="9" t="n"/>
      <c r="C110" s="9" t="n"/>
      <c r="D110" s="9" t="n"/>
      <c r="E110" s="9" t="n"/>
      <c r="F110" s="9" t="n"/>
      <c r="G110" s="9" t="n"/>
      <c r="H110" s="10">
        <f>IF(OR(D110="",F110="",G110=""),"",IFERROR(D110/(F110*G110),"CHECK INPUT"))</f>
        <v/>
      </c>
      <c r="I110" s="9" t="n"/>
    </row>
    <row r="111">
      <c r="A111" s="9" t="n"/>
      <c r="B111" s="9" t="n"/>
      <c r="C111" s="9" t="n"/>
      <c r="D111" s="9" t="n"/>
      <c r="E111" s="9" t="n"/>
      <c r="F111" s="9" t="n"/>
      <c r="G111" s="9" t="n"/>
      <c r="H111" s="10">
        <f>IF(OR(D111="",F111="",G111=""),"",IFERROR(D111/(F111*G111),"CHECK INPUT"))</f>
        <v/>
      </c>
      <c r="I111" s="9" t="n"/>
    </row>
    <row r="112">
      <c r="A112" s="9" t="n"/>
      <c r="B112" s="9" t="n"/>
      <c r="C112" s="9" t="n"/>
      <c r="D112" s="9" t="n"/>
      <c r="E112" s="9" t="n"/>
      <c r="F112" s="9" t="n"/>
      <c r="G112" s="9" t="n"/>
      <c r="H112" s="10">
        <f>IF(OR(D112="",F112="",G112=""),"",IFERROR(D112/(F112*G112),"CHECK INPUT"))</f>
        <v/>
      </c>
      <c r="I112" s="9" t="n"/>
    </row>
    <row r="113">
      <c r="A113" s="9" t="n"/>
      <c r="B113" s="9" t="n"/>
      <c r="C113" s="9" t="n"/>
      <c r="D113" s="9" t="n"/>
      <c r="E113" s="9" t="n"/>
      <c r="F113" s="9" t="n"/>
      <c r="G113" s="9" t="n"/>
      <c r="H113" s="10">
        <f>IF(OR(D113="",F113="",G113=""),"",IFERROR(D113/(F113*G113),"CHECK INPUT"))</f>
        <v/>
      </c>
      <c r="I113" s="9" t="n"/>
    </row>
    <row r="114">
      <c r="A114" s="9" t="n"/>
      <c r="B114" s="9" t="n"/>
      <c r="C114" s="9" t="n"/>
      <c r="D114" s="9" t="n"/>
      <c r="E114" s="9" t="n"/>
      <c r="F114" s="9" t="n"/>
      <c r="G114" s="9" t="n"/>
      <c r="H114" s="10">
        <f>IF(OR(D114="",F114="",G114=""),"",IFERROR(D114/(F114*G114),"CHECK INPUT"))</f>
        <v/>
      </c>
      <c r="I114" s="9" t="n"/>
    </row>
    <row r="115">
      <c r="A115" s="9" t="n"/>
      <c r="B115" s="9" t="n"/>
      <c r="C115" s="9" t="n"/>
      <c r="D115" s="9" t="n"/>
      <c r="E115" s="9" t="n"/>
      <c r="F115" s="9" t="n"/>
      <c r="G115" s="9" t="n"/>
      <c r="H115" s="10">
        <f>IF(OR(D115="",F115="",G115=""),"",IFERROR(D115/(F115*G115),"CHECK INPUT"))</f>
        <v/>
      </c>
      <c r="I115" s="9" t="n"/>
    </row>
    <row r="116">
      <c r="A116" s="9" t="n"/>
      <c r="B116" s="9" t="n"/>
      <c r="C116" s="9" t="n"/>
      <c r="D116" s="9" t="n"/>
      <c r="E116" s="9" t="n"/>
      <c r="F116" s="9" t="n"/>
      <c r="G116" s="9" t="n"/>
      <c r="H116" s="10">
        <f>IF(OR(D116="",F116="",G116=""),"",IFERROR(D116/(F116*G116),"CHECK INPUT"))</f>
        <v/>
      </c>
      <c r="I116" s="9" t="n"/>
    </row>
    <row r="117">
      <c r="A117" s="9" t="n"/>
      <c r="B117" s="9" t="n"/>
      <c r="C117" s="9" t="n"/>
      <c r="D117" s="9" t="n"/>
      <c r="E117" s="9" t="n"/>
      <c r="F117" s="9" t="n"/>
      <c r="G117" s="9" t="n"/>
      <c r="H117" s="10">
        <f>IF(OR(D117="",F117="",G117=""),"",IFERROR(D117/(F117*G117),"CHECK INPUT"))</f>
        <v/>
      </c>
      <c r="I117" s="9" t="n"/>
    </row>
    <row r="118">
      <c r="A118" s="9" t="n"/>
      <c r="B118" s="9" t="n"/>
      <c r="C118" s="9" t="n"/>
      <c r="D118" s="9" t="n"/>
      <c r="E118" s="9" t="n"/>
      <c r="F118" s="9" t="n"/>
      <c r="G118" s="9" t="n"/>
      <c r="H118" s="10">
        <f>IF(OR(D118="",F118="",G118=""),"",IFERROR(D118/(F118*G118),"CHECK INPUT"))</f>
        <v/>
      </c>
      <c r="I118" s="9" t="n"/>
    </row>
    <row r="119">
      <c r="A119" s="9" t="n"/>
      <c r="B119" s="9" t="n"/>
      <c r="C119" s="9" t="n"/>
      <c r="D119" s="9" t="n"/>
      <c r="E119" s="9" t="n"/>
      <c r="F119" s="9" t="n"/>
      <c r="G119" s="9" t="n"/>
      <c r="H119" s="10">
        <f>IF(OR(D119="",F119="",G119=""),"",IFERROR(D119/(F119*G119),"CHECK INPUT"))</f>
        <v/>
      </c>
      <c r="I119" s="9" t="n"/>
    </row>
    <row r="120">
      <c r="A120" s="9" t="n"/>
      <c r="B120" s="9" t="n"/>
      <c r="C120" s="9" t="n"/>
      <c r="D120" s="9" t="n"/>
      <c r="E120" s="9" t="n"/>
      <c r="F120" s="9" t="n"/>
      <c r="G120" s="9" t="n"/>
      <c r="H120" s="10">
        <f>IF(OR(D120="",F120="",G120=""),"",IFERROR(D120/(F120*G120),"CHECK INPUT"))</f>
        <v/>
      </c>
      <c r="I120" s="9" t="n"/>
    </row>
    <row r="121">
      <c r="A121" s="9" t="n"/>
      <c r="B121" s="9" t="n"/>
      <c r="C121" s="9" t="n"/>
      <c r="D121" s="9" t="n"/>
      <c r="E121" s="9" t="n"/>
      <c r="F121" s="9" t="n"/>
      <c r="G121" s="9" t="n"/>
      <c r="H121" s="10">
        <f>IF(OR(D121="",F121="",G121=""),"",IFERROR(D121/(F121*G121),"CHECK INPUT"))</f>
        <v/>
      </c>
      <c r="I121" s="9" t="n"/>
    </row>
    <row r="122">
      <c r="A122" s="9" t="n"/>
      <c r="B122" s="9" t="n"/>
      <c r="C122" s="9" t="n"/>
      <c r="D122" s="9" t="n"/>
      <c r="E122" s="9" t="n"/>
      <c r="F122" s="9" t="n"/>
      <c r="G122" s="9" t="n"/>
      <c r="H122" s="10">
        <f>IF(OR(D122="",F122="",G122=""),"",IFERROR(D122/(F122*G122),"CHECK INPUT"))</f>
        <v/>
      </c>
      <c r="I122" s="9" t="n"/>
    </row>
    <row r="123">
      <c r="A123" s="9" t="n"/>
      <c r="B123" s="9" t="n"/>
      <c r="C123" s="9" t="n"/>
      <c r="D123" s="9" t="n"/>
      <c r="E123" s="9" t="n"/>
      <c r="F123" s="9" t="n"/>
      <c r="G123" s="9" t="n"/>
      <c r="H123" s="10">
        <f>IF(OR(D123="",F123="",G123=""),"",IFERROR(D123/(F123*G123),"CHECK INPUT"))</f>
        <v/>
      </c>
      <c r="I123" s="9" t="n"/>
    </row>
    <row r="124">
      <c r="A124" s="9" t="n"/>
      <c r="B124" s="9" t="n"/>
      <c r="C124" s="9" t="n"/>
      <c r="D124" s="9" t="n"/>
      <c r="E124" s="9" t="n"/>
      <c r="F124" s="9" t="n"/>
      <c r="G124" s="9" t="n"/>
      <c r="H124" s="10">
        <f>IF(OR(D124="",F124="",G124=""),"",IFERROR(D124/(F124*G124),"CHECK INPUT"))</f>
        <v/>
      </c>
      <c r="I124" s="9" t="n"/>
    </row>
    <row r="125">
      <c r="A125" s="9" t="n"/>
      <c r="B125" s="9" t="n"/>
      <c r="C125" s="9" t="n"/>
      <c r="D125" s="9" t="n"/>
      <c r="E125" s="9" t="n"/>
      <c r="F125" s="9" t="n"/>
      <c r="G125" s="9" t="n"/>
      <c r="H125" s="10">
        <f>IF(OR(D125="",F125="",G125=""),"",IFERROR(D125/(F125*G125),"CHECK INPUT"))</f>
        <v/>
      </c>
      <c r="I125" s="9" t="n"/>
    </row>
    <row r="126">
      <c r="A126" s="9" t="n"/>
      <c r="B126" s="9" t="n"/>
      <c r="C126" s="9" t="n"/>
      <c r="D126" s="9" t="n"/>
      <c r="E126" s="9" t="n"/>
      <c r="F126" s="9" t="n"/>
      <c r="G126" s="9" t="n"/>
      <c r="H126" s="10">
        <f>IF(OR(D126="",F126="",G126=""),"",IFERROR(D126/(F126*G126),"CHECK INPUT"))</f>
        <v/>
      </c>
      <c r="I126" s="9" t="n"/>
    </row>
    <row r="127">
      <c r="A127" s="9" t="n"/>
      <c r="B127" s="9" t="n"/>
      <c r="C127" s="9" t="n"/>
      <c r="D127" s="9" t="n"/>
      <c r="E127" s="9" t="n"/>
      <c r="F127" s="9" t="n"/>
      <c r="G127" s="9" t="n"/>
      <c r="H127" s="10">
        <f>IF(OR(D127="",F127="",G127=""),"",IFERROR(D127/(F127*G127),"CHECK INPUT"))</f>
        <v/>
      </c>
      <c r="I127" s="9" t="n"/>
    </row>
    <row r="128">
      <c r="A128" s="9" t="n"/>
      <c r="B128" s="9" t="n"/>
      <c r="C128" s="9" t="n"/>
      <c r="D128" s="9" t="n"/>
      <c r="E128" s="9" t="n"/>
      <c r="F128" s="9" t="n"/>
      <c r="G128" s="9" t="n"/>
      <c r="H128" s="10">
        <f>IF(OR(D128="",F128="",G128=""),"",IFERROR(D128/(F128*G128),"CHECK INPUT"))</f>
        <v/>
      </c>
      <c r="I128" s="9" t="n"/>
    </row>
    <row r="129">
      <c r="A129" s="9" t="n"/>
      <c r="B129" s="9" t="n"/>
      <c r="C129" s="9" t="n"/>
      <c r="D129" s="9" t="n"/>
      <c r="E129" s="9" t="n"/>
      <c r="F129" s="9" t="n"/>
      <c r="G129" s="9" t="n"/>
      <c r="H129" s="10">
        <f>IF(OR(D129="",F129="",G129=""),"",IFERROR(D129/(F129*G129),"CHECK INPUT"))</f>
        <v/>
      </c>
      <c r="I129" s="9" t="n"/>
    </row>
    <row r="130">
      <c r="A130" s="9" t="n"/>
      <c r="B130" s="9" t="n"/>
      <c r="C130" s="9" t="n"/>
      <c r="D130" s="9" t="n"/>
      <c r="E130" s="9" t="n"/>
      <c r="F130" s="9" t="n"/>
      <c r="G130" s="9" t="n"/>
      <c r="H130" s="10">
        <f>IF(OR(D130="",F130="",G130=""),"",IFERROR(D130/(F130*G130),"CHECK INPUT"))</f>
        <v/>
      </c>
      <c r="I130" s="9" t="n"/>
    </row>
    <row r="131">
      <c r="A131" s="9" t="n"/>
      <c r="B131" s="9" t="n"/>
      <c r="C131" s="9" t="n"/>
      <c r="D131" s="9" t="n"/>
      <c r="E131" s="9" t="n"/>
      <c r="F131" s="9" t="n"/>
      <c r="G131" s="9" t="n"/>
      <c r="H131" s="10">
        <f>IF(OR(D131="",F131="",G131=""),"",IFERROR(D131/(F131*G131),"CHECK INPUT"))</f>
        <v/>
      </c>
      <c r="I131" s="9" t="n"/>
    </row>
    <row r="132">
      <c r="A132" s="9" t="n"/>
      <c r="B132" s="9" t="n"/>
      <c r="C132" s="9" t="n"/>
      <c r="D132" s="9" t="n"/>
      <c r="E132" s="9" t="n"/>
      <c r="F132" s="9" t="n"/>
      <c r="G132" s="9" t="n"/>
      <c r="H132" s="10">
        <f>IF(OR(D132="",F132="",G132=""),"",IFERROR(D132/(F132*G132),"CHECK INPUT"))</f>
        <v/>
      </c>
      <c r="I132" s="9" t="n"/>
    </row>
    <row r="133">
      <c r="A133" s="9" t="n"/>
      <c r="B133" s="9" t="n"/>
      <c r="C133" s="9" t="n"/>
      <c r="D133" s="9" t="n"/>
      <c r="E133" s="9" t="n"/>
      <c r="F133" s="9" t="n"/>
      <c r="G133" s="9" t="n"/>
      <c r="H133" s="10">
        <f>IF(OR(D133="",F133="",G133=""),"",IFERROR(D133/(F133*G133),"CHECK INPUT"))</f>
        <v/>
      </c>
      <c r="I133" s="9" t="n"/>
    </row>
    <row r="134">
      <c r="A134" s="9" t="n"/>
      <c r="B134" s="9" t="n"/>
      <c r="C134" s="9" t="n"/>
      <c r="D134" s="9" t="n"/>
      <c r="E134" s="9" t="n"/>
      <c r="F134" s="9" t="n"/>
      <c r="G134" s="9" t="n"/>
      <c r="H134" s="10">
        <f>IF(OR(D134="",F134="",G134=""),"",IFERROR(D134/(F134*G134),"CHECK INPUT"))</f>
        <v/>
      </c>
      <c r="I134" s="9" t="n"/>
    </row>
    <row r="135">
      <c r="A135" s="9" t="n"/>
      <c r="B135" s="9" t="n"/>
      <c r="C135" s="9" t="n"/>
      <c r="D135" s="9" t="n"/>
      <c r="E135" s="9" t="n"/>
      <c r="F135" s="9" t="n"/>
      <c r="G135" s="9" t="n"/>
      <c r="H135" s="10">
        <f>IF(OR(D135="",F135="",G135=""),"",IFERROR(D135/(F135*G135),"CHECK INPUT"))</f>
        <v/>
      </c>
      <c r="I135" s="9" t="n"/>
    </row>
    <row r="136">
      <c r="A136" s="9" t="n"/>
      <c r="B136" s="9" t="n"/>
      <c r="C136" s="9" t="n"/>
      <c r="D136" s="9" t="n"/>
      <c r="E136" s="9" t="n"/>
      <c r="F136" s="9" t="n"/>
      <c r="G136" s="9" t="n"/>
      <c r="H136" s="10">
        <f>IF(OR(D136="",F136="",G136=""),"",IFERROR(D136/(F136*G136),"CHECK INPUT"))</f>
        <v/>
      </c>
      <c r="I136" s="9" t="n"/>
    </row>
    <row r="137">
      <c r="A137" s="9" t="n"/>
      <c r="B137" s="9" t="n"/>
      <c r="C137" s="9" t="n"/>
      <c r="D137" s="9" t="n"/>
      <c r="E137" s="9" t="n"/>
      <c r="F137" s="9" t="n"/>
      <c r="G137" s="9" t="n"/>
      <c r="H137" s="10">
        <f>IF(OR(D137="",F137="",G137=""),"",IFERROR(D137/(F137*G137),"CHECK INPUT"))</f>
        <v/>
      </c>
      <c r="I137" s="9" t="n"/>
    </row>
    <row r="138">
      <c r="A138" s="9" t="n"/>
      <c r="B138" s="9" t="n"/>
      <c r="C138" s="9" t="n"/>
      <c r="D138" s="9" t="n"/>
      <c r="E138" s="9" t="n"/>
      <c r="F138" s="9" t="n"/>
      <c r="G138" s="9" t="n"/>
      <c r="H138" s="10">
        <f>IF(OR(D138="",F138="",G138=""),"",IFERROR(D138/(F138*G138),"CHECK INPUT"))</f>
        <v/>
      </c>
      <c r="I138" s="9" t="n"/>
    </row>
    <row r="139">
      <c r="A139" s="9" t="n"/>
      <c r="B139" s="9" t="n"/>
      <c r="C139" s="9" t="n"/>
      <c r="D139" s="9" t="n"/>
      <c r="E139" s="9" t="n"/>
      <c r="F139" s="9" t="n"/>
      <c r="G139" s="9" t="n"/>
      <c r="H139" s="10">
        <f>IF(OR(D139="",F139="",G139=""),"",IFERROR(D139/(F139*G139),"CHECK INPUT"))</f>
        <v/>
      </c>
      <c r="I139" s="9" t="n"/>
    </row>
    <row r="140">
      <c r="A140" s="9" t="n"/>
      <c r="B140" s="9" t="n"/>
      <c r="C140" s="9" t="n"/>
      <c r="D140" s="9" t="n"/>
      <c r="E140" s="9" t="n"/>
      <c r="F140" s="9" t="n"/>
      <c r="G140" s="9" t="n"/>
      <c r="H140" s="10">
        <f>IF(OR(D140="",F140="",G140=""),"",IFERROR(D140/(F140*G140),"CHECK INPUT"))</f>
        <v/>
      </c>
      <c r="I140" s="9" t="n"/>
    </row>
    <row r="141">
      <c r="A141" s="9" t="n"/>
      <c r="B141" s="9" t="n"/>
      <c r="C141" s="9" t="n"/>
      <c r="D141" s="9" t="n"/>
      <c r="E141" s="9" t="n"/>
      <c r="F141" s="9" t="n"/>
      <c r="G141" s="9" t="n"/>
      <c r="H141" s="10">
        <f>IF(OR(D141="",F141="",G141=""),"",IFERROR(D141/(F141*G141),"CHECK INPUT"))</f>
        <v/>
      </c>
      <c r="I141" s="9" t="n"/>
    </row>
    <row r="142">
      <c r="A142" s="9" t="n"/>
      <c r="B142" s="9" t="n"/>
      <c r="C142" s="9" t="n"/>
      <c r="D142" s="9" t="n"/>
      <c r="E142" s="9" t="n"/>
      <c r="F142" s="9" t="n"/>
      <c r="G142" s="9" t="n"/>
      <c r="H142" s="10">
        <f>IF(OR(D142="",F142="",G142=""),"",IFERROR(D142/(F142*G142),"CHECK INPUT"))</f>
        <v/>
      </c>
      <c r="I142" s="9" t="n"/>
    </row>
    <row r="143">
      <c r="A143" s="9" t="n"/>
      <c r="B143" s="9" t="n"/>
      <c r="C143" s="9" t="n"/>
      <c r="D143" s="9" t="n"/>
      <c r="E143" s="9" t="n"/>
      <c r="F143" s="9" t="n"/>
      <c r="G143" s="9" t="n"/>
      <c r="H143" s="10">
        <f>IF(OR(D143="",F143="",G143=""),"",IFERROR(D143/(F143*G143),"CHECK INPUT"))</f>
        <v/>
      </c>
      <c r="I143" s="9" t="n"/>
    </row>
    <row r="144">
      <c r="A144" s="9" t="n"/>
      <c r="B144" s="9" t="n"/>
      <c r="C144" s="9" t="n"/>
      <c r="D144" s="9" t="n"/>
      <c r="E144" s="9" t="n"/>
      <c r="F144" s="9" t="n"/>
      <c r="G144" s="9" t="n"/>
      <c r="H144" s="10">
        <f>IF(OR(D144="",F144="",G144=""),"",IFERROR(D144/(F144*G144),"CHECK INPUT"))</f>
        <v/>
      </c>
      <c r="I144" s="9" t="n"/>
    </row>
    <row r="145">
      <c r="A145" s="9" t="n"/>
      <c r="B145" s="9" t="n"/>
      <c r="C145" s="9" t="n"/>
      <c r="D145" s="9" t="n"/>
      <c r="E145" s="9" t="n"/>
      <c r="F145" s="9" t="n"/>
      <c r="G145" s="9" t="n"/>
      <c r="H145" s="10">
        <f>IF(OR(D145="",F145="",G145=""),"",IFERROR(D145/(F145*G145),"CHECK INPUT"))</f>
        <v/>
      </c>
      <c r="I145" s="9" t="n"/>
    </row>
    <row r="146">
      <c r="A146" s="9" t="n"/>
      <c r="B146" s="9" t="n"/>
      <c r="C146" s="9" t="n"/>
      <c r="D146" s="9" t="n"/>
      <c r="E146" s="9" t="n"/>
      <c r="F146" s="9" t="n"/>
      <c r="G146" s="9" t="n"/>
      <c r="H146" s="10">
        <f>IF(OR(D146="",F146="",G146=""),"",IFERROR(D146/(F146*G146),"CHECK INPUT"))</f>
        <v/>
      </c>
      <c r="I146" s="9" t="n"/>
    </row>
    <row r="147">
      <c r="A147" s="9" t="n"/>
      <c r="B147" s="9" t="n"/>
      <c r="C147" s="9" t="n"/>
      <c r="D147" s="9" t="n"/>
      <c r="E147" s="9" t="n"/>
      <c r="F147" s="9" t="n"/>
      <c r="G147" s="9" t="n"/>
      <c r="H147" s="10">
        <f>IF(OR(D147="",F147="",G147=""),"",IFERROR(D147/(F147*G147),"CHECK INPUT"))</f>
        <v/>
      </c>
      <c r="I147" s="9" t="n"/>
    </row>
    <row r="148">
      <c r="A148" s="9" t="n"/>
      <c r="B148" s="9" t="n"/>
      <c r="C148" s="9" t="n"/>
      <c r="D148" s="9" t="n"/>
      <c r="E148" s="9" t="n"/>
      <c r="F148" s="9" t="n"/>
      <c r="G148" s="9" t="n"/>
      <c r="H148" s="10">
        <f>IF(OR(D148="",F148="",G148=""),"",IFERROR(D148/(F148*G148),"CHECK INPUT"))</f>
        <v/>
      </c>
      <c r="I148" s="9" t="n"/>
    </row>
    <row r="149">
      <c r="A149" s="9" t="n"/>
      <c r="B149" s="9" t="n"/>
      <c r="C149" s="9" t="n"/>
      <c r="D149" s="9" t="n"/>
      <c r="E149" s="9" t="n"/>
      <c r="F149" s="9" t="n"/>
      <c r="G149" s="9" t="n"/>
      <c r="H149" s="10">
        <f>IF(OR(D149="",F149="",G149=""),"",IFERROR(D149/(F149*G149),"CHECK INPUT"))</f>
        <v/>
      </c>
      <c r="I149" s="9" t="n"/>
    </row>
    <row r="150">
      <c r="A150" s="9" t="n"/>
      <c r="B150" s="9" t="n"/>
      <c r="C150" s="9" t="n"/>
      <c r="D150" s="9" t="n"/>
      <c r="E150" s="9" t="n"/>
      <c r="F150" s="9" t="n"/>
      <c r="G150" s="9" t="n"/>
      <c r="H150" s="10">
        <f>IF(OR(D150="",F150="",G150=""),"",IFERROR(D150/(F150*G150),"CHECK INPUT"))</f>
        <v/>
      </c>
      <c r="I150" s="9" t="n"/>
    </row>
    <row r="151">
      <c r="A151" s="9" t="n"/>
      <c r="B151" s="9" t="n"/>
      <c r="C151" s="9" t="n"/>
      <c r="D151" s="9" t="n"/>
      <c r="E151" s="9" t="n"/>
      <c r="F151" s="9" t="n"/>
      <c r="G151" s="9" t="n"/>
      <c r="H151" s="10">
        <f>IF(OR(D151="",F151="",G151=""),"",IFERROR(D151/(F151*G151),"CHECK INPUT"))</f>
        <v/>
      </c>
      <c r="I151" s="9" t="n"/>
    </row>
    <row r="152">
      <c r="A152" s="9" t="n"/>
      <c r="B152" s="9" t="n"/>
      <c r="C152" s="9" t="n"/>
      <c r="D152" s="9" t="n"/>
      <c r="E152" s="9" t="n"/>
      <c r="F152" s="9" t="n"/>
      <c r="G152" s="9" t="n"/>
      <c r="H152" s="10">
        <f>IF(OR(D152="",F152="",G152=""),"",IFERROR(D152/(F152*G152),"CHECK INPUT"))</f>
        <v/>
      </c>
      <c r="I152" s="9" t="n"/>
    </row>
    <row r="153">
      <c r="A153" s="9" t="n"/>
      <c r="B153" s="9" t="n"/>
      <c r="C153" s="9" t="n"/>
      <c r="D153" s="9" t="n"/>
      <c r="E153" s="9" t="n"/>
      <c r="F153" s="9" t="n"/>
      <c r="G153" s="9" t="n"/>
      <c r="H153" s="10">
        <f>IF(OR(D153="",F153="",G153=""),"",IFERROR(D153/(F153*G153),"CHECK INPUT"))</f>
        <v/>
      </c>
      <c r="I153" s="9" t="n"/>
    </row>
    <row r="154">
      <c r="A154" s="9" t="n"/>
      <c r="B154" s="9" t="n"/>
      <c r="C154" s="9" t="n"/>
      <c r="D154" s="9" t="n"/>
      <c r="E154" s="9" t="n"/>
      <c r="F154" s="9" t="n"/>
      <c r="G154" s="9" t="n"/>
      <c r="H154" s="10">
        <f>IF(OR(D154="",F154="",G154=""),"",IFERROR(D154/(F154*G154),"CHECK INPUT"))</f>
        <v/>
      </c>
      <c r="I154" s="9" t="n"/>
    </row>
    <row r="155">
      <c r="A155" s="9" t="n"/>
      <c r="B155" s="9" t="n"/>
      <c r="C155" s="9" t="n"/>
      <c r="D155" s="9" t="n"/>
      <c r="E155" s="9" t="n"/>
      <c r="F155" s="9" t="n"/>
      <c r="G155" s="9" t="n"/>
      <c r="H155" s="10">
        <f>IF(OR(D155="",F155="",G155=""),"",IFERROR(D155/(F155*G155),"CHECK INPUT"))</f>
        <v/>
      </c>
      <c r="I155" s="9" t="n"/>
    </row>
    <row r="156">
      <c r="A156" s="9" t="n"/>
      <c r="B156" s="9" t="n"/>
      <c r="C156" s="9" t="n"/>
      <c r="D156" s="9" t="n"/>
      <c r="E156" s="9" t="n"/>
      <c r="F156" s="9" t="n"/>
      <c r="G156" s="9" t="n"/>
      <c r="H156" s="10">
        <f>IF(OR(D156="",F156="",G156=""),"",IFERROR(D156/(F156*G156),"CHECK INPUT"))</f>
        <v/>
      </c>
      <c r="I156" s="9" t="n"/>
    </row>
    <row r="157">
      <c r="A157" s="9" t="n"/>
      <c r="B157" s="9" t="n"/>
      <c r="C157" s="9" t="n"/>
      <c r="D157" s="9" t="n"/>
      <c r="E157" s="9" t="n"/>
      <c r="F157" s="9" t="n"/>
      <c r="G157" s="9" t="n"/>
      <c r="H157" s="10">
        <f>IF(OR(D157="",F157="",G157=""),"",IFERROR(D157/(F157*G157),"CHECK INPUT"))</f>
        <v/>
      </c>
      <c r="I157" s="9" t="n"/>
    </row>
    <row r="158">
      <c r="A158" s="9" t="n"/>
      <c r="B158" s="9" t="n"/>
      <c r="C158" s="9" t="n"/>
      <c r="D158" s="9" t="n"/>
      <c r="E158" s="9" t="n"/>
      <c r="F158" s="9" t="n"/>
      <c r="G158" s="9" t="n"/>
      <c r="H158" s="10">
        <f>IF(OR(D158="",F158="",G158=""),"",IFERROR(D158/(F158*G158),"CHECK INPUT"))</f>
        <v/>
      </c>
      <c r="I158" s="9" t="n"/>
    </row>
    <row r="159">
      <c r="A159" s="9" t="n"/>
      <c r="B159" s="9" t="n"/>
      <c r="C159" s="9" t="n"/>
      <c r="D159" s="9" t="n"/>
      <c r="E159" s="9" t="n"/>
      <c r="F159" s="9" t="n"/>
      <c r="G159" s="9" t="n"/>
      <c r="H159" s="10">
        <f>IF(OR(D159="",F159="",G159=""),"",IFERROR(D159/(F159*G159),"CHECK INPUT"))</f>
        <v/>
      </c>
      <c r="I159" s="9" t="n"/>
    </row>
    <row r="160">
      <c r="A160" s="9" t="n"/>
      <c r="B160" s="9" t="n"/>
      <c r="C160" s="9" t="n"/>
      <c r="D160" s="9" t="n"/>
      <c r="E160" s="9" t="n"/>
      <c r="F160" s="9" t="n"/>
      <c r="G160" s="9" t="n"/>
      <c r="H160" s="10">
        <f>IF(OR(D160="",F160="",G160=""),"",IFERROR(D160/(F160*G160),"CHECK INPUT"))</f>
        <v/>
      </c>
      <c r="I160" s="9" t="n"/>
    </row>
    <row r="161">
      <c r="A161" s="9" t="n"/>
      <c r="B161" s="9" t="n"/>
      <c r="C161" s="9" t="n"/>
      <c r="D161" s="9" t="n"/>
      <c r="E161" s="9" t="n"/>
      <c r="F161" s="9" t="n"/>
      <c r="G161" s="9" t="n"/>
      <c r="H161" s="10">
        <f>IF(OR(D161="",F161="",G161=""),"",IFERROR(D161/(F161*G161),"CHECK INPUT"))</f>
        <v/>
      </c>
      <c r="I161" s="9" t="n"/>
    </row>
    <row r="162">
      <c r="A162" s="9" t="n"/>
      <c r="B162" s="9" t="n"/>
      <c r="C162" s="9" t="n"/>
      <c r="D162" s="9" t="n"/>
      <c r="E162" s="9" t="n"/>
      <c r="F162" s="9" t="n"/>
      <c r="G162" s="9" t="n"/>
      <c r="H162" s="10">
        <f>IF(OR(D162="",F162="",G162=""),"",IFERROR(D162/(F162*G162),"CHECK INPUT"))</f>
        <v/>
      </c>
      <c r="I162" s="9" t="n"/>
    </row>
    <row r="163">
      <c r="A163" s="9" t="n"/>
      <c r="B163" s="9" t="n"/>
      <c r="C163" s="9" t="n"/>
      <c r="D163" s="9" t="n"/>
      <c r="E163" s="9" t="n"/>
      <c r="F163" s="9" t="n"/>
      <c r="G163" s="9" t="n"/>
      <c r="H163" s="10">
        <f>IF(OR(D163="",F163="",G163=""),"",IFERROR(D163/(F163*G163),"CHECK INPUT"))</f>
        <v/>
      </c>
      <c r="I163" s="9" t="n"/>
    </row>
    <row r="164">
      <c r="A164" s="9" t="n"/>
      <c r="B164" s="9" t="n"/>
      <c r="C164" s="9" t="n"/>
      <c r="D164" s="9" t="n"/>
      <c r="E164" s="9" t="n"/>
      <c r="F164" s="9" t="n"/>
      <c r="G164" s="9" t="n"/>
      <c r="H164" s="10">
        <f>IF(OR(D164="",F164="",G164=""),"",IFERROR(D164/(F164*G164),"CHECK INPUT"))</f>
        <v/>
      </c>
      <c r="I164" s="9" t="n"/>
    </row>
    <row r="165">
      <c r="A165" s="9" t="n"/>
      <c r="B165" s="9" t="n"/>
      <c r="C165" s="9" t="n"/>
      <c r="D165" s="9" t="n"/>
      <c r="E165" s="9" t="n"/>
      <c r="F165" s="9" t="n"/>
      <c r="G165" s="9" t="n"/>
      <c r="H165" s="10">
        <f>IF(OR(D165="",F165="",G165=""),"",IFERROR(D165/(F165*G165),"CHECK INPUT"))</f>
        <v/>
      </c>
      <c r="I165" s="9" t="n"/>
    </row>
    <row r="166">
      <c r="A166" s="9" t="n"/>
      <c r="B166" s="9" t="n"/>
      <c r="C166" s="9" t="n"/>
      <c r="D166" s="9" t="n"/>
      <c r="E166" s="9" t="n"/>
      <c r="F166" s="9" t="n"/>
      <c r="G166" s="9" t="n"/>
      <c r="H166" s="10">
        <f>IF(OR(D166="",F166="",G166=""),"",IFERROR(D166/(F166*G166),"CHECK INPUT"))</f>
        <v/>
      </c>
      <c r="I166" s="9" t="n"/>
    </row>
    <row r="167">
      <c r="A167" s="9" t="n"/>
      <c r="B167" s="9" t="n"/>
      <c r="C167" s="9" t="n"/>
      <c r="D167" s="9" t="n"/>
      <c r="E167" s="9" t="n"/>
      <c r="F167" s="9" t="n"/>
      <c r="G167" s="9" t="n"/>
      <c r="H167" s="10">
        <f>IF(OR(D167="",F167="",G167=""),"",IFERROR(D167/(F167*G167),"CHECK INPUT"))</f>
        <v/>
      </c>
      <c r="I167" s="9" t="n"/>
    </row>
    <row r="168">
      <c r="A168" s="9" t="n"/>
      <c r="B168" s="9" t="n"/>
      <c r="C168" s="9" t="n"/>
      <c r="D168" s="9" t="n"/>
      <c r="E168" s="9" t="n"/>
      <c r="F168" s="9" t="n"/>
      <c r="G168" s="9" t="n"/>
      <c r="H168" s="10">
        <f>IF(OR(D168="",F168="",G168=""),"",IFERROR(D168/(F168*G168),"CHECK INPUT"))</f>
        <v/>
      </c>
      <c r="I168" s="9" t="n"/>
    </row>
    <row r="169">
      <c r="A169" s="9" t="n"/>
      <c r="B169" s="9" t="n"/>
      <c r="C169" s="9" t="n"/>
      <c r="D169" s="9" t="n"/>
      <c r="E169" s="9" t="n"/>
      <c r="F169" s="9" t="n"/>
      <c r="G169" s="9" t="n"/>
      <c r="H169" s="10">
        <f>IF(OR(D169="",F169="",G169=""),"",IFERROR(D169/(F169*G169),"CHECK INPUT"))</f>
        <v/>
      </c>
      <c r="I169" s="9" t="n"/>
    </row>
    <row r="170">
      <c r="A170" s="9" t="n"/>
      <c r="B170" s="9" t="n"/>
      <c r="C170" s="9" t="n"/>
      <c r="D170" s="9" t="n"/>
      <c r="E170" s="9" t="n"/>
      <c r="F170" s="9" t="n"/>
      <c r="G170" s="9" t="n"/>
      <c r="H170" s="10">
        <f>IF(OR(D170="",F170="",G170=""),"",IFERROR(D170/(F170*G170),"CHECK INPUT"))</f>
        <v/>
      </c>
      <c r="I170" s="9" t="n"/>
    </row>
    <row r="171">
      <c r="A171" s="9" t="n"/>
      <c r="B171" s="9" t="n"/>
      <c r="C171" s="9" t="n"/>
      <c r="D171" s="9" t="n"/>
      <c r="E171" s="9" t="n"/>
      <c r="F171" s="9" t="n"/>
      <c r="G171" s="9" t="n"/>
      <c r="H171" s="10">
        <f>IF(OR(D171="",F171="",G171=""),"",IFERROR(D171/(F171*G171),"CHECK INPUT"))</f>
        <v/>
      </c>
      <c r="I171" s="9" t="n"/>
    </row>
    <row r="172">
      <c r="A172" s="9" t="n"/>
      <c r="B172" s="9" t="n"/>
      <c r="C172" s="9" t="n"/>
      <c r="D172" s="9" t="n"/>
      <c r="E172" s="9" t="n"/>
      <c r="F172" s="9" t="n"/>
      <c r="G172" s="9" t="n"/>
      <c r="H172" s="10">
        <f>IF(OR(D172="",F172="",G172=""),"",IFERROR(D172/(F172*G172),"CHECK INPUT"))</f>
        <v/>
      </c>
      <c r="I172" s="9" t="n"/>
    </row>
    <row r="173">
      <c r="A173" s="9" t="n"/>
      <c r="B173" s="9" t="n"/>
      <c r="C173" s="9" t="n"/>
      <c r="D173" s="9" t="n"/>
      <c r="E173" s="9" t="n"/>
      <c r="F173" s="9" t="n"/>
      <c r="G173" s="9" t="n"/>
      <c r="H173" s="10">
        <f>IF(OR(D173="",F173="",G173=""),"",IFERROR(D173/(F173*G173),"CHECK INPUT"))</f>
        <v/>
      </c>
      <c r="I173" s="9" t="n"/>
    </row>
    <row r="174">
      <c r="A174" s="9" t="n"/>
      <c r="B174" s="9" t="n"/>
      <c r="C174" s="9" t="n"/>
      <c r="D174" s="9" t="n"/>
      <c r="E174" s="9" t="n"/>
      <c r="F174" s="9" t="n"/>
      <c r="G174" s="9" t="n"/>
      <c r="H174" s="10">
        <f>IF(OR(D174="",F174="",G174=""),"",IFERROR(D174/(F174*G174),"CHECK INPUT"))</f>
        <v/>
      </c>
      <c r="I174" s="9" t="n"/>
    </row>
    <row r="175">
      <c r="A175" s="9" t="n"/>
      <c r="B175" s="9" t="n"/>
      <c r="C175" s="9" t="n"/>
      <c r="D175" s="9" t="n"/>
      <c r="E175" s="9" t="n"/>
      <c r="F175" s="9" t="n"/>
      <c r="G175" s="9" t="n"/>
      <c r="H175" s="10">
        <f>IF(OR(D175="",F175="",G175=""),"",IFERROR(D175/(F175*G175),"CHECK INPUT"))</f>
        <v/>
      </c>
      <c r="I175" s="9" t="n"/>
    </row>
    <row r="176">
      <c r="A176" s="9" t="n"/>
      <c r="B176" s="9" t="n"/>
      <c r="C176" s="9" t="n"/>
      <c r="D176" s="9" t="n"/>
      <c r="E176" s="9" t="n"/>
      <c r="F176" s="9" t="n"/>
      <c r="G176" s="9" t="n"/>
      <c r="H176" s="10">
        <f>IF(OR(D176="",F176="",G176=""),"",IFERROR(D176/(F176*G176),"CHECK INPUT"))</f>
        <v/>
      </c>
      <c r="I176" s="9" t="n"/>
    </row>
    <row r="177">
      <c r="A177" s="9" t="n"/>
      <c r="B177" s="9" t="n"/>
      <c r="C177" s="9" t="n"/>
      <c r="D177" s="9" t="n"/>
      <c r="E177" s="9" t="n"/>
      <c r="F177" s="9" t="n"/>
      <c r="G177" s="9" t="n"/>
      <c r="H177" s="10">
        <f>IF(OR(D177="",F177="",G177=""),"",IFERROR(D177/(F177*G177),"CHECK INPUT"))</f>
        <v/>
      </c>
      <c r="I177" s="9" t="n"/>
    </row>
    <row r="178">
      <c r="A178" s="9" t="n"/>
      <c r="B178" s="9" t="n"/>
      <c r="C178" s="9" t="n"/>
      <c r="D178" s="9" t="n"/>
      <c r="E178" s="9" t="n"/>
      <c r="F178" s="9" t="n"/>
      <c r="G178" s="9" t="n"/>
      <c r="H178" s="10">
        <f>IF(OR(D178="",F178="",G178=""),"",IFERROR(D178/(F178*G178),"CHECK INPUT"))</f>
        <v/>
      </c>
      <c r="I178" s="9" t="n"/>
    </row>
    <row r="179">
      <c r="A179" s="9" t="n"/>
      <c r="B179" s="9" t="n"/>
      <c r="C179" s="9" t="n"/>
      <c r="D179" s="9" t="n"/>
      <c r="E179" s="9" t="n"/>
      <c r="F179" s="9" t="n"/>
      <c r="G179" s="9" t="n"/>
      <c r="H179" s="10">
        <f>IF(OR(D179="",F179="",G179=""),"",IFERROR(D179/(F179*G179),"CHECK INPUT"))</f>
        <v/>
      </c>
      <c r="I179" s="9" t="n"/>
    </row>
    <row r="180">
      <c r="A180" s="9" t="n"/>
      <c r="B180" s="9" t="n"/>
      <c r="C180" s="9" t="n"/>
      <c r="D180" s="9" t="n"/>
      <c r="E180" s="9" t="n"/>
      <c r="F180" s="9" t="n"/>
      <c r="G180" s="9" t="n"/>
      <c r="H180" s="10">
        <f>IF(OR(D180="",F180="",G180=""),"",IFERROR(D180/(F180*G180),"CHECK INPUT"))</f>
        <v/>
      </c>
      <c r="I180" s="9" t="n"/>
    </row>
    <row r="181">
      <c r="A181" s="9" t="n"/>
      <c r="B181" s="9" t="n"/>
      <c r="C181" s="9" t="n"/>
      <c r="D181" s="9" t="n"/>
      <c r="E181" s="9" t="n"/>
      <c r="F181" s="9" t="n"/>
      <c r="G181" s="9" t="n"/>
      <c r="H181" s="10">
        <f>IF(OR(D181="",F181="",G181=""),"",IFERROR(D181/(F181*G181),"CHECK INPUT"))</f>
        <v/>
      </c>
      <c r="I181" s="9" t="n"/>
    </row>
    <row r="182">
      <c r="A182" s="9" t="n"/>
      <c r="B182" s="9" t="n"/>
      <c r="C182" s="9" t="n"/>
      <c r="D182" s="9" t="n"/>
      <c r="E182" s="9" t="n"/>
      <c r="F182" s="9" t="n"/>
      <c r="G182" s="9" t="n"/>
      <c r="H182" s="10">
        <f>IF(OR(D182="",F182="",G182=""),"",IFERROR(D182/(F182*G182),"CHECK INPUT"))</f>
        <v/>
      </c>
      <c r="I182" s="9" t="n"/>
    </row>
    <row r="183">
      <c r="A183" s="9" t="n"/>
      <c r="B183" s="9" t="n"/>
      <c r="C183" s="9" t="n"/>
      <c r="D183" s="9" t="n"/>
      <c r="E183" s="9" t="n"/>
      <c r="F183" s="9" t="n"/>
      <c r="G183" s="9" t="n"/>
      <c r="H183" s="10">
        <f>IF(OR(D183="",F183="",G183=""),"",IFERROR(D183/(F183*G183),"CHECK INPUT"))</f>
        <v/>
      </c>
      <c r="I183" s="9" t="n"/>
    </row>
    <row r="184">
      <c r="A184" s="9" t="n"/>
      <c r="B184" s="9" t="n"/>
      <c r="C184" s="9" t="n"/>
      <c r="D184" s="9" t="n"/>
      <c r="E184" s="9" t="n"/>
      <c r="F184" s="9" t="n"/>
      <c r="G184" s="9" t="n"/>
      <c r="H184" s="10">
        <f>IF(OR(D184="",F184="",G184=""),"",IFERROR(D184/(F184*G184),"CHECK INPUT"))</f>
        <v/>
      </c>
      <c r="I184" s="9" t="n"/>
    </row>
    <row r="185">
      <c r="A185" s="9" t="n"/>
      <c r="B185" s="9" t="n"/>
      <c r="C185" s="9" t="n"/>
      <c r="D185" s="9" t="n"/>
      <c r="E185" s="9" t="n"/>
      <c r="F185" s="9" t="n"/>
      <c r="G185" s="9" t="n"/>
      <c r="H185" s="10">
        <f>IF(OR(D185="",F185="",G185=""),"",IFERROR(D185/(F185*G185),"CHECK INPUT"))</f>
        <v/>
      </c>
      <c r="I185" s="9" t="n"/>
    </row>
    <row r="186">
      <c r="A186" s="9" t="n"/>
      <c r="B186" s="9" t="n"/>
      <c r="C186" s="9" t="n"/>
      <c r="D186" s="9" t="n"/>
      <c r="E186" s="9" t="n"/>
      <c r="F186" s="9" t="n"/>
      <c r="G186" s="9" t="n"/>
      <c r="H186" s="10">
        <f>IF(OR(D186="",F186="",G186=""),"",IFERROR(D186/(F186*G186),"CHECK INPUT"))</f>
        <v/>
      </c>
      <c r="I186" s="9" t="n"/>
    </row>
    <row r="187">
      <c r="A187" s="9" t="n"/>
      <c r="B187" s="9" t="n"/>
      <c r="C187" s="9" t="n"/>
      <c r="D187" s="9" t="n"/>
      <c r="E187" s="9" t="n"/>
      <c r="F187" s="9" t="n"/>
      <c r="G187" s="9" t="n"/>
      <c r="H187" s="10">
        <f>IF(OR(D187="",F187="",G187=""),"",IFERROR(D187/(F187*G187),"CHECK INPUT"))</f>
        <v/>
      </c>
      <c r="I187" s="9" t="n"/>
    </row>
    <row r="188">
      <c r="A188" s="9" t="n"/>
      <c r="B188" s="9" t="n"/>
      <c r="C188" s="9" t="n"/>
      <c r="D188" s="9" t="n"/>
      <c r="E188" s="9" t="n"/>
      <c r="F188" s="9" t="n"/>
      <c r="G188" s="9" t="n"/>
      <c r="H188" s="10">
        <f>IF(OR(D188="",F188="",G188=""),"",IFERROR(D188/(F188*G188),"CHECK INPUT"))</f>
        <v/>
      </c>
      <c r="I188" s="9" t="n"/>
    </row>
    <row r="189">
      <c r="A189" s="9" t="n"/>
      <c r="B189" s="9" t="n"/>
      <c r="C189" s="9" t="n"/>
      <c r="D189" s="9" t="n"/>
      <c r="E189" s="9" t="n"/>
      <c r="F189" s="9" t="n"/>
      <c r="G189" s="9" t="n"/>
      <c r="H189" s="10">
        <f>IF(OR(D189="",F189="",G189=""),"",IFERROR(D189/(F189*G189),"CHECK INPUT"))</f>
        <v/>
      </c>
      <c r="I189" s="9" t="n"/>
    </row>
    <row r="190">
      <c r="A190" s="9" t="n"/>
      <c r="B190" s="9" t="n"/>
      <c r="C190" s="9" t="n"/>
      <c r="D190" s="9" t="n"/>
      <c r="E190" s="9" t="n"/>
      <c r="F190" s="9" t="n"/>
      <c r="G190" s="9" t="n"/>
      <c r="H190" s="10">
        <f>IF(OR(D190="",F190="",G190=""),"",IFERROR(D190/(F190*G190),"CHECK INPUT"))</f>
        <v/>
      </c>
      <c r="I190" s="9" t="n"/>
    </row>
    <row r="191">
      <c r="A191" s="9" t="n"/>
      <c r="B191" s="9" t="n"/>
      <c r="C191" s="9" t="n"/>
      <c r="D191" s="9" t="n"/>
      <c r="E191" s="9" t="n"/>
      <c r="F191" s="9" t="n"/>
      <c r="G191" s="9" t="n"/>
      <c r="H191" s="10">
        <f>IF(OR(D191="",F191="",G191=""),"",IFERROR(D191/(F191*G191),"CHECK INPUT"))</f>
        <v/>
      </c>
      <c r="I191" s="9" t="n"/>
    </row>
    <row r="192">
      <c r="A192" s="9" t="n"/>
      <c r="B192" s="9" t="n"/>
      <c r="C192" s="9" t="n"/>
      <c r="D192" s="9" t="n"/>
      <c r="E192" s="9" t="n"/>
      <c r="F192" s="9" t="n"/>
      <c r="G192" s="9" t="n"/>
      <c r="H192" s="10">
        <f>IF(OR(D192="",F192="",G192=""),"",IFERROR(D192/(F192*G192),"CHECK INPUT"))</f>
        <v/>
      </c>
      <c r="I192" s="9" t="n"/>
    </row>
    <row r="193">
      <c r="A193" s="9" t="n"/>
      <c r="B193" s="9" t="n"/>
      <c r="C193" s="9" t="n"/>
      <c r="D193" s="9" t="n"/>
      <c r="E193" s="9" t="n"/>
      <c r="F193" s="9" t="n"/>
      <c r="G193" s="9" t="n"/>
      <c r="H193" s="10">
        <f>IF(OR(D193="",F193="",G193=""),"",IFERROR(D193/(F193*G193),"CHECK INPUT"))</f>
        <v/>
      </c>
      <c r="I193" s="9" t="n"/>
    </row>
    <row r="194">
      <c r="A194" s="9" t="n"/>
      <c r="B194" s="9" t="n"/>
      <c r="C194" s="9" t="n"/>
      <c r="D194" s="9" t="n"/>
      <c r="E194" s="9" t="n"/>
      <c r="F194" s="9" t="n"/>
      <c r="G194" s="9" t="n"/>
      <c r="H194" s="10">
        <f>IF(OR(D194="",F194="",G194=""),"",IFERROR(D194/(F194*G194),"CHECK INPUT"))</f>
        <v/>
      </c>
      <c r="I194" s="9" t="n"/>
    </row>
    <row r="195">
      <c r="A195" s="9" t="n"/>
      <c r="B195" s="9" t="n"/>
      <c r="C195" s="9" t="n"/>
      <c r="D195" s="9" t="n"/>
      <c r="E195" s="9" t="n"/>
      <c r="F195" s="9" t="n"/>
      <c r="G195" s="9" t="n"/>
      <c r="H195" s="10">
        <f>IF(OR(D195="",F195="",G195=""),"",IFERROR(D195/(F195*G195),"CHECK INPUT"))</f>
        <v/>
      </c>
      <c r="I195" s="9" t="n"/>
    </row>
    <row r="196">
      <c r="A196" s="9" t="n"/>
      <c r="B196" s="9" t="n"/>
      <c r="C196" s="9" t="n"/>
      <c r="D196" s="9" t="n"/>
      <c r="E196" s="9" t="n"/>
      <c r="F196" s="9" t="n"/>
      <c r="G196" s="9" t="n"/>
      <c r="H196" s="10">
        <f>IF(OR(D196="",F196="",G196=""),"",IFERROR(D196/(F196*G196),"CHECK INPUT"))</f>
        <v/>
      </c>
      <c r="I196" s="9" t="n"/>
    </row>
    <row r="197">
      <c r="A197" s="9" t="n"/>
      <c r="B197" s="9" t="n"/>
      <c r="C197" s="9" t="n"/>
      <c r="D197" s="9" t="n"/>
      <c r="E197" s="9" t="n"/>
      <c r="F197" s="9" t="n"/>
      <c r="G197" s="9" t="n"/>
      <c r="H197" s="10">
        <f>IF(OR(D197="",F197="",G197=""),"",IFERROR(D197/(F197*G197),"CHECK INPUT"))</f>
        <v/>
      </c>
      <c r="I197" s="9" t="n"/>
    </row>
    <row r="198">
      <c r="A198" s="9" t="n"/>
      <c r="B198" s="9" t="n"/>
      <c r="C198" s="9" t="n"/>
      <c r="D198" s="9" t="n"/>
      <c r="E198" s="9" t="n"/>
      <c r="F198" s="9" t="n"/>
      <c r="G198" s="9" t="n"/>
      <c r="H198" s="10">
        <f>IF(OR(D198="",F198="",G198=""),"",IFERROR(D198/(F198*G198),"CHECK INPUT"))</f>
        <v/>
      </c>
      <c r="I198" s="9" t="n"/>
    </row>
    <row r="199">
      <c r="A199" s="9" t="n"/>
      <c r="B199" s="9" t="n"/>
      <c r="C199" s="9" t="n"/>
      <c r="D199" s="9" t="n"/>
      <c r="E199" s="9" t="n"/>
      <c r="F199" s="9" t="n"/>
      <c r="G199" s="9" t="n"/>
      <c r="H199" s="10">
        <f>IF(OR(D199="",F199="",G199=""),"",IFERROR(D199/(F199*G199),"CHECK INPUT"))</f>
        <v/>
      </c>
      <c r="I199" s="9" t="n"/>
    </row>
    <row r="200">
      <c r="A200" s="9" t="n"/>
      <c r="B200" s="9" t="n"/>
      <c r="C200" s="9" t="n"/>
      <c r="D200" s="9" t="n"/>
      <c r="E200" s="9" t="n"/>
      <c r="F200" s="9" t="n"/>
      <c r="G200" s="9" t="n"/>
      <c r="H200" s="10">
        <f>IF(OR(D200="",F200="",G200=""),"",IFERROR(D200/(F200*G200),"CHECK INPUT"))</f>
        <v/>
      </c>
      <c r="I200" s="9" t="n"/>
    </row>
    <row r="201">
      <c r="A201" s="9" t="n"/>
      <c r="B201" s="9" t="n"/>
      <c r="C201" s="9" t="n"/>
      <c r="D201" s="9" t="n"/>
      <c r="E201" s="9" t="n"/>
      <c r="F201" s="9" t="n"/>
      <c r="G201" s="9" t="n"/>
      <c r="H201" s="10">
        <f>IF(OR(D201="",F201="",G201=""),"",IFERROR(D201/(F201*G201),"CHECK INPUT"))</f>
        <v/>
      </c>
      <c r="I201" s="9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22C"/>
  <dataValidations count="3">
    <dataValidation sqref="C2:C201 E2:E201" showDropDown="0" showInputMessage="0" showErrorMessage="0" allowBlank="1" type="list">
      <formula1>=Settings!$D$4:$D$13</formula1>
    </dataValidation>
    <dataValidation sqref="B2:B201" showDropDown="0" showInputMessage="0" showErrorMessage="0" allowBlank="1" type="list">
      <formula1>=Settings!$F$4:$F$10</formula1>
    </dataValidation>
    <dataValidation sqref="C2:C201" showDropDown="0" showInputMessage="0" showErrorMessage="0" allowBlank="1" type="list">
      <formula1>='Ingredient Master'!$A$2:$A$201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2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12" customWidth="1" min="2" max="2"/>
    <col width="24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36" customWidth="1" min="11" max="11"/>
  </cols>
  <sheetData>
    <row r="1">
      <c r="A1" s="7" t="inlineStr">
        <is>
          <t>Sub-Recipe Name</t>
        </is>
      </c>
      <c r="B1" s="7" t="inlineStr">
        <is>
          <t>Batch Yield</t>
        </is>
      </c>
      <c r="C1" s="7" t="inlineStr">
        <is>
          <t>Ingredient Name</t>
        </is>
      </c>
      <c r="D1" s="7" t="inlineStr">
        <is>
          <t>Qty Used</t>
        </is>
      </c>
      <c r="E1" s="7" t="inlineStr">
        <is>
          <t>Unit Cost</t>
        </is>
      </c>
      <c r="F1" s="7" t="inlineStr">
        <is>
          <t>Line Cost</t>
        </is>
      </c>
      <c r="G1" s="7" t="inlineStr">
        <is>
          <t>Batch Cost</t>
        </is>
      </c>
      <c r="H1" s="7" t="inlineStr">
        <is>
          <t>Cost per Yield Unit</t>
        </is>
      </c>
      <c r="K1" s="8" t="inlineStr">
        <is>
          <t>Tip</t>
        </is>
      </c>
    </row>
    <row r="2">
      <c r="A2" s="9" t="n"/>
      <c r="B2" s="9" t="n"/>
      <c r="C2" s="9" t="n"/>
      <c r="D2" s="9" t="n"/>
      <c r="E2" s="10">
        <f>IF(C2="","",IFERROR(XLOOKUP(C2,'Ingredient Master'!$A$2:$A$201,'Ingredient Master'!$H$2:$H$201,"CHECK INPUT"),"CHECK INPUT"))</f>
        <v/>
      </c>
      <c r="F2" s="10">
        <f>IF(OR(D2="",E2=""),"",IF(E2="CHECK INPUT","CHECK INPUT",D2*E2))</f>
        <v/>
      </c>
      <c r="G2" s="10">
        <f>IF(A2="","",SUMIF($A$2:$A$201,A2,$F$2:$F$201))</f>
        <v/>
      </c>
      <c r="H2" s="10">
        <f>IF(OR(B2="",G2=""),"",IFERROR(G2/B2,"CHECK INPUT"))</f>
        <v/>
      </c>
      <c r="K2" s="11" t="inlineStr">
        <is>
          <t>Use this for sauces, doughs, batters, or prep items reused across several dishes.</t>
        </is>
      </c>
    </row>
    <row r="3">
      <c r="A3" s="9" t="n"/>
      <c r="B3" s="9" t="n"/>
      <c r="C3" s="9" t="n"/>
      <c r="D3" s="9" t="n"/>
      <c r="E3" s="10">
        <f>IF(C3="","",IFERROR(XLOOKUP(C3,'Ingredient Master'!$A$2:$A$201,'Ingredient Master'!$H$2:$H$201,"CHECK INPUT"),"CHECK INPUT"))</f>
        <v/>
      </c>
      <c r="F3" s="10">
        <f>IF(OR(D3="",E3=""),"",IF(E3="CHECK INPUT","CHECK INPUT",D3*E3))</f>
        <v/>
      </c>
      <c r="G3" s="10">
        <f>IF(A3="","",SUMIF($A$2:$A$201,A3,$F$2:$F$201))</f>
        <v/>
      </c>
      <c r="H3" s="10">
        <f>IF(OR(B3="",G3=""),"",IFERROR(G3/B3,"CHECK INPUT"))</f>
        <v/>
      </c>
    </row>
    <row r="4">
      <c r="A4" s="9" t="n"/>
      <c r="B4" s="9" t="n"/>
      <c r="C4" s="9" t="n"/>
      <c r="D4" s="9" t="n"/>
      <c r="E4" s="10">
        <f>IF(C4="","",IFERROR(XLOOKUP(C4,'Ingredient Master'!$A$2:$A$201,'Ingredient Master'!$H$2:$H$201,"CHECK INPUT"),"CHECK INPUT"))</f>
        <v/>
      </c>
      <c r="F4" s="10">
        <f>IF(OR(D4="",E4=""),"",IF(E4="CHECK INPUT","CHECK INPUT",D4*E4))</f>
        <v/>
      </c>
      <c r="G4" s="10">
        <f>IF(A4="","",SUMIF($A$2:$A$201,A4,$F$2:$F$201))</f>
        <v/>
      </c>
      <c r="H4" s="10">
        <f>IF(OR(B4="",G4=""),"",IFERROR(G4/B4,"CHECK INPUT"))</f>
        <v/>
      </c>
    </row>
    <row r="5">
      <c r="A5" s="9" t="n"/>
      <c r="B5" s="9" t="n"/>
      <c r="C5" s="9" t="n"/>
      <c r="D5" s="9" t="n"/>
      <c r="E5" s="10">
        <f>IF(C5="","",IFERROR(XLOOKUP(C5,'Ingredient Master'!$A$2:$A$201,'Ingredient Master'!$H$2:$H$201,"CHECK INPUT"),"CHECK INPUT"))</f>
        <v/>
      </c>
      <c r="F5" s="10">
        <f>IF(OR(D5="",E5=""),"",IF(E5="CHECK INPUT","CHECK INPUT",D5*E5))</f>
        <v/>
      </c>
      <c r="G5" s="10">
        <f>IF(A5="","",SUMIF($A$2:$A$201,A5,$F$2:$F$201))</f>
        <v/>
      </c>
      <c r="H5" s="10">
        <f>IF(OR(B5="",G5=""),"",IFERROR(G5/B5,"CHECK INPUT"))</f>
        <v/>
      </c>
    </row>
    <row r="6">
      <c r="A6" s="9" t="n"/>
      <c r="B6" s="9" t="n"/>
      <c r="C6" s="9" t="n"/>
      <c r="D6" s="9" t="n"/>
      <c r="E6" s="10">
        <f>IF(C6="","",IFERROR(XLOOKUP(C6,'Ingredient Master'!$A$2:$A$201,'Ingredient Master'!$H$2:$H$201,"CHECK INPUT"),"CHECK INPUT"))</f>
        <v/>
      </c>
      <c r="F6" s="10">
        <f>IF(OR(D6="",E6=""),"",IF(E6="CHECK INPUT","CHECK INPUT",D6*E6))</f>
        <v/>
      </c>
      <c r="G6" s="10">
        <f>IF(A6="","",SUMIF($A$2:$A$201,A6,$F$2:$F$201))</f>
        <v/>
      </c>
      <c r="H6" s="10">
        <f>IF(OR(B6="",G6=""),"",IFERROR(G6/B6,"CHECK INPUT"))</f>
        <v/>
      </c>
    </row>
    <row r="7">
      <c r="A7" s="9" t="n"/>
      <c r="B7" s="9" t="n"/>
      <c r="C7" s="9" t="n"/>
      <c r="D7" s="9" t="n"/>
      <c r="E7" s="10">
        <f>IF(C7="","",IFERROR(XLOOKUP(C7,'Ingredient Master'!$A$2:$A$201,'Ingredient Master'!$H$2:$H$201,"CHECK INPUT"),"CHECK INPUT"))</f>
        <v/>
      </c>
      <c r="F7" s="10">
        <f>IF(OR(D7="",E7=""),"",IF(E7="CHECK INPUT","CHECK INPUT",D7*E7))</f>
        <v/>
      </c>
      <c r="G7" s="10">
        <f>IF(A7="","",SUMIF($A$2:$A$201,A7,$F$2:$F$201))</f>
        <v/>
      </c>
      <c r="H7" s="10">
        <f>IF(OR(B7="",G7=""),"",IFERROR(G7/B7,"CHECK INPUT"))</f>
        <v/>
      </c>
    </row>
    <row r="8">
      <c r="A8" s="9" t="n"/>
      <c r="B8" s="9" t="n"/>
      <c r="C8" s="9" t="n"/>
      <c r="D8" s="9" t="n"/>
      <c r="E8" s="10">
        <f>IF(C8="","",IFERROR(XLOOKUP(C8,'Ingredient Master'!$A$2:$A$201,'Ingredient Master'!$H$2:$H$201,"CHECK INPUT"),"CHECK INPUT"))</f>
        <v/>
      </c>
      <c r="F8" s="10">
        <f>IF(OR(D8="",E8=""),"",IF(E8="CHECK INPUT","CHECK INPUT",D8*E8))</f>
        <v/>
      </c>
      <c r="G8" s="10">
        <f>IF(A8="","",SUMIF($A$2:$A$201,A8,$F$2:$F$201))</f>
        <v/>
      </c>
      <c r="H8" s="10">
        <f>IF(OR(B8="",G8=""),"",IFERROR(G8/B8,"CHECK INPUT"))</f>
        <v/>
      </c>
    </row>
    <row r="9">
      <c r="A9" s="9" t="n"/>
      <c r="B9" s="9" t="n"/>
      <c r="C9" s="9" t="n"/>
      <c r="D9" s="9" t="n"/>
      <c r="E9" s="10">
        <f>IF(C9="","",IFERROR(XLOOKUP(C9,'Ingredient Master'!$A$2:$A$201,'Ingredient Master'!$H$2:$H$201,"CHECK INPUT"),"CHECK INPUT"))</f>
        <v/>
      </c>
      <c r="F9" s="10">
        <f>IF(OR(D9="",E9=""),"",IF(E9="CHECK INPUT","CHECK INPUT",D9*E9))</f>
        <v/>
      </c>
      <c r="G9" s="10">
        <f>IF(A9="","",SUMIF($A$2:$A$201,A9,$F$2:$F$201))</f>
        <v/>
      </c>
      <c r="H9" s="10">
        <f>IF(OR(B9="",G9=""),"",IFERROR(G9/B9,"CHECK INPUT"))</f>
        <v/>
      </c>
    </row>
    <row r="10">
      <c r="A10" s="9" t="n"/>
      <c r="B10" s="9" t="n"/>
      <c r="C10" s="9" t="n"/>
      <c r="D10" s="9" t="n"/>
      <c r="E10" s="10">
        <f>IF(C10="","",IFERROR(XLOOKUP(C10,'Ingredient Master'!$A$2:$A$201,'Ingredient Master'!$H$2:$H$201,"CHECK INPUT"),"CHECK INPUT"))</f>
        <v/>
      </c>
      <c r="F10" s="10">
        <f>IF(OR(D10="",E10=""),"",IF(E10="CHECK INPUT","CHECK INPUT",D10*E10))</f>
        <v/>
      </c>
      <c r="G10" s="10">
        <f>IF(A10="","",SUMIF($A$2:$A$201,A10,$F$2:$F$201))</f>
        <v/>
      </c>
      <c r="H10" s="10">
        <f>IF(OR(B10="",G10=""),"",IFERROR(G10/B10,"CHECK INPUT"))</f>
        <v/>
      </c>
    </row>
    <row r="11">
      <c r="A11" s="9" t="n"/>
      <c r="B11" s="9" t="n"/>
      <c r="C11" s="9" t="n"/>
      <c r="D11" s="9" t="n"/>
      <c r="E11" s="10">
        <f>IF(C11="","",IFERROR(XLOOKUP(C11,'Ingredient Master'!$A$2:$A$201,'Ingredient Master'!$H$2:$H$201,"CHECK INPUT"),"CHECK INPUT"))</f>
        <v/>
      </c>
      <c r="F11" s="10">
        <f>IF(OR(D11="",E11=""),"",IF(E11="CHECK INPUT","CHECK INPUT",D11*E11))</f>
        <v/>
      </c>
      <c r="G11" s="10">
        <f>IF(A11="","",SUMIF($A$2:$A$201,A11,$F$2:$F$201))</f>
        <v/>
      </c>
      <c r="H11" s="10">
        <f>IF(OR(B11="",G11=""),"",IFERROR(G11/B11,"CHECK INPUT"))</f>
        <v/>
      </c>
    </row>
    <row r="12">
      <c r="A12" s="9" t="n"/>
      <c r="B12" s="9" t="n"/>
      <c r="C12" s="9" t="n"/>
      <c r="D12" s="9" t="n"/>
      <c r="E12" s="10">
        <f>IF(C12="","",IFERROR(XLOOKUP(C12,'Ingredient Master'!$A$2:$A$201,'Ingredient Master'!$H$2:$H$201,"CHECK INPUT"),"CHECK INPUT"))</f>
        <v/>
      </c>
      <c r="F12" s="10">
        <f>IF(OR(D12="",E12=""),"",IF(E12="CHECK INPUT","CHECK INPUT",D12*E12))</f>
        <v/>
      </c>
      <c r="G12" s="10">
        <f>IF(A12="","",SUMIF($A$2:$A$201,A12,$F$2:$F$201))</f>
        <v/>
      </c>
      <c r="H12" s="10">
        <f>IF(OR(B12="",G12=""),"",IFERROR(G12/B12,"CHECK INPUT"))</f>
        <v/>
      </c>
    </row>
    <row r="13">
      <c r="A13" s="9" t="n"/>
      <c r="B13" s="9" t="n"/>
      <c r="C13" s="9" t="n"/>
      <c r="D13" s="9" t="n"/>
      <c r="E13" s="10">
        <f>IF(C13="","",IFERROR(XLOOKUP(C13,'Ingredient Master'!$A$2:$A$201,'Ingredient Master'!$H$2:$H$201,"CHECK INPUT"),"CHECK INPUT"))</f>
        <v/>
      </c>
      <c r="F13" s="10">
        <f>IF(OR(D13="",E13=""),"",IF(E13="CHECK INPUT","CHECK INPUT",D13*E13))</f>
        <v/>
      </c>
      <c r="G13" s="10">
        <f>IF(A13="","",SUMIF($A$2:$A$201,A13,$F$2:$F$201))</f>
        <v/>
      </c>
      <c r="H13" s="10">
        <f>IF(OR(B13="",G13=""),"",IFERROR(G13/B13,"CHECK INPUT"))</f>
        <v/>
      </c>
    </row>
    <row r="14">
      <c r="A14" s="9" t="n"/>
      <c r="B14" s="9" t="n"/>
      <c r="C14" s="9" t="n"/>
      <c r="D14" s="9" t="n"/>
      <c r="E14" s="10">
        <f>IF(C14="","",IFERROR(XLOOKUP(C14,'Ingredient Master'!$A$2:$A$201,'Ingredient Master'!$H$2:$H$201,"CHECK INPUT"),"CHECK INPUT"))</f>
        <v/>
      </c>
      <c r="F14" s="10">
        <f>IF(OR(D14="",E14=""),"",IF(E14="CHECK INPUT","CHECK INPUT",D14*E14))</f>
        <v/>
      </c>
      <c r="G14" s="10">
        <f>IF(A14="","",SUMIF($A$2:$A$201,A14,$F$2:$F$201))</f>
        <v/>
      </c>
      <c r="H14" s="10">
        <f>IF(OR(B14="",G14=""),"",IFERROR(G14/B14,"CHECK INPUT"))</f>
        <v/>
      </c>
    </row>
    <row r="15">
      <c r="A15" s="9" t="n"/>
      <c r="B15" s="9" t="n"/>
      <c r="C15" s="9" t="n"/>
      <c r="D15" s="9" t="n"/>
      <c r="E15" s="10">
        <f>IF(C15="","",IFERROR(XLOOKUP(C15,'Ingredient Master'!$A$2:$A$201,'Ingredient Master'!$H$2:$H$201,"CHECK INPUT"),"CHECK INPUT"))</f>
        <v/>
      </c>
      <c r="F15" s="10">
        <f>IF(OR(D15="",E15=""),"",IF(E15="CHECK INPUT","CHECK INPUT",D15*E15))</f>
        <v/>
      </c>
      <c r="G15" s="10">
        <f>IF(A15="","",SUMIF($A$2:$A$201,A15,$F$2:$F$201))</f>
        <v/>
      </c>
      <c r="H15" s="10">
        <f>IF(OR(B15="",G15=""),"",IFERROR(G15/B15,"CHECK INPUT"))</f>
        <v/>
      </c>
    </row>
    <row r="16">
      <c r="A16" s="9" t="n"/>
      <c r="B16" s="9" t="n"/>
      <c r="C16" s="9" t="n"/>
      <c r="D16" s="9" t="n"/>
      <c r="E16" s="10">
        <f>IF(C16="","",IFERROR(XLOOKUP(C16,'Ingredient Master'!$A$2:$A$201,'Ingredient Master'!$H$2:$H$201,"CHECK INPUT"),"CHECK INPUT"))</f>
        <v/>
      </c>
      <c r="F16" s="10">
        <f>IF(OR(D16="",E16=""),"",IF(E16="CHECK INPUT","CHECK INPUT",D16*E16))</f>
        <v/>
      </c>
      <c r="G16" s="10">
        <f>IF(A16="","",SUMIF($A$2:$A$201,A16,$F$2:$F$201))</f>
        <v/>
      </c>
      <c r="H16" s="10">
        <f>IF(OR(B16="",G16=""),"",IFERROR(G16/B16,"CHECK INPUT"))</f>
        <v/>
      </c>
    </row>
    <row r="17">
      <c r="A17" s="9" t="n"/>
      <c r="B17" s="9" t="n"/>
      <c r="C17" s="9" t="n"/>
      <c r="D17" s="9" t="n"/>
      <c r="E17" s="10">
        <f>IF(C17="","",IFERROR(XLOOKUP(C17,'Ingredient Master'!$A$2:$A$201,'Ingredient Master'!$H$2:$H$201,"CHECK INPUT"),"CHECK INPUT"))</f>
        <v/>
      </c>
      <c r="F17" s="10">
        <f>IF(OR(D17="",E17=""),"",IF(E17="CHECK INPUT","CHECK INPUT",D17*E17))</f>
        <v/>
      </c>
      <c r="G17" s="10">
        <f>IF(A17="","",SUMIF($A$2:$A$201,A17,$F$2:$F$201))</f>
        <v/>
      </c>
      <c r="H17" s="10">
        <f>IF(OR(B17="",G17=""),"",IFERROR(G17/B17,"CHECK INPUT"))</f>
        <v/>
      </c>
    </row>
    <row r="18">
      <c r="A18" s="9" t="n"/>
      <c r="B18" s="9" t="n"/>
      <c r="C18" s="9" t="n"/>
      <c r="D18" s="9" t="n"/>
      <c r="E18" s="10">
        <f>IF(C18="","",IFERROR(XLOOKUP(C18,'Ingredient Master'!$A$2:$A$201,'Ingredient Master'!$H$2:$H$201,"CHECK INPUT"),"CHECK INPUT"))</f>
        <v/>
      </c>
      <c r="F18" s="10">
        <f>IF(OR(D18="",E18=""),"",IF(E18="CHECK INPUT","CHECK INPUT",D18*E18))</f>
        <v/>
      </c>
      <c r="G18" s="10">
        <f>IF(A18="","",SUMIF($A$2:$A$201,A18,$F$2:$F$201))</f>
        <v/>
      </c>
      <c r="H18" s="10">
        <f>IF(OR(B18="",G18=""),"",IFERROR(G18/B18,"CHECK INPUT"))</f>
        <v/>
      </c>
    </row>
    <row r="19">
      <c r="A19" s="9" t="n"/>
      <c r="B19" s="9" t="n"/>
      <c r="C19" s="9" t="n"/>
      <c r="D19" s="9" t="n"/>
      <c r="E19" s="10">
        <f>IF(C19="","",IFERROR(XLOOKUP(C19,'Ingredient Master'!$A$2:$A$201,'Ingredient Master'!$H$2:$H$201,"CHECK INPUT"),"CHECK INPUT"))</f>
        <v/>
      </c>
      <c r="F19" s="10">
        <f>IF(OR(D19="",E19=""),"",IF(E19="CHECK INPUT","CHECK INPUT",D19*E19))</f>
        <v/>
      </c>
      <c r="G19" s="10">
        <f>IF(A19="","",SUMIF($A$2:$A$201,A19,$F$2:$F$201))</f>
        <v/>
      </c>
      <c r="H19" s="10">
        <f>IF(OR(B19="",G19=""),"",IFERROR(G19/B19,"CHECK INPUT"))</f>
        <v/>
      </c>
    </row>
    <row r="20">
      <c r="A20" s="9" t="n"/>
      <c r="B20" s="9" t="n"/>
      <c r="C20" s="9" t="n"/>
      <c r="D20" s="9" t="n"/>
      <c r="E20" s="10">
        <f>IF(C20="","",IFERROR(XLOOKUP(C20,'Ingredient Master'!$A$2:$A$201,'Ingredient Master'!$H$2:$H$201,"CHECK INPUT"),"CHECK INPUT"))</f>
        <v/>
      </c>
      <c r="F20" s="10">
        <f>IF(OR(D20="",E20=""),"",IF(E20="CHECK INPUT","CHECK INPUT",D20*E20))</f>
        <v/>
      </c>
      <c r="G20" s="10">
        <f>IF(A20="","",SUMIF($A$2:$A$201,A20,$F$2:$F$201))</f>
        <v/>
      </c>
      <c r="H20" s="10">
        <f>IF(OR(B20="",G20=""),"",IFERROR(G20/B20,"CHECK INPUT"))</f>
        <v/>
      </c>
    </row>
    <row r="21">
      <c r="A21" s="9" t="n"/>
      <c r="B21" s="9" t="n"/>
      <c r="C21" s="9" t="n"/>
      <c r="D21" s="9" t="n"/>
      <c r="E21" s="10">
        <f>IF(C21="","",IFERROR(XLOOKUP(C21,'Ingredient Master'!$A$2:$A$201,'Ingredient Master'!$H$2:$H$201,"CHECK INPUT"),"CHECK INPUT"))</f>
        <v/>
      </c>
      <c r="F21" s="10">
        <f>IF(OR(D21="",E21=""),"",IF(E21="CHECK INPUT","CHECK INPUT",D21*E21))</f>
        <v/>
      </c>
      <c r="G21" s="10">
        <f>IF(A21="","",SUMIF($A$2:$A$201,A21,$F$2:$F$201))</f>
        <v/>
      </c>
      <c r="H21" s="10">
        <f>IF(OR(B21="",G21=""),"",IFERROR(G21/B21,"CHECK INPUT"))</f>
        <v/>
      </c>
    </row>
    <row r="22">
      <c r="A22" s="9" t="n"/>
      <c r="B22" s="9" t="n"/>
      <c r="C22" s="9" t="n"/>
      <c r="D22" s="9" t="n"/>
      <c r="E22" s="10">
        <f>IF(C22="","",IFERROR(XLOOKUP(C22,'Ingredient Master'!$A$2:$A$201,'Ingredient Master'!$H$2:$H$201,"CHECK INPUT"),"CHECK INPUT"))</f>
        <v/>
      </c>
      <c r="F22" s="10">
        <f>IF(OR(D22="",E22=""),"",IF(E22="CHECK INPUT","CHECK INPUT",D22*E22))</f>
        <v/>
      </c>
      <c r="G22" s="10">
        <f>IF(A22="","",SUMIF($A$2:$A$201,A22,$F$2:$F$201))</f>
        <v/>
      </c>
      <c r="H22" s="10">
        <f>IF(OR(B22="",G22=""),"",IFERROR(G22/B22,"CHECK INPUT"))</f>
        <v/>
      </c>
    </row>
    <row r="23">
      <c r="A23" s="9" t="n"/>
      <c r="B23" s="9" t="n"/>
      <c r="C23" s="9" t="n"/>
      <c r="D23" s="9" t="n"/>
      <c r="E23" s="10">
        <f>IF(C23="","",IFERROR(XLOOKUP(C23,'Ingredient Master'!$A$2:$A$201,'Ingredient Master'!$H$2:$H$201,"CHECK INPUT"),"CHECK INPUT"))</f>
        <v/>
      </c>
      <c r="F23" s="10">
        <f>IF(OR(D23="",E23=""),"",IF(E23="CHECK INPUT","CHECK INPUT",D23*E23))</f>
        <v/>
      </c>
      <c r="G23" s="10">
        <f>IF(A23="","",SUMIF($A$2:$A$201,A23,$F$2:$F$201))</f>
        <v/>
      </c>
      <c r="H23" s="10">
        <f>IF(OR(B23="",G23=""),"",IFERROR(G23/B23,"CHECK INPUT"))</f>
        <v/>
      </c>
    </row>
    <row r="24">
      <c r="A24" s="9" t="n"/>
      <c r="B24" s="9" t="n"/>
      <c r="C24" s="9" t="n"/>
      <c r="D24" s="9" t="n"/>
      <c r="E24" s="10">
        <f>IF(C24="","",IFERROR(XLOOKUP(C24,'Ingredient Master'!$A$2:$A$201,'Ingredient Master'!$H$2:$H$201,"CHECK INPUT"),"CHECK INPUT"))</f>
        <v/>
      </c>
      <c r="F24" s="10">
        <f>IF(OR(D24="",E24=""),"",IF(E24="CHECK INPUT","CHECK INPUT",D24*E24))</f>
        <v/>
      </c>
      <c r="G24" s="10">
        <f>IF(A24="","",SUMIF($A$2:$A$201,A24,$F$2:$F$201))</f>
        <v/>
      </c>
      <c r="H24" s="10">
        <f>IF(OR(B24="",G24=""),"",IFERROR(G24/B24,"CHECK INPUT"))</f>
        <v/>
      </c>
    </row>
    <row r="25">
      <c r="A25" s="9" t="n"/>
      <c r="B25" s="9" t="n"/>
      <c r="C25" s="9" t="n"/>
      <c r="D25" s="9" t="n"/>
      <c r="E25" s="10">
        <f>IF(C25="","",IFERROR(XLOOKUP(C25,'Ingredient Master'!$A$2:$A$201,'Ingredient Master'!$H$2:$H$201,"CHECK INPUT"),"CHECK INPUT"))</f>
        <v/>
      </c>
      <c r="F25" s="10">
        <f>IF(OR(D25="",E25=""),"",IF(E25="CHECK INPUT","CHECK INPUT",D25*E25))</f>
        <v/>
      </c>
      <c r="G25" s="10">
        <f>IF(A25="","",SUMIF($A$2:$A$201,A25,$F$2:$F$201))</f>
        <v/>
      </c>
      <c r="H25" s="10">
        <f>IF(OR(B25="",G25=""),"",IFERROR(G25/B25,"CHECK INPUT"))</f>
        <v/>
      </c>
    </row>
    <row r="26">
      <c r="A26" s="9" t="n"/>
      <c r="B26" s="9" t="n"/>
      <c r="C26" s="9" t="n"/>
      <c r="D26" s="9" t="n"/>
      <c r="E26" s="10">
        <f>IF(C26="","",IFERROR(XLOOKUP(C26,'Ingredient Master'!$A$2:$A$201,'Ingredient Master'!$H$2:$H$201,"CHECK INPUT"),"CHECK INPUT"))</f>
        <v/>
      </c>
      <c r="F26" s="10">
        <f>IF(OR(D26="",E26=""),"",IF(E26="CHECK INPUT","CHECK INPUT",D26*E26))</f>
        <v/>
      </c>
      <c r="G26" s="10">
        <f>IF(A26="","",SUMIF($A$2:$A$201,A26,$F$2:$F$201))</f>
        <v/>
      </c>
      <c r="H26" s="10">
        <f>IF(OR(B26="",G26=""),"",IFERROR(G26/B26,"CHECK INPUT"))</f>
        <v/>
      </c>
    </row>
    <row r="27">
      <c r="A27" s="9" t="n"/>
      <c r="B27" s="9" t="n"/>
      <c r="C27" s="9" t="n"/>
      <c r="D27" s="9" t="n"/>
      <c r="E27" s="10">
        <f>IF(C27="","",IFERROR(XLOOKUP(C27,'Ingredient Master'!$A$2:$A$201,'Ingredient Master'!$H$2:$H$201,"CHECK INPUT"),"CHECK INPUT"))</f>
        <v/>
      </c>
      <c r="F27" s="10">
        <f>IF(OR(D27="",E27=""),"",IF(E27="CHECK INPUT","CHECK INPUT",D27*E27))</f>
        <v/>
      </c>
      <c r="G27" s="10">
        <f>IF(A27="","",SUMIF($A$2:$A$201,A27,$F$2:$F$201))</f>
        <v/>
      </c>
      <c r="H27" s="10">
        <f>IF(OR(B27="",G27=""),"",IFERROR(G27/B27,"CHECK INPUT"))</f>
        <v/>
      </c>
    </row>
    <row r="28">
      <c r="A28" s="9" t="n"/>
      <c r="B28" s="9" t="n"/>
      <c r="C28" s="9" t="n"/>
      <c r="D28" s="9" t="n"/>
      <c r="E28" s="10">
        <f>IF(C28="","",IFERROR(XLOOKUP(C28,'Ingredient Master'!$A$2:$A$201,'Ingredient Master'!$H$2:$H$201,"CHECK INPUT"),"CHECK INPUT"))</f>
        <v/>
      </c>
      <c r="F28" s="10">
        <f>IF(OR(D28="",E28=""),"",IF(E28="CHECK INPUT","CHECK INPUT",D28*E28))</f>
        <v/>
      </c>
      <c r="G28" s="10">
        <f>IF(A28="","",SUMIF($A$2:$A$201,A28,$F$2:$F$201))</f>
        <v/>
      </c>
      <c r="H28" s="10">
        <f>IF(OR(B28="",G28=""),"",IFERROR(G28/B28,"CHECK INPUT"))</f>
        <v/>
      </c>
    </row>
    <row r="29">
      <c r="A29" s="9" t="n"/>
      <c r="B29" s="9" t="n"/>
      <c r="C29" s="9" t="n"/>
      <c r="D29" s="9" t="n"/>
      <c r="E29" s="10">
        <f>IF(C29="","",IFERROR(XLOOKUP(C29,'Ingredient Master'!$A$2:$A$201,'Ingredient Master'!$H$2:$H$201,"CHECK INPUT"),"CHECK INPUT"))</f>
        <v/>
      </c>
      <c r="F29" s="10">
        <f>IF(OR(D29="",E29=""),"",IF(E29="CHECK INPUT","CHECK INPUT",D29*E29))</f>
        <v/>
      </c>
      <c r="G29" s="10">
        <f>IF(A29="","",SUMIF($A$2:$A$201,A29,$F$2:$F$201))</f>
        <v/>
      </c>
      <c r="H29" s="10">
        <f>IF(OR(B29="",G29=""),"",IFERROR(G29/B29,"CHECK INPUT"))</f>
        <v/>
      </c>
    </row>
    <row r="30">
      <c r="A30" s="9" t="n"/>
      <c r="B30" s="9" t="n"/>
      <c r="C30" s="9" t="n"/>
      <c r="D30" s="9" t="n"/>
      <c r="E30" s="10">
        <f>IF(C30="","",IFERROR(XLOOKUP(C30,'Ingredient Master'!$A$2:$A$201,'Ingredient Master'!$H$2:$H$201,"CHECK INPUT"),"CHECK INPUT"))</f>
        <v/>
      </c>
      <c r="F30" s="10">
        <f>IF(OR(D30="",E30=""),"",IF(E30="CHECK INPUT","CHECK INPUT",D30*E30))</f>
        <v/>
      </c>
      <c r="G30" s="10">
        <f>IF(A30="","",SUMIF($A$2:$A$201,A30,$F$2:$F$201))</f>
        <v/>
      </c>
      <c r="H30" s="10">
        <f>IF(OR(B30="",G30=""),"",IFERROR(G30/B30,"CHECK INPUT"))</f>
        <v/>
      </c>
    </row>
    <row r="31">
      <c r="A31" s="9" t="n"/>
      <c r="B31" s="9" t="n"/>
      <c r="C31" s="9" t="n"/>
      <c r="D31" s="9" t="n"/>
      <c r="E31" s="10">
        <f>IF(C31="","",IFERROR(XLOOKUP(C31,'Ingredient Master'!$A$2:$A$201,'Ingredient Master'!$H$2:$H$201,"CHECK INPUT"),"CHECK INPUT"))</f>
        <v/>
      </c>
      <c r="F31" s="10">
        <f>IF(OR(D31="",E31=""),"",IF(E31="CHECK INPUT","CHECK INPUT",D31*E31))</f>
        <v/>
      </c>
      <c r="G31" s="10">
        <f>IF(A31="","",SUMIF($A$2:$A$201,A31,$F$2:$F$201))</f>
        <v/>
      </c>
      <c r="H31" s="10">
        <f>IF(OR(B31="",G31=""),"",IFERROR(G31/B31,"CHECK INPUT"))</f>
        <v/>
      </c>
    </row>
    <row r="32">
      <c r="A32" s="9" t="n"/>
      <c r="B32" s="9" t="n"/>
      <c r="C32" s="9" t="n"/>
      <c r="D32" s="9" t="n"/>
      <c r="E32" s="10">
        <f>IF(C32="","",IFERROR(XLOOKUP(C32,'Ingredient Master'!$A$2:$A$201,'Ingredient Master'!$H$2:$H$201,"CHECK INPUT"),"CHECK INPUT"))</f>
        <v/>
      </c>
      <c r="F32" s="10">
        <f>IF(OR(D32="",E32=""),"",IF(E32="CHECK INPUT","CHECK INPUT",D32*E32))</f>
        <v/>
      </c>
      <c r="G32" s="10">
        <f>IF(A32="","",SUMIF($A$2:$A$201,A32,$F$2:$F$201))</f>
        <v/>
      </c>
      <c r="H32" s="10">
        <f>IF(OR(B32="",G32=""),"",IFERROR(G32/B32,"CHECK INPUT"))</f>
        <v/>
      </c>
    </row>
    <row r="33">
      <c r="A33" s="9" t="n"/>
      <c r="B33" s="9" t="n"/>
      <c r="C33" s="9" t="n"/>
      <c r="D33" s="9" t="n"/>
      <c r="E33" s="10">
        <f>IF(C33="","",IFERROR(XLOOKUP(C33,'Ingredient Master'!$A$2:$A$201,'Ingredient Master'!$H$2:$H$201,"CHECK INPUT"),"CHECK INPUT"))</f>
        <v/>
      </c>
      <c r="F33" s="10">
        <f>IF(OR(D33="",E33=""),"",IF(E33="CHECK INPUT","CHECK INPUT",D33*E33))</f>
        <v/>
      </c>
      <c r="G33" s="10">
        <f>IF(A33="","",SUMIF($A$2:$A$201,A33,$F$2:$F$201))</f>
        <v/>
      </c>
      <c r="H33" s="10">
        <f>IF(OR(B33="",G33=""),"",IFERROR(G33/B33,"CHECK INPUT"))</f>
        <v/>
      </c>
    </row>
    <row r="34">
      <c r="A34" s="9" t="n"/>
      <c r="B34" s="9" t="n"/>
      <c r="C34" s="9" t="n"/>
      <c r="D34" s="9" t="n"/>
      <c r="E34" s="10">
        <f>IF(C34="","",IFERROR(XLOOKUP(C34,'Ingredient Master'!$A$2:$A$201,'Ingredient Master'!$H$2:$H$201,"CHECK INPUT"),"CHECK INPUT"))</f>
        <v/>
      </c>
      <c r="F34" s="10">
        <f>IF(OR(D34="",E34=""),"",IF(E34="CHECK INPUT","CHECK INPUT",D34*E34))</f>
        <v/>
      </c>
      <c r="G34" s="10">
        <f>IF(A34="","",SUMIF($A$2:$A$201,A34,$F$2:$F$201))</f>
        <v/>
      </c>
      <c r="H34" s="10">
        <f>IF(OR(B34="",G34=""),"",IFERROR(G34/B34,"CHECK INPUT"))</f>
        <v/>
      </c>
    </row>
    <row r="35">
      <c r="A35" s="9" t="n"/>
      <c r="B35" s="9" t="n"/>
      <c r="C35" s="9" t="n"/>
      <c r="D35" s="9" t="n"/>
      <c r="E35" s="10">
        <f>IF(C35="","",IFERROR(XLOOKUP(C35,'Ingredient Master'!$A$2:$A$201,'Ingredient Master'!$H$2:$H$201,"CHECK INPUT"),"CHECK INPUT"))</f>
        <v/>
      </c>
      <c r="F35" s="10">
        <f>IF(OR(D35="",E35=""),"",IF(E35="CHECK INPUT","CHECK INPUT",D35*E35))</f>
        <v/>
      </c>
      <c r="G35" s="10">
        <f>IF(A35="","",SUMIF($A$2:$A$201,A35,$F$2:$F$201))</f>
        <v/>
      </c>
      <c r="H35" s="10">
        <f>IF(OR(B35="",G35=""),"",IFERROR(G35/B35,"CHECK INPUT"))</f>
        <v/>
      </c>
    </row>
    <row r="36">
      <c r="A36" s="9" t="n"/>
      <c r="B36" s="9" t="n"/>
      <c r="C36" s="9" t="n"/>
      <c r="D36" s="9" t="n"/>
      <c r="E36" s="10">
        <f>IF(C36="","",IFERROR(XLOOKUP(C36,'Ingredient Master'!$A$2:$A$201,'Ingredient Master'!$H$2:$H$201,"CHECK INPUT"),"CHECK INPUT"))</f>
        <v/>
      </c>
      <c r="F36" s="10">
        <f>IF(OR(D36="",E36=""),"",IF(E36="CHECK INPUT","CHECK INPUT",D36*E36))</f>
        <v/>
      </c>
      <c r="G36" s="10">
        <f>IF(A36="","",SUMIF($A$2:$A$201,A36,$F$2:$F$201))</f>
        <v/>
      </c>
      <c r="H36" s="10">
        <f>IF(OR(B36="",G36=""),"",IFERROR(G36/B36,"CHECK INPUT"))</f>
        <v/>
      </c>
    </row>
    <row r="37">
      <c r="A37" s="9" t="n"/>
      <c r="B37" s="9" t="n"/>
      <c r="C37" s="9" t="n"/>
      <c r="D37" s="9" t="n"/>
      <c r="E37" s="10">
        <f>IF(C37="","",IFERROR(XLOOKUP(C37,'Ingredient Master'!$A$2:$A$201,'Ingredient Master'!$H$2:$H$201,"CHECK INPUT"),"CHECK INPUT"))</f>
        <v/>
      </c>
      <c r="F37" s="10">
        <f>IF(OR(D37="",E37=""),"",IF(E37="CHECK INPUT","CHECK INPUT",D37*E37))</f>
        <v/>
      </c>
      <c r="G37" s="10">
        <f>IF(A37="","",SUMIF($A$2:$A$201,A37,$F$2:$F$201))</f>
        <v/>
      </c>
      <c r="H37" s="10">
        <f>IF(OR(B37="",G37=""),"",IFERROR(G37/B37,"CHECK INPUT"))</f>
        <v/>
      </c>
    </row>
    <row r="38">
      <c r="A38" s="9" t="n"/>
      <c r="B38" s="9" t="n"/>
      <c r="C38" s="9" t="n"/>
      <c r="D38" s="9" t="n"/>
      <c r="E38" s="10">
        <f>IF(C38="","",IFERROR(XLOOKUP(C38,'Ingredient Master'!$A$2:$A$201,'Ingredient Master'!$H$2:$H$201,"CHECK INPUT"),"CHECK INPUT"))</f>
        <v/>
      </c>
      <c r="F38" s="10">
        <f>IF(OR(D38="",E38=""),"",IF(E38="CHECK INPUT","CHECK INPUT",D38*E38))</f>
        <v/>
      </c>
      <c r="G38" s="10">
        <f>IF(A38="","",SUMIF($A$2:$A$201,A38,$F$2:$F$201))</f>
        <v/>
      </c>
      <c r="H38" s="10">
        <f>IF(OR(B38="",G38=""),"",IFERROR(G38/B38,"CHECK INPUT"))</f>
        <v/>
      </c>
    </row>
    <row r="39">
      <c r="A39" s="9" t="n"/>
      <c r="B39" s="9" t="n"/>
      <c r="C39" s="9" t="n"/>
      <c r="D39" s="9" t="n"/>
      <c r="E39" s="10">
        <f>IF(C39="","",IFERROR(XLOOKUP(C39,'Ingredient Master'!$A$2:$A$201,'Ingredient Master'!$H$2:$H$201,"CHECK INPUT"),"CHECK INPUT"))</f>
        <v/>
      </c>
      <c r="F39" s="10">
        <f>IF(OR(D39="",E39=""),"",IF(E39="CHECK INPUT","CHECK INPUT",D39*E39))</f>
        <v/>
      </c>
      <c r="G39" s="10">
        <f>IF(A39="","",SUMIF($A$2:$A$201,A39,$F$2:$F$201))</f>
        <v/>
      </c>
      <c r="H39" s="10">
        <f>IF(OR(B39="",G39=""),"",IFERROR(G39/B39,"CHECK INPUT"))</f>
        <v/>
      </c>
    </row>
    <row r="40">
      <c r="A40" s="9" t="n"/>
      <c r="B40" s="9" t="n"/>
      <c r="C40" s="9" t="n"/>
      <c r="D40" s="9" t="n"/>
      <c r="E40" s="10">
        <f>IF(C40="","",IFERROR(XLOOKUP(C40,'Ingredient Master'!$A$2:$A$201,'Ingredient Master'!$H$2:$H$201,"CHECK INPUT"),"CHECK INPUT"))</f>
        <v/>
      </c>
      <c r="F40" s="10">
        <f>IF(OR(D40="",E40=""),"",IF(E40="CHECK INPUT","CHECK INPUT",D40*E40))</f>
        <v/>
      </c>
      <c r="G40" s="10">
        <f>IF(A40="","",SUMIF($A$2:$A$201,A40,$F$2:$F$201))</f>
        <v/>
      </c>
      <c r="H40" s="10">
        <f>IF(OR(B40="",G40=""),"",IFERROR(G40/B40,"CHECK INPUT"))</f>
        <v/>
      </c>
    </row>
    <row r="41">
      <c r="A41" s="9" t="n"/>
      <c r="B41" s="9" t="n"/>
      <c r="C41" s="9" t="n"/>
      <c r="D41" s="9" t="n"/>
      <c r="E41" s="10">
        <f>IF(C41="","",IFERROR(XLOOKUP(C41,'Ingredient Master'!$A$2:$A$201,'Ingredient Master'!$H$2:$H$201,"CHECK INPUT"),"CHECK INPUT"))</f>
        <v/>
      </c>
      <c r="F41" s="10">
        <f>IF(OR(D41="",E41=""),"",IF(E41="CHECK INPUT","CHECK INPUT",D41*E41))</f>
        <v/>
      </c>
      <c r="G41" s="10">
        <f>IF(A41="","",SUMIF($A$2:$A$201,A41,$F$2:$F$201))</f>
        <v/>
      </c>
      <c r="H41" s="10">
        <f>IF(OR(B41="",G41=""),"",IFERROR(G41/B41,"CHECK INPUT"))</f>
        <v/>
      </c>
    </row>
    <row r="42">
      <c r="A42" s="9" t="n"/>
      <c r="B42" s="9" t="n"/>
      <c r="C42" s="9" t="n"/>
      <c r="D42" s="9" t="n"/>
      <c r="E42" s="10">
        <f>IF(C42="","",IFERROR(XLOOKUP(C42,'Ingredient Master'!$A$2:$A$201,'Ingredient Master'!$H$2:$H$201,"CHECK INPUT"),"CHECK INPUT"))</f>
        <v/>
      </c>
      <c r="F42" s="10">
        <f>IF(OR(D42="",E42=""),"",IF(E42="CHECK INPUT","CHECK INPUT",D42*E42))</f>
        <v/>
      </c>
      <c r="G42" s="10">
        <f>IF(A42="","",SUMIF($A$2:$A$201,A42,$F$2:$F$201))</f>
        <v/>
      </c>
      <c r="H42" s="10">
        <f>IF(OR(B42="",G42=""),"",IFERROR(G42/B42,"CHECK INPUT"))</f>
        <v/>
      </c>
    </row>
    <row r="43">
      <c r="A43" s="9" t="n"/>
      <c r="B43" s="9" t="n"/>
      <c r="C43" s="9" t="n"/>
      <c r="D43" s="9" t="n"/>
      <c r="E43" s="10">
        <f>IF(C43="","",IFERROR(XLOOKUP(C43,'Ingredient Master'!$A$2:$A$201,'Ingredient Master'!$H$2:$H$201,"CHECK INPUT"),"CHECK INPUT"))</f>
        <v/>
      </c>
      <c r="F43" s="10">
        <f>IF(OR(D43="",E43=""),"",IF(E43="CHECK INPUT","CHECK INPUT",D43*E43))</f>
        <v/>
      </c>
      <c r="G43" s="10">
        <f>IF(A43="","",SUMIF($A$2:$A$201,A43,$F$2:$F$201))</f>
        <v/>
      </c>
      <c r="H43" s="10">
        <f>IF(OR(B43="",G43=""),"",IFERROR(G43/B43,"CHECK INPUT"))</f>
        <v/>
      </c>
    </row>
    <row r="44">
      <c r="A44" s="9" t="n"/>
      <c r="B44" s="9" t="n"/>
      <c r="C44" s="9" t="n"/>
      <c r="D44" s="9" t="n"/>
      <c r="E44" s="10">
        <f>IF(C44="","",IFERROR(XLOOKUP(C44,'Ingredient Master'!$A$2:$A$201,'Ingredient Master'!$H$2:$H$201,"CHECK INPUT"),"CHECK INPUT"))</f>
        <v/>
      </c>
      <c r="F44" s="10">
        <f>IF(OR(D44="",E44=""),"",IF(E44="CHECK INPUT","CHECK INPUT",D44*E44))</f>
        <v/>
      </c>
      <c r="G44" s="10">
        <f>IF(A44="","",SUMIF($A$2:$A$201,A44,$F$2:$F$201))</f>
        <v/>
      </c>
      <c r="H44" s="10">
        <f>IF(OR(B44="",G44=""),"",IFERROR(G44/B44,"CHECK INPUT"))</f>
        <v/>
      </c>
    </row>
    <row r="45">
      <c r="A45" s="9" t="n"/>
      <c r="B45" s="9" t="n"/>
      <c r="C45" s="9" t="n"/>
      <c r="D45" s="9" t="n"/>
      <c r="E45" s="10">
        <f>IF(C45="","",IFERROR(XLOOKUP(C45,'Ingredient Master'!$A$2:$A$201,'Ingredient Master'!$H$2:$H$201,"CHECK INPUT"),"CHECK INPUT"))</f>
        <v/>
      </c>
      <c r="F45" s="10">
        <f>IF(OR(D45="",E45=""),"",IF(E45="CHECK INPUT","CHECK INPUT",D45*E45))</f>
        <v/>
      </c>
      <c r="G45" s="10">
        <f>IF(A45="","",SUMIF($A$2:$A$201,A45,$F$2:$F$201))</f>
        <v/>
      </c>
      <c r="H45" s="10">
        <f>IF(OR(B45="",G45=""),"",IFERROR(G45/B45,"CHECK INPUT"))</f>
        <v/>
      </c>
    </row>
    <row r="46">
      <c r="A46" s="9" t="n"/>
      <c r="B46" s="9" t="n"/>
      <c r="C46" s="9" t="n"/>
      <c r="D46" s="9" t="n"/>
      <c r="E46" s="10">
        <f>IF(C46="","",IFERROR(XLOOKUP(C46,'Ingredient Master'!$A$2:$A$201,'Ingredient Master'!$H$2:$H$201,"CHECK INPUT"),"CHECK INPUT"))</f>
        <v/>
      </c>
      <c r="F46" s="10">
        <f>IF(OR(D46="",E46=""),"",IF(E46="CHECK INPUT","CHECK INPUT",D46*E46))</f>
        <v/>
      </c>
      <c r="G46" s="10">
        <f>IF(A46="","",SUMIF($A$2:$A$201,A46,$F$2:$F$201))</f>
        <v/>
      </c>
      <c r="H46" s="10">
        <f>IF(OR(B46="",G46=""),"",IFERROR(G46/B46,"CHECK INPUT"))</f>
        <v/>
      </c>
    </row>
    <row r="47">
      <c r="A47" s="9" t="n"/>
      <c r="B47" s="9" t="n"/>
      <c r="C47" s="9" t="n"/>
      <c r="D47" s="9" t="n"/>
      <c r="E47" s="10">
        <f>IF(C47="","",IFERROR(XLOOKUP(C47,'Ingredient Master'!$A$2:$A$201,'Ingredient Master'!$H$2:$H$201,"CHECK INPUT"),"CHECK INPUT"))</f>
        <v/>
      </c>
      <c r="F47" s="10">
        <f>IF(OR(D47="",E47=""),"",IF(E47="CHECK INPUT","CHECK INPUT",D47*E47))</f>
        <v/>
      </c>
      <c r="G47" s="10">
        <f>IF(A47="","",SUMIF($A$2:$A$201,A47,$F$2:$F$201))</f>
        <v/>
      </c>
      <c r="H47" s="10">
        <f>IF(OR(B47="",G47=""),"",IFERROR(G47/B47,"CHECK INPUT"))</f>
        <v/>
      </c>
    </row>
    <row r="48">
      <c r="A48" s="9" t="n"/>
      <c r="B48" s="9" t="n"/>
      <c r="C48" s="9" t="n"/>
      <c r="D48" s="9" t="n"/>
      <c r="E48" s="10">
        <f>IF(C48="","",IFERROR(XLOOKUP(C48,'Ingredient Master'!$A$2:$A$201,'Ingredient Master'!$H$2:$H$201,"CHECK INPUT"),"CHECK INPUT"))</f>
        <v/>
      </c>
      <c r="F48" s="10">
        <f>IF(OR(D48="",E48=""),"",IF(E48="CHECK INPUT","CHECK INPUT",D48*E48))</f>
        <v/>
      </c>
      <c r="G48" s="10">
        <f>IF(A48="","",SUMIF($A$2:$A$201,A48,$F$2:$F$201))</f>
        <v/>
      </c>
      <c r="H48" s="10">
        <f>IF(OR(B48="",G48=""),"",IFERROR(G48/B48,"CHECK INPUT"))</f>
        <v/>
      </c>
    </row>
    <row r="49">
      <c r="A49" s="9" t="n"/>
      <c r="B49" s="9" t="n"/>
      <c r="C49" s="9" t="n"/>
      <c r="D49" s="9" t="n"/>
      <c r="E49" s="10">
        <f>IF(C49="","",IFERROR(XLOOKUP(C49,'Ingredient Master'!$A$2:$A$201,'Ingredient Master'!$H$2:$H$201,"CHECK INPUT"),"CHECK INPUT"))</f>
        <v/>
      </c>
      <c r="F49" s="10">
        <f>IF(OR(D49="",E49=""),"",IF(E49="CHECK INPUT","CHECK INPUT",D49*E49))</f>
        <v/>
      </c>
      <c r="G49" s="10">
        <f>IF(A49="","",SUMIF($A$2:$A$201,A49,$F$2:$F$201))</f>
        <v/>
      </c>
      <c r="H49" s="10">
        <f>IF(OR(B49="",G49=""),"",IFERROR(G49/B49,"CHECK INPUT"))</f>
        <v/>
      </c>
    </row>
    <row r="50">
      <c r="A50" s="9" t="n"/>
      <c r="B50" s="9" t="n"/>
      <c r="C50" s="9" t="n"/>
      <c r="D50" s="9" t="n"/>
      <c r="E50" s="10">
        <f>IF(C50="","",IFERROR(XLOOKUP(C50,'Ingredient Master'!$A$2:$A$201,'Ingredient Master'!$H$2:$H$201,"CHECK INPUT"),"CHECK INPUT"))</f>
        <v/>
      </c>
      <c r="F50" s="10">
        <f>IF(OR(D50="",E50=""),"",IF(E50="CHECK INPUT","CHECK INPUT",D50*E50))</f>
        <v/>
      </c>
      <c r="G50" s="10">
        <f>IF(A50="","",SUMIF($A$2:$A$201,A50,$F$2:$F$201))</f>
        <v/>
      </c>
      <c r="H50" s="10">
        <f>IF(OR(B50="",G50=""),"",IFERROR(G50/B50,"CHECK INPUT"))</f>
        <v/>
      </c>
    </row>
    <row r="51">
      <c r="A51" s="9" t="n"/>
      <c r="B51" s="9" t="n"/>
      <c r="C51" s="9" t="n"/>
      <c r="D51" s="9" t="n"/>
      <c r="E51" s="10">
        <f>IF(C51="","",IFERROR(XLOOKUP(C51,'Ingredient Master'!$A$2:$A$201,'Ingredient Master'!$H$2:$H$201,"CHECK INPUT"),"CHECK INPUT"))</f>
        <v/>
      </c>
      <c r="F51" s="10">
        <f>IF(OR(D51="",E51=""),"",IF(E51="CHECK INPUT","CHECK INPUT",D51*E51))</f>
        <v/>
      </c>
      <c r="G51" s="10">
        <f>IF(A51="","",SUMIF($A$2:$A$201,A51,$F$2:$F$201))</f>
        <v/>
      </c>
      <c r="H51" s="10">
        <f>IF(OR(B51="",G51=""),"",IFERROR(G51/B51,"CHECK INPUT"))</f>
        <v/>
      </c>
    </row>
    <row r="52">
      <c r="A52" s="9" t="n"/>
      <c r="B52" s="9" t="n"/>
      <c r="C52" s="9" t="n"/>
      <c r="D52" s="9" t="n"/>
      <c r="E52" s="10">
        <f>IF(C52="","",IFERROR(XLOOKUP(C52,'Ingredient Master'!$A$2:$A$201,'Ingredient Master'!$H$2:$H$201,"CHECK INPUT"),"CHECK INPUT"))</f>
        <v/>
      </c>
      <c r="F52" s="10">
        <f>IF(OR(D52="",E52=""),"",IF(E52="CHECK INPUT","CHECK INPUT",D52*E52))</f>
        <v/>
      </c>
      <c r="G52" s="10">
        <f>IF(A52="","",SUMIF($A$2:$A$201,A52,$F$2:$F$201))</f>
        <v/>
      </c>
      <c r="H52" s="10">
        <f>IF(OR(B52="",G52=""),"",IFERROR(G52/B52,"CHECK INPUT"))</f>
        <v/>
      </c>
    </row>
    <row r="53">
      <c r="A53" s="9" t="n"/>
      <c r="B53" s="9" t="n"/>
      <c r="C53" s="9" t="n"/>
      <c r="D53" s="9" t="n"/>
      <c r="E53" s="10">
        <f>IF(C53="","",IFERROR(XLOOKUP(C53,'Ingredient Master'!$A$2:$A$201,'Ingredient Master'!$H$2:$H$201,"CHECK INPUT"),"CHECK INPUT"))</f>
        <v/>
      </c>
      <c r="F53" s="10">
        <f>IF(OR(D53="",E53=""),"",IF(E53="CHECK INPUT","CHECK INPUT",D53*E53))</f>
        <v/>
      </c>
      <c r="G53" s="10">
        <f>IF(A53="","",SUMIF($A$2:$A$201,A53,$F$2:$F$201))</f>
        <v/>
      </c>
      <c r="H53" s="10">
        <f>IF(OR(B53="",G53=""),"",IFERROR(G53/B53,"CHECK INPUT"))</f>
        <v/>
      </c>
    </row>
    <row r="54">
      <c r="A54" s="9" t="n"/>
      <c r="B54" s="9" t="n"/>
      <c r="C54" s="9" t="n"/>
      <c r="D54" s="9" t="n"/>
      <c r="E54" s="10">
        <f>IF(C54="","",IFERROR(XLOOKUP(C54,'Ingredient Master'!$A$2:$A$201,'Ingredient Master'!$H$2:$H$201,"CHECK INPUT"),"CHECK INPUT"))</f>
        <v/>
      </c>
      <c r="F54" s="10">
        <f>IF(OR(D54="",E54=""),"",IF(E54="CHECK INPUT","CHECK INPUT",D54*E54))</f>
        <v/>
      </c>
      <c r="G54" s="10">
        <f>IF(A54="","",SUMIF($A$2:$A$201,A54,$F$2:$F$201))</f>
        <v/>
      </c>
      <c r="H54" s="10">
        <f>IF(OR(B54="",G54=""),"",IFERROR(G54/B54,"CHECK INPUT"))</f>
        <v/>
      </c>
    </row>
    <row r="55">
      <c r="A55" s="9" t="n"/>
      <c r="B55" s="9" t="n"/>
      <c r="C55" s="9" t="n"/>
      <c r="D55" s="9" t="n"/>
      <c r="E55" s="10">
        <f>IF(C55="","",IFERROR(XLOOKUP(C55,'Ingredient Master'!$A$2:$A$201,'Ingredient Master'!$H$2:$H$201,"CHECK INPUT"),"CHECK INPUT"))</f>
        <v/>
      </c>
      <c r="F55" s="10">
        <f>IF(OR(D55="",E55=""),"",IF(E55="CHECK INPUT","CHECK INPUT",D55*E55))</f>
        <v/>
      </c>
      <c r="G55" s="10">
        <f>IF(A55="","",SUMIF($A$2:$A$201,A55,$F$2:$F$201))</f>
        <v/>
      </c>
      <c r="H55" s="10">
        <f>IF(OR(B55="",G55=""),"",IFERROR(G55/B55,"CHECK INPUT"))</f>
        <v/>
      </c>
    </row>
    <row r="56">
      <c r="A56" s="9" t="n"/>
      <c r="B56" s="9" t="n"/>
      <c r="C56" s="9" t="n"/>
      <c r="D56" s="9" t="n"/>
      <c r="E56" s="10">
        <f>IF(C56="","",IFERROR(XLOOKUP(C56,'Ingredient Master'!$A$2:$A$201,'Ingredient Master'!$H$2:$H$201,"CHECK INPUT"),"CHECK INPUT"))</f>
        <v/>
      </c>
      <c r="F56" s="10">
        <f>IF(OR(D56="",E56=""),"",IF(E56="CHECK INPUT","CHECK INPUT",D56*E56))</f>
        <v/>
      </c>
      <c r="G56" s="10">
        <f>IF(A56="","",SUMIF($A$2:$A$201,A56,$F$2:$F$201))</f>
        <v/>
      </c>
      <c r="H56" s="10">
        <f>IF(OR(B56="",G56=""),"",IFERROR(G56/B56,"CHECK INPUT"))</f>
        <v/>
      </c>
    </row>
    <row r="57">
      <c r="A57" s="9" t="n"/>
      <c r="B57" s="9" t="n"/>
      <c r="C57" s="9" t="n"/>
      <c r="D57" s="9" t="n"/>
      <c r="E57" s="10">
        <f>IF(C57="","",IFERROR(XLOOKUP(C57,'Ingredient Master'!$A$2:$A$201,'Ingredient Master'!$H$2:$H$201,"CHECK INPUT"),"CHECK INPUT"))</f>
        <v/>
      </c>
      <c r="F57" s="10">
        <f>IF(OR(D57="",E57=""),"",IF(E57="CHECK INPUT","CHECK INPUT",D57*E57))</f>
        <v/>
      </c>
      <c r="G57" s="10">
        <f>IF(A57="","",SUMIF($A$2:$A$201,A57,$F$2:$F$201))</f>
        <v/>
      </c>
      <c r="H57" s="10">
        <f>IF(OR(B57="",G57=""),"",IFERROR(G57/B57,"CHECK INPUT"))</f>
        <v/>
      </c>
    </row>
    <row r="58">
      <c r="A58" s="9" t="n"/>
      <c r="B58" s="9" t="n"/>
      <c r="C58" s="9" t="n"/>
      <c r="D58" s="9" t="n"/>
      <c r="E58" s="10">
        <f>IF(C58="","",IFERROR(XLOOKUP(C58,'Ingredient Master'!$A$2:$A$201,'Ingredient Master'!$H$2:$H$201,"CHECK INPUT"),"CHECK INPUT"))</f>
        <v/>
      </c>
      <c r="F58" s="10">
        <f>IF(OR(D58="",E58=""),"",IF(E58="CHECK INPUT","CHECK INPUT",D58*E58))</f>
        <v/>
      </c>
      <c r="G58" s="10">
        <f>IF(A58="","",SUMIF($A$2:$A$201,A58,$F$2:$F$201))</f>
        <v/>
      </c>
      <c r="H58" s="10">
        <f>IF(OR(B58="",G58=""),"",IFERROR(G58/B58,"CHECK INPUT"))</f>
        <v/>
      </c>
    </row>
    <row r="59">
      <c r="A59" s="9" t="n"/>
      <c r="B59" s="9" t="n"/>
      <c r="C59" s="9" t="n"/>
      <c r="D59" s="9" t="n"/>
      <c r="E59" s="10">
        <f>IF(C59="","",IFERROR(XLOOKUP(C59,'Ingredient Master'!$A$2:$A$201,'Ingredient Master'!$H$2:$H$201,"CHECK INPUT"),"CHECK INPUT"))</f>
        <v/>
      </c>
      <c r="F59" s="10">
        <f>IF(OR(D59="",E59=""),"",IF(E59="CHECK INPUT","CHECK INPUT",D59*E59))</f>
        <v/>
      </c>
      <c r="G59" s="10">
        <f>IF(A59="","",SUMIF($A$2:$A$201,A59,$F$2:$F$201))</f>
        <v/>
      </c>
      <c r="H59" s="10">
        <f>IF(OR(B59="",G59=""),"",IFERROR(G59/B59,"CHECK INPUT"))</f>
        <v/>
      </c>
    </row>
    <row r="60">
      <c r="A60" s="9" t="n"/>
      <c r="B60" s="9" t="n"/>
      <c r="C60" s="9" t="n"/>
      <c r="D60" s="9" t="n"/>
      <c r="E60" s="10">
        <f>IF(C60="","",IFERROR(XLOOKUP(C60,'Ingredient Master'!$A$2:$A$201,'Ingredient Master'!$H$2:$H$201,"CHECK INPUT"),"CHECK INPUT"))</f>
        <v/>
      </c>
      <c r="F60" s="10">
        <f>IF(OR(D60="",E60=""),"",IF(E60="CHECK INPUT","CHECK INPUT",D60*E60))</f>
        <v/>
      </c>
      <c r="G60" s="10">
        <f>IF(A60="","",SUMIF($A$2:$A$201,A60,$F$2:$F$201))</f>
        <v/>
      </c>
      <c r="H60" s="10">
        <f>IF(OR(B60="",G60=""),"",IFERROR(G60/B60,"CHECK INPUT"))</f>
        <v/>
      </c>
    </row>
    <row r="61">
      <c r="A61" s="9" t="n"/>
      <c r="B61" s="9" t="n"/>
      <c r="C61" s="9" t="n"/>
      <c r="D61" s="9" t="n"/>
      <c r="E61" s="10">
        <f>IF(C61="","",IFERROR(XLOOKUP(C61,'Ingredient Master'!$A$2:$A$201,'Ingredient Master'!$H$2:$H$201,"CHECK INPUT"),"CHECK INPUT"))</f>
        <v/>
      </c>
      <c r="F61" s="10">
        <f>IF(OR(D61="",E61=""),"",IF(E61="CHECK INPUT","CHECK INPUT",D61*E61))</f>
        <v/>
      </c>
      <c r="G61" s="10">
        <f>IF(A61="","",SUMIF($A$2:$A$201,A61,$F$2:$F$201))</f>
        <v/>
      </c>
      <c r="H61" s="10">
        <f>IF(OR(B61="",G61=""),"",IFERROR(G61/B61,"CHECK INPUT"))</f>
        <v/>
      </c>
    </row>
    <row r="62">
      <c r="A62" s="9" t="n"/>
      <c r="B62" s="9" t="n"/>
      <c r="C62" s="9" t="n"/>
      <c r="D62" s="9" t="n"/>
      <c r="E62" s="10">
        <f>IF(C62="","",IFERROR(XLOOKUP(C62,'Ingredient Master'!$A$2:$A$201,'Ingredient Master'!$H$2:$H$201,"CHECK INPUT"),"CHECK INPUT"))</f>
        <v/>
      </c>
      <c r="F62" s="10">
        <f>IF(OR(D62="",E62=""),"",IF(E62="CHECK INPUT","CHECK INPUT",D62*E62))</f>
        <v/>
      </c>
      <c r="G62" s="10">
        <f>IF(A62="","",SUMIF($A$2:$A$201,A62,$F$2:$F$201))</f>
        <v/>
      </c>
      <c r="H62" s="10">
        <f>IF(OR(B62="",G62=""),"",IFERROR(G62/B62,"CHECK INPUT"))</f>
        <v/>
      </c>
    </row>
    <row r="63">
      <c r="A63" s="9" t="n"/>
      <c r="B63" s="9" t="n"/>
      <c r="C63" s="9" t="n"/>
      <c r="D63" s="9" t="n"/>
      <c r="E63" s="10">
        <f>IF(C63="","",IFERROR(XLOOKUP(C63,'Ingredient Master'!$A$2:$A$201,'Ingredient Master'!$H$2:$H$201,"CHECK INPUT"),"CHECK INPUT"))</f>
        <v/>
      </c>
      <c r="F63" s="10">
        <f>IF(OR(D63="",E63=""),"",IF(E63="CHECK INPUT","CHECK INPUT",D63*E63))</f>
        <v/>
      </c>
      <c r="G63" s="10">
        <f>IF(A63="","",SUMIF($A$2:$A$201,A63,$F$2:$F$201))</f>
        <v/>
      </c>
      <c r="H63" s="10">
        <f>IF(OR(B63="",G63=""),"",IFERROR(G63/B63,"CHECK INPUT"))</f>
        <v/>
      </c>
    </row>
    <row r="64">
      <c r="A64" s="9" t="n"/>
      <c r="B64" s="9" t="n"/>
      <c r="C64" s="9" t="n"/>
      <c r="D64" s="9" t="n"/>
      <c r="E64" s="10">
        <f>IF(C64="","",IFERROR(XLOOKUP(C64,'Ingredient Master'!$A$2:$A$201,'Ingredient Master'!$H$2:$H$201,"CHECK INPUT"),"CHECK INPUT"))</f>
        <v/>
      </c>
      <c r="F64" s="10">
        <f>IF(OR(D64="",E64=""),"",IF(E64="CHECK INPUT","CHECK INPUT",D64*E64))</f>
        <v/>
      </c>
      <c r="G64" s="10">
        <f>IF(A64="","",SUMIF($A$2:$A$201,A64,$F$2:$F$201))</f>
        <v/>
      </c>
      <c r="H64" s="10">
        <f>IF(OR(B64="",G64=""),"",IFERROR(G64/B64,"CHECK INPUT"))</f>
        <v/>
      </c>
    </row>
    <row r="65">
      <c r="A65" s="9" t="n"/>
      <c r="B65" s="9" t="n"/>
      <c r="C65" s="9" t="n"/>
      <c r="D65" s="9" t="n"/>
      <c r="E65" s="10">
        <f>IF(C65="","",IFERROR(XLOOKUP(C65,'Ingredient Master'!$A$2:$A$201,'Ingredient Master'!$H$2:$H$201,"CHECK INPUT"),"CHECK INPUT"))</f>
        <v/>
      </c>
      <c r="F65" s="10">
        <f>IF(OR(D65="",E65=""),"",IF(E65="CHECK INPUT","CHECK INPUT",D65*E65))</f>
        <v/>
      </c>
      <c r="G65" s="10">
        <f>IF(A65="","",SUMIF($A$2:$A$201,A65,$F$2:$F$201))</f>
        <v/>
      </c>
      <c r="H65" s="10">
        <f>IF(OR(B65="",G65=""),"",IFERROR(G65/B65,"CHECK INPUT"))</f>
        <v/>
      </c>
    </row>
    <row r="66">
      <c r="A66" s="9" t="n"/>
      <c r="B66" s="9" t="n"/>
      <c r="C66" s="9" t="n"/>
      <c r="D66" s="9" t="n"/>
      <c r="E66" s="10">
        <f>IF(C66="","",IFERROR(XLOOKUP(C66,'Ingredient Master'!$A$2:$A$201,'Ingredient Master'!$H$2:$H$201,"CHECK INPUT"),"CHECK INPUT"))</f>
        <v/>
      </c>
      <c r="F66" s="10">
        <f>IF(OR(D66="",E66=""),"",IF(E66="CHECK INPUT","CHECK INPUT",D66*E66))</f>
        <v/>
      </c>
      <c r="G66" s="10">
        <f>IF(A66="","",SUMIF($A$2:$A$201,A66,$F$2:$F$201))</f>
        <v/>
      </c>
      <c r="H66" s="10">
        <f>IF(OR(B66="",G66=""),"",IFERROR(G66/B66,"CHECK INPUT"))</f>
        <v/>
      </c>
    </row>
    <row r="67">
      <c r="A67" s="9" t="n"/>
      <c r="B67" s="9" t="n"/>
      <c r="C67" s="9" t="n"/>
      <c r="D67" s="9" t="n"/>
      <c r="E67" s="10">
        <f>IF(C67="","",IFERROR(XLOOKUP(C67,'Ingredient Master'!$A$2:$A$201,'Ingredient Master'!$H$2:$H$201,"CHECK INPUT"),"CHECK INPUT"))</f>
        <v/>
      </c>
      <c r="F67" s="10">
        <f>IF(OR(D67="",E67=""),"",IF(E67="CHECK INPUT","CHECK INPUT",D67*E67))</f>
        <v/>
      </c>
      <c r="G67" s="10">
        <f>IF(A67="","",SUMIF($A$2:$A$201,A67,$F$2:$F$201))</f>
        <v/>
      </c>
      <c r="H67" s="10">
        <f>IF(OR(B67="",G67=""),"",IFERROR(G67/B67,"CHECK INPUT"))</f>
        <v/>
      </c>
    </row>
    <row r="68">
      <c r="A68" s="9" t="n"/>
      <c r="B68" s="9" t="n"/>
      <c r="C68" s="9" t="n"/>
      <c r="D68" s="9" t="n"/>
      <c r="E68" s="10">
        <f>IF(C68="","",IFERROR(XLOOKUP(C68,'Ingredient Master'!$A$2:$A$201,'Ingredient Master'!$H$2:$H$201,"CHECK INPUT"),"CHECK INPUT"))</f>
        <v/>
      </c>
      <c r="F68" s="10">
        <f>IF(OR(D68="",E68=""),"",IF(E68="CHECK INPUT","CHECK INPUT",D68*E68))</f>
        <v/>
      </c>
      <c r="G68" s="10">
        <f>IF(A68="","",SUMIF($A$2:$A$201,A68,$F$2:$F$201))</f>
        <v/>
      </c>
      <c r="H68" s="10">
        <f>IF(OR(B68="",G68=""),"",IFERROR(G68/B68,"CHECK INPUT"))</f>
        <v/>
      </c>
    </row>
    <row r="69">
      <c r="A69" s="9" t="n"/>
      <c r="B69" s="9" t="n"/>
      <c r="C69" s="9" t="n"/>
      <c r="D69" s="9" t="n"/>
      <c r="E69" s="10">
        <f>IF(C69="","",IFERROR(XLOOKUP(C69,'Ingredient Master'!$A$2:$A$201,'Ingredient Master'!$H$2:$H$201,"CHECK INPUT"),"CHECK INPUT"))</f>
        <v/>
      </c>
      <c r="F69" s="10">
        <f>IF(OR(D69="",E69=""),"",IF(E69="CHECK INPUT","CHECK INPUT",D69*E69))</f>
        <v/>
      </c>
      <c r="G69" s="10">
        <f>IF(A69="","",SUMIF($A$2:$A$201,A69,$F$2:$F$201))</f>
        <v/>
      </c>
      <c r="H69" s="10">
        <f>IF(OR(B69="",G69=""),"",IFERROR(G69/B69,"CHECK INPUT"))</f>
        <v/>
      </c>
    </row>
    <row r="70">
      <c r="A70" s="9" t="n"/>
      <c r="B70" s="9" t="n"/>
      <c r="C70" s="9" t="n"/>
      <c r="D70" s="9" t="n"/>
      <c r="E70" s="10">
        <f>IF(C70="","",IFERROR(XLOOKUP(C70,'Ingredient Master'!$A$2:$A$201,'Ingredient Master'!$H$2:$H$201,"CHECK INPUT"),"CHECK INPUT"))</f>
        <v/>
      </c>
      <c r="F70" s="10">
        <f>IF(OR(D70="",E70=""),"",IF(E70="CHECK INPUT","CHECK INPUT",D70*E70))</f>
        <v/>
      </c>
      <c r="G70" s="10">
        <f>IF(A70="","",SUMIF($A$2:$A$201,A70,$F$2:$F$201))</f>
        <v/>
      </c>
      <c r="H70" s="10">
        <f>IF(OR(B70="",G70=""),"",IFERROR(G70/B70,"CHECK INPUT"))</f>
        <v/>
      </c>
    </row>
    <row r="71">
      <c r="A71" s="9" t="n"/>
      <c r="B71" s="9" t="n"/>
      <c r="C71" s="9" t="n"/>
      <c r="D71" s="9" t="n"/>
      <c r="E71" s="10">
        <f>IF(C71="","",IFERROR(XLOOKUP(C71,'Ingredient Master'!$A$2:$A$201,'Ingredient Master'!$H$2:$H$201,"CHECK INPUT"),"CHECK INPUT"))</f>
        <v/>
      </c>
      <c r="F71" s="10">
        <f>IF(OR(D71="",E71=""),"",IF(E71="CHECK INPUT","CHECK INPUT",D71*E71))</f>
        <v/>
      </c>
      <c r="G71" s="10">
        <f>IF(A71="","",SUMIF($A$2:$A$201,A71,$F$2:$F$201))</f>
        <v/>
      </c>
      <c r="H71" s="10">
        <f>IF(OR(B71="",G71=""),"",IFERROR(G71/B71,"CHECK INPUT"))</f>
        <v/>
      </c>
    </row>
    <row r="72">
      <c r="A72" s="9" t="n"/>
      <c r="B72" s="9" t="n"/>
      <c r="C72" s="9" t="n"/>
      <c r="D72" s="9" t="n"/>
      <c r="E72" s="10">
        <f>IF(C72="","",IFERROR(XLOOKUP(C72,'Ingredient Master'!$A$2:$A$201,'Ingredient Master'!$H$2:$H$201,"CHECK INPUT"),"CHECK INPUT"))</f>
        <v/>
      </c>
      <c r="F72" s="10">
        <f>IF(OR(D72="",E72=""),"",IF(E72="CHECK INPUT","CHECK INPUT",D72*E72))</f>
        <v/>
      </c>
      <c r="G72" s="10">
        <f>IF(A72="","",SUMIF($A$2:$A$201,A72,$F$2:$F$201))</f>
        <v/>
      </c>
      <c r="H72" s="10">
        <f>IF(OR(B72="",G72=""),"",IFERROR(G72/B72,"CHECK INPUT"))</f>
        <v/>
      </c>
    </row>
    <row r="73">
      <c r="A73" s="9" t="n"/>
      <c r="B73" s="9" t="n"/>
      <c r="C73" s="9" t="n"/>
      <c r="D73" s="9" t="n"/>
      <c r="E73" s="10">
        <f>IF(C73="","",IFERROR(XLOOKUP(C73,'Ingredient Master'!$A$2:$A$201,'Ingredient Master'!$H$2:$H$201,"CHECK INPUT"),"CHECK INPUT"))</f>
        <v/>
      </c>
      <c r="F73" s="10">
        <f>IF(OR(D73="",E73=""),"",IF(E73="CHECK INPUT","CHECK INPUT",D73*E73))</f>
        <v/>
      </c>
      <c r="G73" s="10">
        <f>IF(A73="","",SUMIF($A$2:$A$201,A73,$F$2:$F$201))</f>
        <v/>
      </c>
      <c r="H73" s="10">
        <f>IF(OR(B73="",G73=""),"",IFERROR(G73/B73,"CHECK INPUT"))</f>
        <v/>
      </c>
    </row>
    <row r="74">
      <c r="A74" s="9" t="n"/>
      <c r="B74" s="9" t="n"/>
      <c r="C74" s="9" t="n"/>
      <c r="D74" s="9" t="n"/>
      <c r="E74" s="10">
        <f>IF(C74="","",IFERROR(XLOOKUP(C74,'Ingredient Master'!$A$2:$A$201,'Ingredient Master'!$H$2:$H$201,"CHECK INPUT"),"CHECK INPUT"))</f>
        <v/>
      </c>
      <c r="F74" s="10">
        <f>IF(OR(D74="",E74=""),"",IF(E74="CHECK INPUT","CHECK INPUT",D74*E74))</f>
        <v/>
      </c>
      <c r="G74" s="10">
        <f>IF(A74="","",SUMIF($A$2:$A$201,A74,$F$2:$F$201))</f>
        <v/>
      </c>
      <c r="H74" s="10">
        <f>IF(OR(B74="",G74=""),"",IFERROR(G74/B74,"CHECK INPUT"))</f>
        <v/>
      </c>
    </row>
    <row r="75">
      <c r="A75" s="9" t="n"/>
      <c r="B75" s="9" t="n"/>
      <c r="C75" s="9" t="n"/>
      <c r="D75" s="9" t="n"/>
      <c r="E75" s="10">
        <f>IF(C75="","",IFERROR(XLOOKUP(C75,'Ingredient Master'!$A$2:$A$201,'Ingredient Master'!$H$2:$H$201,"CHECK INPUT"),"CHECK INPUT"))</f>
        <v/>
      </c>
      <c r="F75" s="10">
        <f>IF(OR(D75="",E75=""),"",IF(E75="CHECK INPUT","CHECK INPUT",D75*E75))</f>
        <v/>
      </c>
      <c r="G75" s="10">
        <f>IF(A75="","",SUMIF($A$2:$A$201,A75,$F$2:$F$201))</f>
        <v/>
      </c>
      <c r="H75" s="10">
        <f>IF(OR(B75="",G75=""),"",IFERROR(G75/B75,"CHECK INPUT"))</f>
        <v/>
      </c>
    </row>
    <row r="76">
      <c r="A76" s="9" t="n"/>
      <c r="B76" s="9" t="n"/>
      <c r="C76" s="9" t="n"/>
      <c r="D76" s="9" t="n"/>
      <c r="E76" s="10">
        <f>IF(C76="","",IFERROR(XLOOKUP(C76,'Ingredient Master'!$A$2:$A$201,'Ingredient Master'!$H$2:$H$201,"CHECK INPUT"),"CHECK INPUT"))</f>
        <v/>
      </c>
      <c r="F76" s="10">
        <f>IF(OR(D76="",E76=""),"",IF(E76="CHECK INPUT","CHECK INPUT",D76*E76))</f>
        <v/>
      </c>
      <c r="G76" s="10">
        <f>IF(A76="","",SUMIF($A$2:$A$201,A76,$F$2:$F$201))</f>
        <v/>
      </c>
      <c r="H76" s="10">
        <f>IF(OR(B76="",G76=""),"",IFERROR(G76/B76,"CHECK INPUT"))</f>
        <v/>
      </c>
    </row>
    <row r="77">
      <c r="A77" s="9" t="n"/>
      <c r="B77" s="9" t="n"/>
      <c r="C77" s="9" t="n"/>
      <c r="D77" s="9" t="n"/>
      <c r="E77" s="10">
        <f>IF(C77="","",IFERROR(XLOOKUP(C77,'Ingredient Master'!$A$2:$A$201,'Ingredient Master'!$H$2:$H$201,"CHECK INPUT"),"CHECK INPUT"))</f>
        <v/>
      </c>
      <c r="F77" s="10">
        <f>IF(OR(D77="",E77=""),"",IF(E77="CHECK INPUT","CHECK INPUT",D77*E77))</f>
        <v/>
      </c>
      <c r="G77" s="10">
        <f>IF(A77="","",SUMIF($A$2:$A$201,A77,$F$2:$F$201))</f>
        <v/>
      </c>
      <c r="H77" s="10">
        <f>IF(OR(B77="",G77=""),"",IFERROR(G77/B77,"CHECK INPUT"))</f>
        <v/>
      </c>
    </row>
    <row r="78">
      <c r="A78" s="9" t="n"/>
      <c r="B78" s="9" t="n"/>
      <c r="C78" s="9" t="n"/>
      <c r="D78" s="9" t="n"/>
      <c r="E78" s="10">
        <f>IF(C78="","",IFERROR(XLOOKUP(C78,'Ingredient Master'!$A$2:$A$201,'Ingredient Master'!$H$2:$H$201,"CHECK INPUT"),"CHECK INPUT"))</f>
        <v/>
      </c>
      <c r="F78" s="10">
        <f>IF(OR(D78="",E78=""),"",IF(E78="CHECK INPUT","CHECK INPUT",D78*E78))</f>
        <v/>
      </c>
      <c r="G78" s="10">
        <f>IF(A78="","",SUMIF($A$2:$A$201,A78,$F$2:$F$201))</f>
        <v/>
      </c>
      <c r="H78" s="10">
        <f>IF(OR(B78="",G78=""),"",IFERROR(G78/B78,"CHECK INPUT"))</f>
        <v/>
      </c>
    </row>
    <row r="79">
      <c r="A79" s="9" t="n"/>
      <c r="B79" s="9" t="n"/>
      <c r="C79" s="9" t="n"/>
      <c r="D79" s="9" t="n"/>
      <c r="E79" s="10">
        <f>IF(C79="","",IFERROR(XLOOKUP(C79,'Ingredient Master'!$A$2:$A$201,'Ingredient Master'!$H$2:$H$201,"CHECK INPUT"),"CHECK INPUT"))</f>
        <v/>
      </c>
      <c r="F79" s="10">
        <f>IF(OR(D79="",E79=""),"",IF(E79="CHECK INPUT","CHECK INPUT",D79*E79))</f>
        <v/>
      </c>
      <c r="G79" s="10">
        <f>IF(A79="","",SUMIF($A$2:$A$201,A79,$F$2:$F$201))</f>
        <v/>
      </c>
      <c r="H79" s="10">
        <f>IF(OR(B79="",G79=""),"",IFERROR(G79/B79,"CHECK INPUT"))</f>
        <v/>
      </c>
    </row>
    <row r="80">
      <c r="A80" s="9" t="n"/>
      <c r="B80" s="9" t="n"/>
      <c r="C80" s="9" t="n"/>
      <c r="D80" s="9" t="n"/>
      <c r="E80" s="10">
        <f>IF(C80="","",IFERROR(XLOOKUP(C80,'Ingredient Master'!$A$2:$A$201,'Ingredient Master'!$H$2:$H$201,"CHECK INPUT"),"CHECK INPUT"))</f>
        <v/>
      </c>
      <c r="F80" s="10">
        <f>IF(OR(D80="",E80=""),"",IF(E80="CHECK INPUT","CHECK INPUT",D80*E80))</f>
        <v/>
      </c>
      <c r="G80" s="10">
        <f>IF(A80="","",SUMIF($A$2:$A$201,A80,$F$2:$F$201))</f>
        <v/>
      </c>
      <c r="H80" s="10">
        <f>IF(OR(B80="",G80=""),"",IFERROR(G80/B80,"CHECK INPUT"))</f>
        <v/>
      </c>
    </row>
    <row r="81">
      <c r="A81" s="9" t="n"/>
      <c r="B81" s="9" t="n"/>
      <c r="C81" s="9" t="n"/>
      <c r="D81" s="9" t="n"/>
      <c r="E81" s="10">
        <f>IF(C81="","",IFERROR(XLOOKUP(C81,'Ingredient Master'!$A$2:$A$201,'Ingredient Master'!$H$2:$H$201,"CHECK INPUT"),"CHECK INPUT"))</f>
        <v/>
      </c>
      <c r="F81" s="10">
        <f>IF(OR(D81="",E81=""),"",IF(E81="CHECK INPUT","CHECK INPUT",D81*E81))</f>
        <v/>
      </c>
      <c r="G81" s="10">
        <f>IF(A81="","",SUMIF($A$2:$A$201,A81,$F$2:$F$201))</f>
        <v/>
      </c>
      <c r="H81" s="10">
        <f>IF(OR(B81="",G81=""),"",IFERROR(G81/B81,"CHECK INPUT"))</f>
        <v/>
      </c>
    </row>
    <row r="82">
      <c r="A82" s="9" t="n"/>
      <c r="B82" s="9" t="n"/>
      <c r="C82" s="9" t="n"/>
      <c r="D82" s="9" t="n"/>
      <c r="E82" s="10">
        <f>IF(C82="","",IFERROR(XLOOKUP(C82,'Ingredient Master'!$A$2:$A$201,'Ingredient Master'!$H$2:$H$201,"CHECK INPUT"),"CHECK INPUT"))</f>
        <v/>
      </c>
      <c r="F82" s="10">
        <f>IF(OR(D82="",E82=""),"",IF(E82="CHECK INPUT","CHECK INPUT",D82*E82))</f>
        <v/>
      </c>
      <c r="G82" s="10">
        <f>IF(A82="","",SUMIF($A$2:$A$201,A82,$F$2:$F$201))</f>
        <v/>
      </c>
      <c r="H82" s="10">
        <f>IF(OR(B82="",G82=""),"",IFERROR(G82/B82,"CHECK INPUT"))</f>
        <v/>
      </c>
    </row>
    <row r="83">
      <c r="A83" s="9" t="n"/>
      <c r="B83" s="9" t="n"/>
      <c r="C83" s="9" t="n"/>
      <c r="D83" s="9" t="n"/>
      <c r="E83" s="10">
        <f>IF(C83="","",IFERROR(XLOOKUP(C83,'Ingredient Master'!$A$2:$A$201,'Ingredient Master'!$H$2:$H$201,"CHECK INPUT"),"CHECK INPUT"))</f>
        <v/>
      </c>
      <c r="F83" s="10">
        <f>IF(OR(D83="",E83=""),"",IF(E83="CHECK INPUT","CHECK INPUT",D83*E83))</f>
        <v/>
      </c>
      <c r="G83" s="10">
        <f>IF(A83="","",SUMIF($A$2:$A$201,A83,$F$2:$F$201))</f>
        <v/>
      </c>
      <c r="H83" s="10">
        <f>IF(OR(B83="",G83=""),"",IFERROR(G83/B83,"CHECK INPUT"))</f>
        <v/>
      </c>
    </row>
    <row r="84">
      <c r="A84" s="9" t="n"/>
      <c r="B84" s="9" t="n"/>
      <c r="C84" s="9" t="n"/>
      <c r="D84" s="9" t="n"/>
      <c r="E84" s="10">
        <f>IF(C84="","",IFERROR(XLOOKUP(C84,'Ingredient Master'!$A$2:$A$201,'Ingredient Master'!$H$2:$H$201,"CHECK INPUT"),"CHECK INPUT"))</f>
        <v/>
      </c>
      <c r="F84" s="10">
        <f>IF(OR(D84="",E84=""),"",IF(E84="CHECK INPUT","CHECK INPUT",D84*E84))</f>
        <v/>
      </c>
      <c r="G84" s="10">
        <f>IF(A84="","",SUMIF($A$2:$A$201,A84,$F$2:$F$201))</f>
        <v/>
      </c>
      <c r="H84" s="10">
        <f>IF(OR(B84="",G84=""),"",IFERROR(G84/B84,"CHECK INPUT"))</f>
        <v/>
      </c>
    </row>
    <row r="85">
      <c r="A85" s="9" t="n"/>
      <c r="B85" s="9" t="n"/>
      <c r="C85" s="9" t="n"/>
      <c r="D85" s="9" t="n"/>
      <c r="E85" s="10">
        <f>IF(C85="","",IFERROR(XLOOKUP(C85,'Ingredient Master'!$A$2:$A$201,'Ingredient Master'!$H$2:$H$201,"CHECK INPUT"),"CHECK INPUT"))</f>
        <v/>
      </c>
      <c r="F85" s="10">
        <f>IF(OR(D85="",E85=""),"",IF(E85="CHECK INPUT","CHECK INPUT",D85*E85))</f>
        <v/>
      </c>
      <c r="G85" s="10">
        <f>IF(A85="","",SUMIF($A$2:$A$201,A85,$F$2:$F$201))</f>
        <v/>
      </c>
      <c r="H85" s="10">
        <f>IF(OR(B85="",G85=""),"",IFERROR(G85/B85,"CHECK INPUT"))</f>
        <v/>
      </c>
    </row>
    <row r="86">
      <c r="A86" s="9" t="n"/>
      <c r="B86" s="9" t="n"/>
      <c r="C86" s="9" t="n"/>
      <c r="D86" s="9" t="n"/>
      <c r="E86" s="10">
        <f>IF(C86="","",IFERROR(XLOOKUP(C86,'Ingredient Master'!$A$2:$A$201,'Ingredient Master'!$H$2:$H$201,"CHECK INPUT"),"CHECK INPUT"))</f>
        <v/>
      </c>
      <c r="F86" s="10">
        <f>IF(OR(D86="",E86=""),"",IF(E86="CHECK INPUT","CHECK INPUT",D86*E86))</f>
        <v/>
      </c>
      <c r="G86" s="10">
        <f>IF(A86="","",SUMIF($A$2:$A$201,A86,$F$2:$F$201))</f>
        <v/>
      </c>
      <c r="H86" s="10">
        <f>IF(OR(B86="",G86=""),"",IFERROR(G86/B86,"CHECK INPUT"))</f>
        <v/>
      </c>
    </row>
    <row r="87">
      <c r="A87" s="9" t="n"/>
      <c r="B87" s="9" t="n"/>
      <c r="C87" s="9" t="n"/>
      <c r="D87" s="9" t="n"/>
      <c r="E87" s="10">
        <f>IF(C87="","",IFERROR(XLOOKUP(C87,'Ingredient Master'!$A$2:$A$201,'Ingredient Master'!$H$2:$H$201,"CHECK INPUT"),"CHECK INPUT"))</f>
        <v/>
      </c>
      <c r="F87" s="10">
        <f>IF(OR(D87="",E87=""),"",IF(E87="CHECK INPUT","CHECK INPUT",D87*E87))</f>
        <v/>
      </c>
      <c r="G87" s="10">
        <f>IF(A87="","",SUMIF($A$2:$A$201,A87,$F$2:$F$201))</f>
        <v/>
      </c>
      <c r="H87" s="10">
        <f>IF(OR(B87="",G87=""),"",IFERROR(G87/B87,"CHECK INPUT"))</f>
        <v/>
      </c>
    </row>
    <row r="88">
      <c r="A88" s="9" t="n"/>
      <c r="B88" s="9" t="n"/>
      <c r="C88" s="9" t="n"/>
      <c r="D88" s="9" t="n"/>
      <c r="E88" s="10">
        <f>IF(C88="","",IFERROR(XLOOKUP(C88,'Ingredient Master'!$A$2:$A$201,'Ingredient Master'!$H$2:$H$201,"CHECK INPUT"),"CHECK INPUT"))</f>
        <v/>
      </c>
      <c r="F88" s="10">
        <f>IF(OR(D88="",E88=""),"",IF(E88="CHECK INPUT","CHECK INPUT",D88*E88))</f>
        <v/>
      </c>
      <c r="G88" s="10">
        <f>IF(A88="","",SUMIF($A$2:$A$201,A88,$F$2:$F$201))</f>
        <v/>
      </c>
      <c r="H88" s="10">
        <f>IF(OR(B88="",G88=""),"",IFERROR(G88/B88,"CHECK INPUT"))</f>
        <v/>
      </c>
    </row>
    <row r="89">
      <c r="A89" s="9" t="n"/>
      <c r="B89" s="9" t="n"/>
      <c r="C89" s="9" t="n"/>
      <c r="D89" s="9" t="n"/>
      <c r="E89" s="10">
        <f>IF(C89="","",IFERROR(XLOOKUP(C89,'Ingredient Master'!$A$2:$A$201,'Ingredient Master'!$H$2:$H$201,"CHECK INPUT"),"CHECK INPUT"))</f>
        <v/>
      </c>
      <c r="F89" s="10">
        <f>IF(OR(D89="",E89=""),"",IF(E89="CHECK INPUT","CHECK INPUT",D89*E89))</f>
        <v/>
      </c>
      <c r="G89" s="10">
        <f>IF(A89="","",SUMIF($A$2:$A$201,A89,$F$2:$F$201))</f>
        <v/>
      </c>
      <c r="H89" s="10">
        <f>IF(OR(B89="",G89=""),"",IFERROR(G89/B89,"CHECK INPUT"))</f>
        <v/>
      </c>
    </row>
    <row r="90">
      <c r="A90" s="9" t="n"/>
      <c r="B90" s="9" t="n"/>
      <c r="C90" s="9" t="n"/>
      <c r="D90" s="9" t="n"/>
      <c r="E90" s="10">
        <f>IF(C90="","",IFERROR(XLOOKUP(C90,'Ingredient Master'!$A$2:$A$201,'Ingredient Master'!$H$2:$H$201,"CHECK INPUT"),"CHECK INPUT"))</f>
        <v/>
      </c>
      <c r="F90" s="10">
        <f>IF(OR(D90="",E90=""),"",IF(E90="CHECK INPUT","CHECK INPUT",D90*E90))</f>
        <v/>
      </c>
      <c r="G90" s="10">
        <f>IF(A90="","",SUMIF($A$2:$A$201,A90,$F$2:$F$201))</f>
        <v/>
      </c>
      <c r="H90" s="10">
        <f>IF(OR(B90="",G90=""),"",IFERROR(G90/B90,"CHECK INPUT"))</f>
        <v/>
      </c>
    </row>
    <row r="91">
      <c r="A91" s="9" t="n"/>
      <c r="B91" s="9" t="n"/>
      <c r="C91" s="9" t="n"/>
      <c r="D91" s="9" t="n"/>
      <c r="E91" s="10">
        <f>IF(C91="","",IFERROR(XLOOKUP(C91,'Ingredient Master'!$A$2:$A$201,'Ingredient Master'!$H$2:$H$201,"CHECK INPUT"),"CHECK INPUT"))</f>
        <v/>
      </c>
      <c r="F91" s="10">
        <f>IF(OR(D91="",E91=""),"",IF(E91="CHECK INPUT","CHECK INPUT",D91*E91))</f>
        <v/>
      </c>
      <c r="G91" s="10">
        <f>IF(A91="","",SUMIF($A$2:$A$201,A91,$F$2:$F$201))</f>
        <v/>
      </c>
      <c r="H91" s="10">
        <f>IF(OR(B91="",G91=""),"",IFERROR(G91/B91,"CHECK INPUT"))</f>
        <v/>
      </c>
    </row>
    <row r="92">
      <c r="A92" s="9" t="n"/>
      <c r="B92" s="9" t="n"/>
      <c r="C92" s="9" t="n"/>
      <c r="D92" s="9" t="n"/>
      <c r="E92" s="10">
        <f>IF(C92="","",IFERROR(XLOOKUP(C92,'Ingredient Master'!$A$2:$A$201,'Ingredient Master'!$H$2:$H$201,"CHECK INPUT"),"CHECK INPUT"))</f>
        <v/>
      </c>
      <c r="F92" s="10">
        <f>IF(OR(D92="",E92=""),"",IF(E92="CHECK INPUT","CHECK INPUT",D92*E92))</f>
        <v/>
      </c>
      <c r="G92" s="10">
        <f>IF(A92="","",SUMIF($A$2:$A$201,A92,$F$2:$F$201))</f>
        <v/>
      </c>
      <c r="H92" s="10">
        <f>IF(OR(B92="",G92=""),"",IFERROR(G92/B92,"CHECK INPUT"))</f>
        <v/>
      </c>
    </row>
    <row r="93">
      <c r="A93" s="9" t="n"/>
      <c r="B93" s="9" t="n"/>
      <c r="C93" s="9" t="n"/>
      <c r="D93" s="9" t="n"/>
      <c r="E93" s="10">
        <f>IF(C93="","",IFERROR(XLOOKUP(C93,'Ingredient Master'!$A$2:$A$201,'Ingredient Master'!$H$2:$H$201,"CHECK INPUT"),"CHECK INPUT"))</f>
        <v/>
      </c>
      <c r="F93" s="10">
        <f>IF(OR(D93="",E93=""),"",IF(E93="CHECK INPUT","CHECK INPUT",D93*E93))</f>
        <v/>
      </c>
      <c r="G93" s="10">
        <f>IF(A93="","",SUMIF($A$2:$A$201,A93,$F$2:$F$201))</f>
        <v/>
      </c>
      <c r="H93" s="10">
        <f>IF(OR(B93="",G93=""),"",IFERROR(G93/B93,"CHECK INPUT"))</f>
        <v/>
      </c>
    </row>
    <row r="94">
      <c r="A94" s="9" t="n"/>
      <c r="B94" s="9" t="n"/>
      <c r="C94" s="9" t="n"/>
      <c r="D94" s="9" t="n"/>
      <c r="E94" s="10">
        <f>IF(C94="","",IFERROR(XLOOKUP(C94,'Ingredient Master'!$A$2:$A$201,'Ingredient Master'!$H$2:$H$201,"CHECK INPUT"),"CHECK INPUT"))</f>
        <v/>
      </c>
      <c r="F94" s="10">
        <f>IF(OR(D94="",E94=""),"",IF(E94="CHECK INPUT","CHECK INPUT",D94*E94))</f>
        <v/>
      </c>
      <c r="G94" s="10">
        <f>IF(A94="","",SUMIF($A$2:$A$201,A94,$F$2:$F$201))</f>
        <v/>
      </c>
      <c r="H94" s="10">
        <f>IF(OR(B94="",G94=""),"",IFERROR(G94/B94,"CHECK INPUT"))</f>
        <v/>
      </c>
    </row>
    <row r="95">
      <c r="A95" s="9" t="n"/>
      <c r="B95" s="9" t="n"/>
      <c r="C95" s="9" t="n"/>
      <c r="D95" s="9" t="n"/>
      <c r="E95" s="10">
        <f>IF(C95="","",IFERROR(XLOOKUP(C95,'Ingredient Master'!$A$2:$A$201,'Ingredient Master'!$H$2:$H$201,"CHECK INPUT"),"CHECK INPUT"))</f>
        <v/>
      </c>
      <c r="F95" s="10">
        <f>IF(OR(D95="",E95=""),"",IF(E95="CHECK INPUT","CHECK INPUT",D95*E95))</f>
        <v/>
      </c>
      <c r="G95" s="10">
        <f>IF(A95="","",SUMIF($A$2:$A$201,A95,$F$2:$F$201))</f>
        <v/>
      </c>
      <c r="H95" s="10">
        <f>IF(OR(B95="",G95=""),"",IFERROR(G95/B95,"CHECK INPUT"))</f>
        <v/>
      </c>
    </row>
    <row r="96">
      <c r="A96" s="9" t="n"/>
      <c r="B96" s="9" t="n"/>
      <c r="C96" s="9" t="n"/>
      <c r="D96" s="9" t="n"/>
      <c r="E96" s="10">
        <f>IF(C96="","",IFERROR(XLOOKUP(C96,'Ingredient Master'!$A$2:$A$201,'Ingredient Master'!$H$2:$H$201,"CHECK INPUT"),"CHECK INPUT"))</f>
        <v/>
      </c>
      <c r="F96" s="10">
        <f>IF(OR(D96="",E96=""),"",IF(E96="CHECK INPUT","CHECK INPUT",D96*E96))</f>
        <v/>
      </c>
      <c r="G96" s="10">
        <f>IF(A96="","",SUMIF($A$2:$A$201,A96,$F$2:$F$201))</f>
        <v/>
      </c>
      <c r="H96" s="10">
        <f>IF(OR(B96="",G96=""),"",IFERROR(G96/B96,"CHECK INPUT"))</f>
        <v/>
      </c>
    </row>
    <row r="97">
      <c r="A97" s="9" t="n"/>
      <c r="B97" s="9" t="n"/>
      <c r="C97" s="9" t="n"/>
      <c r="D97" s="9" t="n"/>
      <c r="E97" s="10">
        <f>IF(C97="","",IFERROR(XLOOKUP(C97,'Ingredient Master'!$A$2:$A$201,'Ingredient Master'!$H$2:$H$201,"CHECK INPUT"),"CHECK INPUT"))</f>
        <v/>
      </c>
      <c r="F97" s="10">
        <f>IF(OR(D97="",E97=""),"",IF(E97="CHECK INPUT","CHECK INPUT",D97*E97))</f>
        <v/>
      </c>
      <c r="G97" s="10">
        <f>IF(A97="","",SUMIF($A$2:$A$201,A97,$F$2:$F$201))</f>
        <v/>
      </c>
      <c r="H97" s="10">
        <f>IF(OR(B97="",G97=""),"",IFERROR(G97/B97,"CHECK INPUT"))</f>
        <v/>
      </c>
    </row>
    <row r="98">
      <c r="A98" s="9" t="n"/>
      <c r="B98" s="9" t="n"/>
      <c r="C98" s="9" t="n"/>
      <c r="D98" s="9" t="n"/>
      <c r="E98" s="10">
        <f>IF(C98="","",IFERROR(XLOOKUP(C98,'Ingredient Master'!$A$2:$A$201,'Ingredient Master'!$H$2:$H$201,"CHECK INPUT"),"CHECK INPUT"))</f>
        <v/>
      </c>
      <c r="F98" s="10">
        <f>IF(OR(D98="",E98=""),"",IF(E98="CHECK INPUT","CHECK INPUT",D98*E98))</f>
        <v/>
      </c>
      <c r="G98" s="10">
        <f>IF(A98="","",SUMIF($A$2:$A$201,A98,$F$2:$F$201))</f>
        <v/>
      </c>
      <c r="H98" s="10">
        <f>IF(OR(B98="",G98=""),"",IFERROR(G98/B98,"CHECK INPUT"))</f>
        <v/>
      </c>
    </row>
    <row r="99">
      <c r="A99" s="9" t="n"/>
      <c r="B99" s="9" t="n"/>
      <c r="C99" s="9" t="n"/>
      <c r="D99" s="9" t="n"/>
      <c r="E99" s="10">
        <f>IF(C99="","",IFERROR(XLOOKUP(C99,'Ingredient Master'!$A$2:$A$201,'Ingredient Master'!$H$2:$H$201,"CHECK INPUT"),"CHECK INPUT"))</f>
        <v/>
      </c>
      <c r="F99" s="10">
        <f>IF(OR(D99="",E99=""),"",IF(E99="CHECK INPUT","CHECK INPUT",D99*E99))</f>
        <v/>
      </c>
      <c r="G99" s="10">
        <f>IF(A99="","",SUMIF($A$2:$A$201,A99,$F$2:$F$201))</f>
        <v/>
      </c>
      <c r="H99" s="10">
        <f>IF(OR(B99="",G99=""),"",IFERROR(G99/B99,"CHECK INPUT"))</f>
        <v/>
      </c>
    </row>
    <row r="100">
      <c r="A100" s="9" t="n"/>
      <c r="B100" s="9" t="n"/>
      <c r="C100" s="9" t="n"/>
      <c r="D100" s="9" t="n"/>
      <c r="E100" s="10">
        <f>IF(C100="","",IFERROR(XLOOKUP(C100,'Ingredient Master'!$A$2:$A$201,'Ingredient Master'!$H$2:$H$201,"CHECK INPUT"),"CHECK INPUT"))</f>
        <v/>
      </c>
      <c r="F100" s="10">
        <f>IF(OR(D100="",E100=""),"",IF(E100="CHECK INPUT","CHECK INPUT",D100*E100))</f>
        <v/>
      </c>
      <c r="G100" s="10">
        <f>IF(A100="","",SUMIF($A$2:$A$201,A100,$F$2:$F$201))</f>
        <v/>
      </c>
      <c r="H100" s="10">
        <f>IF(OR(B100="",G100=""),"",IFERROR(G100/B100,"CHECK INPUT"))</f>
        <v/>
      </c>
    </row>
    <row r="101">
      <c r="A101" s="9" t="n"/>
      <c r="B101" s="9" t="n"/>
      <c r="C101" s="9" t="n"/>
      <c r="D101" s="9" t="n"/>
      <c r="E101" s="10">
        <f>IF(C101="","",IFERROR(XLOOKUP(C101,'Ingredient Master'!$A$2:$A$201,'Ingredient Master'!$H$2:$H$201,"CHECK INPUT"),"CHECK INPUT"))</f>
        <v/>
      </c>
      <c r="F101" s="10">
        <f>IF(OR(D101="",E101=""),"",IF(E101="CHECK INPUT","CHECK INPUT",D101*E101))</f>
        <v/>
      </c>
      <c r="G101" s="10">
        <f>IF(A101="","",SUMIF($A$2:$A$201,A101,$F$2:$F$201))</f>
        <v/>
      </c>
      <c r="H101" s="10">
        <f>IF(OR(B101="",G101=""),"",IFERROR(G101/B101,"CHECK INPUT"))</f>
        <v/>
      </c>
    </row>
    <row r="102">
      <c r="A102" s="9" t="n"/>
      <c r="B102" s="9" t="n"/>
      <c r="C102" s="9" t="n"/>
      <c r="D102" s="9" t="n"/>
      <c r="E102" s="10">
        <f>IF(C102="","",IFERROR(XLOOKUP(C102,'Ingredient Master'!$A$2:$A$201,'Ingredient Master'!$H$2:$H$201,"CHECK INPUT"),"CHECK INPUT"))</f>
        <v/>
      </c>
      <c r="F102" s="10">
        <f>IF(OR(D102="",E102=""),"",IF(E102="CHECK INPUT","CHECK INPUT",D102*E102))</f>
        <v/>
      </c>
      <c r="G102" s="10">
        <f>IF(A102="","",SUMIF($A$2:$A$201,A102,$F$2:$F$201))</f>
        <v/>
      </c>
      <c r="H102" s="10">
        <f>IF(OR(B102="",G102=""),"",IFERROR(G102/B102,"CHECK INPUT"))</f>
        <v/>
      </c>
    </row>
    <row r="103">
      <c r="A103" s="9" t="n"/>
      <c r="B103" s="9" t="n"/>
      <c r="C103" s="9" t="n"/>
      <c r="D103" s="9" t="n"/>
      <c r="E103" s="10">
        <f>IF(C103="","",IFERROR(XLOOKUP(C103,'Ingredient Master'!$A$2:$A$201,'Ingredient Master'!$H$2:$H$201,"CHECK INPUT"),"CHECK INPUT"))</f>
        <v/>
      </c>
      <c r="F103" s="10">
        <f>IF(OR(D103="",E103=""),"",IF(E103="CHECK INPUT","CHECK INPUT",D103*E103))</f>
        <v/>
      </c>
      <c r="G103" s="10">
        <f>IF(A103="","",SUMIF($A$2:$A$201,A103,$F$2:$F$201))</f>
        <v/>
      </c>
      <c r="H103" s="10">
        <f>IF(OR(B103="",G103=""),"",IFERROR(G103/B103,"CHECK INPUT"))</f>
        <v/>
      </c>
    </row>
    <row r="104">
      <c r="A104" s="9" t="n"/>
      <c r="B104" s="9" t="n"/>
      <c r="C104" s="9" t="n"/>
      <c r="D104" s="9" t="n"/>
      <c r="E104" s="10">
        <f>IF(C104="","",IFERROR(XLOOKUP(C104,'Ingredient Master'!$A$2:$A$201,'Ingredient Master'!$H$2:$H$201,"CHECK INPUT"),"CHECK INPUT"))</f>
        <v/>
      </c>
      <c r="F104" s="10">
        <f>IF(OR(D104="",E104=""),"",IF(E104="CHECK INPUT","CHECK INPUT",D104*E104))</f>
        <v/>
      </c>
      <c r="G104" s="10">
        <f>IF(A104="","",SUMIF($A$2:$A$201,A104,$F$2:$F$201))</f>
        <v/>
      </c>
      <c r="H104" s="10">
        <f>IF(OR(B104="",G104=""),"",IFERROR(G104/B104,"CHECK INPUT"))</f>
        <v/>
      </c>
    </row>
    <row r="105">
      <c r="A105" s="9" t="n"/>
      <c r="B105" s="9" t="n"/>
      <c r="C105" s="9" t="n"/>
      <c r="D105" s="9" t="n"/>
      <c r="E105" s="10">
        <f>IF(C105="","",IFERROR(XLOOKUP(C105,'Ingredient Master'!$A$2:$A$201,'Ingredient Master'!$H$2:$H$201,"CHECK INPUT"),"CHECK INPUT"))</f>
        <v/>
      </c>
      <c r="F105" s="10">
        <f>IF(OR(D105="",E105=""),"",IF(E105="CHECK INPUT","CHECK INPUT",D105*E105))</f>
        <v/>
      </c>
      <c r="G105" s="10">
        <f>IF(A105="","",SUMIF($A$2:$A$201,A105,$F$2:$F$201))</f>
        <v/>
      </c>
      <c r="H105" s="10">
        <f>IF(OR(B105="",G105=""),"",IFERROR(G105/B105,"CHECK INPUT"))</f>
        <v/>
      </c>
    </row>
    <row r="106">
      <c r="A106" s="9" t="n"/>
      <c r="B106" s="9" t="n"/>
      <c r="C106" s="9" t="n"/>
      <c r="D106" s="9" t="n"/>
      <c r="E106" s="10">
        <f>IF(C106="","",IFERROR(XLOOKUP(C106,'Ingredient Master'!$A$2:$A$201,'Ingredient Master'!$H$2:$H$201,"CHECK INPUT"),"CHECK INPUT"))</f>
        <v/>
      </c>
      <c r="F106" s="10">
        <f>IF(OR(D106="",E106=""),"",IF(E106="CHECK INPUT","CHECK INPUT",D106*E106))</f>
        <v/>
      </c>
      <c r="G106" s="10">
        <f>IF(A106="","",SUMIF($A$2:$A$201,A106,$F$2:$F$201))</f>
        <v/>
      </c>
      <c r="H106" s="10">
        <f>IF(OR(B106="",G106=""),"",IFERROR(G106/B106,"CHECK INPUT"))</f>
        <v/>
      </c>
    </row>
    <row r="107">
      <c r="A107" s="9" t="n"/>
      <c r="B107" s="9" t="n"/>
      <c r="C107" s="9" t="n"/>
      <c r="D107" s="9" t="n"/>
      <c r="E107" s="10">
        <f>IF(C107="","",IFERROR(XLOOKUP(C107,'Ingredient Master'!$A$2:$A$201,'Ingredient Master'!$H$2:$H$201,"CHECK INPUT"),"CHECK INPUT"))</f>
        <v/>
      </c>
      <c r="F107" s="10">
        <f>IF(OR(D107="",E107=""),"",IF(E107="CHECK INPUT","CHECK INPUT",D107*E107))</f>
        <v/>
      </c>
      <c r="G107" s="10">
        <f>IF(A107="","",SUMIF($A$2:$A$201,A107,$F$2:$F$201))</f>
        <v/>
      </c>
      <c r="H107" s="10">
        <f>IF(OR(B107="",G107=""),"",IFERROR(G107/B107,"CHECK INPUT"))</f>
        <v/>
      </c>
    </row>
    <row r="108">
      <c r="A108" s="9" t="n"/>
      <c r="B108" s="9" t="n"/>
      <c r="C108" s="9" t="n"/>
      <c r="D108" s="9" t="n"/>
      <c r="E108" s="10">
        <f>IF(C108="","",IFERROR(XLOOKUP(C108,'Ingredient Master'!$A$2:$A$201,'Ingredient Master'!$H$2:$H$201,"CHECK INPUT"),"CHECK INPUT"))</f>
        <v/>
      </c>
      <c r="F108" s="10">
        <f>IF(OR(D108="",E108=""),"",IF(E108="CHECK INPUT","CHECK INPUT",D108*E108))</f>
        <v/>
      </c>
      <c r="G108" s="10">
        <f>IF(A108="","",SUMIF($A$2:$A$201,A108,$F$2:$F$201))</f>
        <v/>
      </c>
      <c r="H108" s="10">
        <f>IF(OR(B108="",G108=""),"",IFERROR(G108/B108,"CHECK INPUT"))</f>
        <v/>
      </c>
    </row>
    <row r="109">
      <c r="A109" s="9" t="n"/>
      <c r="B109" s="9" t="n"/>
      <c r="C109" s="9" t="n"/>
      <c r="D109" s="9" t="n"/>
      <c r="E109" s="10">
        <f>IF(C109="","",IFERROR(XLOOKUP(C109,'Ingredient Master'!$A$2:$A$201,'Ingredient Master'!$H$2:$H$201,"CHECK INPUT"),"CHECK INPUT"))</f>
        <v/>
      </c>
      <c r="F109" s="10">
        <f>IF(OR(D109="",E109=""),"",IF(E109="CHECK INPUT","CHECK INPUT",D109*E109))</f>
        <v/>
      </c>
      <c r="G109" s="10">
        <f>IF(A109="","",SUMIF($A$2:$A$201,A109,$F$2:$F$201))</f>
        <v/>
      </c>
      <c r="H109" s="10">
        <f>IF(OR(B109="",G109=""),"",IFERROR(G109/B109,"CHECK INPUT"))</f>
        <v/>
      </c>
    </row>
    <row r="110">
      <c r="A110" s="9" t="n"/>
      <c r="B110" s="9" t="n"/>
      <c r="C110" s="9" t="n"/>
      <c r="D110" s="9" t="n"/>
      <c r="E110" s="10">
        <f>IF(C110="","",IFERROR(XLOOKUP(C110,'Ingredient Master'!$A$2:$A$201,'Ingredient Master'!$H$2:$H$201,"CHECK INPUT"),"CHECK INPUT"))</f>
        <v/>
      </c>
      <c r="F110" s="10">
        <f>IF(OR(D110="",E110=""),"",IF(E110="CHECK INPUT","CHECK INPUT",D110*E110))</f>
        <v/>
      </c>
      <c r="G110" s="10">
        <f>IF(A110="","",SUMIF($A$2:$A$201,A110,$F$2:$F$201))</f>
        <v/>
      </c>
      <c r="H110" s="10">
        <f>IF(OR(B110="",G110=""),"",IFERROR(G110/B110,"CHECK INPUT"))</f>
        <v/>
      </c>
    </row>
    <row r="111">
      <c r="A111" s="9" t="n"/>
      <c r="B111" s="9" t="n"/>
      <c r="C111" s="9" t="n"/>
      <c r="D111" s="9" t="n"/>
      <c r="E111" s="10">
        <f>IF(C111="","",IFERROR(XLOOKUP(C111,'Ingredient Master'!$A$2:$A$201,'Ingredient Master'!$H$2:$H$201,"CHECK INPUT"),"CHECK INPUT"))</f>
        <v/>
      </c>
      <c r="F111" s="10">
        <f>IF(OR(D111="",E111=""),"",IF(E111="CHECK INPUT","CHECK INPUT",D111*E111))</f>
        <v/>
      </c>
      <c r="G111" s="10">
        <f>IF(A111="","",SUMIF($A$2:$A$201,A111,$F$2:$F$201))</f>
        <v/>
      </c>
      <c r="H111" s="10">
        <f>IF(OR(B111="",G111=""),"",IFERROR(G111/B111,"CHECK INPUT"))</f>
        <v/>
      </c>
    </row>
    <row r="112">
      <c r="A112" s="9" t="n"/>
      <c r="B112" s="9" t="n"/>
      <c r="C112" s="9" t="n"/>
      <c r="D112" s="9" t="n"/>
      <c r="E112" s="10">
        <f>IF(C112="","",IFERROR(XLOOKUP(C112,'Ingredient Master'!$A$2:$A$201,'Ingredient Master'!$H$2:$H$201,"CHECK INPUT"),"CHECK INPUT"))</f>
        <v/>
      </c>
      <c r="F112" s="10">
        <f>IF(OR(D112="",E112=""),"",IF(E112="CHECK INPUT","CHECK INPUT",D112*E112))</f>
        <v/>
      </c>
      <c r="G112" s="10">
        <f>IF(A112="","",SUMIF($A$2:$A$201,A112,$F$2:$F$201))</f>
        <v/>
      </c>
      <c r="H112" s="10">
        <f>IF(OR(B112="",G112=""),"",IFERROR(G112/B112,"CHECK INPUT"))</f>
        <v/>
      </c>
    </row>
    <row r="113">
      <c r="A113" s="9" t="n"/>
      <c r="B113" s="9" t="n"/>
      <c r="C113" s="9" t="n"/>
      <c r="D113" s="9" t="n"/>
      <c r="E113" s="10">
        <f>IF(C113="","",IFERROR(XLOOKUP(C113,'Ingredient Master'!$A$2:$A$201,'Ingredient Master'!$H$2:$H$201,"CHECK INPUT"),"CHECK INPUT"))</f>
        <v/>
      </c>
      <c r="F113" s="10">
        <f>IF(OR(D113="",E113=""),"",IF(E113="CHECK INPUT","CHECK INPUT",D113*E113))</f>
        <v/>
      </c>
      <c r="G113" s="10">
        <f>IF(A113="","",SUMIF($A$2:$A$201,A113,$F$2:$F$201))</f>
        <v/>
      </c>
      <c r="H113" s="10">
        <f>IF(OR(B113="",G113=""),"",IFERROR(G113/B113,"CHECK INPUT"))</f>
        <v/>
      </c>
    </row>
    <row r="114">
      <c r="A114" s="9" t="n"/>
      <c r="B114" s="9" t="n"/>
      <c r="C114" s="9" t="n"/>
      <c r="D114" s="9" t="n"/>
      <c r="E114" s="10">
        <f>IF(C114="","",IFERROR(XLOOKUP(C114,'Ingredient Master'!$A$2:$A$201,'Ingredient Master'!$H$2:$H$201,"CHECK INPUT"),"CHECK INPUT"))</f>
        <v/>
      </c>
      <c r="F114" s="10">
        <f>IF(OR(D114="",E114=""),"",IF(E114="CHECK INPUT","CHECK INPUT",D114*E114))</f>
        <v/>
      </c>
      <c r="G114" s="10">
        <f>IF(A114="","",SUMIF($A$2:$A$201,A114,$F$2:$F$201))</f>
        <v/>
      </c>
      <c r="H114" s="10">
        <f>IF(OR(B114="",G114=""),"",IFERROR(G114/B114,"CHECK INPUT"))</f>
        <v/>
      </c>
    </row>
    <row r="115">
      <c r="A115" s="9" t="n"/>
      <c r="B115" s="9" t="n"/>
      <c r="C115" s="9" t="n"/>
      <c r="D115" s="9" t="n"/>
      <c r="E115" s="10">
        <f>IF(C115="","",IFERROR(XLOOKUP(C115,'Ingredient Master'!$A$2:$A$201,'Ingredient Master'!$H$2:$H$201,"CHECK INPUT"),"CHECK INPUT"))</f>
        <v/>
      </c>
      <c r="F115" s="10">
        <f>IF(OR(D115="",E115=""),"",IF(E115="CHECK INPUT","CHECK INPUT",D115*E115))</f>
        <v/>
      </c>
      <c r="G115" s="10">
        <f>IF(A115="","",SUMIF($A$2:$A$201,A115,$F$2:$F$201))</f>
        <v/>
      </c>
      <c r="H115" s="10">
        <f>IF(OR(B115="",G115=""),"",IFERROR(G115/B115,"CHECK INPUT"))</f>
        <v/>
      </c>
    </row>
    <row r="116">
      <c r="A116" s="9" t="n"/>
      <c r="B116" s="9" t="n"/>
      <c r="C116" s="9" t="n"/>
      <c r="D116" s="9" t="n"/>
      <c r="E116" s="10">
        <f>IF(C116="","",IFERROR(XLOOKUP(C116,'Ingredient Master'!$A$2:$A$201,'Ingredient Master'!$H$2:$H$201,"CHECK INPUT"),"CHECK INPUT"))</f>
        <v/>
      </c>
      <c r="F116" s="10">
        <f>IF(OR(D116="",E116=""),"",IF(E116="CHECK INPUT","CHECK INPUT",D116*E116))</f>
        <v/>
      </c>
      <c r="G116" s="10">
        <f>IF(A116="","",SUMIF($A$2:$A$201,A116,$F$2:$F$201))</f>
        <v/>
      </c>
      <c r="H116" s="10">
        <f>IF(OR(B116="",G116=""),"",IFERROR(G116/B116,"CHECK INPUT"))</f>
        <v/>
      </c>
    </row>
    <row r="117">
      <c r="A117" s="9" t="n"/>
      <c r="B117" s="9" t="n"/>
      <c r="C117" s="9" t="n"/>
      <c r="D117" s="9" t="n"/>
      <c r="E117" s="10">
        <f>IF(C117="","",IFERROR(XLOOKUP(C117,'Ingredient Master'!$A$2:$A$201,'Ingredient Master'!$H$2:$H$201,"CHECK INPUT"),"CHECK INPUT"))</f>
        <v/>
      </c>
      <c r="F117" s="10">
        <f>IF(OR(D117="",E117=""),"",IF(E117="CHECK INPUT","CHECK INPUT",D117*E117))</f>
        <v/>
      </c>
      <c r="G117" s="10">
        <f>IF(A117="","",SUMIF($A$2:$A$201,A117,$F$2:$F$201))</f>
        <v/>
      </c>
      <c r="H117" s="10">
        <f>IF(OR(B117="",G117=""),"",IFERROR(G117/B117,"CHECK INPUT"))</f>
        <v/>
      </c>
    </row>
    <row r="118">
      <c r="A118" s="9" t="n"/>
      <c r="B118" s="9" t="n"/>
      <c r="C118" s="9" t="n"/>
      <c r="D118" s="9" t="n"/>
      <c r="E118" s="10">
        <f>IF(C118="","",IFERROR(XLOOKUP(C118,'Ingredient Master'!$A$2:$A$201,'Ingredient Master'!$H$2:$H$201,"CHECK INPUT"),"CHECK INPUT"))</f>
        <v/>
      </c>
      <c r="F118" s="10">
        <f>IF(OR(D118="",E118=""),"",IF(E118="CHECK INPUT","CHECK INPUT",D118*E118))</f>
        <v/>
      </c>
      <c r="G118" s="10">
        <f>IF(A118="","",SUMIF($A$2:$A$201,A118,$F$2:$F$201))</f>
        <v/>
      </c>
      <c r="H118" s="10">
        <f>IF(OR(B118="",G118=""),"",IFERROR(G118/B118,"CHECK INPUT"))</f>
        <v/>
      </c>
    </row>
    <row r="119">
      <c r="A119" s="9" t="n"/>
      <c r="B119" s="9" t="n"/>
      <c r="C119" s="9" t="n"/>
      <c r="D119" s="9" t="n"/>
      <c r="E119" s="10">
        <f>IF(C119="","",IFERROR(XLOOKUP(C119,'Ingredient Master'!$A$2:$A$201,'Ingredient Master'!$H$2:$H$201,"CHECK INPUT"),"CHECK INPUT"))</f>
        <v/>
      </c>
      <c r="F119" s="10">
        <f>IF(OR(D119="",E119=""),"",IF(E119="CHECK INPUT","CHECK INPUT",D119*E119))</f>
        <v/>
      </c>
      <c r="G119" s="10">
        <f>IF(A119="","",SUMIF($A$2:$A$201,A119,$F$2:$F$201))</f>
        <v/>
      </c>
      <c r="H119" s="10">
        <f>IF(OR(B119="",G119=""),"",IFERROR(G119/B119,"CHECK INPUT"))</f>
        <v/>
      </c>
    </row>
    <row r="120">
      <c r="A120" s="9" t="n"/>
      <c r="B120" s="9" t="n"/>
      <c r="C120" s="9" t="n"/>
      <c r="D120" s="9" t="n"/>
      <c r="E120" s="10">
        <f>IF(C120="","",IFERROR(XLOOKUP(C120,'Ingredient Master'!$A$2:$A$201,'Ingredient Master'!$H$2:$H$201,"CHECK INPUT"),"CHECK INPUT"))</f>
        <v/>
      </c>
      <c r="F120" s="10">
        <f>IF(OR(D120="",E120=""),"",IF(E120="CHECK INPUT","CHECK INPUT",D120*E120))</f>
        <v/>
      </c>
      <c r="G120" s="10">
        <f>IF(A120="","",SUMIF($A$2:$A$201,A120,$F$2:$F$201))</f>
        <v/>
      </c>
      <c r="H120" s="10">
        <f>IF(OR(B120="",G120=""),"",IFERROR(G120/B120,"CHECK INPUT"))</f>
        <v/>
      </c>
    </row>
    <row r="121">
      <c r="A121" s="9" t="n"/>
      <c r="B121" s="9" t="n"/>
      <c r="C121" s="9" t="n"/>
      <c r="D121" s="9" t="n"/>
      <c r="E121" s="10">
        <f>IF(C121="","",IFERROR(XLOOKUP(C121,'Ingredient Master'!$A$2:$A$201,'Ingredient Master'!$H$2:$H$201,"CHECK INPUT"),"CHECK INPUT"))</f>
        <v/>
      </c>
      <c r="F121" s="10">
        <f>IF(OR(D121="",E121=""),"",IF(E121="CHECK INPUT","CHECK INPUT",D121*E121))</f>
        <v/>
      </c>
      <c r="G121" s="10">
        <f>IF(A121="","",SUMIF($A$2:$A$201,A121,$F$2:$F$201))</f>
        <v/>
      </c>
      <c r="H121" s="10">
        <f>IF(OR(B121="",G121=""),"",IFERROR(G121/B121,"CHECK INPUT"))</f>
        <v/>
      </c>
    </row>
    <row r="122">
      <c r="A122" s="9" t="n"/>
      <c r="B122" s="9" t="n"/>
      <c r="C122" s="9" t="n"/>
      <c r="D122" s="9" t="n"/>
      <c r="E122" s="10">
        <f>IF(C122="","",IFERROR(XLOOKUP(C122,'Ingredient Master'!$A$2:$A$201,'Ingredient Master'!$H$2:$H$201,"CHECK INPUT"),"CHECK INPUT"))</f>
        <v/>
      </c>
      <c r="F122" s="10">
        <f>IF(OR(D122="",E122=""),"",IF(E122="CHECK INPUT","CHECK INPUT",D122*E122))</f>
        <v/>
      </c>
      <c r="G122" s="10">
        <f>IF(A122="","",SUMIF($A$2:$A$201,A122,$F$2:$F$201))</f>
        <v/>
      </c>
      <c r="H122" s="10">
        <f>IF(OR(B122="",G122=""),"",IFERROR(G122/B122,"CHECK INPUT"))</f>
        <v/>
      </c>
    </row>
    <row r="123">
      <c r="A123" s="9" t="n"/>
      <c r="B123" s="9" t="n"/>
      <c r="C123" s="9" t="n"/>
      <c r="D123" s="9" t="n"/>
      <c r="E123" s="10">
        <f>IF(C123="","",IFERROR(XLOOKUP(C123,'Ingredient Master'!$A$2:$A$201,'Ingredient Master'!$H$2:$H$201,"CHECK INPUT"),"CHECK INPUT"))</f>
        <v/>
      </c>
      <c r="F123" s="10">
        <f>IF(OR(D123="",E123=""),"",IF(E123="CHECK INPUT","CHECK INPUT",D123*E123))</f>
        <v/>
      </c>
      <c r="G123" s="10">
        <f>IF(A123="","",SUMIF($A$2:$A$201,A123,$F$2:$F$201))</f>
        <v/>
      </c>
      <c r="H123" s="10">
        <f>IF(OR(B123="",G123=""),"",IFERROR(G123/B123,"CHECK INPUT"))</f>
        <v/>
      </c>
    </row>
    <row r="124">
      <c r="A124" s="9" t="n"/>
      <c r="B124" s="9" t="n"/>
      <c r="C124" s="9" t="n"/>
      <c r="D124" s="9" t="n"/>
      <c r="E124" s="10">
        <f>IF(C124="","",IFERROR(XLOOKUP(C124,'Ingredient Master'!$A$2:$A$201,'Ingredient Master'!$H$2:$H$201,"CHECK INPUT"),"CHECK INPUT"))</f>
        <v/>
      </c>
      <c r="F124" s="10">
        <f>IF(OR(D124="",E124=""),"",IF(E124="CHECK INPUT","CHECK INPUT",D124*E124))</f>
        <v/>
      </c>
      <c r="G124" s="10">
        <f>IF(A124="","",SUMIF($A$2:$A$201,A124,$F$2:$F$201))</f>
        <v/>
      </c>
      <c r="H124" s="10">
        <f>IF(OR(B124="",G124=""),"",IFERROR(G124/B124,"CHECK INPUT"))</f>
        <v/>
      </c>
    </row>
    <row r="125">
      <c r="A125" s="9" t="n"/>
      <c r="B125" s="9" t="n"/>
      <c r="C125" s="9" t="n"/>
      <c r="D125" s="9" t="n"/>
      <c r="E125" s="10">
        <f>IF(C125="","",IFERROR(XLOOKUP(C125,'Ingredient Master'!$A$2:$A$201,'Ingredient Master'!$H$2:$H$201,"CHECK INPUT"),"CHECK INPUT"))</f>
        <v/>
      </c>
      <c r="F125" s="10">
        <f>IF(OR(D125="",E125=""),"",IF(E125="CHECK INPUT","CHECK INPUT",D125*E125))</f>
        <v/>
      </c>
      <c r="G125" s="10">
        <f>IF(A125="","",SUMIF($A$2:$A$201,A125,$F$2:$F$201))</f>
        <v/>
      </c>
      <c r="H125" s="10">
        <f>IF(OR(B125="",G125=""),"",IFERROR(G125/B125,"CHECK INPUT"))</f>
        <v/>
      </c>
    </row>
    <row r="126">
      <c r="A126" s="9" t="n"/>
      <c r="B126" s="9" t="n"/>
      <c r="C126" s="9" t="n"/>
      <c r="D126" s="9" t="n"/>
      <c r="E126" s="10">
        <f>IF(C126="","",IFERROR(XLOOKUP(C126,'Ingredient Master'!$A$2:$A$201,'Ingredient Master'!$H$2:$H$201,"CHECK INPUT"),"CHECK INPUT"))</f>
        <v/>
      </c>
      <c r="F126" s="10">
        <f>IF(OR(D126="",E126=""),"",IF(E126="CHECK INPUT","CHECK INPUT",D126*E126))</f>
        <v/>
      </c>
      <c r="G126" s="10">
        <f>IF(A126="","",SUMIF($A$2:$A$201,A126,$F$2:$F$201))</f>
        <v/>
      </c>
      <c r="H126" s="10">
        <f>IF(OR(B126="",G126=""),"",IFERROR(G126/B126,"CHECK INPUT"))</f>
        <v/>
      </c>
    </row>
    <row r="127">
      <c r="A127" s="9" t="n"/>
      <c r="B127" s="9" t="n"/>
      <c r="C127" s="9" t="n"/>
      <c r="D127" s="9" t="n"/>
      <c r="E127" s="10">
        <f>IF(C127="","",IFERROR(XLOOKUP(C127,'Ingredient Master'!$A$2:$A$201,'Ingredient Master'!$H$2:$H$201,"CHECK INPUT"),"CHECK INPUT"))</f>
        <v/>
      </c>
      <c r="F127" s="10">
        <f>IF(OR(D127="",E127=""),"",IF(E127="CHECK INPUT","CHECK INPUT",D127*E127))</f>
        <v/>
      </c>
      <c r="G127" s="10">
        <f>IF(A127="","",SUMIF($A$2:$A$201,A127,$F$2:$F$201))</f>
        <v/>
      </c>
      <c r="H127" s="10">
        <f>IF(OR(B127="",G127=""),"",IFERROR(G127/B127,"CHECK INPUT"))</f>
        <v/>
      </c>
    </row>
    <row r="128">
      <c r="A128" s="9" t="n"/>
      <c r="B128" s="9" t="n"/>
      <c r="C128" s="9" t="n"/>
      <c r="D128" s="9" t="n"/>
      <c r="E128" s="10">
        <f>IF(C128="","",IFERROR(XLOOKUP(C128,'Ingredient Master'!$A$2:$A$201,'Ingredient Master'!$H$2:$H$201,"CHECK INPUT"),"CHECK INPUT"))</f>
        <v/>
      </c>
      <c r="F128" s="10">
        <f>IF(OR(D128="",E128=""),"",IF(E128="CHECK INPUT","CHECK INPUT",D128*E128))</f>
        <v/>
      </c>
      <c r="G128" s="10">
        <f>IF(A128="","",SUMIF($A$2:$A$201,A128,$F$2:$F$201))</f>
        <v/>
      </c>
      <c r="H128" s="10">
        <f>IF(OR(B128="",G128=""),"",IFERROR(G128/B128,"CHECK INPUT"))</f>
        <v/>
      </c>
    </row>
    <row r="129">
      <c r="A129" s="9" t="n"/>
      <c r="B129" s="9" t="n"/>
      <c r="C129" s="9" t="n"/>
      <c r="D129" s="9" t="n"/>
      <c r="E129" s="10">
        <f>IF(C129="","",IFERROR(XLOOKUP(C129,'Ingredient Master'!$A$2:$A$201,'Ingredient Master'!$H$2:$H$201,"CHECK INPUT"),"CHECK INPUT"))</f>
        <v/>
      </c>
      <c r="F129" s="10">
        <f>IF(OR(D129="",E129=""),"",IF(E129="CHECK INPUT","CHECK INPUT",D129*E129))</f>
        <v/>
      </c>
      <c r="G129" s="10">
        <f>IF(A129="","",SUMIF($A$2:$A$201,A129,$F$2:$F$201))</f>
        <v/>
      </c>
      <c r="H129" s="10">
        <f>IF(OR(B129="",G129=""),"",IFERROR(G129/B129,"CHECK INPUT"))</f>
        <v/>
      </c>
    </row>
    <row r="130">
      <c r="A130" s="9" t="n"/>
      <c r="B130" s="9" t="n"/>
      <c r="C130" s="9" t="n"/>
      <c r="D130" s="9" t="n"/>
      <c r="E130" s="10">
        <f>IF(C130="","",IFERROR(XLOOKUP(C130,'Ingredient Master'!$A$2:$A$201,'Ingredient Master'!$H$2:$H$201,"CHECK INPUT"),"CHECK INPUT"))</f>
        <v/>
      </c>
      <c r="F130" s="10">
        <f>IF(OR(D130="",E130=""),"",IF(E130="CHECK INPUT","CHECK INPUT",D130*E130))</f>
        <v/>
      </c>
      <c r="G130" s="10">
        <f>IF(A130="","",SUMIF($A$2:$A$201,A130,$F$2:$F$201))</f>
        <v/>
      </c>
      <c r="H130" s="10">
        <f>IF(OR(B130="",G130=""),"",IFERROR(G130/B130,"CHECK INPUT"))</f>
        <v/>
      </c>
    </row>
    <row r="131">
      <c r="A131" s="9" t="n"/>
      <c r="B131" s="9" t="n"/>
      <c r="C131" s="9" t="n"/>
      <c r="D131" s="9" t="n"/>
      <c r="E131" s="10">
        <f>IF(C131="","",IFERROR(XLOOKUP(C131,'Ingredient Master'!$A$2:$A$201,'Ingredient Master'!$H$2:$H$201,"CHECK INPUT"),"CHECK INPUT"))</f>
        <v/>
      </c>
      <c r="F131" s="10">
        <f>IF(OR(D131="",E131=""),"",IF(E131="CHECK INPUT","CHECK INPUT",D131*E131))</f>
        <v/>
      </c>
      <c r="G131" s="10">
        <f>IF(A131="","",SUMIF($A$2:$A$201,A131,$F$2:$F$201))</f>
        <v/>
      </c>
      <c r="H131" s="10">
        <f>IF(OR(B131="",G131=""),"",IFERROR(G131/B131,"CHECK INPUT"))</f>
        <v/>
      </c>
    </row>
    <row r="132">
      <c r="A132" s="9" t="n"/>
      <c r="B132" s="9" t="n"/>
      <c r="C132" s="9" t="n"/>
      <c r="D132" s="9" t="n"/>
      <c r="E132" s="10">
        <f>IF(C132="","",IFERROR(XLOOKUP(C132,'Ingredient Master'!$A$2:$A$201,'Ingredient Master'!$H$2:$H$201,"CHECK INPUT"),"CHECK INPUT"))</f>
        <v/>
      </c>
      <c r="F132" s="10">
        <f>IF(OR(D132="",E132=""),"",IF(E132="CHECK INPUT","CHECK INPUT",D132*E132))</f>
        <v/>
      </c>
      <c r="G132" s="10">
        <f>IF(A132="","",SUMIF($A$2:$A$201,A132,$F$2:$F$201))</f>
        <v/>
      </c>
      <c r="H132" s="10">
        <f>IF(OR(B132="",G132=""),"",IFERROR(G132/B132,"CHECK INPUT"))</f>
        <v/>
      </c>
    </row>
    <row r="133">
      <c r="A133" s="9" t="n"/>
      <c r="B133" s="9" t="n"/>
      <c r="C133" s="9" t="n"/>
      <c r="D133" s="9" t="n"/>
      <c r="E133" s="10">
        <f>IF(C133="","",IFERROR(XLOOKUP(C133,'Ingredient Master'!$A$2:$A$201,'Ingredient Master'!$H$2:$H$201,"CHECK INPUT"),"CHECK INPUT"))</f>
        <v/>
      </c>
      <c r="F133" s="10">
        <f>IF(OR(D133="",E133=""),"",IF(E133="CHECK INPUT","CHECK INPUT",D133*E133))</f>
        <v/>
      </c>
      <c r="G133" s="10">
        <f>IF(A133="","",SUMIF($A$2:$A$201,A133,$F$2:$F$201))</f>
        <v/>
      </c>
      <c r="H133" s="10">
        <f>IF(OR(B133="",G133=""),"",IFERROR(G133/B133,"CHECK INPUT"))</f>
        <v/>
      </c>
    </row>
    <row r="134">
      <c r="A134" s="9" t="n"/>
      <c r="B134" s="9" t="n"/>
      <c r="C134" s="9" t="n"/>
      <c r="D134" s="9" t="n"/>
      <c r="E134" s="10">
        <f>IF(C134="","",IFERROR(XLOOKUP(C134,'Ingredient Master'!$A$2:$A$201,'Ingredient Master'!$H$2:$H$201,"CHECK INPUT"),"CHECK INPUT"))</f>
        <v/>
      </c>
      <c r="F134" s="10">
        <f>IF(OR(D134="",E134=""),"",IF(E134="CHECK INPUT","CHECK INPUT",D134*E134))</f>
        <v/>
      </c>
      <c r="G134" s="10">
        <f>IF(A134="","",SUMIF($A$2:$A$201,A134,$F$2:$F$201))</f>
        <v/>
      </c>
      <c r="H134" s="10">
        <f>IF(OR(B134="",G134=""),"",IFERROR(G134/B134,"CHECK INPUT"))</f>
        <v/>
      </c>
    </row>
    <row r="135">
      <c r="A135" s="9" t="n"/>
      <c r="B135" s="9" t="n"/>
      <c r="C135" s="9" t="n"/>
      <c r="D135" s="9" t="n"/>
      <c r="E135" s="10">
        <f>IF(C135="","",IFERROR(XLOOKUP(C135,'Ingredient Master'!$A$2:$A$201,'Ingredient Master'!$H$2:$H$201,"CHECK INPUT"),"CHECK INPUT"))</f>
        <v/>
      </c>
      <c r="F135" s="10">
        <f>IF(OR(D135="",E135=""),"",IF(E135="CHECK INPUT","CHECK INPUT",D135*E135))</f>
        <v/>
      </c>
      <c r="G135" s="10">
        <f>IF(A135="","",SUMIF($A$2:$A$201,A135,$F$2:$F$201))</f>
        <v/>
      </c>
      <c r="H135" s="10">
        <f>IF(OR(B135="",G135=""),"",IFERROR(G135/B135,"CHECK INPUT"))</f>
        <v/>
      </c>
    </row>
    <row r="136">
      <c r="A136" s="9" t="n"/>
      <c r="B136" s="9" t="n"/>
      <c r="C136" s="9" t="n"/>
      <c r="D136" s="9" t="n"/>
      <c r="E136" s="10">
        <f>IF(C136="","",IFERROR(XLOOKUP(C136,'Ingredient Master'!$A$2:$A$201,'Ingredient Master'!$H$2:$H$201,"CHECK INPUT"),"CHECK INPUT"))</f>
        <v/>
      </c>
      <c r="F136" s="10">
        <f>IF(OR(D136="",E136=""),"",IF(E136="CHECK INPUT","CHECK INPUT",D136*E136))</f>
        <v/>
      </c>
      <c r="G136" s="10">
        <f>IF(A136="","",SUMIF($A$2:$A$201,A136,$F$2:$F$201))</f>
        <v/>
      </c>
      <c r="H136" s="10">
        <f>IF(OR(B136="",G136=""),"",IFERROR(G136/B136,"CHECK INPUT"))</f>
        <v/>
      </c>
    </row>
    <row r="137">
      <c r="A137" s="9" t="n"/>
      <c r="B137" s="9" t="n"/>
      <c r="C137" s="9" t="n"/>
      <c r="D137" s="9" t="n"/>
      <c r="E137" s="10">
        <f>IF(C137="","",IFERROR(XLOOKUP(C137,'Ingredient Master'!$A$2:$A$201,'Ingredient Master'!$H$2:$H$201,"CHECK INPUT"),"CHECK INPUT"))</f>
        <v/>
      </c>
      <c r="F137" s="10">
        <f>IF(OR(D137="",E137=""),"",IF(E137="CHECK INPUT","CHECK INPUT",D137*E137))</f>
        <v/>
      </c>
      <c r="G137" s="10">
        <f>IF(A137="","",SUMIF($A$2:$A$201,A137,$F$2:$F$201))</f>
        <v/>
      </c>
      <c r="H137" s="10">
        <f>IF(OR(B137="",G137=""),"",IFERROR(G137/B137,"CHECK INPUT"))</f>
        <v/>
      </c>
    </row>
    <row r="138">
      <c r="A138" s="9" t="n"/>
      <c r="B138" s="9" t="n"/>
      <c r="C138" s="9" t="n"/>
      <c r="D138" s="9" t="n"/>
      <c r="E138" s="10">
        <f>IF(C138="","",IFERROR(XLOOKUP(C138,'Ingredient Master'!$A$2:$A$201,'Ingredient Master'!$H$2:$H$201,"CHECK INPUT"),"CHECK INPUT"))</f>
        <v/>
      </c>
      <c r="F138" s="10">
        <f>IF(OR(D138="",E138=""),"",IF(E138="CHECK INPUT","CHECK INPUT",D138*E138))</f>
        <v/>
      </c>
      <c r="G138" s="10">
        <f>IF(A138="","",SUMIF($A$2:$A$201,A138,$F$2:$F$201))</f>
        <v/>
      </c>
      <c r="H138" s="10">
        <f>IF(OR(B138="",G138=""),"",IFERROR(G138/B138,"CHECK INPUT"))</f>
        <v/>
      </c>
    </row>
    <row r="139">
      <c r="A139" s="9" t="n"/>
      <c r="B139" s="9" t="n"/>
      <c r="C139" s="9" t="n"/>
      <c r="D139" s="9" t="n"/>
      <c r="E139" s="10">
        <f>IF(C139="","",IFERROR(XLOOKUP(C139,'Ingredient Master'!$A$2:$A$201,'Ingredient Master'!$H$2:$H$201,"CHECK INPUT"),"CHECK INPUT"))</f>
        <v/>
      </c>
      <c r="F139" s="10">
        <f>IF(OR(D139="",E139=""),"",IF(E139="CHECK INPUT","CHECK INPUT",D139*E139))</f>
        <v/>
      </c>
      <c r="G139" s="10">
        <f>IF(A139="","",SUMIF($A$2:$A$201,A139,$F$2:$F$201))</f>
        <v/>
      </c>
      <c r="H139" s="10">
        <f>IF(OR(B139="",G139=""),"",IFERROR(G139/B139,"CHECK INPUT"))</f>
        <v/>
      </c>
    </row>
    <row r="140">
      <c r="A140" s="9" t="n"/>
      <c r="B140" s="9" t="n"/>
      <c r="C140" s="9" t="n"/>
      <c r="D140" s="9" t="n"/>
      <c r="E140" s="10">
        <f>IF(C140="","",IFERROR(XLOOKUP(C140,'Ingredient Master'!$A$2:$A$201,'Ingredient Master'!$H$2:$H$201,"CHECK INPUT"),"CHECK INPUT"))</f>
        <v/>
      </c>
      <c r="F140" s="10">
        <f>IF(OR(D140="",E140=""),"",IF(E140="CHECK INPUT","CHECK INPUT",D140*E140))</f>
        <v/>
      </c>
      <c r="G140" s="10">
        <f>IF(A140="","",SUMIF($A$2:$A$201,A140,$F$2:$F$201))</f>
        <v/>
      </c>
      <c r="H140" s="10">
        <f>IF(OR(B140="",G140=""),"",IFERROR(G140/B140,"CHECK INPUT"))</f>
        <v/>
      </c>
    </row>
    <row r="141">
      <c r="A141" s="9" t="n"/>
      <c r="B141" s="9" t="n"/>
      <c r="C141" s="9" t="n"/>
      <c r="D141" s="9" t="n"/>
      <c r="E141" s="10">
        <f>IF(C141="","",IFERROR(XLOOKUP(C141,'Ingredient Master'!$A$2:$A$201,'Ingredient Master'!$H$2:$H$201,"CHECK INPUT"),"CHECK INPUT"))</f>
        <v/>
      </c>
      <c r="F141" s="10">
        <f>IF(OR(D141="",E141=""),"",IF(E141="CHECK INPUT","CHECK INPUT",D141*E141))</f>
        <v/>
      </c>
      <c r="G141" s="10">
        <f>IF(A141="","",SUMIF($A$2:$A$201,A141,$F$2:$F$201))</f>
        <v/>
      </c>
      <c r="H141" s="10">
        <f>IF(OR(B141="",G141=""),"",IFERROR(G141/B141,"CHECK INPUT"))</f>
        <v/>
      </c>
    </row>
    <row r="142">
      <c r="A142" s="9" t="n"/>
      <c r="B142" s="9" t="n"/>
      <c r="C142" s="9" t="n"/>
      <c r="D142" s="9" t="n"/>
      <c r="E142" s="10">
        <f>IF(C142="","",IFERROR(XLOOKUP(C142,'Ingredient Master'!$A$2:$A$201,'Ingredient Master'!$H$2:$H$201,"CHECK INPUT"),"CHECK INPUT"))</f>
        <v/>
      </c>
      <c r="F142" s="10">
        <f>IF(OR(D142="",E142=""),"",IF(E142="CHECK INPUT","CHECK INPUT",D142*E142))</f>
        <v/>
      </c>
      <c r="G142" s="10">
        <f>IF(A142="","",SUMIF($A$2:$A$201,A142,$F$2:$F$201))</f>
        <v/>
      </c>
      <c r="H142" s="10">
        <f>IF(OR(B142="",G142=""),"",IFERROR(G142/B142,"CHECK INPUT"))</f>
        <v/>
      </c>
    </row>
    <row r="143">
      <c r="A143" s="9" t="n"/>
      <c r="B143" s="9" t="n"/>
      <c r="C143" s="9" t="n"/>
      <c r="D143" s="9" t="n"/>
      <c r="E143" s="10">
        <f>IF(C143="","",IFERROR(XLOOKUP(C143,'Ingredient Master'!$A$2:$A$201,'Ingredient Master'!$H$2:$H$201,"CHECK INPUT"),"CHECK INPUT"))</f>
        <v/>
      </c>
      <c r="F143" s="10">
        <f>IF(OR(D143="",E143=""),"",IF(E143="CHECK INPUT","CHECK INPUT",D143*E143))</f>
        <v/>
      </c>
      <c r="G143" s="10">
        <f>IF(A143="","",SUMIF($A$2:$A$201,A143,$F$2:$F$201))</f>
        <v/>
      </c>
      <c r="H143" s="10">
        <f>IF(OR(B143="",G143=""),"",IFERROR(G143/B143,"CHECK INPUT"))</f>
        <v/>
      </c>
    </row>
    <row r="144">
      <c r="A144" s="9" t="n"/>
      <c r="B144" s="9" t="n"/>
      <c r="C144" s="9" t="n"/>
      <c r="D144" s="9" t="n"/>
      <c r="E144" s="10">
        <f>IF(C144="","",IFERROR(XLOOKUP(C144,'Ingredient Master'!$A$2:$A$201,'Ingredient Master'!$H$2:$H$201,"CHECK INPUT"),"CHECK INPUT"))</f>
        <v/>
      </c>
      <c r="F144" s="10">
        <f>IF(OR(D144="",E144=""),"",IF(E144="CHECK INPUT","CHECK INPUT",D144*E144))</f>
        <v/>
      </c>
      <c r="G144" s="10">
        <f>IF(A144="","",SUMIF($A$2:$A$201,A144,$F$2:$F$201))</f>
        <v/>
      </c>
      <c r="H144" s="10">
        <f>IF(OR(B144="",G144=""),"",IFERROR(G144/B144,"CHECK INPUT"))</f>
        <v/>
      </c>
    </row>
    <row r="145">
      <c r="A145" s="9" t="n"/>
      <c r="B145" s="9" t="n"/>
      <c r="C145" s="9" t="n"/>
      <c r="D145" s="9" t="n"/>
      <c r="E145" s="10">
        <f>IF(C145="","",IFERROR(XLOOKUP(C145,'Ingredient Master'!$A$2:$A$201,'Ingredient Master'!$H$2:$H$201,"CHECK INPUT"),"CHECK INPUT"))</f>
        <v/>
      </c>
      <c r="F145" s="10">
        <f>IF(OR(D145="",E145=""),"",IF(E145="CHECK INPUT","CHECK INPUT",D145*E145))</f>
        <v/>
      </c>
      <c r="G145" s="10">
        <f>IF(A145="","",SUMIF($A$2:$A$201,A145,$F$2:$F$201))</f>
        <v/>
      </c>
      <c r="H145" s="10">
        <f>IF(OR(B145="",G145=""),"",IFERROR(G145/B145,"CHECK INPUT"))</f>
        <v/>
      </c>
    </row>
    <row r="146">
      <c r="A146" s="9" t="n"/>
      <c r="B146" s="9" t="n"/>
      <c r="C146" s="9" t="n"/>
      <c r="D146" s="9" t="n"/>
      <c r="E146" s="10">
        <f>IF(C146="","",IFERROR(XLOOKUP(C146,'Ingredient Master'!$A$2:$A$201,'Ingredient Master'!$H$2:$H$201,"CHECK INPUT"),"CHECK INPUT"))</f>
        <v/>
      </c>
      <c r="F146" s="10">
        <f>IF(OR(D146="",E146=""),"",IF(E146="CHECK INPUT","CHECK INPUT",D146*E146))</f>
        <v/>
      </c>
      <c r="G146" s="10">
        <f>IF(A146="","",SUMIF($A$2:$A$201,A146,$F$2:$F$201))</f>
        <v/>
      </c>
      <c r="H146" s="10">
        <f>IF(OR(B146="",G146=""),"",IFERROR(G146/B146,"CHECK INPUT"))</f>
        <v/>
      </c>
    </row>
    <row r="147">
      <c r="A147" s="9" t="n"/>
      <c r="B147" s="9" t="n"/>
      <c r="C147" s="9" t="n"/>
      <c r="D147" s="9" t="n"/>
      <c r="E147" s="10">
        <f>IF(C147="","",IFERROR(XLOOKUP(C147,'Ingredient Master'!$A$2:$A$201,'Ingredient Master'!$H$2:$H$201,"CHECK INPUT"),"CHECK INPUT"))</f>
        <v/>
      </c>
      <c r="F147" s="10">
        <f>IF(OR(D147="",E147=""),"",IF(E147="CHECK INPUT","CHECK INPUT",D147*E147))</f>
        <v/>
      </c>
      <c r="G147" s="10">
        <f>IF(A147="","",SUMIF($A$2:$A$201,A147,$F$2:$F$201))</f>
        <v/>
      </c>
      <c r="H147" s="10">
        <f>IF(OR(B147="",G147=""),"",IFERROR(G147/B147,"CHECK INPUT"))</f>
        <v/>
      </c>
    </row>
    <row r="148">
      <c r="A148" s="9" t="n"/>
      <c r="B148" s="9" t="n"/>
      <c r="C148" s="9" t="n"/>
      <c r="D148" s="9" t="n"/>
      <c r="E148" s="10">
        <f>IF(C148="","",IFERROR(XLOOKUP(C148,'Ingredient Master'!$A$2:$A$201,'Ingredient Master'!$H$2:$H$201,"CHECK INPUT"),"CHECK INPUT"))</f>
        <v/>
      </c>
      <c r="F148" s="10">
        <f>IF(OR(D148="",E148=""),"",IF(E148="CHECK INPUT","CHECK INPUT",D148*E148))</f>
        <v/>
      </c>
      <c r="G148" s="10">
        <f>IF(A148="","",SUMIF($A$2:$A$201,A148,$F$2:$F$201))</f>
        <v/>
      </c>
      <c r="H148" s="10">
        <f>IF(OR(B148="",G148=""),"",IFERROR(G148/B148,"CHECK INPUT"))</f>
        <v/>
      </c>
    </row>
    <row r="149">
      <c r="A149" s="9" t="n"/>
      <c r="B149" s="9" t="n"/>
      <c r="C149" s="9" t="n"/>
      <c r="D149" s="9" t="n"/>
      <c r="E149" s="10">
        <f>IF(C149="","",IFERROR(XLOOKUP(C149,'Ingredient Master'!$A$2:$A$201,'Ingredient Master'!$H$2:$H$201,"CHECK INPUT"),"CHECK INPUT"))</f>
        <v/>
      </c>
      <c r="F149" s="10">
        <f>IF(OR(D149="",E149=""),"",IF(E149="CHECK INPUT","CHECK INPUT",D149*E149))</f>
        <v/>
      </c>
      <c r="G149" s="10">
        <f>IF(A149="","",SUMIF($A$2:$A$201,A149,$F$2:$F$201))</f>
        <v/>
      </c>
      <c r="H149" s="10">
        <f>IF(OR(B149="",G149=""),"",IFERROR(G149/B149,"CHECK INPUT"))</f>
        <v/>
      </c>
    </row>
    <row r="150">
      <c r="A150" s="9" t="n"/>
      <c r="B150" s="9" t="n"/>
      <c r="C150" s="9" t="n"/>
      <c r="D150" s="9" t="n"/>
      <c r="E150" s="10">
        <f>IF(C150="","",IFERROR(XLOOKUP(C150,'Ingredient Master'!$A$2:$A$201,'Ingredient Master'!$H$2:$H$201,"CHECK INPUT"),"CHECK INPUT"))</f>
        <v/>
      </c>
      <c r="F150" s="10">
        <f>IF(OR(D150="",E150=""),"",IF(E150="CHECK INPUT","CHECK INPUT",D150*E150))</f>
        <v/>
      </c>
      <c r="G150" s="10">
        <f>IF(A150="","",SUMIF($A$2:$A$201,A150,$F$2:$F$201))</f>
        <v/>
      </c>
      <c r="H150" s="10">
        <f>IF(OR(B150="",G150=""),"",IFERROR(G150/B150,"CHECK INPUT"))</f>
        <v/>
      </c>
    </row>
    <row r="151">
      <c r="A151" s="9" t="n"/>
      <c r="B151" s="9" t="n"/>
      <c r="C151" s="9" t="n"/>
      <c r="D151" s="9" t="n"/>
      <c r="E151" s="10">
        <f>IF(C151="","",IFERROR(XLOOKUP(C151,'Ingredient Master'!$A$2:$A$201,'Ingredient Master'!$H$2:$H$201,"CHECK INPUT"),"CHECK INPUT"))</f>
        <v/>
      </c>
      <c r="F151" s="10">
        <f>IF(OR(D151="",E151=""),"",IF(E151="CHECK INPUT","CHECK INPUT",D151*E151))</f>
        <v/>
      </c>
      <c r="G151" s="10">
        <f>IF(A151="","",SUMIF($A$2:$A$201,A151,$F$2:$F$201))</f>
        <v/>
      </c>
      <c r="H151" s="10">
        <f>IF(OR(B151="",G151=""),"",IFERROR(G151/B151,"CHECK INPUT"))</f>
        <v/>
      </c>
    </row>
    <row r="152">
      <c r="A152" s="9" t="n"/>
      <c r="B152" s="9" t="n"/>
      <c r="C152" s="9" t="n"/>
      <c r="D152" s="9" t="n"/>
      <c r="E152" s="10">
        <f>IF(C152="","",IFERROR(XLOOKUP(C152,'Ingredient Master'!$A$2:$A$201,'Ingredient Master'!$H$2:$H$201,"CHECK INPUT"),"CHECK INPUT"))</f>
        <v/>
      </c>
      <c r="F152" s="10">
        <f>IF(OR(D152="",E152=""),"",IF(E152="CHECK INPUT","CHECK INPUT",D152*E152))</f>
        <v/>
      </c>
      <c r="G152" s="10">
        <f>IF(A152="","",SUMIF($A$2:$A$201,A152,$F$2:$F$201))</f>
        <v/>
      </c>
      <c r="H152" s="10">
        <f>IF(OR(B152="",G152=""),"",IFERROR(G152/B152,"CHECK INPUT"))</f>
        <v/>
      </c>
    </row>
    <row r="153">
      <c r="A153" s="9" t="n"/>
      <c r="B153" s="9" t="n"/>
      <c r="C153" s="9" t="n"/>
      <c r="D153" s="9" t="n"/>
      <c r="E153" s="10">
        <f>IF(C153="","",IFERROR(XLOOKUP(C153,'Ingredient Master'!$A$2:$A$201,'Ingredient Master'!$H$2:$H$201,"CHECK INPUT"),"CHECK INPUT"))</f>
        <v/>
      </c>
      <c r="F153" s="10">
        <f>IF(OR(D153="",E153=""),"",IF(E153="CHECK INPUT","CHECK INPUT",D153*E153))</f>
        <v/>
      </c>
      <c r="G153" s="10">
        <f>IF(A153="","",SUMIF($A$2:$A$201,A153,$F$2:$F$201))</f>
        <v/>
      </c>
      <c r="H153" s="10">
        <f>IF(OR(B153="",G153=""),"",IFERROR(G153/B153,"CHECK INPUT"))</f>
        <v/>
      </c>
    </row>
    <row r="154">
      <c r="A154" s="9" t="n"/>
      <c r="B154" s="9" t="n"/>
      <c r="C154" s="9" t="n"/>
      <c r="D154" s="9" t="n"/>
      <c r="E154" s="10">
        <f>IF(C154="","",IFERROR(XLOOKUP(C154,'Ingredient Master'!$A$2:$A$201,'Ingredient Master'!$H$2:$H$201,"CHECK INPUT"),"CHECK INPUT"))</f>
        <v/>
      </c>
      <c r="F154" s="10">
        <f>IF(OR(D154="",E154=""),"",IF(E154="CHECK INPUT","CHECK INPUT",D154*E154))</f>
        <v/>
      </c>
      <c r="G154" s="10">
        <f>IF(A154="","",SUMIF($A$2:$A$201,A154,$F$2:$F$201))</f>
        <v/>
      </c>
      <c r="H154" s="10">
        <f>IF(OR(B154="",G154=""),"",IFERROR(G154/B154,"CHECK INPUT"))</f>
        <v/>
      </c>
    </row>
    <row r="155">
      <c r="A155" s="9" t="n"/>
      <c r="B155" s="9" t="n"/>
      <c r="C155" s="9" t="n"/>
      <c r="D155" s="9" t="n"/>
      <c r="E155" s="10">
        <f>IF(C155="","",IFERROR(XLOOKUP(C155,'Ingredient Master'!$A$2:$A$201,'Ingredient Master'!$H$2:$H$201,"CHECK INPUT"),"CHECK INPUT"))</f>
        <v/>
      </c>
      <c r="F155" s="10">
        <f>IF(OR(D155="",E155=""),"",IF(E155="CHECK INPUT","CHECK INPUT",D155*E155))</f>
        <v/>
      </c>
      <c r="G155" s="10">
        <f>IF(A155="","",SUMIF($A$2:$A$201,A155,$F$2:$F$201))</f>
        <v/>
      </c>
      <c r="H155" s="10">
        <f>IF(OR(B155="",G155=""),"",IFERROR(G155/B155,"CHECK INPUT"))</f>
        <v/>
      </c>
    </row>
    <row r="156">
      <c r="A156" s="9" t="n"/>
      <c r="B156" s="9" t="n"/>
      <c r="C156" s="9" t="n"/>
      <c r="D156" s="9" t="n"/>
      <c r="E156" s="10">
        <f>IF(C156="","",IFERROR(XLOOKUP(C156,'Ingredient Master'!$A$2:$A$201,'Ingredient Master'!$H$2:$H$201,"CHECK INPUT"),"CHECK INPUT"))</f>
        <v/>
      </c>
      <c r="F156" s="10">
        <f>IF(OR(D156="",E156=""),"",IF(E156="CHECK INPUT","CHECK INPUT",D156*E156))</f>
        <v/>
      </c>
      <c r="G156" s="10">
        <f>IF(A156="","",SUMIF($A$2:$A$201,A156,$F$2:$F$201))</f>
        <v/>
      </c>
      <c r="H156" s="10">
        <f>IF(OR(B156="",G156=""),"",IFERROR(G156/B156,"CHECK INPUT"))</f>
        <v/>
      </c>
    </row>
    <row r="157">
      <c r="A157" s="9" t="n"/>
      <c r="B157" s="9" t="n"/>
      <c r="C157" s="9" t="n"/>
      <c r="D157" s="9" t="n"/>
      <c r="E157" s="10">
        <f>IF(C157="","",IFERROR(XLOOKUP(C157,'Ingredient Master'!$A$2:$A$201,'Ingredient Master'!$H$2:$H$201,"CHECK INPUT"),"CHECK INPUT"))</f>
        <v/>
      </c>
      <c r="F157" s="10">
        <f>IF(OR(D157="",E157=""),"",IF(E157="CHECK INPUT","CHECK INPUT",D157*E157))</f>
        <v/>
      </c>
      <c r="G157" s="10">
        <f>IF(A157="","",SUMIF($A$2:$A$201,A157,$F$2:$F$201))</f>
        <v/>
      </c>
      <c r="H157" s="10">
        <f>IF(OR(B157="",G157=""),"",IFERROR(G157/B157,"CHECK INPUT"))</f>
        <v/>
      </c>
    </row>
    <row r="158">
      <c r="A158" s="9" t="n"/>
      <c r="B158" s="9" t="n"/>
      <c r="C158" s="9" t="n"/>
      <c r="D158" s="9" t="n"/>
      <c r="E158" s="10">
        <f>IF(C158="","",IFERROR(XLOOKUP(C158,'Ingredient Master'!$A$2:$A$201,'Ingredient Master'!$H$2:$H$201,"CHECK INPUT"),"CHECK INPUT"))</f>
        <v/>
      </c>
      <c r="F158" s="10">
        <f>IF(OR(D158="",E158=""),"",IF(E158="CHECK INPUT","CHECK INPUT",D158*E158))</f>
        <v/>
      </c>
      <c r="G158" s="10">
        <f>IF(A158="","",SUMIF($A$2:$A$201,A158,$F$2:$F$201))</f>
        <v/>
      </c>
      <c r="H158" s="10">
        <f>IF(OR(B158="",G158=""),"",IFERROR(G158/B158,"CHECK INPUT"))</f>
        <v/>
      </c>
    </row>
    <row r="159">
      <c r="A159" s="9" t="n"/>
      <c r="B159" s="9" t="n"/>
      <c r="C159" s="9" t="n"/>
      <c r="D159" s="9" t="n"/>
      <c r="E159" s="10">
        <f>IF(C159="","",IFERROR(XLOOKUP(C159,'Ingredient Master'!$A$2:$A$201,'Ingredient Master'!$H$2:$H$201,"CHECK INPUT"),"CHECK INPUT"))</f>
        <v/>
      </c>
      <c r="F159" s="10">
        <f>IF(OR(D159="",E159=""),"",IF(E159="CHECK INPUT","CHECK INPUT",D159*E159))</f>
        <v/>
      </c>
      <c r="G159" s="10">
        <f>IF(A159="","",SUMIF($A$2:$A$201,A159,$F$2:$F$201))</f>
        <v/>
      </c>
      <c r="H159" s="10">
        <f>IF(OR(B159="",G159=""),"",IFERROR(G159/B159,"CHECK INPUT"))</f>
        <v/>
      </c>
    </row>
    <row r="160">
      <c r="A160" s="9" t="n"/>
      <c r="B160" s="9" t="n"/>
      <c r="C160" s="9" t="n"/>
      <c r="D160" s="9" t="n"/>
      <c r="E160" s="10">
        <f>IF(C160="","",IFERROR(XLOOKUP(C160,'Ingredient Master'!$A$2:$A$201,'Ingredient Master'!$H$2:$H$201,"CHECK INPUT"),"CHECK INPUT"))</f>
        <v/>
      </c>
      <c r="F160" s="10">
        <f>IF(OR(D160="",E160=""),"",IF(E160="CHECK INPUT","CHECK INPUT",D160*E160))</f>
        <v/>
      </c>
      <c r="G160" s="10">
        <f>IF(A160="","",SUMIF($A$2:$A$201,A160,$F$2:$F$201))</f>
        <v/>
      </c>
      <c r="H160" s="10">
        <f>IF(OR(B160="",G160=""),"",IFERROR(G160/B160,"CHECK INPUT"))</f>
        <v/>
      </c>
    </row>
    <row r="161">
      <c r="A161" s="9" t="n"/>
      <c r="B161" s="9" t="n"/>
      <c r="C161" s="9" t="n"/>
      <c r="D161" s="9" t="n"/>
      <c r="E161" s="10">
        <f>IF(C161="","",IFERROR(XLOOKUP(C161,'Ingredient Master'!$A$2:$A$201,'Ingredient Master'!$H$2:$H$201,"CHECK INPUT"),"CHECK INPUT"))</f>
        <v/>
      </c>
      <c r="F161" s="10">
        <f>IF(OR(D161="",E161=""),"",IF(E161="CHECK INPUT","CHECK INPUT",D161*E161))</f>
        <v/>
      </c>
      <c r="G161" s="10">
        <f>IF(A161="","",SUMIF($A$2:$A$201,A161,$F$2:$F$201))</f>
        <v/>
      </c>
      <c r="H161" s="10">
        <f>IF(OR(B161="",G161=""),"",IFERROR(G161/B161,"CHECK INPUT"))</f>
        <v/>
      </c>
    </row>
    <row r="162">
      <c r="A162" s="9" t="n"/>
      <c r="B162" s="9" t="n"/>
      <c r="C162" s="9" t="n"/>
      <c r="D162" s="9" t="n"/>
      <c r="E162" s="10">
        <f>IF(C162="","",IFERROR(XLOOKUP(C162,'Ingredient Master'!$A$2:$A$201,'Ingredient Master'!$H$2:$H$201,"CHECK INPUT"),"CHECK INPUT"))</f>
        <v/>
      </c>
      <c r="F162" s="10">
        <f>IF(OR(D162="",E162=""),"",IF(E162="CHECK INPUT","CHECK INPUT",D162*E162))</f>
        <v/>
      </c>
      <c r="G162" s="10">
        <f>IF(A162="","",SUMIF($A$2:$A$201,A162,$F$2:$F$201))</f>
        <v/>
      </c>
      <c r="H162" s="10">
        <f>IF(OR(B162="",G162=""),"",IFERROR(G162/B162,"CHECK INPUT"))</f>
        <v/>
      </c>
    </row>
    <row r="163">
      <c r="A163" s="9" t="n"/>
      <c r="B163" s="9" t="n"/>
      <c r="C163" s="9" t="n"/>
      <c r="D163" s="9" t="n"/>
      <c r="E163" s="10">
        <f>IF(C163="","",IFERROR(XLOOKUP(C163,'Ingredient Master'!$A$2:$A$201,'Ingredient Master'!$H$2:$H$201,"CHECK INPUT"),"CHECK INPUT"))</f>
        <v/>
      </c>
      <c r="F163" s="10">
        <f>IF(OR(D163="",E163=""),"",IF(E163="CHECK INPUT","CHECK INPUT",D163*E163))</f>
        <v/>
      </c>
      <c r="G163" s="10">
        <f>IF(A163="","",SUMIF($A$2:$A$201,A163,$F$2:$F$201))</f>
        <v/>
      </c>
      <c r="H163" s="10">
        <f>IF(OR(B163="",G163=""),"",IFERROR(G163/B163,"CHECK INPUT"))</f>
        <v/>
      </c>
    </row>
    <row r="164">
      <c r="A164" s="9" t="n"/>
      <c r="B164" s="9" t="n"/>
      <c r="C164" s="9" t="n"/>
      <c r="D164" s="9" t="n"/>
      <c r="E164" s="10">
        <f>IF(C164="","",IFERROR(XLOOKUP(C164,'Ingredient Master'!$A$2:$A$201,'Ingredient Master'!$H$2:$H$201,"CHECK INPUT"),"CHECK INPUT"))</f>
        <v/>
      </c>
      <c r="F164" s="10">
        <f>IF(OR(D164="",E164=""),"",IF(E164="CHECK INPUT","CHECK INPUT",D164*E164))</f>
        <v/>
      </c>
      <c r="G164" s="10">
        <f>IF(A164="","",SUMIF($A$2:$A$201,A164,$F$2:$F$201))</f>
        <v/>
      </c>
      <c r="H164" s="10">
        <f>IF(OR(B164="",G164=""),"",IFERROR(G164/B164,"CHECK INPUT"))</f>
        <v/>
      </c>
    </row>
    <row r="165">
      <c r="A165" s="9" t="n"/>
      <c r="B165" s="9" t="n"/>
      <c r="C165" s="9" t="n"/>
      <c r="D165" s="9" t="n"/>
      <c r="E165" s="10">
        <f>IF(C165="","",IFERROR(XLOOKUP(C165,'Ingredient Master'!$A$2:$A$201,'Ingredient Master'!$H$2:$H$201,"CHECK INPUT"),"CHECK INPUT"))</f>
        <v/>
      </c>
      <c r="F165" s="10">
        <f>IF(OR(D165="",E165=""),"",IF(E165="CHECK INPUT","CHECK INPUT",D165*E165))</f>
        <v/>
      </c>
      <c r="G165" s="10">
        <f>IF(A165="","",SUMIF($A$2:$A$201,A165,$F$2:$F$201))</f>
        <v/>
      </c>
      <c r="H165" s="10">
        <f>IF(OR(B165="",G165=""),"",IFERROR(G165/B165,"CHECK INPUT"))</f>
        <v/>
      </c>
    </row>
    <row r="166">
      <c r="A166" s="9" t="n"/>
      <c r="B166" s="9" t="n"/>
      <c r="C166" s="9" t="n"/>
      <c r="D166" s="9" t="n"/>
      <c r="E166" s="10">
        <f>IF(C166="","",IFERROR(XLOOKUP(C166,'Ingredient Master'!$A$2:$A$201,'Ingredient Master'!$H$2:$H$201,"CHECK INPUT"),"CHECK INPUT"))</f>
        <v/>
      </c>
      <c r="F166" s="10">
        <f>IF(OR(D166="",E166=""),"",IF(E166="CHECK INPUT","CHECK INPUT",D166*E166))</f>
        <v/>
      </c>
      <c r="G166" s="10">
        <f>IF(A166="","",SUMIF($A$2:$A$201,A166,$F$2:$F$201))</f>
        <v/>
      </c>
      <c r="H166" s="10">
        <f>IF(OR(B166="",G166=""),"",IFERROR(G166/B166,"CHECK INPUT"))</f>
        <v/>
      </c>
    </row>
    <row r="167">
      <c r="A167" s="9" t="n"/>
      <c r="B167" s="9" t="n"/>
      <c r="C167" s="9" t="n"/>
      <c r="D167" s="9" t="n"/>
      <c r="E167" s="10">
        <f>IF(C167="","",IFERROR(XLOOKUP(C167,'Ingredient Master'!$A$2:$A$201,'Ingredient Master'!$H$2:$H$201,"CHECK INPUT"),"CHECK INPUT"))</f>
        <v/>
      </c>
      <c r="F167" s="10">
        <f>IF(OR(D167="",E167=""),"",IF(E167="CHECK INPUT","CHECK INPUT",D167*E167))</f>
        <v/>
      </c>
      <c r="G167" s="10">
        <f>IF(A167="","",SUMIF($A$2:$A$201,A167,$F$2:$F$201))</f>
        <v/>
      </c>
      <c r="H167" s="10">
        <f>IF(OR(B167="",G167=""),"",IFERROR(G167/B167,"CHECK INPUT"))</f>
        <v/>
      </c>
    </row>
    <row r="168">
      <c r="A168" s="9" t="n"/>
      <c r="B168" s="9" t="n"/>
      <c r="C168" s="9" t="n"/>
      <c r="D168" s="9" t="n"/>
      <c r="E168" s="10">
        <f>IF(C168="","",IFERROR(XLOOKUP(C168,'Ingredient Master'!$A$2:$A$201,'Ingredient Master'!$H$2:$H$201,"CHECK INPUT"),"CHECK INPUT"))</f>
        <v/>
      </c>
      <c r="F168" s="10">
        <f>IF(OR(D168="",E168=""),"",IF(E168="CHECK INPUT","CHECK INPUT",D168*E168))</f>
        <v/>
      </c>
      <c r="G168" s="10">
        <f>IF(A168="","",SUMIF($A$2:$A$201,A168,$F$2:$F$201))</f>
        <v/>
      </c>
      <c r="H168" s="10">
        <f>IF(OR(B168="",G168=""),"",IFERROR(G168/B168,"CHECK INPUT"))</f>
        <v/>
      </c>
    </row>
    <row r="169">
      <c r="A169" s="9" t="n"/>
      <c r="B169" s="9" t="n"/>
      <c r="C169" s="9" t="n"/>
      <c r="D169" s="9" t="n"/>
      <c r="E169" s="10">
        <f>IF(C169="","",IFERROR(XLOOKUP(C169,'Ingredient Master'!$A$2:$A$201,'Ingredient Master'!$H$2:$H$201,"CHECK INPUT"),"CHECK INPUT"))</f>
        <v/>
      </c>
      <c r="F169" s="10">
        <f>IF(OR(D169="",E169=""),"",IF(E169="CHECK INPUT","CHECK INPUT",D169*E169))</f>
        <v/>
      </c>
      <c r="G169" s="10">
        <f>IF(A169="","",SUMIF($A$2:$A$201,A169,$F$2:$F$201))</f>
        <v/>
      </c>
      <c r="H169" s="10">
        <f>IF(OR(B169="",G169=""),"",IFERROR(G169/B169,"CHECK INPUT"))</f>
        <v/>
      </c>
    </row>
    <row r="170">
      <c r="A170" s="9" t="n"/>
      <c r="B170" s="9" t="n"/>
      <c r="C170" s="9" t="n"/>
      <c r="D170" s="9" t="n"/>
      <c r="E170" s="10">
        <f>IF(C170="","",IFERROR(XLOOKUP(C170,'Ingredient Master'!$A$2:$A$201,'Ingredient Master'!$H$2:$H$201,"CHECK INPUT"),"CHECK INPUT"))</f>
        <v/>
      </c>
      <c r="F170" s="10">
        <f>IF(OR(D170="",E170=""),"",IF(E170="CHECK INPUT","CHECK INPUT",D170*E170))</f>
        <v/>
      </c>
      <c r="G170" s="10">
        <f>IF(A170="","",SUMIF($A$2:$A$201,A170,$F$2:$F$201))</f>
        <v/>
      </c>
      <c r="H170" s="10">
        <f>IF(OR(B170="",G170=""),"",IFERROR(G170/B170,"CHECK INPUT"))</f>
        <v/>
      </c>
    </row>
    <row r="171">
      <c r="A171" s="9" t="n"/>
      <c r="B171" s="9" t="n"/>
      <c r="C171" s="9" t="n"/>
      <c r="D171" s="9" t="n"/>
      <c r="E171" s="10">
        <f>IF(C171="","",IFERROR(XLOOKUP(C171,'Ingredient Master'!$A$2:$A$201,'Ingredient Master'!$H$2:$H$201,"CHECK INPUT"),"CHECK INPUT"))</f>
        <v/>
      </c>
      <c r="F171" s="10">
        <f>IF(OR(D171="",E171=""),"",IF(E171="CHECK INPUT","CHECK INPUT",D171*E171))</f>
        <v/>
      </c>
      <c r="G171" s="10">
        <f>IF(A171="","",SUMIF($A$2:$A$201,A171,$F$2:$F$201))</f>
        <v/>
      </c>
      <c r="H171" s="10">
        <f>IF(OR(B171="",G171=""),"",IFERROR(G171/B171,"CHECK INPUT"))</f>
        <v/>
      </c>
    </row>
    <row r="172">
      <c r="A172" s="9" t="n"/>
      <c r="B172" s="9" t="n"/>
      <c r="C172" s="9" t="n"/>
      <c r="D172" s="9" t="n"/>
      <c r="E172" s="10">
        <f>IF(C172="","",IFERROR(XLOOKUP(C172,'Ingredient Master'!$A$2:$A$201,'Ingredient Master'!$H$2:$H$201,"CHECK INPUT"),"CHECK INPUT"))</f>
        <v/>
      </c>
      <c r="F172" s="10">
        <f>IF(OR(D172="",E172=""),"",IF(E172="CHECK INPUT","CHECK INPUT",D172*E172))</f>
        <v/>
      </c>
      <c r="G172" s="10">
        <f>IF(A172="","",SUMIF($A$2:$A$201,A172,$F$2:$F$201))</f>
        <v/>
      </c>
      <c r="H172" s="10">
        <f>IF(OR(B172="",G172=""),"",IFERROR(G172/B172,"CHECK INPUT"))</f>
        <v/>
      </c>
    </row>
    <row r="173">
      <c r="A173" s="9" t="n"/>
      <c r="B173" s="9" t="n"/>
      <c r="C173" s="9" t="n"/>
      <c r="D173" s="9" t="n"/>
      <c r="E173" s="10">
        <f>IF(C173="","",IFERROR(XLOOKUP(C173,'Ingredient Master'!$A$2:$A$201,'Ingredient Master'!$H$2:$H$201,"CHECK INPUT"),"CHECK INPUT"))</f>
        <v/>
      </c>
      <c r="F173" s="10">
        <f>IF(OR(D173="",E173=""),"",IF(E173="CHECK INPUT","CHECK INPUT",D173*E173))</f>
        <v/>
      </c>
      <c r="G173" s="10">
        <f>IF(A173="","",SUMIF($A$2:$A$201,A173,$F$2:$F$201))</f>
        <v/>
      </c>
      <c r="H173" s="10">
        <f>IF(OR(B173="",G173=""),"",IFERROR(G173/B173,"CHECK INPUT"))</f>
        <v/>
      </c>
    </row>
    <row r="174">
      <c r="A174" s="9" t="n"/>
      <c r="B174" s="9" t="n"/>
      <c r="C174" s="9" t="n"/>
      <c r="D174" s="9" t="n"/>
      <c r="E174" s="10">
        <f>IF(C174="","",IFERROR(XLOOKUP(C174,'Ingredient Master'!$A$2:$A$201,'Ingredient Master'!$H$2:$H$201,"CHECK INPUT"),"CHECK INPUT"))</f>
        <v/>
      </c>
      <c r="F174" s="10">
        <f>IF(OR(D174="",E174=""),"",IF(E174="CHECK INPUT","CHECK INPUT",D174*E174))</f>
        <v/>
      </c>
      <c r="G174" s="10">
        <f>IF(A174="","",SUMIF($A$2:$A$201,A174,$F$2:$F$201))</f>
        <v/>
      </c>
      <c r="H174" s="10">
        <f>IF(OR(B174="",G174=""),"",IFERROR(G174/B174,"CHECK INPUT"))</f>
        <v/>
      </c>
    </row>
    <row r="175">
      <c r="A175" s="9" t="n"/>
      <c r="B175" s="9" t="n"/>
      <c r="C175" s="9" t="n"/>
      <c r="D175" s="9" t="n"/>
      <c r="E175" s="10">
        <f>IF(C175="","",IFERROR(XLOOKUP(C175,'Ingredient Master'!$A$2:$A$201,'Ingredient Master'!$H$2:$H$201,"CHECK INPUT"),"CHECK INPUT"))</f>
        <v/>
      </c>
      <c r="F175" s="10">
        <f>IF(OR(D175="",E175=""),"",IF(E175="CHECK INPUT","CHECK INPUT",D175*E175))</f>
        <v/>
      </c>
      <c r="G175" s="10">
        <f>IF(A175="","",SUMIF($A$2:$A$201,A175,$F$2:$F$201))</f>
        <v/>
      </c>
      <c r="H175" s="10">
        <f>IF(OR(B175="",G175=""),"",IFERROR(G175/B175,"CHECK INPUT"))</f>
        <v/>
      </c>
    </row>
    <row r="176">
      <c r="A176" s="9" t="n"/>
      <c r="B176" s="9" t="n"/>
      <c r="C176" s="9" t="n"/>
      <c r="D176" s="9" t="n"/>
      <c r="E176" s="10">
        <f>IF(C176="","",IFERROR(XLOOKUP(C176,'Ingredient Master'!$A$2:$A$201,'Ingredient Master'!$H$2:$H$201,"CHECK INPUT"),"CHECK INPUT"))</f>
        <v/>
      </c>
      <c r="F176" s="10">
        <f>IF(OR(D176="",E176=""),"",IF(E176="CHECK INPUT","CHECK INPUT",D176*E176))</f>
        <v/>
      </c>
      <c r="G176" s="10">
        <f>IF(A176="","",SUMIF($A$2:$A$201,A176,$F$2:$F$201))</f>
        <v/>
      </c>
      <c r="H176" s="10">
        <f>IF(OR(B176="",G176=""),"",IFERROR(G176/B176,"CHECK INPUT"))</f>
        <v/>
      </c>
    </row>
    <row r="177">
      <c r="A177" s="9" t="n"/>
      <c r="B177" s="9" t="n"/>
      <c r="C177" s="9" t="n"/>
      <c r="D177" s="9" t="n"/>
      <c r="E177" s="10">
        <f>IF(C177="","",IFERROR(XLOOKUP(C177,'Ingredient Master'!$A$2:$A$201,'Ingredient Master'!$H$2:$H$201,"CHECK INPUT"),"CHECK INPUT"))</f>
        <v/>
      </c>
      <c r="F177" s="10">
        <f>IF(OR(D177="",E177=""),"",IF(E177="CHECK INPUT","CHECK INPUT",D177*E177))</f>
        <v/>
      </c>
      <c r="G177" s="10">
        <f>IF(A177="","",SUMIF($A$2:$A$201,A177,$F$2:$F$201))</f>
        <v/>
      </c>
      <c r="H177" s="10">
        <f>IF(OR(B177="",G177=""),"",IFERROR(G177/B177,"CHECK INPUT"))</f>
        <v/>
      </c>
    </row>
    <row r="178">
      <c r="A178" s="9" t="n"/>
      <c r="B178" s="9" t="n"/>
      <c r="C178" s="9" t="n"/>
      <c r="D178" s="9" t="n"/>
      <c r="E178" s="10">
        <f>IF(C178="","",IFERROR(XLOOKUP(C178,'Ingredient Master'!$A$2:$A$201,'Ingredient Master'!$H$2:$H$201,"CHECK INPUT"),"CHECK INPUT"))</f>
        <v/>
      </c>
      <c r="F178" s="10">
        <f>IF(OR(D178="",E178=""),"",IF(E178="CHECK INPUT","CHECK INPUT",D178*E178))</f>
        <v/>
      </c>
      <c r="G178" s="10">
        <f>IF(A178="","",SUMIF($A$2:$A$201,A178,$F$2:$F$201))</f>
        <v/>
      </c>
      <c r="H178" s="10">
        <f>IF(OR(B178="",G178=""),"",IFERROR(G178/B178,"CHECK INPUT"))</f>
        <v/>
      </c>
    </row>
    <row r="179">
      <c r="A179" s="9" t="n"/>
      <c r="B179" s="9" t="n"/>
      <c r="C179" s="9" t="n"/>
      <c r="D179" s="9" t="n"/>
      <c r="E179" s="10">
        <f>IF(C179="","",IFERROR(XLOOKUP(C179,'Ingredient Master'!$A$2:$A$201,'Ingredient Master'!$H$2:$H$201,"CHECK INPUT"),"CHECK INPUT"))</f>
        <v/>
      </c>
      <c r="F179" s="10">
        <f>IF(OR(D179="",E179=""),"",IF(E179="CHECK INPUT","CHECK INPUT",D179*E179))</f>
        <v/>
      </c>
      <c r="G179" s="10">
        <f>IF(A179="","",SUMIF($A$2:$A$201,A179,$F$2:$F$201))</f>
        <v/>
      </c>
      <c r="H179" s="10">
        <f>IF(OR(B179="",G179=""),"",IFERROR(G179/B179,"CHECK INPUT"))</f>
        <v/>
      </c>
    </row>
    <row r="180">
      <c r="A180" s="9" t="n"/>
      <c r="B180" s="9" t="n"/>
      <c r="C180" s="9" t="n"/>
      <c r="D180" s="9" t="n"/>
      <c r="E180" s="10">
        <f>IF(C180="","",IFERROR(XLOOKUP(C180,'Ingredient Master'!$A$2:$A$201,'Ingredient Master'!$H$2:$H$201,"CHECK INPUT"),"CHECK INPUT"))</f>
        <v/>
      </c>
      <c r="F180" s="10">
        <f>IF(OR(D180="",E180=""),"",IF(E180="CHECK INPUT","CHECK INPUT",D180*E180))</f>
        <v/>
      </c>
      <c r="G180" s="10">
        <f>IF(A180="","",SUMIF($A$2:$A$201,A180,$F$2:$F$201))</f>
        <v/>
      </c>
      <c r="H180" s="10">
        <f>IF(OR(B180="",G180=""),"",IFERROR(G180/B180,"CHECK INPUT"))</f>
        <v/>
      </c>
    </row>
    <row r="181">
      <c r="A181" s="9" t="n"/>
      <c r="B181" s="9" t="n"/>
      <c r="C181" s="9" t="n"/>
      <c r="D181" s="9" t="n"/>
      <c r="E181" s="10">
        <f>IF(C181="","",IFERROR(XLOOKUP(C181,'Ingredient Master'!$A$2:$A$201,'Ingredient Master'!$H$2:$H$201,"CHECK INPUT"),"CHECK INPUT"))</f>
        <v/>
      </c>
      <c r="F181" s="10">
        <f>IF(OR(D181="",E181=""),"",IF(E181="CHECK INPUT","CHECK INPUT",D181*E181))</f>
        <v/>
      </c>
      <c r="G181" s="10">
        <f>IF(A181="","",SUMIF($A$2:$A$201,A181,$F$2:$F$201))</f>
        <v/>
      </c>
      <c r="H181" s="10">
        <f>IF(OR(B181="",G181=""),"",IFERROR(G181/B181,"CHECK INPUT"))</f>
        <v/>
      </c>
    </row>
    <row r="182">
      <c r="A182" s="9" t="n"/>
      <c r="B182" s="9" t="n"/>
      <c r="C182" s="9" t="n"/>
      <c r="D182" s="9" t="n"/>
      <c r="E182" s="10">
        <f>IF(C182="","",IFERROR(XLOOKUP(C182,'Ingredient Master'!$A$2:$A$201,'Ingredient Master'!$H$2:$H$201,"CHECK INPUT"),"CHECK INPUT"))</f>
        <v/>
      </c>
      <c r="F182" s="10">
        <f>IF(OR(D182="",E182=""),"",IF(E182="CHECK INPUT","CHECK INPUT",D182*E182))</f>
        <v/>
      </c>
      <c r="G182" s="10">
        <f>IF(A182="","",SUMIF($A$2:$A$201,A182,$F$2:$F$201))</f>
        <v/>
      </c>
      <c r="H182" s="10">
        <f>IF(OR(B182="",G182=""),"",IFERROR(G182/B182,"CHECK INPUT"))</f>
        <v/>
      </c>
    </row>
    <row r="183">
      <c r="A183" s="9" t="n"/>
      <c r="B183" s="9" t="n"/>
      <c r="C183" s="9" t="n"/>
      <c r="D183" s="9" t="n"/>
      <c r="E183" s="10">
        <f>IF(C183="","",IFERROR(XLOOKUP(C183,'Ingredient Master'!$A$2:$A$201,'Ingredient Master'!$H$2:$H$201,"CHECK INPUT"),"CHECK INPUT"))</f>
        <v/>
      </c>
      <c r="F183" s="10">
        <f>IF(OR(D183="",E183=""),"",IF(E183="CHECK INPUT","CHECK INPUT",D183*E183))</f>
        <v/>
      </c>
      <c r="G183" s="10">
        <f>IF(A183="","",SUMIF($A$2:$A$201,A183,$F$2:$F$201))</f>
        <v/>
      </c>
      <c r="H183" s="10">
        <f>IF(OR(B183="",G183=""),"",IFERROR(G183/B183,"CHECK INPUT"))</f>
        <v/>
      </c>
    </row>
    <row r="184">
      <c r="A184" s="9" t="n"/>
      <c r="B184" s="9" t="n"/>
      <c r="C184" s="9" t="n"/>
      <c r="D184" s="9" t="n"/>
      <c r="E184" s="10">
        <f>IF(C184="","",IFERROR(XLOOKUP(C184,'Ingredient Master'!$A$2:$A$201,'Ingredient Master'!$H$2:$H$201,"CHECK INPUT"),"CHECK INPUT"))</f>
        <v/>
      </c>
      <c r="F184" s="10">
        <f>IF(OR(D184="",E184=""),"",IF(E184="CHECK INPUT","CHECK INPUT",D184*E184))</f>
        <v/>
      </c>
      <c r="G184" s="10">
        <f>IF(A184="","",SUMIF($A$2:$A$201,A184,$F$2:$F$201))</f>
        <v/>
      </c>
      <c r="H184" s="10">
        <f>IF(OR(B184="",G184=""),"",IFERROR(G184/B184,"CHECK INPUT"))</f>
        <v/>
      </c>
    </row>
    <row r="185">
      <c r="A185" s="9" t="n"/>
      <c r="B185" s="9" t="n"/>
      <c r="C185" s="9" t="n"/>
      <c r="D185" s="9" t="n"/>
      <c r="E185" s="10">
        <f>IF(C185="","",IFERROR(XLOOKUP(C185,'Ingredient Master'!$A$2:$A$201,'Ingredient Master'!$H$2:$H$201,"CHECK INPUT"),"CHECK INPUT"))</f>
        <v/>
      </c>
      <c r="F185" s="10">
        <f>IF(OR(D185="",E185=""),"",IF(E185="CHECK INPUT","CHECK INPUT",D185*E185))</f>
        <v/>
      </c>
      <c r="G185" s="10">
        <f>IF(A185="","",SUMIF($A$2:$A$201,A185,$F$2:$F$201))</f>
        <v/>
      </c>
      <c r="H185" s="10">
        <f>IF(OR(B185="",G185=""),"",IFERROR(G185/B185,"CHECK INPUT"))</f>
        <v/>
      </c>
    </row>
    <row r="186">
      <c r="A186" s="9" t="n"/>
      <c r="B186" s="9" t="n"/>
      <c r="C186" s="9" t="n"/>
      <c r="D186" s="9" t="n"/>
      <c r="E186" s="10">
        <f>IF(C186="","",IFERROR(XLOOKUP(C186,'Ingredient Master'!$A$2:$A$201,'Ingredient Master'!$H$2:$H$201,"CHECK INPUT"),"CHECK INPUT"))</f>
        <v/>
      </c>
      <c r="F186" s="10">
        <f>IF(OR(D186="",E186=""),"",IF(E186="CHECK INPUT","CHECK INPUT",D186*E186))</f>
        <v/>
      </c>
      <c r="G186" s="10">
        <f>IF(A186="","",SUMIF($A$2:$A$201,A186,$F$2:$F$201))</f>
        <v/>
      </c>
      <c r="H186" s="10">
        <f>IF(OR(B186="",G186=""),"",IFERROR(G186/B186,"CHECK INPUT"))</f>
        <v/>
      </c>
    </row>
    <row r="187">
      <c r="A187" s="9" t="n"/>
      <c r="B187" s="9" t="n"/>
      <c r="C187" s="9" t="n"/>
      <c r="D187" s="9" t="n"/>
      <c r="E187" s="10">
        <f>IF(C187="","",IFERROR(XLOOKUP(C187,'Ingredient Master'!$A$2:$A$201,'Ingredient Master'!$H$2:$H$201,"CHECK INPUT"),"CHECK INPUT"))</f>
        <v/>
      </c>
      <c r="F187" s="10">
        <f>IF(OR(D187="",E187=""),"",IF(E187="CHECK INPUT","CHECK INPUT",D187*E187))</f>
        <v/>
      </c>
      <c r="G187" s="10">
        <f>IF(A187="","",SUMIF($A$2:$A$201,A187,$F$2:$F$201))</f>
        <v/>
      </c>
      <c r="H187" s="10">
        <f>IF(OR(B187="",G187=""),"",IFERROR(G187/B187,"CHECK INPUT"))</f>
        <v/>
      </c>
    </row>
    <row r="188">
      <c r="A188" s="9" t="n"/>
      <c r="B188" s="9" t="n"/>
      <c r="C188" s="9" t="n"/>
      <c r="D188" s="9" t="n"/>
      <c r="E188" s="10">
        <f>IF(C188="","",IFERROR(XLOOKUP(C188,'Ingredient Master'!$A$2:$A$201,'Ingredient Master'!$H$2:$H$201,"CHECK INPUT"),"CHECK INPUT"))</f>
        <v/>
      </c>
      <c r="F188" s="10">
        <f>IF(OR(D188="",E188=""),"",IF(E188="CHECK INPUT","CHECK INPUT",D188*E188))</f>
        <v/>
      </c>
      <c r="G188" s="10">
        <f>IF(A188="","",SUMIF($A$2:$A$201,A188,$F$2:$F$201))</f>
        <v/>
      </c>
      <c r="H188" s="10">
        <f>IF(OR(B188="",G188=""),"",IFERROR(G188/B188,"CHECK INPUT"))</f>
        <v/>
      </c>
    </row>
    <row r="189">
      <c r="A189" s="9" t="n"/>
      <c r="B189" s="9" t="n"/>
      <c r="C189" s="9" t="n"/>
      <c r="D189" s="9" t="n"/>
      <c r="E189" s="10">
        <f>IF(C189="","",IFERROR(XLOOKUP(C189,'Ingredient Master'!$A$2:$A$201,'Ingredient Master'!$H$2:$H$201,"CHECK INPUT"),"CHECK INPUT"))</f>
        <v/>
      </c>
      <c r="F189" s="10">
        <f>IF(OR(D189="",E189=""),"",IF(E189="CHECK INPUT","CHECK INPUT",D189*E189))</f>
        <v/>
      </c>
      <c r="G189" s="10">
        <f>IF(A189="","",SUMIF($A$2:$A$201,A189,$F$2:$F$201))</f>
        <v/>
      </c>
      <c r="H189" s="10">
        <f>IF(OR(B189="",G189=""),"",IFERROR(G189/B189,"CHECK INPUT"))</f>
        <v/>
      </c>
    </row>
    <row r="190">
      <c r="A190" s="9" t="n"/>
      <c r="B190" s="9" t="n"/>
      <c r="C190" s="9" t="n"/>
      <c r="D190" s="9" t="n"/>
      <c r="E190" s="10">
        <f>IF(C190="","",IFERROR(XLOOKUP(C190,'Ingredient Master'!$A$2:$A$201,'Ingredient Master'!$H$2:$H$201,"CHECK INPUT"),"CHECK INPUT"))</f>
        <v/>
      </c>
      <c r="F190" s="10">
        <f>IF(OR(D190="",E190=""),"",IF(E190="CHECK INPUT","CHECK INPUT",D190*E190))</f>
        <v/>
      </c>
      <c r="G190" s="10">
        <f>IF(A190="","",SUMIF($A$2:$A$201,A190,$F$2:$F$201))</f>
        <v/>
      </c>
      <c r="H190" s="10">
        <f>IF(OR(B190="",G190=""),"",IFERROR(G190/B190,"CHECK INPUT"))</f>
        <v/>
      </c>
    </row>
    <row r="191">
      <c r="A191" s="9" t="n"/>
      <c r="B191" s="9" t="n"/>
      <c r="C191" s="9" t="n"/>
      <c r="D191" s="9" t="n"/>
      <c r="E191" s="10">
        <f>IF(C191="","",IFERROR(XLOOKUP(C191,'Ingredient Master'!$A$2:$A$201,'Ingredient Master'!$H$2:$H$201,"CHECK INPUT"),"CHECK INPUT"))</f>
        <v/>
      </c>
      <c r="F191" s="10">
        <f>IF(OR(D191="",E191=""),"",IF(E191="CHECK INPUT","CHECK INPUT",D191*E191))</f>
        <v/>
      </c>
      <c r="G191" s="10">
        <f>IF(A191="","",SUMIF($A$2:$A$201,A191,$F$2:$F$201))</f>
        <v/>
      </c>
      <c r="H191" s="10">
        <f>IF(OR(B191="",G191=""),"",IFERROR(G191/B191,"CHECK INPUT"))</f>
        <v/>
      </c>
    </row>
    <row r="192">
      <c r="A192" s="9" t="n"/>
      <c r="B192" s="9" t="n"/>
      <c r="C192" s="9" t="n"/>
      <c r="D192" s="9" t="n"/>
      <c r="E192" s="10">
        <f>IF(C192="","",IFERROR(XLOOKUP(C192,'Ingredient Master'!$A$2:$A$201,'Ingredient Master'!$H$2:$H$201,"CHECK INPUT"),"CHECK INPUT"))</f>
        <v/>
      </c>
      <c r="F192" s="10">
        <f>IF(OR(D192="",E192=""),"",IF(E192="CHECK INPUT","CHECK INPUT",D192*E192))</f>
        <v/>
      </c>
      <c r="G192" s="10">
        <f>IF(A192="","",SUMIF($A$2:$A$201,A192,$F$2:$F$201))</f>
        <v/>
      </c>
      <c r="H192" s="10">
        <f>IF(OR(B192="",G192=""),"",IFERROR(G192/B192,"CHECK INPUT"))</f>
        <v/>
      </c>
    </row>
    <row r="193">
      <c r="A193" s="9" t="n"/>
      <c r="B193" s="9" t="n"/>
      <c r="C193" s="9" t="n"/>
      <c r="D193" s="9" t="n"/>
      <c r="E193" s="10">
        <f>IF(C193="","",IFERROR(XLOOKUP(C193,'Ingredient Master'!$A$2:$A$201,'Ingredient Master'!$H$2:$H$201,"CHECK INPUT"),"CHECK INPUT"))</f>
        <v/>
      </c>
      <c r="F193" s="10">
        <f>IF(OR(D193="",E193=""),"",IF(E193="CHECK INPUT","CHECK INPUT",D193*E193))</f>
        <v/>
      </c>
      <c r="G193" s="10">
        <f>IF(A193="","",SUMIF($A$2:$A$201,A193,$F$2:$F$201))</f>
        <v/>
      </c>
      <c r="H193" s="10">
        <f>IF(OR(B193="",G193=""),"",IFERROR(G193/B193,"CHECK INPUT"))</f>
        <v/>
      </c>
    </row>
    <row r="194">
      <c r="A194" s="9" t="n"/>
      <c r="B194" s="9" t="n"/>
      <c r="C194" s="9" t="n"/>
      <c r="D194" s="9" t="n"/>
      <c r="E194" s="10">
        <f>IF(C194="","",IFERROR(XLOOKUP(C194,'Ingredient Master'!$A$2:$A$201,'Ingredient Master'!$H$2:$H$201,"CHECK INPUT"),"CHECK INPUT"))</f>
        <v/>
      </c>
      <c r="F194" s="10">
        <f>IF(OR(D194="",E194=""),"",IF(E194="CHECK INPUT","CHECK INPUT",D194*E194))</f>
        <v/>
      </c>
      <c r="G194" s="10">
        <f>IF(A194="","",SUMIF($A$2:$A$201,A194,$F$2:$F$201))</f>
        <v/>
      </c>
      <c r="H194" s="10">
        <f>IF(OR(B194="",G194=""),"",IFERROR(G194/B194,"CHECK INPUT"))</f>
        <v/>
      </c>
    </row>
    <row r="195">
      <c r="A195" s="9" t="n"/>
      <c r="B195" s="9" t="n"/>
      <c r="C195" s="9" t="n"/>
      <c r="D195" s="9" t="n"/>
      <c r="E195" s="10">
        <f>IF(C195="","",IFERROR(XLOOKUP(C195,'Ingredient Master'!$A$2:$A$201,'Ingredient Master'!$H$2:$H$201,"CHECK INPUT"),"CHECK INPUT"))</f>
        <v/>
      </c>
      <c r="F195" s="10">
        <f>IF(OR(D195="",E195=""),"",IF(E195="CHECK INPUT","CHECK INPUT",D195*E195))</f>
        <v/>
      </c>
      <c r="G195" s="10">
        <f>IF(A195="","",SUMIF($A$2:$A$201,A195,$F$2:$F$201))</f>
        <v/>
      </c>
      <c r="H195" s="10">
        <f>IF(OR(B195="",G195=""),"",IFERROR(G195/B195,"CHECK INPUT"))</f>
        <v/>
      </c>
    </row>
    <row r="196">
      <c r="A196" s="9" t="n"/>
      <c r="B196" s="9" t="n"/>
      <c r="C196" s="9" t="n"/>
      <c r="D196" s="9" t="n"/>
      <c r="E196" s="10">
        <f>IF(C196="","",IFERROR(XLOOKUP(C196,'Ingredient Master'!$A$2:$A$201,'Ingredient Master'!$H$2:$H$201,"CHECK INPUT"),"CHECK INPUT"))</f>
        <v/>
      </c>
      <c r="F196" s="10">
        <f>IF(OR(D196="",E196=""),"",IF(E196="CHECK INPUT","CHECK INPUT",D196*E196))</f>
        <v/>
      </c>
      <c r="G196" s="10">
        <f>IF(A196="","",SUMIF($A$2:$A$201,A196,$F$2:$F$201))</f>
        <v/>
      </c>
      <c r="H196" s="10">
        <f>IF(OR(B196="",G196=""),"",IFERROR(G196/B196,"CHECK INPUT"))</f>
        <v/>
      </c>
    </row>
    <row r="197">
      <c r="A197" s="9" t="n"/>
      <c r="B197" s="9" t="n"/>
      <c r="C197" s="9" t="n"/>
      <c r="D197" s="9" t="n"/>
      <c r="E197" s="10">
        <f>IF(C197="","",IFERROR(XLOOKUP(C197,'Ingredient Master'!$A$2:$A$201,'Ingredient Master'!$H$2:$H$201,"CHECK INPUT"),"CHECK INPUT"))</f>
        <v/>
      </c>
      <c r="F197" s="10">
        <f>IF(OR(D197="",E197=""),"",IF(E197="CHECK INPUT","CHECK INPUT",D197*E197))</f>
        <v/>
      </c>
      <c r="G197" s="10">
        <f>IF(A197="","",SUMIF($A$2:$A$201,A197,$F$2:$F$201))</f>
        <v/>
      </c>
      <c r="H197" s="10">
        <f>IF(OR(B197="",G197=""),"",IFERROR(G197/B197,"CHECK INPUT"))</f>
        <v/>
      </c>
    </row>
    <row r="198">
      <c r="A198" s="9" t="n"/>
      <c r="B198" s="9" t="n"/>
      <c r="C198" s="9" t="n"/>
      <c r="D198" s="9" t="n"/>
      <c r="E198" s="10">
        <f>IF(C198="","",IFERROR(XLOOKUP(C198,'Ingredient Master'!$A$2:$A$201,'Ingredient Master'!$H$2:$H$201,"CHECK INPUT"),"CHECK INPUT"))</f>
        <v/>
      </c>
      <c r="F198" s="10">
        <f>IF(OR(D198="",E198=""),"",IF(E198="CHECK INPUT","CHECK INPUT",D198*E198))</f>
        <v/>
      </c>
      <c r="G198" s="10">
        <f>IF(A198="","",SUMIF($A$2:$A$201,A198,$F$2:$F$201))</f>
        <v/>
      </c>
      <c r="H198" s="10">
        <f>IF(OR(B198="",G198=""),"",IFERROR(G198/B198,"CHECK INPUT"))</f>
        <v/>
      </c>
    </row>
    <row r="199">
      <c r="A199" s="9" t="n"/>
      <c r="B199" s="9" t="n"/>
      <c r="C199" s="9" t="n"/>
      <c r="D199" s="9" t="n"/>
      <c r="E199" s="10">
        <f>IF(C199="","",IFERROR(XLOOKUP(C199,'Ingredient Master'!$A$2:$A$201,'Ingredient Master'!$H$2:$H$201,"CHECK INPUT"),"CHECK INPUT"))</f>
        <v/>
      </c>
      <c r="F199" s="10">
        <f>IF(OR(D199="",E199=""),"",IF(E199="CHECK INPUT","CHECK INPUT",D199*E199))</f>
        <v/>
      </c>
      <c r="G199" s="10">
        <f>IF(A199="","",SUMIF($A$2:$A$201,A199,$F$2:$F$201))</f>
        <v/>
      </c>
      <c r="H199" s="10">
        <f>IF(OR(B199="",G199=""),"",IFERROR(G199/B199,"CHECK INPUT"))</f>
        <v/>
      </c>
    </row>
    <row r="200">
      <c r="A200" s="9" t="n"/>
      <c r="B200" s="9" t="n"/>
      <c r="C200" s="9" t="n"/>
      <c r="D200" s="9" t="n"/>
      <c r="E200" s="10">
        <f>IF(C200="","",IFERROR(XLOOKUP(C200,'Ingredient Master'!$A$2:$A$201,'Ingredient Master'!$H$2:$H$201,"CHECK INPUT"),"CHECK INPUT"))</f>
        <v/>
      </c>
      <c r="F200" s="10">
        <f>IF(OR(D200="",E200=""),"",IF(E200="CHECK INPUT","CHECK INPUT",D200*E200))</f>
        <v/>
      </c>
      <c r="G200" s="10">
        <f>IF(A200="","",SUMIF($A$2:$A$201,A200,$F$2:$F$201))</f>
        <v/>
      </c>
      <c r="H200" s="10">
        <f>IF(OR(B200="",G200=""),"",IFERROR(G200/B200,"CHECK INPUT"))</f>
        <v/>
      </c>
    </row>
    <row r="201">
      <c r="A201" s="9" t="n"/>
      <c r="B201" s="9" t="n"/>
      <c r="C201" s="9" t="n"/>
      <c r="D201" s="9" t="n"/>
      <c r="E201" s="10">
        <f>IF(C201="","",IFERROR(XLOOKUP(C201,'Ingredient Master'!$A$2:$A$201,'Ingredient Master'!$H$2:$H$201,"CHECK INPUT"),"CHECK INPUT"))</f>
        <v/>
      </c>
      <c r="F201" s="10">
        <f>IF(OR(D201="",E201=""),"",IF(E201="CHECK INPUT","CHECK INPUT",D201*E201))</f>
        <v/>
      </c>
      <c r="G201" s="10">
        <f>IF(A201="","",SUMIF($A$2:$A$201,A201,$F$2:$F$201))</f>
        <v/>
      </c>
      <c r="H201" s="10">
        <f>IF(OR(B201="",G201=""),"",IFERROR(G201/B201,"CHECK INPUT"))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22C"/>
  <dataValidations count="1">
    <dataValidation sqref="C2:C201" showDropDown="0" showInputMessage="0" showErrorMessage="0" allowBlank="1" type="list">
      <formula1>='Ingredient Master'!$A$2:$A$201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3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12" customWidth="1" min="2" max="2"/>
    <col width="14" customWidth="1" min="3" max="3"/>
    <col width="24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36" customWidth="1" min="11" max="11"/>
  </cols>
  <sheetData>
    <row r="1">
      <c r="A1" s="7" t="inlineStr">
        <is>
          <t>Recipe Name</t>
        </is>
      </c>
      <c r="B1" s="7" t="inlineStr">
        <is>
          <t>Serving Count</t>
        </is>
      </c>
      <c r="C1" s="7" t="inlineStr">
        <is>
          <t>Line Type</t>
        </is>
      </c>
      <c r="D1" s="7" t="inlineStr">
        <is>
          <t>Item Name</t>
        </is>
      </c>
      <c r="E1" s="7" t="inlineStr">
        <is>
          <t>Qty Used</t>
        </is>
      </c>
      <c r="F1" s="7" t="inlineStr">
        <is>
          <t>Unit Cost</t>
        </is>
      </c>
      <c r="G1" s="7" t="inlineStr">
        <is>
          <t>Line Cost</t>
        </is>
      </c>
      <c r="H1" s="7" t="inlineStr">
        <is>
          <t>Batch Cost</t>
        </is>
      </c>
      <c r="I1" s="7" t="inlineStr">
        <is>
          <t>Portion Cost</t>
        </is>
      </c>
      <c r="K1" s="8" t="inlineStr">
        <is>
          <t>Tip</t>
        </is>
      </c>
    </row>
    <row r="2">
      <c r="A2" s="9" t="n"/>
      <c r="B2" s="9" t="n"/>
      <c r="C2" s="9" t="n"/>
      <c r="D2" s="9" t="n"/>
      <c r="E2" s="9" t="n"/>
      <c r="F2" s="10">
        <f>IF(D2="","",IF(C2="Ingredient",IFERROR(XLOOKUP(D2,'Ingredient Master'!$A$2:$A$201,'Ingredient Master'!$H$2:$H$201,"CHECK INPUT"),"CHECK INPUT"),IF(C2="Sub-Recipe",IFERROR(XLOOKUP(D2,'Sub-Recipes'!$A$2:$A$201,'Sub-Recipes'!$H$2:$H$201,"CHECK INPUT"),"CHECK INPUT"),"")))</f>
        <v/>
      </c>
      <c r="G2" s="10">
        <f>IF(OR(E2="",F2=""),"",IF(F2="CHECK INPUT","CHECK INPUT",E2*F2))</f>
        <v/>
      </c>
      <c r="H2" s="10">
        <f>IF(A2="","",SUMIF($A$2:$A$301,A2,$G$2:$G$301))</f>
        <v/>
      </c>
      <c r="I2" s="10">
        <f>IF(OR(B2="",H2=""),"",IFERROR(H2/B2,"CHECK INPUT"))</f>
        <v/>
      </c>
      <c r="K2" s="11" t="inlineStr">
        <is>
          <t>Choose Ingredient or Sub-Recipe in Line Type, then select the item and quantity used.</t>
        </is>
      </c>
    </row>
    <row r="3">
      <c r="A3" s="9" t="n"/>
      <c r="B3" s="9" t="n"/>
      <c r="C3" s="9" t="n"/>
      <c r="D3" s="9" t="n"/>
      <c r="E3" s="9" t="n"/>
      <c r="F3" s="10">
        <f>IF(D3="","",IF(C3="Ingredient",IFERROR(XLOOKUP(D3,'Ingredient Master'!$A$2:$A$201,'Ingredient Master'!$H$2:$H$201,"CHECK INPUT"),"CHECK INPUT"),IF(C3="Sub-Recipe",IFERROR(XLOOKUP(D3,'Sub-Recipes'!$A$2:$A$201,'Sub-Recipes'!$H$2:$H$201,"CHECK INPUT"),"CHECK INPUT"),"")))</f>
        <v/>
      </c>
      <c r="G3" s="10">
        <f>IF(OR(E3="",F3=""),"",IF(F3="CHECK INPUT","CHECK INPUT",E3*F3))</f>
        <v/>
      </c>
      <c r="H3" s="10">
        <f>IF(A3="","",SUMIF($A$2:$A$301,A3,$G$2:$G$301))</f>
        <v/>
      </c>
      <c r="I3" s="10">
        <f>IF(OR(B3="",H3=""),"",IFERROR(H3/B3,"CHECK INPUT"))</f>
        <v/>
      </c>
    </row>
    <row r="4">
      <c r="A4" s="9" t="n"/>
      <c r="B4" s="9" t="n"/>
      <c r="C4" s="9" t="n"/>
      <c r="D4" s="9" t="n"/>
      <c r="E4" s="9" t="n"/>
      <c r="F4" s="10">
        <f>IF(D4="","",IF(C4="Ingredient",IFERROR(XLOOKUP(D4,'Ingredient Master'!$A$2:$A$201,'Ingredient Master'!$H$2:$H$201,"CHECK INPUT"),"CHECK INPUT"),IF(C4="Sub-Recipe",IFERROR(XLOOKUP(D4,'Sub-Recipes'!$A$2:$A$201,'Sub-Recipes'!$H$2:$H$201,"CHECK INPUT"),"CHECK INPUT"),"")))</f>
        <v/>
      </c>
      <c r="G4" s="10">
        <f>IF(OR(E4="",F4=""),"",IF(F4="CHECK INPUT","CHECK INPUT",E4*F4))</f>
        <v/>
      </c>
      <c r="H4" s="10">
        <f>IF(A4="","",SUMIF($A$2:$A$301,A4,$G$2:$G$301))</f>
        <v/>
      </c>
      <c r="I4" s="10">
        <f>IF(OR(B4="",H4=""),"",IFERROR(H4/B4,"CHECK INPUT"))</f>
        <v/>
      </c>
    </row>
    <row r="5">
      <c r="A5" s="9" t="n"/>
      <c r="B5" s="9" t="n"/>
      <c r="C5" s="9" t="n"/>
      <c r="D5" s="9" t="n"/>
      <c r="E5" s="9" t="n"/>
      <c r="F5" s="10">
        <f>IF(D5="","",IF(C5="Ingredient",IFERROR(XLOOKUP(D5,'Ingredient Master'!$A$2:$A$201,'Ingredient Master'!$H$2:$H$201,"CHECK INPUT"),"CHECK INPUT"),IF(C5="Sub-Recipe",IFERROR(XLOOKUP(D5,'Sub-Recipes'!$A$2:$A$201,'Sub-Recipes'!$H$2:$H$201,"CHECK INPUT"),"CHECK INPUT"),"")))</f>
        <v/>
      </c>
      <c r="G5" s="10">
        <f>IF(OR(E5="",F5=""),"",IF(F5="CHECK INPUT","CHECK INPUT",E5*F5))</f>
        <v/>
      </c>
      <c r="H5" s="10">
        <f>IF(A5="","",SUMIF($A$2:$A$301,A5,$G$2:$G$301))</f>
        <v/>
      </c>
      <c r="I5" s="10">
        <f>IF(OR(B5="",H5=""),"",IFERROR(H5/B5,"CHECK INPUT"))</f>
        <v/>
      </c>
    </row>
    <row r="6">
      <c r="A6" s="9" t="n"/>
      <c r="B6" s="9" t="n"/>
      <c r="C6" s="9" t="n"/>
      <c r="D6" s="9" t="n"/>
      <c r="E6" s="9" t="n"/>
      <c r="F6" s="10">
        <f>IF(D6="","",IF(C6="Ingredient",IFERROR(XLOOKUP(D6,'Ingredient Master'!$A$2:$A$201,'Ingredient Master'!$H$2:$H$201,"CHECK INPUT"),"CHECK INPUT"),IF(C6="Sub-Recipe",IFERROR(XLOOKUP(D6,'Sub-Recipes'!$A$2:$A$201,'Sub-Recipes'!$H$2:$H$201,"CHECK INPUT"),"CHECK INPUT"),"")))</f>
        <v/>
      </c>
      <c r="G6" s="10">
        <f>IF(OR(E6="",F6=""),"",IF(F6="CHECK INPUT","CHECK INPUT",E6*F6))</f>
        <v/>
      </c>
      <c r="H6" s="10">
        <f>IF(A6="","",SUMIF($A$2:$A$301,A6,$G$2:$G$301))</f>
        <v/>
      </c>
      <c r="I6" s="10">
        <f>IF(OR(B6="",H6=""),"",IFERROR(H6/B6,"CHECK INPUT"))</f>
        <v/>
      </c>
    </row>
    <row r="7">
      <c r="A7" s="9" t="n"/>
      <c r="B7" s="9" t="n"/>
      <c r="C7" s="9" t="n"/>
      <c r="D7" s="9" t="n"/>
      <c r="E7" s="9" t="n"/>
      <c r="F7" s="10">
        <f>IF(D7="","",IF(C7="Ingredient",IFERROR(XLOOKUP(D7,'Ingredient Master'!$A$2:$A$201,'Ingredient Master'!$H$2:$H$201,"CHECK INPUT"),"CHECK INPUT"),IF(C7="Sub-Recipe",IFERROR(XLOOKUP(D7,'Sub-Recipes'!$A$2:$A$201,'Sub-Recipes'!$H$2:$H$201,"CHECK INPUT"),"CHECK INPUT"),"")))</f>
        <v/>
      </c>
      <c r="G7" s="10">
        <f>IF(OR(E7="",F7=""),"",IF(F7="CHECK INPUT","CHECK INPUT",E7*F7))</f>
        <v/>
      </c>
      <c r="H7" s="10">
        <f>IF(A7="","",SUMIF($A$2:$A$301,A7,$G$2:$G$301))</f>
        <v/>
      </c>
      <c r="I7" s="10">
        <f>IF(OR(B7="",H7=""),"",IFERROR(H7/B7,"CHECK INPUT"))</f>
        <v/>
      </c>
    </row>
    <row r="8">
      <c r="A8" s="9" t="n"/>
      <c r="B8" s="9" t="n"/>
      <c r="C8" s="9" t="n"/>
      <c r="D8" s="9" t="n"/>
      <c r="E8" s="9" t="n"/>
      <c r="F8" s="10">
        <f>IF(D8="","",IF(C8="Ingredient",IFERROR(XLOOKUP(D8,'Ingredient Master'!$A$2:$A$201,'Ingredient Master'!$H$2:$H$201,"CHECK INPUT"),"CHECK INPUT"),IF(C8="Sub-Recipe",IFERROR(XLOOKUP(D8,'Sub-Recipes'!$A$2:$A$201,'Sub-Recipes'!$H$2:$H$201,"CHECK INPUT"),"CHECK INPUT"),"")))</f>
        <v/>
      </c>
      <c r="G8" s="10">
        <f>IF(OR(E8="",F8=""),"",IF(F8="CHECK INPUT","CHECK INPUT",E8*F8))</f>
        <v/>
      </c>
      <c r="H8" s="10">
        <f>IF(A8="","",SUMIF($A$2:$A$301,A8,$G$2:$G$301))</f>
        <v/>
      </c>
      <c r="I8" s="10">
        <f>IF(OR(B8="",H8=""),"",IFERROR(H8/B8,"CHECK INPUT"))</f>
        <v/>
      </c>
    </row>
    <row r="9">
      <c r="A9" s="9" t="n"/>
      <c r="B9" s="9" t="n"/>
      <c r="C9" s="9" t="n"/>
      <c r="D9" s="9" t="n"/>
      <c r="E9" s="9" t="n"/>
      <c r="F9" s="10">
        <f>IF(D9="","",IF(C9="Ingredient",IFERROR(XLOOKUP(D9,'Ingredient Master'!$A$2:$A$201,'Ingredient Master'!$H$2:$H$201,"CHECK INPUT"),"CHECK INPUT"),IF(C9="Sub-Recipe",IFERROR(XLOOKUP(D9,'Sub-Recipes'!$A$2:$A$201,'Sub-Recipes'!$H$2:$H$201,"CHECK INPUT"),"CHECK INPUT"),"")))</f>
        <v/>
      </c>
      <c r="G9" s="10">
        <f>IF(OR(E9="",F9=""),"",IF(F9="CHECK INPUT","CHECK INPUT",E9*F9))</f>
        <v/>
      </c>
      <c r="H9" s="10">
        <f>IF(A9="","",SUMIF($A$2:$A$301,A9,$G$2:$G$301))</f>
        <v/>
      </c>
      <c r="I9" s="10">
        <f>IF(OR(B9="",H9=""),"",IFERROR(H9/B9,"CHECK INPUT"))</f>
        <v/>
      </c>
    </row>
    <row r="10">
      <c r="A10" s="9" t="n"/>
      <c r="B10" s="9" t="n"/>
      <c r="C10" s="9" t="n"/>
      <c r="D10" s="9" t="n"/>
      <c r="E10" s="9" t="n"/>
      <c r="F10" s="10">
        <f>IF(D10="","",IF(C10="Ingredient",IFERROR(XLOOKUP(D10,'Ingredient Master'!$A$2:$A$201,'Ingredient Master'!$H$2:$H$201,"CHECK INPUT"),"CHECK INPUT"),IF(C10="Sub-Recipe",IFERROR(XLOOKUP(D10,'Sub-Recipes'!$A$2:$A$201,'Sub-Recipes'!$H$2:$H$201,"CHECK INPUT"),"CHECK INPUT"),"")))</f>
        <v/>
      </c>
      <c r="G10" s="10">
        <f>IF(OR(E10="",F10=""),"",IF(F10="CHECK INPUT","CHECK INPUT",E10*F10))</f>
        <v/>
      </c>
      <c r="H10" s="10">
        <f>IF(A10="","",SUMIF($A$2:$A$301,A10,$G$2:$G$301))</f>
        <v/>
      </c>
      <c r="I10" s="10">
        <f>IF(OR(B10="",H10=""),"",IFERROR(H10/B10,"CHECK INPUT"))</f>
        <v/>
      </c>
    </row>
    <row r="11">
      <c r="A11" s="9" t="n"/>
      <c r="B11" s="9" t="n"/>
      <c r="C11" s="9" t="n"/>
      <c r="D11" s="9" t="n"/>
      <c r="E11" s="9" t="n"/>
      <c r="F11" s="10">
        <f>IF(D11="","",IF(C11="Ingredient",IFERROR(XLOOKUP(D11,'Ingredient Master'!$A$2:$A$201,'Ingredient Master'!$H$2:$H$201,"CHECK INPUT"),"CHECK INPUT"),IF(C11="Sub-Recipe",IFERROR(XLOOKUP(D11,'Sub-Recipes'!$A$2:$A$201,'Sub-Recipes'!$H$2:$H$201,"CHECK INPUT"),"CHECK INPUT"),"")))</f>
        <v/>
      </c>
      <c r="G11" s="10">
        <f>IF(OR(E11="",F11=""),"",IF(F11="CHECK INPUT","CHECK INPUT",E11*F11))</f>
        <v/>
      </c>
      <c r="H11" s="10">
        <f>IF(A11="","",SUMIF($A$2:$A$301,A11,$G$2:$G$301))</f>
        <v/>
      </c>
      <c r="I11" s="10">
        <f>IF(OR(B11="",H11=""),"",IFERROR(H11/B11,"CHECK INPUT"))</f>
        <v/>
      </c>
    </row>
    <row r="12">
      <c r="A12" s="9" t="n"/>
      <c r="B12" s="9" t="n"/>
      <c r="C12" s="9" t="n"/>
      <c r="D12" s="9" t="n"/>
      <c r="E12" s="9" t="n"/>
      <c r="F12" s="10">
        <f>IF(D12="","",IF(C12="Ingredient",IFERROR(XLOOKUP(D12,'Ingredient Master'!$A$2:$A$201,'Ingredient Master'!$H$2:$H$201,"CHECK INPUT"),"CHECK INPUT"),IF(C12="Sub-Recipe",IFERROR(XLOOKUP(D12,'Sub-Recipes'!$A$2:$A$201,'Sub-Recipes'!$H$2:$H$201,"CHECK INPUT"),"CHECK INPUT"),"")))</f>
        <v/>
      </c>
      <c r="G12" s="10">
        <f>IF(OR(E12="",F12=""),"",IF(F12="CHECK INPUT","CHECK INPUT",E12*F12))</f>
        <v/>
      </c>
      <c r="H12" s="10">
        <f>IF(A12="","",SUMIF($A$2:$A$301,A12,$G$2:$G$301))</f>
        <v/>
      </c>
      <c r="I12" s="10">
        <f>IF(OR(B12="",H12=""),"",IFERROR(H12/B12,"CHECK INPUT"))</f>
        <v/>
      </c>
    </row>
    <row r="13">
      <c r="A13" s="9" t="n"/>
      <c r="B13" s="9" t="n"/>
      <c r="C13" s="9" t="n"/>
      <c r="D13" s="9" t="n"/>
      <c r="E13" s="9" t="n"/>
      <c r="F13" s="10">
        <f>IF(D13="","",IF(C13="Ingredient",IFERROR(XLOOKUP(D13,'Ingredient Master'!$A$2:$A$201,'Ingredient Master'!$H$2:$H$201,"CHECK INPUT"),"CHECK INPUT"),IF(C13="Sub-Recipe",IFERROR(XLOOKUP(D13,'Sub-Recipes'!$A$2:$A$201,'Sub-Recipes'!$H$2:$H$201,"CHECK INPUT"),"CHECK INPUT"),"")))</f>
        <v/>
      </c>
      <c r="G13" s="10">
        <f>IF(OR(E13="",F13=""),"",IF(F13="CHECK INPUT","CHECK INPUT",E13*F13))</f>
        <v/>
      </c>
      <c r="H13" s="10">
        <f>IF(A13="","",SUMIF($A$2:$A$301,A13,$G$2:$G$301))</f>
        <v/>
      </c>
      <c r="I13" s="10">
        <f>IF(OR(B13="",H13=""),"",IFERROR(H13/B13,"CHECK INPUT"))</f>
        <v/>
      </c>
    </row>
    <row r="14">
      <c r="A14" s="9" t="n"/>
      <c r="B14" s="9" t="n"/>
      <c r="C14" s="9" t="n"/>
      <c r="D14" s="9" t="n"/>
      <c r="E14" s="9" t="n"/>
      <c r="F14" s="10">
        <f>IF(D14="","",IF(C14="Ingredient",IFERROR(XLOOKUP(D14,'Ingredient Master'!$A$2:$A$201,'Ingredient Master'!$H$2:$H$201,"CHECK INPUT"),"CHECK INPUT"),IF(C14="Sub-Recipe",IFERROR(XLOOKUP(D14,'Sub-Recipes'!$A$2:$A$201,'Sub-Recipes'!$H$2:$H$201,"CHECK INPUT"),"CHECK INPUT"),"")))</f>
        <v/>
      </c>
      <c r="G14" s="10">
        <f>IF(OR(E14="",F14=""),"",IF(F14="CHECK INPUT","CHECK INPUT",E14*F14))</f>
        <v/>
      </c>
      <c r="H14" s="10">
        <f>IF(A14="","",SUMIF($A$2:$A$301,A14,$G$2:$G$301))</f>
        <v/>
      </c>
      <c r="I14" s="10">
        <f>IF(OR(B14="",H14=""),"",IFERROR(H14/B14,"CHECK INPUT"))</f>
        <v/>
      </c>
    </row>
    <row r="15">
      <c r="A15" s="9" t="n"/>
      <c r="B15" s="9" t="n"/>
      <c r="C15" s="9" t="n"/>
      <c r="D15" s="9" t="n"/>
      <c r="E15" s="9" t="n"/>
      <c r="F15" s="10">
        <f>IF(D15="","",IF(C15="Ingredient",IFERROR(XLOOKUP(D15,'Ingredient Master'!$A$2:$A$201,'Ingredient Master'!$H$2:$H$201,"CHECK INPUT"),"CHECK INPUT"),IF(C15="Sub-Recipe",IFERROR(XLOOKUP(D15,'Sub-Recipes'!$A$2:$A$201,'Sub-Recipes'!$H$2:$H$201,"CHECK INPUT"),"CHECK INPUT"),"")))</f>
        <v/>
      </c>
      <c r="G15" s="10">
        <f>IF(OR(E15="",F15=""),"",IF(F15="CHECK INPUT","CHECK INPUT",E15*F15))</f>
        <v/>
      </c>
      <c r="H15" s="10">
        <f>IF(A15="","",SUMIF($A$2:$A$301,A15,$G$2:$G$301))</f>
        <v/>
      </c>
      <c r="I15" s="10">
        <f>IF(OR(B15="",H15=""),"",IFERROR(H15/B15,"CHECK INPUT"))</f>
        <v/>
      </c>
    </row>
    <row r="16">
      <c r="A16" s="9" t="n"/>
      <c r="B16" s="9" t="n"/>
      <c r="C16" s="9" t="n"/>
      <c r="D16" s="9" t="n"/>
      <c r="E16" s="9" t="n"/>
      <c r="F16" s="10">
        <f>IF(D16="","",IF(C16="Ingredient",IFERROR(XLOOKUP(D16,'Ingredient Master'!$A$2:$A$201,'Ingredient Master'!$H$2:$H$201,"CHECK INPUT"),"CHECK INPUT"),IF(C16="Sub-Recipe",IFERROR(XLOOKUP(D16,'Sub-Recipes'!$A$2:$A$201,'Sub-Recipes'!$H$2:$H$201,"CHECK INPUT"),"CHECK INPUT"),"")))</f>
        <v/>
      </c>
      <c r="G16" s="10">
        <f>IF(OR(E16="",F16=""),"",IF(F16="CHECK INPUT","CHECK INPUT",E16*F16))</f>
        <v/>
      </c>
      <c r="H16" s="10">
        <f>IF(A16="","",SUMIF($A$2:$A$301,A16,$G$2:$G$301))</f>
        <v/>
      </c>
      <c r="I16" s="10">
        <f>IF(OR(B16="",H16=""),"",IFERROR(H16/B16,"CHECK INPUT"))</f>
        <v/>
      </c>
    </row>
    <row r="17">
      <c r="A17" s="9" t="n"/>
      <c r="B17" s="9" t="n"/>
      <c r="C17" s="9" t="n"/>
      <c r="D17" s="9" t="n"/>
      <c r="E17" s="9" t="n"/>
      <c r="F17" s="10">
        <f>IF(D17="","",IF(C17="Ingredient",IFERROR(XLOOKUP(D17,'Ingredient Master'!$A$2:$A$201,'Ingredient Master'!$H$2:$H$201,"CHECK INPUT"),"CHECK INPUT"),IF(C17="Sub-Recipe",IFERROR(XLOOKUP(D17,'Sub-Recipes'!$A$2:$A$201,'Sub-Recipes'!$H$2:$H$201,"CHECK INPUT"),"CHECK INPUT"),"")))</f>
        <v/>
      </c>
      <c r="G17" s="10">
        <f>IF(OR(E17="",F17=""),"",IF(F17="CHECK INPUT","CHECK INPUT",E17*F17))</f>
        <v/>
      </c>
      <c r="H17" s="10">
        <f>IF(A17="","",SUMIF($A$2:$A$301,A17,$G$2:$G$301))</f>
        <v/>
      </c>
      <c r="I17" s="10">
        <f>IF(OR(B17="",H17=""),"",IFERROR(H17/B17,"CHECK INPUT"))</f>
        <v/>
      </c>
    </row>
    <row r="18">
      <c r="A18" s="9" t="n"/>
      <c r="B18" s="9" t="n"/>
      <c r="C18" s="9" t="n"/>
      <c r="D18" s="9" t="n"/>
      <c r="E18" s="9" t="n"/>
      <c r="F18" s="10">
        <f>IF(D18="","",IF(C18="Ingredient",IFERROR(XLOOKUP(D18,'Ingredient Master'!$A$2:$A$201,'Ingredient Master'!$H$2:$H$201,"CHECK INPUT"),"CHECK INPUT"),IF(C18="Sub-Recipe",IFERROR(XLOOKUP(D18,'Sub-Recipes'!$A$2:$A$201,'Sub-Recipes'!$H$2:$H$201,"CHECK INPUT"),"CHECK INPUT"),"")))</f>
        <v/>
      </c>
      <c r="G18" s="10">
        <f>IF(OR(E18="",F18=""),"",IF(F18="CHECK INPUT","CHECK INPUT",E18*F18))</f>
        <v/>
      </c>
      <c r="H18" s="10">
        <f>IF(A18="","",SUMIF($A$2:$A$301,A18,$G$2:$G$301))</f>
        <v/>
      </c>
      <c r="I18" s="10">
        <f>IF(OR(B18="",H18=""),"",IFERROR(H18/B18,"CHECK INPUT"))</f>
        <v/>
      </c>
    </row>
    <row r="19">
      <c r="A19" s="9" t="n"/>
      <c r="B19" s="9" t="n"/>
      <c r="C19" s="9" t="n"/>
      <c r="D19" s="9" t="n"/>
      <c r="E19" s="9" t="n"/>
      <c r="F19" s="10">
        <f>IF(D19="","",IF(C19="Ingredient",IFERROR(XLOOKUP(D19,'Ingredient Master'!$A$2:$A$201,'Ingredient Master'!$H$2:$H$201,"CHECK INPUT"),"CHECK INPUT"),IF(C19="Sub-Recipe",IFERROR(XLOOKUP(D19,'Sub-Recipes'!$A$2:$A$201,'Sub-Recipes'!$H$2:$H$201,"CHECK INPUT"),"CHECK INPUT"),"")))</f>
        <v/>
      </c>
      <c r="G19" s="10">
        <f>IF(OR(E19="",F19=""),"",IF(F19="CHECK INPUT","CHECK INPUT",E19*F19))</f>
        <v/>
      </c>
      <c r="H19" s="10">
        <f>IF(A19="","",SUMIF($A$2:$A$301,A19,$G$2:$G$301))</f>
        <v/>
      </c>
      <c r="I19" s="10">
        <f>IF(OR(B19="",H19=""),"",IFERROR(H19/B19,"CHECK INPUT"))</f>
        <v/>
      </c>
    </row>
    <row r="20">
      <c r="A20" s="9" t="n"/>
      <c r="B20" s="9" t="n"/>
      <c r="C20" s="9" t="n"/>
      <c r="D20" s="9" t="n"/>
      <c r="E20" s="9" t="n"/>
      <c r="F20" s="10">
        <f>IF(D20="","",IF(C20="Ingredient",IFERROR(XLOOKUP(D20,'Ingredient Master'!$A$2:$A$201,'Ingredient Master'!$H$2:$H$201,"CHECK INPUT"),"CHECK INPUT"),IF(C20="Sub-Recipe",IFERROR(XLOOKUP(D20,'Sub-Recipes'!$A$2:$A$201,'Sub-Recipes'!$H$2:$H$201,"CHECK INPUT"),"CHECK INPUT"),"")))</f>
        <v/>
      </c>
      <c r="G20" s="10">
        <f>IF(OR(E20="",F20=""),"",IF(F20="CHECK INPUT","CHECK INPUT",E20*F20))</f>
        <v/>
      </c>
      <c r="H20" s="10">
        <f>IF(A20="","",SUMIF($A$2:$A$301,A20,$G$2:$G$301))</f>
        <v/>
      </c>
      <c r="I20" s="10">
        <f>IF(OR(B20="",H20=""),"",IFERROR(H20/B20,"CHECK INPUT"))</f>
        <v/>
      </c>
    </row>
    <row r="21">
      <c r="A21" s="9" t="n"/>
      <c r="B21" s="9" t="n"/>
      <c r="C21" s="9" t="n"/>
      <c r="D21" s="9" t="n"/>
      <c r="E21" s="9" t="n"/>
      <c r="F21" s="10">
        <f>IF(D21="","",IF(C21="Ingredient",IFERROR(XLOOKUP(D21,'Ingredient Master'!$A$2:$A$201,'Ingredient Master'!$H$2:$H$201,"CHECK INPUT"),"CHECK INPUT"),IF(C21="Sub-Recipe",IFERROR(XLOOKUP(D21,'Sub-Recipes'!$A$2:$A$201,'Sub-Recipes'!$H$2:$H$201,"CHECK INPUT"),"CHECK INPUT"),"")))</f>
        <v/>
      </c>
      <c r="G21" s="10">
        <f>IF(OR(E21="",F21=""),"",IF(F21="CHECK INPUT","CHECK INPUT",E21*F21))</f>
        <v/>
      </c>
      <c r="H21" s="10">
        <f>IF(A21="","",SUMIF($A$2:$A$301,A21,$G$2:$G$301))</f>
        <v/>
      </c>
      <c r="I21" s="10">
        <f>IF(OR(B21="",H21=""),"",IFERROR(H21/B21,"CHECK INPUT"))</f>
        <v/>
      </c>
    </row>
    <row r="22">
      <c r="A22" s="9" t="n"/>
      <c r="B22" s="9" t="n"/>
      <c r="C22" s="9" t="n"/>
      <c r="D22" s="9" t="n"/>
      <c r="E22" s="9" t="n"/>
      <c r="F22" s="10">
        <f>IF(D22="","",IF(C22="Ingredient",IFERROR(XLOOKUP(D22,'Ingredient Master'!$A$2:$A$201,'Ingredient Master'!$H$2:$H$201,"CHECK INPUT"),"CHECK INPUT"),IF(C22="Sub-Recipe",IFERROR(XLOOKUP(D22,'Sub-Recipes'!$A$2:$A$201,'Sub-Recipes'!$H$2:$H$201,"CHECK INPUT"),"CHECK INPUT"),"")))</f>
        <v/>
      </c>
      <c r="G22" s="10">
        <f>IF(OR(E22="",F22=""),"",IF(F22="CHECK INPUT","CHECK INPUT",E22*F22))</f>
        <v/>
      </c>
      <c r="H22" s="10">
        <f>IF(A22="","",SUMIF($A$2:$A$301,A22,$G$2:$G$301))</f>
        <v/>
      </c>
      <c r="I22" s="10">
        <f>IF(OR(B22="",H22=""),"",IFERROR(H22/B22,"CHECK INPUT"))</f>
        <v/>
      </c>
    </row>
    <row r="23">
      <c r="A23" s="9" t="n"/>
      <c r="B23" s="9" t="n"/>
      <c r="C23" s="9" t="n"/>
      <c r="D23" s="9" t="n"/>
      <c r="E23" s="9" t="n"/>
      <c r="F23" s="10">
        <f>IF(D23="","",IF(C23="Ingredient",IFERROR(XLOOKUP(D23,'Ingredient Master'!$A$2:$A$201,'Ingredient Master'!$H$2:$H$201,"CHECK INPUT"),"CHECK INPUT"),IF(C23="Sub-Recipe",IFERROR(XLOOKUP(D23,'Sub-Recipes'!$A$2:$A$201,'Sub-Recipes'!$H$2:$H$201,"CHECK INPUT"),"CHECK INPUT"),"")))</f>
        <v/>
      </c>
      <c r="G23" s="10">
        <f>IF(OR(E23="",F23=""),"",IF(F23="CHECK INPUT","CHECK INPUT",E23*F23))</f>
        <v/>
      </c>
      <c r="H23" s="10">
        <f>IF(A23="","",SUMIF($A$2:$A$301,A23,$G$2:$G$301))</f>
        <v/>
      </c>
      <c r="I23" s="10">
        <f>IF(OR(B23="",H23=""),"",IFERROR(H23/B23,"CHECK INPUT"))</f>
        <v/>
      </c>
    </row>
    <row r="24">
      <c r="A24" s="9" t="n"/>
      <c r="B24" s="9" t="n"/>
      <c r="C24" s="9" t="n"/>
      <c r="D24" s="9" t="n"/>
      <c r="E24" s="9" t="n"/>
      <c r="F24" s="10">
        <f>IF(D24="","",IF(C24="Ingredient",IFERROR(XLOOKUP(D24,'Ingredient Master'!$A$2:$A$201,'Ingredient Master'!$H$2:$H$201,"CHECK INPUT"),"CHECK INPUT"),IF(C24="Sub-Recipe",IFERROR(XLOOKUP(D24,'Sub-Recipes'!$A$2:$A$201,'Sub-Recipes'!$H$2:$H$201,"CHECK INPUT"),"CHECK INPUT"),"")))</f>
        <v/>
      </c>
      <c r="G24" s="10">
        <f>IF(OR(E24="",F24=""),"",IF(F24="CHECK INPUT","CHECK INPUT",E24*F24))</f>
        <v/>
      </c>
      <c r="H24" s="10">
        <f>IF(A24="","",SUMIF($A$2:$A$301,A24,$G$2:$G$301))</f>
        <v/>
      </c>
      <c r="I24" s="10">
        <f>IF(OR(B24="",H24=""),"",IFERROR(H24/B24,"CHECK INPUT"))</f>
        <v/>
      </c>
    </row>
    <row r="25">
      <c r="A25" s="9" t="n"/>
      <c r="B25" s="9" t="n"/>
      <c r="C25" s="9" t="n"/>
      <c r="D25" s="9" t="n"/>
      <c r="E25" s="9" t="n"/>
      <c r="F25" s="10">
        <f>IF(D25="","",IF(C25="Ingredient",IFERROR(XLOOKUP(D25,'Ingredient Master'!$A$2:$A$201,'Ingredient Master'!$H$2:$H$201,"CHECK INPUT"),"CHECK INPUT"),IF(C25="Sub-Recipe",IFERROR(XLOOKUP(D25,'Sub-Recipes'!$A$2:$A$201,'Sub-Recipes'!$H$2:$H$201,"CHECK INPUT"),"CHECK INPUT"),"")))</f>
        <v/>
      </c>
      <c r="G25" s="10">
        <f>IF(OR(E25="",F25=""),"",IF(F25="CHECK INPUT","CHECK INPUT",E25*F25))</f>
        <v/>
      </c>
      <c r="H25" s="10">
        <f>IF(A25="","",SUMIF($A$2:$A$301,A25,$G$2:$G$301))</f>
        <v/>
      </c>
      <c r="I25" s="10">
        <f>IF(OR(B25="",H25=""),"",IFERROR(H25/B25,"CHECK INPUT"))</f>
        <v/>
      </c>
    </row>
    <row r="26">
      <c r="A26" s="9" t="n"/>
      <c r="B26" s="9" t="n"/>
      <c r="C26" s="9" t="n"/>
      <c r="D26" s="9" t="n"/>
      <c r="E26" s="9" t="n"/>
      <c r="F26" s="10">
        <f>IF(D26="","",IF(C26="Ingredient",IFERROR(XLOOKUP(D26,'Ingredient Master'!$A$2:$A$201,'Ingredient Master'!$H$2:$H$201,"CHECK INPUT"),"CHECK INPUT"),IF(C26="Sub-Recipe",IFERROR(XLOOKUP(D26,'Sub-Recipes'!$A$2:$A$201,'Sub-Recipes'!$H$2:$H$201,"CHECK INPUT"),"CHECK INPUT"),"")))</f>
        <v/>
      </c>
      <c r="G26" s="10">
        <f>IF(OR(E26="",F26=""),"",IF(F26="CHECK INPUT","CHECK INPUT",E26*F26))</f>
        <v/>
      </c>
      <c r="H26" s="10">
        <f>IF(A26="","",SUMIF($A$2:$A$301,A26,$G$2:$G$301))</f>
        <v/>
      </c>
      <c r="I26" s="10">
        <f>IF(OR(B26="",H26=""),"",IFERROR(H26/B26,"CHECK INPUT"))</f>
        <v/>
      </c>
    </row>
    <row r="27">
      <c r="A27" s="9" t="n"/>
      <c r="B27" s="9" t="n"/>
      <c r="C27" s="9" t="n"/>
      <c r="D27" s="9" t="n"/>
      <c r="E27" s="9" t="n"/>
      <c r="F27" s="10">
        <f>IF(D27="","",IF(C27="Ingredient",IFERROR(XLOOKUP(D27,'Ingredient Master'!$A$2:$A$201,'Ingredient Master'!$H$2:$H$201,"CHECK INPUT"),"CHECK INPUT"),IF(C27="Sub-Recipe",IFERROR(XLOOKUP(D27,'Sub-Recipes'!$A$2:$A$201,'Sub-Recipes'!$H$2:$H$201,"CHECK INPUT"),"CHECK INPUT"),"")))</f>
        <v/>
      </c>
      <c r="G27" s="10">
        <f>IF(OR(E27="",F27=""),"",IF(F27="CHECK INPUT","CHECK INPUT",E27*F27))</f>
        <v/>
      </c>
      <c r="H27" s="10">
        <f>IF(A27="","",SUMIF($A$2:$A$301,A27,$G$2:$G$301))</f>
        <v/>
      </c>
      <c r="I27" s="10">
        <f>IF(OR(B27="",H27=""),"",IFERROR(H27/B27,"CHECK INPUT"))</f>
        <v/>
      </c>
    </row>
    <row r="28">
      <c r="A28" s="9" t="n"/>
      <c r="B28" s="9" t="n"/>
      <c r="C28" s="9" t="n"/>
      <c r="D28" s="9" t="n"/>
      <c r="E28" s="9" t="n"/>
      <c r="F28" s="10">
        <f>IF(D28="","",IF(C28="Ingredient",IFERROR(XLOOKUP(D28,'Ingredient Master'!$A$2:$A$201,'Ingredient Master'!$H$2:$H$201,"CHECK INPUT"),"CHECK INPUT"),IF(C28="Sub-Recipe",IFERROR(XLOOKUP(D28,'Sub-Recipes'!$A$2:$A$201,'Sub-Recipes'!$H$2:$H$201,"CHECK INPUT"),"CHECK INPUT"),"")))</f>
        <v/>
      </c>
      <c r="G28" s="10">
        <f>IF(OR(E28="",F28=""),"",IF(F28="CHECK INPUT","CHECK INPUT",E28*F28))</f>
        <v/>
      </c>
      <c r="H28" s="10">
        <f>IF(A28="","",SUMIF($A$2:$A$301,A28,$G$2:$G$301))</f>
        <v/>
      </c>
      <c r="I28" s="10">
        <f>IF(OR(B28="",H28=""),"",IFERROR(H28/B28,"CHECK INPUT"))</f>
        <v/>
      </c>
    </row>
    <row r="29">
      <c r="A29" s="9" t="n"/>
      <c r="B29" s="9" t="n"/>
      <c r="C29" s="9" t="n"/>
      <c r="D29" s="9" t="n"/>
      <c r="E29" s="9" t="n"/>
      <c r="F29" s="10">
        <f>IF(D29="","",IF(C29="Ingredient",IFERROR(XLOOKUP(D29,'Ingredient Master'!$A$2:$A$201,'Ingredient Master'!$H$2:$H$201,"CHECK INPUT"),"CHECK INPUT"),IF(C29="Sub-Recipe",IFERROR(XLOOKUP(D29,'Sub-Recipes'!$A$2:$A$201,'Sub-Recipes'!$H$2:$H$201,"CHECK INPUT"),"CHECK INPUT"),"")))</f>
        <v/>
      </c>
      <c r="G29" s="10">
        <f>IF(OR(E29="",F29=""),"",IF(F29="CHECK INPUT","CHECK INPUT",E29*F29))</f>
        <v/>
      </c>
      <c r="H29" s="10">
        <f>IF(A29="","",SUMIF($A$2:$A$301,A29,$G$2:$G$301))</f>
        <v/>
      </c>
      <c r="I29" s="10">
        <f>IF(OR(B29="",H29=""),"",IFERROR(H29/B29,"CHECK INPUT"))</f>
        <v/>
      </c>
    </row>
    <row r="30">
      <c r="A30" s="9" t="n"/>
      <c r="B30" s="9" t="n"/>
      <c r="C30" s="9" t="n"/>
      <c r="D30" s="9" t="n"/>
      <c r="E30" s="9" t="n"/>
      <c r="F30" s="10">
        <f>IF(D30="","",IF(C30="Ingredient",IFERROR(XLOOKUP(D30,'Ingredient Master'!$A$2:$A$201,'Ingredient Master'!$H$2:$H$201,"CHECK INPUT"),"CHECK INPUT"),IF(C30="Sub-Recipe",IFERROR(XLOOKUP(D30,'Sub-Recipes'!$A$2:$A$201,'Sub-Recipes'!$H$2:$H$201,"CHECK INPUT"),"CHECK INPUT"),"")))</f>
        <v/>
      </c>
      <c r="G30" s="10">
        <f>IF(OR(E30="",F30=""),"",IF(F30="CHECK INPUT","CHECK INPUT",E30*F30))</f>
        <v/>
      </c>
      <c r="H30" s="10">
        <f>IF(A30="","",SUMIF($A$2:$A$301,A30,$G$2:$G$301))</f>
        <v/>
      </c>
      <c r="I30" s="10">
        <f>IF(OR(B30="",H30=""),"",IFERROR(H30/B30,"CHECK INPUT"))</f>
        <v/>
      </c>
    </row>
    <row r="31">
      <c r="A31" s="9" t="n"/>
      <c r="B31" s="9" t="n"/>
      <c r="C31" s="9" t="n"/>
      <c r="D31" s="9" t="n"/>
      <c r="E31" s="9" t="n"/>
      <c r="F31" s="10">
        <f>IF(D31="","",IF(C31="Ingredient",IFERROR(XLOOKUP(D31,'Ingredient Master'!$A$2:$A$201,'Ingredient Master'!$H$2:$H$201,"CHECK INPUT"),"CHECK INPUT"),IF(C31="Sub-Recipe",IFERROR(XLOOKUP(D31,'Sub-Recipes'!$A$2:$A$201,'Sub-Recipes'!$H$2:$H$201,"CHECK INPUT"),"CHECK INPUT"),"")))</f>
        <v/>
      </c>
      <c r="G31" s="10">
        <f>IF(OR(E31="",F31=""),"",IF(F31="CHECK INPUT","CHECK INPUT",E31*F31))</f>
        <v/>
      </c>
      <c r="H31" s="10">
        <f>IF(A31="","",SUMIF($A$2:$A$301,A31,$G$2:$G$301))</f>
        <v/>
      </c>
      <c r="I31" s="10">
        <f>IF(OR(B31="",H31=""),"",IFERROR(H31/B31,"CHECK INPUT"))</f>
        <v/>
      </c>
    </row>
    <row r="32">
      <c r="A32" s="9" t="n"/>
      <c r="B32" s="9" t="n"/>
      <c r="C32" s="9" t="n"/>
      <c r="D32" s="9" t="n"/>
      <c r="E32" s="9" t="n"/>
      <c r="F32" s="10">
        <f>IF(D32="","",IF(C32="Ingredient",IFERROR(XLOOKUP(D32,'Ingredient Master'!$A$2:$A$201,'Ingredient Master'!$H$2:$H$201,"CHECK INPUT"),"CHECK INPUT"),IF(C32="Sub-Recipe",IFERROR(XLOOKUP(D32,'Sub-Recipes'!$A$2:$A$201,'Sub-Recipes'!$H$2:$H$201,"CHECK INPUT"),"CHECK INPUT"),"")))</f>
        <v/>
      </c>
      <c r="G32" s="10">
        <f>IF(OR(E32="",F32=""),"",IF(F32="CHECK INPUT","CHECK INPUT",E32*F32))</f>
        <v/>
      </c>
      <c r="H32" s="10">
        <f>IF(A32="","",SUMIF($A$2:$A$301,A32,$G$2:$G$301))</f>
        <v/>
      </c>
      <c r="I32" s="10">
        <f>IF(OR(B32="",H32=""),"",IFERROR(H32/B32,"CHECK INPUT"))</f>
        <v/>
      </c>
    </row>
    <row r="33">
      <c r="A33" s="9" t="n"/>
      <c r="B33" s="9" t="n"/>
      <c r="C33" s="9" t="n"/>
      <c r="D33" s="9" t="n"/>
      <c r="E33" s="9" t="n"/>
      <c r="F33" s="10">
        <f>IF(D33="","",IF(C33="Ingredient",IFERROR(XLOOKUP(D33,'Ingredient Master'!$A$2:$A$201,'Ingredient Master'!$H$2:$H$201,"CHECK INPUT"),"CHECK INPUT"),IF(C33="Sub-Recipe",IFERROR(XLOOKUP(D33,'Sub-Recipes'!$A$2:$A$201,'Sub-Recipes'!$H$2:$H$201,"CHECK INPUT"),"CHECK INPUT"),"")))</f>
        <v/>
      </c>
      <c r="G33" s="10">
        <f>IF(OR(E33="",F33=""),"",IF(F33="CHECK INPUT","CHECK INPUT",E33*F33))</f>
        <v/>
      </c>
      <c r="H33" s="10">
        <f>IF(A33="","",SUMIF($A$2:$A$301,A33,$G$2:$G$301))</f>
        <v/>
      </c>
      <c r="I33" s="10">
        <f>IF(OR(B33="",H33=""),"",IFERROR(H33/B33,"CHECK INPUT"))</f>
        <v/>
      </c>
    </row>
    <row r="34">
      <c r="A34" s="9" t="n"/>
      <c r="B34" s="9" t="n"/>
      <c r="C34" s="9" t="n"/>
      <c r="D34" s="9" t="n"/>
      <c r="E34" s="9" t="n"/>
      <c r="F34" s="10">
        <f>IF(D34="","",IF(C34="Ingredient",IFERROR(XLOOKUP(D34,'Ingredient Master'!$A$2:$A$201,'Ingredient Master'!$H$2:$H$201,"CHECK INPUT"),"CHECK INPUT"),IF(C34="Sub-Recipe",IFERROR(XLOOKUP(D34,'Sub-Recipes'!$A$2:$A$201,'Sub-Recipes'!$H$2:$H$201,"CHECK INPUT"),"CHECK INPUT"),"")))</f>
        <v/>
      </c>
      <c r="G34" s="10">
        <f>IF(OR(E34="",F34=""),"",IF(F34="CHECK INPUT","CHECK INPUT",E34*F34))</f>
        <v/>
      </c>
      <c r="H34" s="10">
        <f>IF(A34="","",SUMIF($A$2:$A$301,A34,$G$2:$G$301))</f>
        <v/>
      </c>
      <c r="I34" s="10">
        <f>IF(OR(B34="",H34=""),"",IFERROR(H34/B34,"CHECK INPUT"))</f>
        <v/>
      </c>
    </row>
    <row r="35">
      <c r="A35" s="9" t="n"/>
      <c r="B35" s="9" t="n"/>
      <c r="C35" s="9" t="n"/>
      <c r="D35" s="9" t="n"/>
      <c r="E35" s="9" t="n"/>
      <c r="F35" s="10">
        <f>IF(D35="","",IF(C35="Ingredient",IFERROR(XLOOKUP(D35,'Ingredient Master'!$A$2:$A$201,'Ingredient Master'!$H$2:$H$201,"CHECK INPUT"),"CHECK INPUT"),IF(C35="Sub-Recipe",IFERROR(XLOOKUP(D35,'Sub-Recipes'!$A$2:$A$201,'Sub-Recipes'!$H$2:$H$201,"CHECK INPUT"),"CHECK INPUT"),"")))</f>
        <v/>
      </c>
      <c r="G35" s="10">
        <f>IF(OR(E35="",F35=""),"",IF(F35="CHECK INPUT","CHECK INPUT",E35*F35))</f>
        <v/>
      </c>
      <c r="H35" s="10">
        <f>IF(A35="","",SUMIF($A$2:$A$301,A35,$G$2:$G$301))</f>
        <v/>
      </c>
      <c r="I35" s="10">
        <f>IF(OR(B35="",H35=""),"",IFERROR(H35/B35,"CHECK INPUT"))</f>
        <v/>
      </c>
    </row>
    <row r="36">
      <c r="A36" s="9" t="n"/>
      <c r="B36" s="9" t="n"/>
      <c r="C36" s="9" t="n"/>
      <c r="D36" s="9" t="n"/>
      <c r="E36" s="9" t="n"/>
      <c r="F36" s="10">
        <f>IF(D36="","",IF(C36="Ingredient",IFERROR(XLOOKUP(D36,'Ingredient Master'!$A$2:$A$201,'Ingredient Master'!$H$2:$H$201,"CHECK INPUT"),"CHECK INPUT"),IF(C36="Sub-Recipe",IFERROR(XLOOKUP(D36,'Sub-Recipes'!$A$2:$A$201,'Sub-Recipes'!$H$2:$H$201,"CHECK INPUT"),"CHECK INPUT"),"")))</f>
        <v/>
      </c>
      <c r="G36" s="10">
        <f>IF(OR(E36="",F36=""),"",IF(F36="CHECK INPUT","CHECK INPUT",E36*F36))</f>
        <v/>
      </c>
      <c r="H36" s="10">
        <f>IF(A36="","",SUMIF($A$2:$A$301,A36,$G$2:$G$301))</f>
        <v/>
      </c>
      <c r="I36" s="10">
        <f>IF(OR(B36="",H36=""),"",IFERROR(H36/B36,"CHECK INPUT"))</f>
        <v/>
      </c>
    </row>
    <row r="37">
      <c r="A37" s="9" t="n"/>
      <c r="B37" s="9" t="n"/>
      <c r="C37" s="9" t="n"/>
      <c r="D37" s="9" t="n"/>
      <c r="E37" s="9" t="n"/>
      <c r="F37" s="10">
        <f>IF(D37="","",IF(C37="Ingredient",IFERROR(XLOOKUP(D37,'Ingredient Master'!$A$2:$A$201,'Ingredient Master'!$H$2:$H$201,"CHECK INPUT"),"CHECK INPUT"),IF(C37="Sub-Recipe",IFERROR(XLOOKUP(D37,'Sub-Recipes'!$A$2:$A$201,'Sub-Recipes'!$H$2:$H$201,"CHECK INPUT"),"CHECK INPUT"),"")))</f>
        <v/>
      </c>
      <c r="G37" s="10">
        <f>IF(OR(E37="",F37=""),"",IF(F37="CHECK INPUT","CHECK INPUT",E37*F37))</f>
        <v/>
      </c>
      <c r="H37" s="10">
        <f>IF(A37="","",SUMIF($A$2:$A$301,A37,$G$2:$G$301))</f>
        <v/>
      </c>
      <c r="I37" s="10">
        <f>IF(OR(B37="",H37=""),"",IFERROR(H37/B37,"CHECK INPUT"))</f>
        <v/>
      </c>
    </row>
    <row r="38">
      <c r="A38" s="9" t="n"/>
      <c r="B38" s="9" t="n"/>
      <c r="C38" s="9" t="n"/>
      <c r="D38" s="9" t="n"/>
      <c r="E38" s="9" t="n"/>
      <c r="F38" s="10">
        <f>IF(D38="","",IF(C38="Ingredient",IFERROR(XLOOKUP(D38,'Ingredient Master'!$A$2:$A$201,'Ingredient Master'!$H$2:$H$201,"CHECK INPUT"),"CHECK INPUT"),IF(C38="Sub-Recipe",IFERROR(XLOOKUP(D38,'Sub-Recipes'!$A$2:$A$201,'Sub-Recipes'!$H$2:$H$201,"CHECK INPUT"),"CHECK INPUT"),"")))</f>
        <v/>
      </c>
      <c r="G38" s="10">
        <f>IF(OR(E38="",F38=""),"",IF(F38="CHECK INPUT","CHECK INPUT",E38*F38))</f>
        <v/>
      </c>
      <c r="H38" s="10">
        <f>IF(A38="","",SUMIF($A$2:$A$301,A38,$G$2:$G$301))</f>
        <v/>
      </c>
      <c r="I38" s="10">
        <f>IF(OR(B38="",H38=""),"",IFERROR(H38/B38,"CHECK INPUT"))</f>
        <v/>
      </c>
    </row>
    <row r="39">
      <c r="A39" s="9" t="n"/>
      <c r="B39" s="9" t="n"/>
      <c r="C39" s="9" t="n"/>
      <c r="D39" s="9" t="n"/>
      <c r="E39" s="9" t="n"/>
      <c r="F39" s="10">
        <f>IF(D39="","",IF(C39="Ingredient",IFERROR(XLOOKUP(D39,'Ingredient Master'!$A$2:$A$201,'Ingredient Master'!$H$2:$H$201,"CHECK INPUT"),"CHECK INPUT"),IF(C39="Sub-Recipe",IFERROR(XLOOKUP(D39,'Sub-Recipes'!$A$2:$A$201,'Sub-Recipes'!$H$2:$H$201,"CHECK INPUT"),"CHECK INPUT"),"")))</f>
        <v/>
      </c>
      <c r="G39" s="10">
        <f>IF(OR(E39="",F39=""),"",IF(F39="CHECK INPUT","CHECK INPUT",E39*F39))</f>
        <v/>
      </c>
      <c r="H39" s="10">
        <f>IF(A39="","",SUMIF($A$2:$A$301,A39,$G$2:$G$301))</f>
        <v/>
      </c>
      <c r="I39" s="10">
        <f>IF(OR(B39="",H39=""),"",IFERROR(H39/B39,"CHECK INPUT"))</f>
        <v/>
      </c>
    </row>
    <row r="40">
      <c r="A40" s="9" t="n"/>
      <c r="B40" s="9" t="n"/>
      <c r="C40" s="9" t="n"/>
      <c r="D40" s="9" t="n"/>
      <c r="E40" s="9" t="n"/>
      <c r="F40" s="10">
        <f>IF(D40="","",IF(C40="Ingredient",IFERROR(XLOOKUP(D40,'Ingredient Master'!$A$2:$A$201,'Ingredient Master'!$H$2:$H$201,"CHECK INPUT"),"CHECK INPUT"),IF(C40="Sub-Recipe",IFERROR(XLOOKUP(D40,'Sub-Recipes'!$A$2:$A$201,'Sub-Recipes'!$H$2:$H$201,"CHECK INPUT"),"CHECK INPUT"),"")))</f>
        <v/>
      </c>
      <c r="G40" s="10">
        <f>IF(OR(E40="",F40=""),"",IF(F40="CHECK INPUT","CHECK INPUT",E40*F40))</f>
        <v/>
      </c>
      <c r="H40" s="10">
        <f>IF(A40="","",SUMIF($A$2:$A$301,A40,$G$2:$G$301))</f>
        <v/>
      </c>
      <c r="I40" s="10">
        <f>IF(OR(B40="",H40=""),"",IFERROR(H40/B40,"CHECK INPUT"))</f>
        <v/>
      </c>
    </row>
    <row r="41">
      <c r="A41" s="9" t="n"/>
      <c r="B41" s="9" t="n"/>
      <c r="C41" s="9" t="n"/>
      <c r="D41" s="9" t="n"/>
      <c r="E41" s="9" t="n"/>
      <c r="F41" s="10">
        <f>IF(D41="","",IF(C41="Ingredient",IFERROR(XLOOKUP(D41,'Ingredient Master'!$A$2:$A$201,'Ingredient Master'!$H$2:$H$201,"CHECK INPUT"),"CHECK INPUT"),IF(C41="Sub-Recipe",IFERROR(XLOOKUP(D41,'Sub-Recipes'!$A$2:$A$201,'Sub-Recipes'!$H$2:$H$201,"CHECK INPUT"),"CHECK INPUT"),"")))</f>
        <v/>
      </c>
      <c r="G41" s="10">
        <f>IF(OR(E41="",F41=""),"",IF(F41="CHECK INPUT","CHECK INPUT",E41*F41))</f>
        <v/>
      </c>
      <c r="H41" s="10">
        <f>IF(A41="","",SUMIF($A$2:$A$301,A41,$G$2:$G$301))</f>
        <v/>
      </c>
      <c r="I41" s="10">
        <f>IF(OR(B41="",H41=""),"",IFERROR(H41/B41,"CHECK INPUT"))</f>
        <v/>
      </c>
    </row>
    <row r="42">
      <c r="A42" s="9" t="n"/>
      <c r="B42" s="9" t="n"/>
      <c r="C42" s="9" t="n"/>
      <c r="D42" s="9" t="n"/>
      <c r="E42" s="9" t="n"/>
      <c r="F42" s="10">
        <f>IF(D42="","",IF(C42="Ingredient",IFERROR(XLOOKUP(D42,'Ingredient Master'!$A$2:$A$201,'Ingredient Master'!$H$2:$H$201,"CHECK INPUT"),"CHECK INPUT"),IF(C42="Sub-Recipe",IFERROR(XLOOKUP(D42,'Sub-Recipes'!$A$2:$A$201,'Sub-Recipes'!$H$2:$H$201,"CHECK INPUT"),"CHECK INPUT"),"")))</f>
        <v/>
      </c>
      <c r="G42" s="10">
        <f>IF(OR(E42="",F42=""),"",IF(F42="CHECK INPUT","CHECK INPUT",E42*F42))</f>
        <v/>
      </c>
      <c r="H42" s="10">
        <f>IF(A42="","",SUMIF($A$2:$A$301,A42,$G$2:$G$301))</f>
        <v/>
      </c>
      <c r="I42" s="10">
        <f>IF(OR(B42="",H42=""),"",IFERROR(H42/B42,"CHECK INPUT"))</f>
        <v/>
      </c>
    </row>
    <row r="43">
      <c r="A43" s="9" t="n"/>
      <c r="B43" s="9" t="n"/>
      <c r="C43" s="9" t="n"/>
      <c r="D43" s="9" t="n"/>
      <c r="E43" s="9" t="n"/>
      <c r="F43" s="10">
        <f>IF(D43="","",IF(C43="Ingredient",IFERROR(XLOOKUP(D43,'Ingredient Master'!$A$2:$A$201,'Ingredient Master'!$H$2:$H$201,"CHECK INPUT"),"CHECK INPUT"),IF(C43="Sub-Recipe",IFERROR(XLOOKUP(D43,'Sub-Recipes'!$A$2:$A$201,'Sub-Recipes'!$H$2:$H$201,"CHECK INPUT"),"CHECK INPUT"),"")))</f>
        <v/>
      </c>
      <c r="G43" s="10">
        <f>IF(OR(E43="",F43=""),"",IF(F43="CHECK INPUT","CHECK INPUT",E43*F43))</f>
        <v/>
      </c>
      <c r="H43" s="10">
        <f>IF(A43="","",SUMIF($A$2:$A$301,A43,$G$2:$G$301))</f>
        <v/>
      </c>
      <c r="I43" s="10">
        <f>IF(OR(B43="",H43=""),"",IFERROR(H43/B43,"CHECK INPUT"))</f>
        <v/>
      </c>
    </row>
    <row r="44">
      <c r="A44" s="9" t="n"/>
      <c r="B44" s="9" t="n"/>
      <c r="C44" s="9" t="n"/>
      <c r="D44" s="9" t="n"/>
      <c r="E44" s="9" t="n"/>
      <c r="F44" s="10">
        <f>IF(D44="","",IF(C44="Ingredient",IFERROR(XLOOKUP(D44,'Ingredient Master'!$A$2:$A$201,'Ingredient Master'!$H$2:$H$201,"CHECK INPUT"),"CHECK INPUT"),IF(C44="Sub-Recipe",IFERROR(XLOOKUP(D44,'Sub-Recipes'!$A$2:$A$201,'Sub-Recipes'!$H$2:$H$201,"CHECK INPUT"),"CHECK INPUT"),"")))</f>
        <v/>
      </c>
      <c r="G44" s="10">
        <f>IF(OR(E44="",F44=""),"",IF(F44="CHECK INPUT","CHECK INPUT",E44*F44))</f>
        <v/>
      </c>
      <c r="H44" s="10">
        <f>IF(A44="","",SUMIF($A$2:$A$301,A44,$G$2:$G$301))</f>
        <v/>
      </c>
      <c r="I44" s="10">
        <f>IF(OR(B44="",H44=""),"",IFERROR(H44/B44,"CHECK INPUT"))</f>
        <v/>
      </c>
    </row>
    <row r="45">
      <c r="A45" s="9" t="n"/>
      <c r="B45" s="9" t="n"/>
      <c r="C45" s="9" t="n"/>
      <c r="D45" s="9" t="n"/>
      <c r="E45" s="9" t="n"/>
      <c r="F45" s="10">
        <f>IF(D45="","",IF(C45="Ingredient",IFERROR(XLOOKUP(D45,'Ingredient Master'!$A$2:$A$201,'Ingredient Master'!$H$2:$H$201,"CHECK INPUT"),"CHECK INPUT"),IF(C45="Sub-Recipe",IFERROR(XLOOKUP(D45,'Sub-Recipes'!$A$2:$A$201,'Sub-Recipes'!$H$2:$H$201,"CHECK INPUT"),"CHECK INPUT"),"")))</f>
        <v/>
      </c>
      <c r="G45" s="10">
        <f>IF(OR(E45="",F45=""),"",IF(F45="CHECK INPUT","CHECK INPUT",E45*F45))</f>
        <v/>
      </c>
      <c r="H45" s="10">
        <f>IF(A45="","",SUMIF($A$2:$A$301,A45,$G$2:$G$301))</f>
        <v/>
      </c>
      <c r="I45" s="10">
        <f>IF(OR(B45="",H45=""),"",IFERROR(H45/B45,"CHECK INPUT"))</f>
        <v/>
      </c>
    </row>
    <row r="46">
      <c r="A46" s="9" t="n"/>
      <c r="B46" s="9" t="n"/>
      <c r="C46" s="9" t="n"/>
      <c r="D46" s="9" t="n"/>
      <c r="E46" s="9" t="n"/>
      <c r="F46" s="10">
        <f>IF(D46="","",IF(C46="Ingredient",IFERROR(XLOOKUP(D46,'Ingredient Master'!$A$2:$A$201,'Ingredient Master'!$H$2:$H$201,"CHECK INPUT"),"CHECK INPUT"),IF(C46="Sub-Recipe",IFERROR(XLOOKUP(D46,'Sub-Recipes'!$A$2:$A$201,'Sub-Recipes'!$H$2:$H$201,"CHECK INPUT"),"CHECK INPUT"),"")))</f>
        <v/>
      </c>
      <c r="G46" s="10">
        <f>IF(OR(E46="",F46=""),"",IF(F46="CHECK INPUT","CHECK INPUT",E46*F46))</f>
        <v/>
      </c>
      <c r="H46" s="10">
        <f>IF(A46="","",SUMIF($A$2:$A$301,A46,$G$2:$G$301))</f>
        <v/>
      </c>
      <c r="I46" s="10">
        <f>IF(OR(B46="",H46=""),"",IFERROR(H46/B46,"CHECK INPUT"))</f>
        <v/>
      </c>
    </row>
    <row r="47">
      <c r="A47" s="9" t="n"/>
      <c r="B47" s="9" t="n"/>
      <c r="C47" s="9" t="n"/>
      <c r="D47" s="9" t="n"/>
      <c r="E47" s="9" t="n"/>
      <c r="F47" s="10">
        <f>IF(D47="","",IF(C47="Ingredient",IFERROR(XLOOKUP(D47,'Ingredient Master'!$A$2:$A$201,'Ingredient Master'!$H$2:$H$201,"CHECK INPUT"),"CHECK INPUT"),IF(C47="Sub-Recipe",IFERROR(XLOOKUP(D47,'Sub-Recipes'!$A$2:$A$201,'Sub-Recipes'!$H$2:$H$201,"CHECK INPUT"),"CHECK INPUT"),"")))</f>
        <v/>
      </c>
      <c r="G47" s="10">
        <f>IF(OR(E47="",F47=""),"",IF(F47="CHECK INPUT","CHECK INPUT",E47*F47))</f>
        <v/>
      </c>
      <c r="H47" s="10">
        <f>IF(A47="","",SUMIF($A$2:$A$301,A47,$G$2:$G$301))</f>
        <v/>
      </c>
      <c r="I47" s="10">
        <f>IF(OR(B47="",H47=""),"",IFERROR(H47/B47,"CHECK INPUT"))</f>
        <v/>
      </c>
    </row>
    <row r="48">
      <c r="A48" s="9" t="n"/>
      <c r="B48" s="9" t="n"/>
      <c r="C48" s="9" t="n"/>
      <c r="D48" s="9" t="n"/>
      <c r="E48" s="9" t="n"/>
      <c r="F48" s="10">
        <f>IF(D48="","",IF(C48="Ingredient",IFERROR(XLOOKUP(D48,'Ingredient Master'!$A$2:$A$201,'Ingredient Master'!$H$2:$H$201,"CHECK INPUT"),"CHECK INPUT"),IF(C48="Sub-Recipe",IFERROR(XLOOKUP(D48,'Sub-Recipes'!$A$2:$A$201,'Sub-Recipes'!$H$2:$H$201,"CHECK INPUT"),"CHECK INPUT"),"")))</f>
        <v/>
      </c>
      <c r="G48" s="10">
        <f>IF(OR(E48="",F48=""),"",IF(F48="CHECK INPUT","CHECK INPUT",E48*F48))</f>
        <v/>
      </c>
      <c r="H48" s="10">
        <f>IF(A48="","",SUMIF($A$2:$A$301,A48,$G$2:$G$301))</f>
        <v/>
      </c>
      <c r="I48" s="10">
        <f>IF(OR(B48="",H48=""),"",IFERROR(H48/B48,"CHECK INPUT"))</f>
        <v/>
      </c>
    </row>
    <row r="49">
      <c r="A49" s="9" t="n"/>
      <c r="B49" s="9" t="n"/>
      <c r="C49" s="9" t="n"/>
      <c r="D49" s="9" t="n"/>
      <c r="E49" s="9" t="n"/>
      <c r="F49" s="10">
        <f>IF(D49="","",IF(C49="Ingredient",IFERROR(XLOOKUP(D49,'Ingredient Master'!$A$2:$A$201,'Ingredient Master'!$H$2:$H$201,"CHECK INPUT"),"CHECK INPUT"),IF(C49="Sub-Recipe",IFERROR(XLOOKUP(D49,'Sub-Recipes'!$A$2:$A$201,'Sub-Recipes'!$H$2:$H$201,"CHECK INPUT"),"CHECK INPUT"),"")))</f>
        <v/>
      </c>
      <c r="G49" s="10">
        <f>IF(OR(E49="",F49=""),"",IF(F49="CHECK INPUT","CHECK INPUT",E49*F49))</f>
        <v/>
      </c>
      <c r="H49" s="10">
        <f>IF(A49="","",SUMIF($A$2:$A$301,A49,$G$2:$G$301))</f>
        <v/>
      </c>
      <c r="I49" s="10">
        <f>IF(OR(B49="",H49=""),"",IFERROR(H49/B49,"CHECK INPUT"))</f>
        <v/>
      </c>
    </row>
    <row r="50">
      <c r="A50" s="9" t="n"/>
      <c r="B50" s="9" t="n"/>
      <c r="C50" s="9" t="n"/>
      <c r="D50" s="9" t="n"/>
      <c r="E50" s="9" t="n"/>
      <c r="F50" s="10">
        <f>IF(D50="","",IF(C50="Ingredient",IFERROR(XLOOKUP(D50,'Ingredient Master'!$A$2:$A$201,'Ingredient Master'!$H$2:$H$201,"CHECK INPUT"),"CHECK INPUT"),IF(C50="Sub-Recipe",IFERROR(XLOOKUP(D50,'Sub-Recipes'!$A$2:$A$201,'Sub-Recipes'!$H$2:$H$201,"CHECK INPUT"),"CHECK INPUT"),"")))</f>
        <v/>
      </c>
      <c r="G50" s="10">
        <f>IF(OR(E50="",F50=""),"",IF(F50="CHECK INPUT","CHECK INPUT",E50*F50))</f>
        <v/>
      </c>
      <c r="H50" s="10">
        <f>IF(A50="","",SUMIF($A$2:$A$301,A50,$G$2:$G$301))</f>
        <v/>
      </c>
      <c r="I50" s="10">
        <f>IF(OR(B50="",H50=""),"",IFERROR(H50/B50,"CHECK INPUT"))</f>
        <v/>
      </c>
    </row>
    <row r="51">
      <c r="A51" s="9" t="n"/>
      <c r="B51" s="9" t="n"/>
      <c r="C51" s="9" t="n"/>
      <c r="D51" s="9" t="n"/>
      <c r="E51" s="9" t="n"/>
      <c r="F51" s="10">
        <f>IF(D51="","",IF(C51="Ingredient",IFERROR(XLOOKUP(D51,'Ingredient Master'!$A$2:$A$201,'Ingredient Master'!$H$2:$H$201,"CHECK INPUT"),"CHECK INPUT"),IF(C51="Sub-Recipe",IFERROR(XLOOKUP(D51,'Sub-Recipes'!$A$2:$A$201,'Sub-Recipes'!$H$2:$H$201,"CHECK INPUT"),"CHECK INPUT"),"")))</f>
        <v/>
      </c>
      <c r="G51" s="10">
        <f>IF(OR(E51="",F51=""),"",IF(F51="CHECK INPUT","CHECK INPUT",E51*F51))</f>
        <v/>
      </c>
      <c r="H51" s="10">
        <f>IF(A51="","",SUMIF($A$2:$A$301,A51,$G$2:$G$301))</f>
        <v/>
      </c>
      <c r="I51" s="10">
        <f>IF(OR(B51="",H51=""),"",IFERROR(H51/B51,"CHECK INPUT"))</f>
        <v/>
      </c>
    </row>
    <row r="52">
      <c r="A52" s="9" t="n"/>
      <c r="B52" s="9" t="n"/>
      <c r="C52" s="9" t="n"/>
      <c r="D52" s="9" t="n"/>
      <c r="E52" s="9" t="n"/>
      <c r="F52" s="10">
        <f>IF(D52="","",IF(C52="Ingredient",IFERROR(XLOOKUP(D52,'Ingredient Master'!$A$2:$A$201,'Ingredient Master'!$H$2:$H$201,"CHECK INPUT"),"CHECK INPUT"),IF(C52="Sub-Recipe",IFERROR(XLOOKUP(D52,'Sub-Recipes'!$A$2:$A$201,'Sub-Recipes'!$H$2:$H$201,"CHECK INPUT"),"CHECK INPUT"),"")))</f>
        <v/>
      </c>
      <c r="G52" s="10">
        <f>IF(OR(E52="",F52=""),"",IF(F52="CHECK INPUT","CHECK INPUT",E52*F52))</f>
        <v/>
      </c>
      <c r="H52" s="10">
        <f>IF(A52="","",SUMIF($A$2:$A$301,A52,$G$2:$G$301))</f>
        <v/>
      </c>
      <c r="I52" s="10">
        <f>IF(OR(B52="",H52=""),"",IFERROR(H52/B52,"CHECK INPUT"))</f>
        <v/>
      </c>
    </row>
    <row r="53">
      <c r="A53" s="9" t="n"/>
      <c r="B53" s="9" t="n"/>
      <c r="C53" s="9" t="n"/>
      <c r="D53" s="9" t="n"/>
      <c r="E53" s="9" t="n"/>
      <c r="F53" s="10">
        <f>IF(D53="","",IF(C53="Ingredient",IFERROR(XLOOKUP(D53,'Ingredient Master'!$A$2:$A$201,'Ingredient Master'!$H$2:$H$201,"CHECK INPUT"),"CHECK INPUT"),IF(C53="Sub-Recipe",IFERROR(XLOOKUP(D53,'Sub-Recipes'!$A$2:$A$201,'Sub-Recipes'!$H$2:$H$201,"CHECK INPUT"),"CHECK INPUT"),"")))</f>
        <v/>
      </c>
      <c r="G53" s="10">
        <f>IF(OR(E53="",F53=""),"",IF(F53="CHECK INPUT","CHECK INPUT",E53*F53))</f>
        <v/>
      </c>
      <c r="H53" s="10">
        <f>IF(A53="","",SUMIF($A$2:$A$301,A53,$G$2:$G$301))</f>
        <v/>
      </c>
      <c r="I53" s="10">
        <f>IF(OR(B53="",H53=""),"",IFERROR(H53/B53,"CHECK INPUT"))</f>
        <v/>
      </c>
    </row>
    <row r="54">
      <c r="A54" s="9" t="n"/>
      <c r="B54" s="9" t="n"/>
      <c r="C54" s="9" t="n"/>
      <c r="D54" s="9" t="n"/>
      <c r="E54" s="9" t="n"/>
      <c r="F54" s="10">
        <f>IF(D54="","",IF(C54="Ingredient",IFERROR(XLOOKUP(D54,'Ingredient Master'!$A$2:$A$201,'Ingredient Master'!$H$2:$H$201,"CHECK INPUT"),"CHECK INPUT"),IF(C54="Sub-Recipe",IFERROR(XLOOKUP(D54,'Sub-Recipes'!$A$2:$A$201,'Sub-Recipes'!$H$2:$H$201,"CHECK INPUT"),"CHECK INPUT"),"")))</f>
        <v/>
      </c>
      <c r="G54" s="10">
        <f>IF(OR(E54="",F54=""),"",IF(F54="CHECK INPUT","CHECK INPUT",E54*F54))</f>
        <v/>
      </c>
      <c r="H54" s="10">
        <f>IF(A54="","",SUMIF($A$2:$A$301,A54,$G$2:$G$301))</f>
        <v/>
      </c>
      <c r="I54" s="10">
        <f>IF(OR(B54="",H54=""),"",IFERROR(H54/B54,"CHECK INPUT"))</f>
        <v/>
      </c>
    </row>
    <row r="55">
      <c r="A55" s="9" t="n"/>
      <c r="B55" s="9" t="n"/>
      <c r="C55" s="9" t="n"/>
      <c r="D55" s="9" t="n"/>
      <c r="E55" s="9" t="n"/>
      <c r="F55" s="10">
        <f>IF(D55="","",IF(C55="Ingredient",IFERROR(XLOOKUP(D55,'Ingredient Master'!$A$2:$A$201,'Ingredient Master'!$H$2:$H$201,"CHECK INPUT"),"CHECK INPUT"),IF(C55="Sub-Recipe",IFERROR(XLOOKUP(D55,'Sub-Recipes'!$A$2:$A$201,'Sub-Recipes'!$H$2:$H$201,"CHECK INPUT"),"CHECK INPUT"),"")))</f>
        <v/>
      </c>
      <c r="G55" s="10">
        <f>IF(OR(E55="",F55=""),"",IF(F55="CHECK INPUT","CHECK INPUT",E55*F55))</f>
        <v/>
      </c>
      <c r="H55" s="10">
        <f>IF(A55="","",SUMIF($A$2:$A$301,A55,$G$2:$G$301))</f>
        <v/>
      </c>
      <c r="I55" s="10">
        <f>IF(OR(B55="",H55=""),"",IFERROR(H55/B55,"CHECK INPUT"))</f>
        <v/>
      </c>
    </row>
    <row r="56">
      <c r="A56" s="9" t="n"/>
      <c r="B56" s="9" t="n"/>
      <c r="C56" s="9" t="n"/>
      <c r="D56" s="9" t="n"/>
      <c r="E56" s="9" t="n"/>
      <c r="F56" s="10">
        <f>IF(D56="","",IF(C56="Ingredient",IFERROR(XLOOKUP(D56,'Ingredient Master'!$A$2:$A$201,'Ingredient Master'!$H$2:$H$201,"CHECK INPUT"),"CHECK INPUT"),IF(C56="Sub-Recipe",IFERROR(XLOOKUP(D56,'Sub-Recipes'!$A$2:$A$201,'Sub-Recipes'!$H$2:$H$201,"CHECK INPUT"),"CHECK INPUT"),"")))</f>
        <v/>
      </c>
      <c r="G56" s="10">
        <f>IF(OR(E56="",F56=""),"",IF(F56="CHECK INPUT","CHECK INPUT",E56*F56))</f>
        <v/>
      </c>
      <c r="H56" s="10">
        <f>IF(A56="","",SUMIF($A$2:$A$301,A56,$G$2:$G$301))</f>
        <v/>
      </c>
      <c r="I56" s="10">
        <f>IF(OR(B56="",H56=""),"",IFERROR(H56/B56,"CHECK INPUT"))</f>
        <v/>
      </c>
    </row>
    <row r="57">
      <c r="A57" s="9" t="n"/>
      <c r="B57" s="9" t="n"/>
      <c r="C57" s="9" t="n"/>
      <c r="D57" s="9" t="n"/>
      <c r="E57" s="9" t="n"/>
      <c r="F57" s="10">
        <f>IF(D57="","",IF(C57="Ingredient",IFERROR(XLOOKUP(D57,'Ingredient Master'!$A$2:$A$201,'Ingredient Master'!$H$2:$H$201,"CHECK INPUT"),"CHECK INPUT"),IF(C57="Sub-Recipe",IFERROR(XLOOKUP(D57,'Sub-Recipes'!$A$2:$A$201,'Sub-Recipes'!$H$2:$H$201,"CHECK INPUT"),"CHECK INPUT"),"")))</f>
        <v/>
      </c>
      <c r="G57" s="10">
        <f>IF(OR(E57="",F57=""),"",IF(F57="CHECK INPUT","CHECK INPUT",E57*F57))</f>
        <v/>
      </c>
      <c r="H57" s="10">
        <f>IF(A57="","",SUMIF($A$2:$A$301,A57,$G$2:$G$301))</f>
        <v/>
      </c>
      <c r="I57" s="10">
        <f>IF(OR(B57="",H57=""),"",IFERROR(H57/B57,"CHECK INPUT"))</f>
        <v/>
      </c>
    </row>
    <row r="58">
      <c r="A58" s="9" t="n"/>
      <c r="B58" s="9" t="n"/>
      <c r="C58" s="9" t="n"/>
      <c r="D58" s="9" t="n"/>
      <c r="E58" s="9" t="n"/>
      <c r="F58" s="10">
        <f>IF(D58="","",IF(C58="Ingredient",IFERROR(XLOOKUP(D58,'Ingredient Master'!$A$2:$A$201,'Ingredient Master'!$H$2:$H$201,"CHECK INPUT"),"CHECK INPUT"),IF(C58="Sub-Recipe",IFERROR(XLOOKUP(D58,'Sub-Recipes'!$A$2:$A$201,'Sub-Recipes'!$H$2:$H$201,"CHECK INPUT"),"CHECK INPUT"),"")))</f>
        <v/>
      </c>
      <c r="G58" s="10">
        <f>IF(OR(E58="",F58=""),"",IF(F58="CHECK INPUT","CHECK INPUT",E58*F58))</f>
        <v/>
      </c>
      <c r="H58" s="10">
        <f>IF(A58="","",SUMIF($A$2:$A$301,A58,$G$2:$G$301))</f>
        <v/>
      </c>
      <c r="I58" s="10">
        <f>IF(OR(B58="",H58=""),"",IFERROR(H58/B58,"CHECK INPUT"))</f>
        <v/>
      </c>
    </row>
    <row r="59">
      <c r="A59" s="9" t="n"/>
      <c r="B59" s="9" t="n"/>
      <c r="C59" s="9" t="n"/>
      <c r="D59" s="9" t="n"/>
      <c r="E59" s="9" t="n"/>
      <c r="F59" s="10">
        <f>IF(D59="","",IF(C59="Ingredient",IFERROR(XLOOKUP(D59,'Ingredient Master'!$A$2:$A$201,'Ingredient Master'!$H$2:$H$201,"CHECK INPUT"),"CHECK INPUT"),IF(C59="Sub-Recipe",IFERROR(XLOOKUP(D59,'Sub-Recipes'!$A$2:$A$201,'Sub-Recipes'!$H$2:$H$201,"CHECK INPUT"),"CHECK INPUT"),"")))</f>
        <v/>
      </c>
      <c r="G59" s="10">
        <f>IF(OR(E59="",F59=""),"",IF(F59="CHECK INPUT","CHECK INPUT",E59*F59))</f>
        <v/>
      </c>
      <c r="H59" s="10">
        <f>IF(A59="","",SUMIF($A$2:$A$301,A59,$G$2:$G$301))</f>
        <v/>
      </c>
      <c r="I59" s="10">
        <f>IF(OR(B59="",H59=""),"",IFERROR(H59/B59,"CHECK INPUT"))</f>
        <v/>
      </c>
    </row>
    <row r="60">
      <c r="A60" s="9" t="n"/>
      <c r="B60" s="9" t="n"/>
      <c r="C60" s="9" t="n"/>
      <c r="D60" s="9" t="n"/>
      <c r="E60" s="9" t="n"/>
      <c r="F60" s="10">
        <f>IF(D60="","",IF(C60="Ingredient",IFERROR(XLOOKUP(D60,'Ingredient Master'!$A$2:$A$201,'Ingredient Master'!$H$2:$H$201,"CHECK INPUT"),"CHECK INPUT"),IF(C60="Sub-Recipe",IFERROR(XLOOKUP(D60,'Sub-Recipes'!$A$2:$A$201,'Sub-Recipes'!$H$2:$H$201,"CHECK INPUT"),"CHECK INPUT"),"")))</f>
        <v/>
      </c>
      <c r="G60" s="10">
        <f>IF(OR(E60="",F60=""),"",IF(F60="CHECK INPUT","CHECK INPUT",E60*F60))</f>
        <v/>
      </c>
      <c r="H60" s="10">
        <f>IF(A60="","",SUMIF($A$2:$A$301,A60,$G$2:$G$301))</f>
        <v/>
      </c>
      <c r="I60" s="10">
        <f>IF(OR(B60="",H60=""),"",IFERROR(H60/B60,"CHECK INPUT"))</f>
        <v/>
      </c>
    </row>
    <row r="61">
      <c r="A61" s="9" t="n"/>
      <c r="B61" s="9" t="n"/>
      <c r="C61" s="9" t="n"/>
      <c r="D61" s="9" t="n"/>
      <c r="E61" s="9" t="n"/>
      <c r="F61" s="10">
        <f>IF(D61="","",IF(C61="Ingredient",IFERROR(XLOOKUP(D61,'Ingredient Master'!$A$2:$A$201,'Ingredient Master'!$H$2:$H$201,"CHECK INPUT"),"CHECK INPUT"),IF(C61="Sub-Recipe",IFERROR(XLOOKUP(D61,'Sub-Recipes'!$A$2:$A$201,'Sub-Recipes'!$H$2:$H$201,"CHECK INPUT"),"CHECK INPUT"),"")))</f>
        <v/>
      </c>
      <c r="G61" s="10">
        <f>IF(OR(E61="",F61=""),"",IF(F61="CHECK INPUT","CHECK INPUT",E61*F61))</f>
        <v/>
      </c>
      <c r="H61" s="10">
        <f>IF(A61="","",SUMIF($A$2:$A$301,A61,$G$2:$G$301))</f>
        <v/>
      </c>
      <c r="I61" s="10">
        <f>IF(OR(B61="",H61=""),"",IFERROR(H61/B61,"CHECK INPUT"))</f>
        <v/>
      </c>
    </row>
    <row r="62">
      <c r="A62" s="9" t="n"/>
      <c r="B62" s="9" t="n"/>
      <c r="C62" s="9" t="n"/>
      <c r="D62" s="9" t="n"/>
      <c r="E62" s="9" t="n"/>
      <c r="F62" s="10">
        <f>IF(D62="","",IF(C62="Ingredient",IFERROR(XLOOKUP(D62,'Ingredient Master'!$A$2:$A$201,'Ingredient Master'!$H$2:$H$201,"CHECK INPUT"),"CHECK INPUT"),IF(C62="Sub-Recipe",IFERROR(XLOOKUP(D62,'Sub-Recipes'!$A$2:$A$201,'Sub-Recipes'!$H$2:$H$201,"CHECK INPUT"),"CHECK INPUT"),"")))</f>
        <v/>
      </c>
      <c r="G62" s="10">
        <f>IF(OR(E62="",F62=""),"",IF(F62="CHECK INPUT","CHECK INPUT",E62*F62))</f>
        <v/>
      </c>
      <c r="H62" s="10">
        <f>IF(A62="","",SUMIF($A$2:$A$301,A62,$G$2:$G$301))</f>
        <v/>
      </c>
      <c r="I62" s="10">
        <f>IF(OR(B62="",H62=""),"",IFERROR(H62/B62,"CHECK INPUT"))</f>
        <v/>
      </c>
    </row>
    <row r="63">
      <c r="A63" s="9" t="n"/>
      <c r="B63" s="9" t="n"/>
      <c r="C63" s="9" t="n"/>
      <c r="D63" s="9" t="n"/>
      <c r="E63" s="9" t="n"/>
      <c r="F63" s="10">
        <f>IF(D63="","",IF(C63="Ingredient",IFERROR(XLOOKUP(D63,'Ingredient Master'!$A$2:$A$201,'Ingredient Master'!$H$2:$H$201,"CHECK INPUT"),"CHECK INPUT"),IF(C63="Sub-Recipe",IFERROR(XLOOKUP(D63,'Sub-Recipes'!$A$2:$A$201,'Sub-Recipes'!$H$2:$H$201,"CHECK INPUT"),"CHECK INPUT"),"")))</f>
        <v/>
      </c>
      <c r="G63" s="10">
        <f>IF(OR(E63="",F63=""),"",IF(F63="CHECK INPUT","CHECK INPUT",E63*F63))</f>
        <v/>
      </c>
      <c r="H63" s="10">
        <f>IF(A63="","",SUMIF($A$2:$A$301,A63,$G$2:$G$301))</f>
        <v/>
      </c>
      <c r="I63" s="10">
        <f>IF(OR(B63="",H63=""),"",IFERROR(H63/B63,"CHECK INPUT"))</f>
        <v/>
      </c>
    </row>
    <row r="64">
      <c r="A64" s="9" t="n"/>
      <c r="B64" s="9" t="n"/>
      <c r="C64" s="9" t="n"/>
      <c r="D64" s="9" t="n"/>
      <c r="E64" s="9" t="n"/>
      <c r="F64" s="10">
        <f>IF(D64="","",IF(C64="Ingredient",IFERROR(XLOOKUP(D64,'Ingredient Master'!$A$2:$A$201,'Ingredient Master'!$H$2:$H$201,"CHECK INPUT"),"CHECK INPUT"),IF(C64="Sub-Recipe",IFERROR(XLOOKUP(D64,'Sub-Recipes'!$A$2:$A$201,'Sub-Recipes'!$H$2:$H$201,"CHECK INPUT"),"CHECK INPUT"),"")))</f>
        <v/>
      </c>
      <c r="G64" s="10">
        <f>IF(OR(E64="",F64=""),"",IF(F64="CHECK INPUT","CHECK INPUT",E64*F64))</f>
        <v/>
      </c>
      <c r="H64" s="10">
        <f>IF(A64="","",SUMIF($A$2:$A$301,A64,$G$2:$G$301))</f>
        <v/>
      </c>
      <c r="I64" s="10">
        <f>IF(OR(B64="",H64=""),"",IFERROR(H64/B64,"CHECK INPUT"))</f>
        <v/>
      </c>
    </row>
    <row r="65">
      <c r="A65" s="9" t="n"/>
      <c r="B65" s="9" t="n"/>
      <c r="C65" s="9" t="n"/>
      <c r="D65" s="9" t="n"/>
      <c r="E65" s="9" t="n"/>
      <c r="F65" s="10">
        <f>IF(D65="","",IF(C65="Ingredient",IFERROR(XLOOKUP(D65,'Ingredient Master'!$A$2:$A$201,'Ingredient Master'!$H$2:$H$201,"CHECK INPUT"),"CHECK INPUT"),IF(C65="Sub-Recipe",IFERROR(XLOOKUP(D65,'Sub-Recipes'!$A$2:$A$201,'Sub-Recipes'!$H$2:$H$201,"CHECK INPUT"),"CHECK INPUT"),"")))</f>
        <v/>
      </c>
      <c r="G65" s="10">
        <f>IF(OR(E65="",F65=""),"",IF(F65="CHECK INPUT","CHECK INPUT",E65*F65))</f>
        <v/>
      </c>
      <c r="H65" s="10">
        <f>IF(A65="","",SUMIF($A$2:$A$301,A65,$G$2:$G$301))</f>
        <v/>
      </c>
      <c r="I65" s="10">
        <f>IF(OR(B65="",H65=""),"",IFERROR(H65/B65,"CHECK INPUT"))</f>
        <v/>
      </c>
    </row>
    <row r="66">
      <c r="A66" s="9" t="n"/>
      <c r="B66" s="9" t="n"/>
      <c r="C66" s="9" t="n"/>
      <c r="D66" s="9" t="n"/>
      <c r="E66" s="9" t="n"/>
      <c r="F66" s="10">
        <f>IF(D66="","",IF(C66="Ingredient",IFERROR(XLOOKUP(D66,'Ingredient Master'!$A$2:$A$201,'Ingredient Master'!$H$2:$H$201,"CHECK INPUT"),"CHECK INPUT"),IF(C66="Sub-Recipe",IFERROR(XLOOKUP(D66,'Sub-Recipes'!$A$2:$A$201,'Sub-Recipes'!$H$2:$H$201,"CHECK INPUT"),"CHECK INPUT"),"")))</f>
        <v/>
      </c>
      <c r="G66" s="10">
        <f>IF(OR(E66="",F66=""),"",IF(F66="CHECK INPUT","CHECK INPUT",E66*F66))</f>
        <v/>
      </c>
      <c r="H66" s="10">
        <f>IF(A66="","",SUMIF($A$2:$A$301,A66,$G$2:$G$301))</f>
        <v/>
      </c>
      <c r="I66" s="10">
        <f>IF(OR(B66="",H66=""),"",IFERROR(H66/B66,"CHECK INPUT"))</f>
        <v/>
      </c>
    </row>
    <row r="67">
      <c r="A67" s="9" t="n"/>
      <c r="B67" s="9" t="n"/>
      <c r="C67" s="9" t="n"/>
      <c r="D67" s="9" t="n"/>
      <c r="E67" s="9" t="n"/>
      <c r="F67" s="10">
        <f>IF(D67="","",IF(C67="Ingredient",IFERROR(XLOOKUP(D67,'Ingredient Master'!$A$2:$A$201,'Ingredient Master'!$H$2:$H$201,"CHECK INPUT"),"CHECK INPUT"),IF(C67="Sub-Recipe",IFERROR(XLOOKUP(D67,'Sub-Recipes'!$A$2:$A$201,'Sub-Recipes'!$H$2:$H$201,"CHECK INPUT"),"CHECK INPUT"),"")))</f>
        <v/>
      </c>
      <c r="G67" s="10">
        <f>IF(OR(E67="",F67=""),"",IF(F67="CHECK INPUT","CHECK INPUT",E67*F67))</f>
        <v/>
      </c>
      <c r="H67" s="10">
        <f>IF(A67="","",SUMIF($A$2:$A$301,A67,$G$2:$G$301))</f>
        <v/>
      </c>
      <c r="I67" s="10">
        <f>IF(OR(B67="",H67=""),"",IFERROR(H67/B67,"CHECK INPUT"))</f>
        <v/>
      </c>
    </row>
    <row r="68">
      <c r="A68" s="9" t="n"/>
      <c r="B68" s="9" t="n"/>
      <c r="C68" s="9" t="n"/>
      <c r="D68" s="9" t="n"/>
      <c r="E68" s="9" t="n"/>
      <c r="F68" s="10">
        <f>IF(D68="","",IF(C68="Ingredient",IFERROR(XLOOKUP(D68,'Ingredient Master'!$A$2:$A$201,'Ingredient Master'!$H$2:$H$201,"CHECK INPUT"),"CHECK INPUT"),IF(C68="Sub-Recipe",IFERROR(XLOOKUP(D68,'Sub-Recipes'!$A$2:$A$201,'Sub-Recipes'!$H$2:$H$201,"CHECK INPUT"),"CHECK INPUT"),"")))</f>
        <v/>
      </c>
      <c r="G68" s="10">
        <f>IF(OR(E68="",F68=""),"",IF(F68="CHECK INPUT","CHECK INPUT",E68*F68))</f>
        <v/>
      </c>
      <c r="H68" s="10">
        <f>IF(A68="","",SUMIF($A$2:$A$301,A68,$G$2:$G$301))</f>
        <v/>
      </c>
      <c r="I68" s="10">
        <f>IF(OR(B68="",H68=""),"",IFERROR(H68/B68,"CHECK INPUT"))</f>
        <v/>
      </c>
    </row>
    <row r="69">
      <c r="A69" s="9" t="n"/>
      <c r="B69" s="9" t="n"/>
      <c r="C69" s="9" t="n"/>
      <c r="D69" s="9" t="n"/>
      <c r="E69" s="9" t="n"/>
      <c r="F69" s="10">
        <f>IF(D69="","",IF(C69="Ingredient",IFERROR(XLOOKUP(D69,'Ingredient Master'!$A$2:$A$201,'Ingredient Master'!$H$2:$H$201,"CHECK INPUT"),"CHECK INPUT"),IF(C69="Sub-Recipe",IFERROR(XLOOKUP(D69,'Sub-Recipes'!$A$2:$A$201,'Sub-Recipes'!$H$2:$H$201,"CHECK INPUT"),"CHECK INPUT"),"")))</f>
        <v/>
      </c>
      <c r="G69" s="10">
        <f>IF(OR(E69="",F69=""),"",IF(F69="CHECK INPUT","CHECK INPUT",E69*F69))</f>
        <v/>
      </c>
      <c r="H69" s="10">
        <f>IF(A69="","",SUMIF($A$2:$A$301,A69,$G$2:$G$301))</f>
        <v/>
      </c>
      <c r="I69" s="10">
        <f>IF(OR(B69="",H69=""),"",IFERROR(H69/B69,"CHECK INPUT"))</f>
        <v/>
      </c>
    </row>
    <row r="70">
      <c r="A70" s="9" t="n"/>
      <c r="B70" s="9" t="n"/>
      <c r="C70" s="9" t="n"/>
      <c r="D70" s="9" t="n"/>
      <c r="E70" s="9" t="n"/>
      <c r="F70" s="10">
        <f>IF(D70="","",IF(C70="Ingredient",IFERROR(XLOOKUP(D70,'Ingredient Master'!$A$2:$A$201,'Ingredient Master'!$H$2:$H$201,"CHECK INPUT"),"CHECK INPUT"),IF(C70="Sub-Recipe",IFERROR(XLOOKUP(D70,'Sub-Recipes'!$A$2:$A$201,'Sub-Recipes'!$H$2:$H$201,"CHECK INPUT"),"CHECK INPUT"),"")))</f>
        <v/>
      </c>
      <c r="G70" s="10">
        <f>IF(OR(E70="",F70=""),"",IF(F70="CHECK INPUT","CHECK INPUT",E70*F70))</f>
        <v/>
      </c>
      <c r="H70" s="10">
        <f>IF(A70="","",SUMIF($A$2:$A$301,A70,$G$2:$G$301))</f>
        <v/>
      </c>
      <c r="I70" s="10">
        <f>IF(OR(B70="",H70=""),"",IFERROR(H70/B70,"CHECK INPUT"))</f>
        <v/>
      </c>
    </row>
    <row r="71">
      <c r="A71" s="9" t="n"/>
      <c r="B71" s="9" t="n"/>
      <c r="C71" s="9" t="n"/>
      <c r="D71" s="9" t="n"/>
      <c r="E71" s="9" t="n"/>
      <c r="F71" s="10">
        <f>IF(D71="","",IF(C71="Ingredient",IFERROR(XLOOKUP(D71,'Ingredient Master'!$A$2:$A$201,'Ingredient Master'!$H$2:$H$201,"CHECK INPUT"),"CHECK INPUT"),IF(C71="Sub-Recipe",IFERROR(XLOOKUP(D71,'Sub-Recipes'!$A$2:$A$201,'Sub-Recipes'!$H$2:$H$201,"CHECK INPUT"),"CHECK INPUT"),"")))</f>
        <v/>
      </c>
      <c r="G71" s="10">
        <f>IF(OR(E71="",F71=""),"",IF(F71="CHECK INPUT","CHECK INPUT",E71*F71))</f>
        <v/>
      </c>
      <c r="H71" s="10">
        <f>IF(A71="","",SUMIF($A$2:$A$301,A71,$G$2:$G$301))</f>
        <v/>
      </c>
      <c r="I71" s="10">
        <f>IF(OR(B71="",H71=""),"",IFERROR(H71/B71,"CHECK INPUT"))</f>
        <v/>
      </c>
    </row>
    <row r="72">
      <c r="A72" s="9" t="n"/>
      <c r="B72" s="9" t="n"/>
      <c r="C72" s="9" t="n"/>
      <c r="D72" s="9" t="n"/>
      <c r="E72" s="9" t="n"/>
      <c r="F72" s="10">
        <f>IF(D72="","",IF(C72="Ingredient",IFERROR(XLOOKUP(D72,'Ingredient Master'!$A$2:$A$201,'Ingredient Master'!$H$2:$H$201,"CHECK INPUT"),"CHECK INPUT"),IF(C72="Sub-Recipe",IFERROR(XLOOKUP(D72,'Sub-Recipes'!$A$2:$A$201,'Sub-Recipes'!$H$2:$H$201,"CHECK INPUT"),"CHECK INPUT"),"")))</f>
        <v/>
      </c>
      <c r="G72" s="10">
        <f>IF(OR(E72="",F72=""),"",IF(F72="CHECK INPUT","CHECK INPUT",E72*F72))</f>
        <v/>
      </c>
      <c r="H72" s="10">
        <f>IF(A72="","",SUMIF($A$2:$A$301,A72,$G$2:$G$301))</f>
        <v/>
      </c>
      <c r="I72" s="10">
        <f>IF(OR(B72="",H72=""),"",IFERROR(H72/B72,"CHECK INPUT"))</f>
        <v/>
      </c>
    </row>
    <row r="73">
      <c r="A73" s="9" t="n"/>
      <c r="B73" s="9" t="n"/>
      <c r="C73" s="9" t="n"/>
      <c r="D73" s="9" t="n"/>
      <c r="E73" s="9" t="n"/>
      <c r="F73" s="10">
        <f>IF(D73="","",IF(C73="Ingredient",IFERROR(XLOOKUP(D73,'Ingredient Master'!$A$2:$A$201,'Ingredient Master'!$H$2:$H$201,"CHECK INPUT"),"CHECK INPUT"),IF(C73="Sub-Recipe",IFERROR(XLOOKUP(D73,'Sub-Recipes'!$A$2:$A$201,'Sub-Recipes'!$H$2:$H$201,"CHECK INPUT"),"CHECK INPUT"),"")))</f>
        <v/>
      </c>
      <c r="G73" s="10">
        <f>IF(OR(E73="",F73=""),"",IF(F73="CHECK INPUT","CHECK INPUT",E73*F73))</f>
        <v/>
      </c>
      <c r="H73" s="10">
        <f>IF(A73="","",SUMIF($A$2:$A$301,A73,$G$2:$G$301))</f>
        <v/>
      </c>
      <c r="I73" s="10">
        <f>IF(OR(B73="",H73=""),"",IFERROR(H73/B73,"CHECK INPUT"))</f>
        <v/>
      </c>
    </row>
    <row r="74">
      <c r="A74" s="9" t="n"/>
      <c r="B74" s="9" t="n"/>
      <c r="C74" s="9" t="n"/>
      <c r="D74" s="9" t="n"/>
      <c r="E74" s="9" t="n"/>
      <c r="F74" s="10">
        <f>IF(D74="","",IF(C74="Ingredient",IFERROR(XLOOKUP(D74,'Ingredient Master'!$A$2:$A$201,'Ingredient Master'!$H$2:$H$201,"CHECK INPUT"),"CHECK INPUT"),IF(C74="Sub-Recipe",IFERROR(XLOOKUP(D74,'Sub-Recipes'!$A$2:$A$201,'Sub-Recipes'!$H$2:$H$201,"CHECK INPUT"),"CHECK INPUT"),"")))</f>
        <v/>
      </c>
      <c r="G74" s="10">
        <f>IF(OR(E74="",F74=""),"",IF(F74="CHECK INPUT","CHECK INPUT",E74*F74))</f>
        <v/>
      </c>
      <c r="H74" s="10">
        <f>IF(A74="","",SUMIF($A$2:$A$301,A74,$G$2:$G$301))</f>
        <v/>
      </c>
      <c r="I74" s="10">
        <f>IF(OR(B74="",H74=""),"",IFERROR(H74/B74,"CHECK INPUT"))</f>
        <v/>
      </c>
    </row>
    <row r="75">
      <c r="A75" s="9" t="n"/>
      <c r="B75" s="9" t="n"/>
      <c r="C75" s="9" t="n"/>
      <c r="D75" s="9" t="n"/>
      <c r="E75" s="9" t="n"/>
      <c r="F75" s="10">
        <f>IF(D75="","",IF(C75="Ingredient",IFERROR(XLOOKUP(D75,'Ingredient Master'!$A$2:$A$201,'Ingredient Master'!$H$2:$H$201,"CHECK INPUT"),"CHECK INPUT"),IF(C75="Sub-Recipe",IFERROR(XLOOKUP(D75,'Sub-Recipes'!$A$2:$A$201,'Sub-Recipes'!$H$2:$H$201,"CHECK INPUT"),"CHECK INPUT"),"")))</f>
        <v/>
      </c>
      <c r="G75" s="10">
        <f>IF(OR(E75="",F75=""),"",IF(F75="CHECK INPUT","CHECK INPUT",E75*F75))</f>
        <v/>
      </c>
      <c r="H75" s="10">
        <f>IF(A75="","",SUMIF($A$2:$A$301,A75,$G$2:$G$301))</f>
        <v/>
      </c>
      <c r="I75" s="10">
        <f>IF(OR(B75="",H75=""),"",IFERROR(H75/B75,"CHECK INPUT"))</f>
        <v/>
      </c>
    </row>
    <row r="76">
      <c r="A76" s="9" t="n"/>
      <c r="B76" s="9" t="n"/>
      <c r="C76" s="9" t="n"/>
      <c r="D76" s="9" t="n"/>
      <c r="E76" s="9" t="n"/>
      <c r="F76" s="10">
        <f>IF(D76="","",IF(C76="Ingredient",IFERROR(XLOOKUP(D76,'Ingredient Master'!$A$2:$A$201,'Ingredient Master'!$H$2:$H$201,"CHECK INPUT"),"CHECK INPUT"),IF(C76="Sub-Recipe",IFERROR(XLOOKUP(D76,'Sub-Recipes'!$A$2:$A$201,'Sub-Recipes'!$H$2:$H$201,"CHECK INPUT"),"CHECK INPUT"),"")))</f>
        <v/>
      </c>
      <c r="G76" s="10">
        <f>IF(OR(E76="",F76=""),"",IF(F76="CHECK INPUT","CHECK INPUT",E76*F76))</f>
        <v/>
      </c>
      <c r="H76" s="10">
        <f>IF(A76="","",SUMIF($A$2:$A$301,A76,$G$2:$G$301))</f>
        <v/>
      </c>
      <c r="I76" s="10">
        <f>IF(OR(B76="",H76=""),"",IFERROR(H76/B76,"CHECK INPUT"))</f>
        <v/>
      </c>
    </row>
    <row r="77">
      <c r="A77" s="9" t="n"/>
      <c r="B77" s="9" t="n"/>
      <c r="C77" s="9" t="n"/>
      <c r="D77" s="9" t="n"/>
      <c r="E77" s="9" t="n"/>
      <c r="F77" s="10">
        <f>IF(D77="","",IF(C77="Ingredient",IFERROR(XLOOKUP(D77,'Ingredient Master'!$A$2:$A$201,'Ingredient Master'!$H$2:$H$201,"CHECK INPUT"),"CHECK INPUT"),IF(C77="Sub-Recipe",IFERROR(XLOOKUP(D77,'Sub-Recipes'!$A$2:$A$201,'Sub-Recipes'!$H$2:$H$201,"CHECK INPUT"),"CHECK INPUT"),"")))</f>
        <v/>
      </c>
      <c r="G77" s="10">
        <f>IF(OR(E77="",F77=""),"",IF(F77="CHECK INPUT","CHECK INPUT",E77*F77))</f>
        <v/>
      </c>
      <c r="H77" s="10">
        <f>IF(A77="","",SUMIF($A$2:$A$301,A77,$G$2:$G$301))</f>
        <v/>
      </c>
      <c r="I77" s="10">
        <f>IF(OR(B77="",H77=""),"",IFERROR(H77/B77,"CHECK INPUT"))</f>
        <v/>
      </c>
    </row>
    <row r="78">
      <c r="A78" s="9" t="n"/>
      <c r="B78" s="9" t="n"/>
      <c r="C78" s="9" t="n"/>
      <c r="D78" s="9" t="n"/>
      <c r="E78" s="9" t="n"/>
      <c r="F78" s="10">
        <f>IF(D78="","",IF(C78="Ingredient",IFERROR(XLOOKUP(D78,'Ingredient Master'!$A$2:$A$201,'Ingredient Master'!$H$2:$H$201,"CHECK INPUT"),"CHECK INPUT"),IF(C78="Sub-Recipe",IFERROR(XLOOKUP(D78,'Sub-Recipes'!$A$2:$A$201,'Sub-Recipes'!$H$2:$H$201,"CHECK INPUT"),"CHECK INPUT"),"")))</f>
        <v/>
      </c>
      <c r="G78" s="10">
        <f>IF(OR(E78="",F78=""),"",IF(F78="CHECK INPUT","CHECK INPUT",E78*F78))</f>
        <v/>
      </c>
      <c r="H78" s="10">
        <f>IF(A78="","",SUMIF($A$2:$A$301,A78,$G$2:$G$301))</f>
        <v/>
      </c>
      <c r="I78" s="10">
        <f>IF(OR(B78="",H78=""),"",IFERROR(H78/B78,"CHECK INPUT"))</f>
        <v/>
      </c>
    </row>
    <row r="79">
      <c r="A79" s="9" t="n"/>
      <c r="B79" s="9" t="n"/>
      <c r="C79" s="9" t="n"/>
      <c r="D79" s="9" t="n"/>
      <c r="E79" s="9" t="n"/>
      <c r="F79" s="10">
        <f>IF(D79="","",IF(C79="Ingredient",IFERROR(XLOOKUP(D79,'Ingredient Master'!$A$2:$A$201,'Ingredient Master'!$H$2:$H$201,"CHECK INPUT"),"CHECK INPUT"),IF(C79="Sub-Recipe",IFERROR(XLOOKUP(D79,'Sub-Recipes'!$A$2:$A$201,'Sub-Recipes'!$H$2:$H$201,"CHECK INPUT"),"CHECK INPUT"),"")))</f>
        <v/>
      </c>
      <c r="G79" s="10">
        <f>IF(OR(E79="",F79=""),"",IF(F79="CHECK INPUT","CHECK INPUT",E79*F79))</f>
        <v/>
      </c>
      <c r="H79" s="10">
        <f>IF(A79="","",SUMIF($A$2:$A$301,A79,$G$2:$G$301))</f>
        <v/>
      </c>
      <c r="I79" s="10">
        <f>IF(OR(B79="",H79=""),"",IFERROR(H79/B79,"CHECK INPUT"))</f>
        <v/>
      </c>
    </row>
    <row r="80">
      <c r="A80" s="9" t="n"/>
      <c r="B80" s="9" t="n"/>
      <c r="C80" s="9" t="n"/>
      <c r="D80" s="9" t="n"/>
      <c r="E80" s="9" t="n"/>
      <c r="F80" s="10">
        <f>IF(D80="","",IF(C80="Ingredient",IFERROR(XLOOKUP(D80,'Ingredient Master'!$A$2:$A$201,'Ingredient Master'!$H$2:$H$201,"CHECK INPUT"),"CHECK INPUT"),IF(C80="Sub-Recipe",IFERROR(XLOOKUP(D80,'Sub-Recipes'!$A$2:$A$201,'Sub-Recipes'!$H$2:$H$201,"CHECK INPUT"),"CHECK INPUT"),"")))</f>
        <v/>
      </c>
      <c r="G80" s="10">
        <f>IF(OR(E80="",F80=""),"",IF(F80="CHECK INPUT","CHECK INPUT",E80*F80))</f>
        <v/>
      </c>
      <c r="H80" s="10">
        <f>IF(A80="","",SUMIF($A$2:$A$301,A80,$G$2:$G$301))</f>
        <v/>
      </c>
      <c r="I80" s="10">
        <f>IF(OR(B80="",H80=""),"",IFERROR(H80/B80,"CHECK INPUT"))</f>
        <v/>
      </c>
    </row>
    <row r="81">
      <c r="A81" s="9" t="n"/>
      <c r="B81" s="9" t="n"/>
      <c r="C81" s="9" t="n"/>
      <c r="D81" s="9" t="n"/>
      <c r="E81" s="9" t="n"/>
      <c r="F81" s="10">
        <f>IF(D81="","",IF(C81="Ingredient",IFERROR(XLOOKUP(D81,'Ingredient Master'!$A$2:$A$201,'Ingredient Master'!$H$2:$H$201,"CHECK INPUT"),"CHECK INPUT"),IF(C81="Sub-Recipe",IFERROR(XLOOKUP(D81,'Sub-Recipes'!$A$2:$A$201,'Sub-Recipes'!$H$2:$H$201,"CHECK INPUT"),"CHECK INPUT"),"")))</f>
        <v/>
      </c>
      <c r="G81" s="10">
        <f>IF(OR(E81="",F81=""),"",IF(F81="CHECK INPUT","CHECK INPUT",E81*F81))</f>
        <v/>
      </c>
      <c r="H81" s="10">
        <f>IF(A81="","",SUMIF($A$2:$A$301,A81,$G$2:$G$301))</f>
        <v/>
      </c>
      <c r="I81" s="10">
        <f>IF(OR(B81="",H81=""),"",IFERROR(H81/B81,"CHECK INPUT"))</f>
        <v/>
      </c>
    </row>
    <row r="82">
      <c r="A82" s="9" t="n"/>
      <c r="B82" s="9" t="n"/>
      <c r="C82" s="9" t="n"/>
      <c r="D82" s="9" t="n"/>
      <c r="E82" s="9" t="n"/>
      <c r="F82" s="10">
        <f>IF(D82="","",IF(C82="Ingredient",IFERROR(XLOOKUP(D82,'Ingredient Master'!$A$2:$A$201,'Ingredient Master'!$H$2:$H$201,"CHECK INPUT"),"CHECK INPUT"),IF(C82="Sub-Recipe",IFERROR(XLOOKUP(D82,'Sub-Recipes'!$A$2:$A$201,'Sub-Recipes'!$H$2:$H$201,"CHECK INPUT"),"CHECK INPUT"),"")))</f>
        <v/>
      </c>
      <c r="G82" s="10">
        <f>IF(OR(E82="",F82=""),"",IF(F82="CHECK INPUT","CHECK INPUT",E82*F82))</f>
        <v/>
      </c>
      <c r="H82" s="10">
        <f>IF(A82="","",SUMIF($A$2:$A$301,A82,$G$2:$G$301))</f>
        <v/>
      </c>
      <c r="I82" s="10">
        <f>IF(OR(B82="",H82=""),"",IFERROR(H82/B82,"CHECK INPUT"))</f>
        <v/>
      </c>
    </row>
    <row r="83">
      <c r="A83" s="9" t="n"/>
      <c r="B83" s="9" t="n"/>
      <c r="C83" s="9" t="n"/>
      <c r="D83" s="9" t="n"/>
      <c r="E83" s="9" t="n"/>
      <c r="F83" s="10">
        <f>IF(D83="","",IF(C83="Ingredient",IFERROR(XLOOKUP(D83,'Ingredient Master'!$A$2:$A$201,'Ingredient Master'!$H$2:$H$201,"CHECK INPUT"),"CHECK INPUT"),IF(C83="Sub-Recipe",IFERROR(XLOOKUP(D83,'Sub-Recipes'!$A$2:$A$201,'Sub-Recipes'!$H$2:$H$201,"CHECK INPUT"),"CHECK INPUT"),"")))</f>
        <v/>
      </c>
      <c r="G83" s="10">
        <f>IF(OR(E83="",F83=""),"",IF(F83="CHECK INPUT","CHECK INPUT",E83*F83))</f>
        <v/>
      </c>
      <c r="H83" s="10">
        <f>IF(A83="","",SUMIF($A$2:$A$301,A83,$G$2:$G$301))</f>
        <v/>
      </c>
      <c r="I83" s="10">
        <f>IF(OR(B83="",H83=""),"",IFERROR(H83/B83,"CHECK INPUT"))</f>
        <v/>
      </c>
    </row>
    <row r="84">
      <c r="A84" s="9" t="n"/>
      <c r="B84" s="9" t="n"/>
      <c r="C84" s="9" t="n"/>
      <c r="D84" s="9" t="n"/>
      <c r="E84" s="9" t="n"/>
      <c r="F84" s="10">
        <f>IF(D84="","",IF(C84="Ingredient",IFERROR(XLOOKUP(D84,'Ingredient Master'!$A$2:$A$201,'Ingredient Master'!$H$2:$H$201,"CHECK INPUT"),"CHECK INPUT"),IF(C84="Sub-Recipe",IFERROR(XLOOKUP(D84,'Sub-Recipes'!$A$2:$A$201,'Sub-Recipes'!$H$2:$H$201,"CHECK INPUT"),"CHECK INPUT"),"")))</f>
        <v/>
      </c>
      <c r="G84" s="10">
        <f>IF(OR(E84="",F84=""),"",IF(F84="CHECK INPUT","CHECK INPUT",E84*F84))</f>
        <v/>
      </c>
      <c r="H84" s="10">
        <f>IF(A84="","",SUMIF($A$2:$A$301,A84,$G$2:$G$301))</f>
        <v/>
      </c>
      <c r="I84" s="10">
        <f>IF(OR(B84="",H84=""),"",IFERROR(H84/B84,"CHECK INPUT"))</f>
        <v/>
      </c>
    </row>
    <row r="85">
      <c r="A85" s="9" t="n"/>
      <c r="B85" s="9" t="n"/>
      <c r="C85" s="9" t="n"/>
      <c r="D85" s="9" t="n"/>
      <c r="E85" s="9" t="n"/>
      <c r="F85" s="10">
        <f>IF(D85="","",IF(C85="Ingredient",IFERROR(XLOOKUP(D85,'Ingredient Master'!$A$2:$A$201,'Ingredient Master'!$H$2:$H$201,"CHECK INPUT"),"CHECK INPUT"),IF(C85="Sub-Recipe",IFERROR(XLOOKUP(D85,'Sub-Recipes'!$A$2:$A$201,'Sub-Recipes'!$H$2:$H$201,"CHECK INPUT"),"CHECK INPUT"),"")))</f>
        <v/>
      </c>
      <c r="G85" s="10">
        <f>IF(OR(E85="",F85=""),"",IF(F85="CHECK INPUT","CHECK INPUT",E85*F85))</f>
        <v/>
      </c>
      <c r="H85" s="10">
        <f>IF(A85="","",SUMIF($A$2:$A$301,A85,$G$2:$G$301))</f>
        <v/>
      </c>
      <c r="I85" s="10">
        <f>IF(OR(B85="",H85=""),"",IFERROR(H85/B85,"CHECK INPUT"))</f>
        <v/>
      </c>
    </row>
    <row r="86">
      <c r="A86" s="9" t="n"/>
      <c r="B86" s="9" t="n"/>
      <c r="C86" s="9" t="n"/>
      <c r="D86" s="9" t="n"/>
      <c r="E86" s="9" t="n"/>
      <c r="F86" s="10">
        <f>IF(D86="","",IF(C86="Ingredient",IFERROR(XLOOKUP(D86,'Ingredient Master'!$A$2:$A$201,'Ingredient Master'!$H$2:$H$201,"CHECK INPUT"),"CHECK INPUT"),IF(C86="Sub-Recipe",IFERROR(XLOOKUP(D86,'Sub-Recipes'!$A$2:$A$201,'Sub-Recipes'!$H$2:$H$201,"CHECK INPUT"),"CHECK INPUT"),"")))</f>
        <v/>
      </c>
      <c r="G86" s="10">
        <f>IF(OR(E86="",F86=""),"",IF(F86="CHECK INPUT","CHECK INPUT",E86*F86))</f>
        <v/>
      </c>
      <c r="H86" s="10">
        <f>IF(A86="","",SUMIF($A$2:$A$301,A86,$G$2:$G$301))</f>
        <v/>
      </c>
      <c r="I86" s="10">
        <f>IF(OR(B86="",H86=""),"",IFERROR(H86/B86,"CHECK INPUT"))</f>
        <v/>
      </c>
    </row>
    <row r="87">
      <c r="A87" s="9" t="n"/>
      <c r="B87" s="9" t="n"/>
      <c r="C87" s="9" t="n"/>
      <c r="D87" s="9" t="n"/>
      <c r="E87" s="9" t="n"/>
      <c r="F87" s="10">
        <f>IF(D87="","",IF(C87="Ingredient",IFERROR(XLOOKUP(D87,'Ingredient Master'!$A$2:$A$201,'Ingredient Master'!$H$2:$H$201,"CHECK INPUT"),"CHECK INPUT"),IF(C87="Sub-Recipe",IFERROR(XLOOKUP(D87,'Sub-Recipes'!$A$2:$A$201,'Sub-Recipes'!$H$2:$H$201,"CHECK INPUT"),"CHECK INPUT"),"")))</f>
        <v/>
      </c>
      <c r="G87" s="10">
        <f>IF(OR(E87="",F87=""),"",IF(F87="CHECK INPUT","CHECK INPUT",E87*F87))</f>
        <v/>
      </c>
      <c r="H87" s="10">
        <f>IF(A87="","",SUMIF($A$2:$A$301,A87,$G$2:$G$301))</f>
        <v/>
      </c>
      <c r="I87" s="10">
        <f>IF(OR(B87="",H87=""),"",IFERROR(H87/B87,"CHECK INPUT"))</f>
        <v/>
      </c>
    </row>
    <row r="88">
      <c r="A88" s="9" t="n"/>
      <c r="B88" s="9" t="n"/>
      <c r="C88" s="9" t="n"/>
      <c r="D88" s="9" t="n"/>
      <c r="E88" s="9" t="n"/>
      <c r="F88" s="10">
        <f>IF(D88="","",IF(C88="Ingredient",IFERROR(XLOOKUP(D88,'Ingredient Master'!$A$2:$A$201,'Ingredient Master'!$H$2:$H$201,"CHECK INPUT"),"CHECK INPUT"),IF(C88="Sub-Recipe",IFERROR(XLOOKUP(D88,'Sub-Recipes'!$A$2:$A$201,'Sub-Recipes'!$H$2:$H$201,"CHECK INPUT"),"CHECK INPUT"),"")))</f>
        <v/>
      </c>
      <c r="G88" s="10">
        <f>IF(OR(E88="",F88=""),"",IF(F88="CHECK INPUT","CHECK INPUT",E88*F88))</f>
        <v/>
      </c>
      <c r="H88" s="10">
        <f>IF(A88="","",SUMIF($A$2:$A$301,A88,$G$2:$G$301))</f>
        <v/>
      </c>
      <c r="I88" s="10">
        <f>IF(OR(B88="",H88=""),"",IFERROR(H88/B88,"CHECK INPUT"))</f>
        <v/>
      </c>
    </row>
    <row r="89">
      <c r="A89" s="9" t="n"/>
      <c r="B89" s="9" t="n"/>
      <c r="C89" s="9" t="n"/>
      <c r="D89" s="9" t="n"/>
      <c r="E89" s="9" t="n"/>
      <c r="F89" s="10">
        <f>IF(D89="","",IF(C89="Ingredient",IFERROR(XLOOKUP(D89,'Ingredient Master'!$A$2:$A$201,'Ingredient Master'!$H$2:$H$201,"CHECK INPUT"),"CHECK INPUT"),IF(C89="Sub-Recipe",IFERROR(XLOOKUP(D89,'Sub-Recipes'!$A$2:$A$201,'Sub-Recipes'!$H$2:$H$201,"CHECK INPUT"),"CHECK INPUT"),"")))</f>
        <v/>
      </c>
      <c r="G89" s="10">
        <f>IF(OR(E89="",F89=""),"",IF(F89="CHECK INPUT","CHECK INPUT",E89*F89))</f>
        <v/>
      </c>
      <c r="H89" s="10">
        <f>IF(A89="","",SUMIF($A$2:$A$301,A89,$G$2:$G$301))</f>
        <v/>
      </c>
      <c r="I89" s="10">
        <f>IF(OR(B89="",H89=""),"",IFERROR(H89/B89,"CHECK INPUT"))</f>
        <v/>
      </c>
    </row>
    <row r="90">
      <c r="A90" s="9" t="n"/>
      <c r="B90" s="9" t="n"/>
      <c r="C90" s="9" t="n"/>
      <c r="D90" s="9" t="n"/>
      <c r="E90" s="9" t="n"/>
      <c r="F90" s="10">
        <f>IF(D90="","",IF(C90="Ingredient",IFERROR(XLOOKUP(D90,'Ingredient Master'!$A$2:$A$201,'Ingredient Master'!$H$2:$H$201,"CHECK INPUT"),"CHECK INPUT"),IF(C90="Sub-Recipe",IFERROR(XLOOKUP(D90,'Sub-Recipes'!$A$2:$A$201,'Sub-Recipes'!$H$2:$H$201,"CHECK INPUT"),"CHECK INPUT"),"")))</f>
        <v/>
      </c>
      <c r="G90" s="10">
        <f>IF(OR(E90="",F90=""),"",IF(F90="CHECK INPUT","CHECK INPUT",E90*F90))</f>
        <v/>
      </c>
      <c r="H90" s="10">
        <f>IF(A90="","",SUMIF($A$2:$A$301,A90,$G$2:$G$301))</f>
        <v/>
      </c>
      <c r="I90" s="10">
        <f>IF(OR(B90="",H90=""),"",IFERROR(H90/B90,"CHECK INPUT"))</f>
        <v/>
      </c>
    </row>
    <row r="91">
      <c r="A91" s="9" t="n"/>
      <c r="B91" s="9" t="n"/>
      <c r="C91" s="9" t="n"/>
      <c r="D91" s="9" t="n"/>
      <c r="E91" s="9" t="n"/>
      <c r="F91" s="10">
        <f>IF(D91="","",IF(C91="Ingredient",IFERROR(XLOOKUP(D91,'Ingredient Master'!$A$2:$A$201,'Ingredient Master'!$H$2:$H$201,"CHECK INPUT"),"CHECK INPUT"),IF(C91="Sub-Recipe",IFERROR(XLOOKUP(D91,'Sub-Recipes'!$A$2:$A$201,'Sub-Recipes'!$H$2:$H$201,"CHECK INPUT"),"CHECK INPUT"),"")))</f>
        <v/>
      </c>
      <c r="G91" s="10">
        <f>IF(OR(E91="",F91=""),"",IF(F91="CHECK INPUT","CHECK INPUT",E91*F91))</f>
        <v/>
      </c>
      <c r="H91" s="10">
        <f>IF(A91="","",SUMIF($A$2:$A$301,A91,$G$2:$G$301))</f>
        <v/>
      </c>
      <c r="I91" s="10">
        <f>IF(OR(B91="",H91=""),"",IFERROR(H91/B91,"CHECK INPUT"))</f>
        <v/>
      </c>
    </row>
    <row r="92">
      <c r="A92" s="9" t="n"/>
      <c r="B92" s="9" t="n"/>
      <c r="C92" s="9" t="n"/>
      <c r="D92" s="9" t="n"/>
      <c r="E92" s="9" t="n"/>
      <c r="F92" s="10">
        <f>IF(D92="","",IF(C92="Ingredient",IFERROR(XLOOKUP(D92,'Ingredient Master'!$A$2:$A$201,'Ingredient Master'!$H$2:$H$201,"CHECK INPUT"),"CHECK INPUT"),IF(C92="Sub-Recipe",IFERROR(XLOOKUP(D92,'Sub-Recipes'!$A$2:$A$201,'Sub-Recipes'!$H$2:$H$201,"CHECK INPUT"),"CHECK INPUT"),"")))</f>
        <v/>
      </c>
      <c r="G92" s="10">
        <f>IF(OR(E92="",F92=""),"",IF(F92="CHECK INPUT","CHECK INPUT",E92*F92))</f>
        <v/>
      </c>
      <c r="H92" s="10">
        <f>IF(A92="","",SUMIF($A$2:$A$301,A92,$G$2:$G$301))</f>
        <v/>
      </c>
      <c r="I92" s="10">
        <f>IF(OR(B92="",H92=""),"",IFERROR(H92/B92,"CHECK INPUT"))</f>
        <v/>
      </c>
    </row>
    <row r="93">
      <c r="A93" s="9" t="n"/>
      <c r="B93" s="9" t="n"/>
      <c r="C93" s="9" t="n"/>
      <c r="D93" s="9" t="n"/>
      <c r="E93" s="9" t="n"/>
      <c r="F93" s="10">
        <f>IF(D93="","",IF(C93="Ingredient",IFERROR(XLOOKUP(D93,'Ingredient Master'!$A$2:$A$201,'Ingredient Master'!$H$2:$H$201,"CHECK INPUT"),"CHECK INPUT"),IF(C93="Sub-Recipe",IFERROR(XLOOKUP(D93,'Sub-Recipes'!$A$2:$A$201,'Sub-Recipes'!$H$2:$H$201,"CHECK INPUT"),"CHECK INPUT"),"")))</f>
        <v/>
      </c>
      <c r="G93" s="10">
        <f>IF(OR(E93="",F93=""),"",IF(F93="CHECK INPUT","CHECK INPUT",E93*F93))</f>
        <v/>
      </c>
      <c r="H93" s="10">
        <f>IF(A93="","",SUMIF($A$2:$A$301,A93,$G$2:$G$301))</f>
        <v/>
      </c>
      <c r="I93" s="10">
        <f>IF(OR(B93="",H93=""),"",IFERROR(H93/B93,"CHECK INPUT"))</f>
        <v/>
      </c>
    </row>
    <row r="94">
      <c r="A94" s="9" t="n"/>
      <c r="B94" s="9" t="n"/>
      <c r="C94" s="9" t="n"/>
      <c r="D94" s="9" t="n"/>
      <c r="E94" s="9" t="n"/>
      <c r="F94" s="10">
        <f>IF(D94="","",IF(C94="Ingredient",IFERROR(XLOOKUP(D94,'Ingredient Master'!$A$2:$A$201,'Ingredient Master'!$H$2:$H$201,"CHECK INPUT"),"CHECK INPUT"),IF(C94="Sub-Recipe",IFERROR(XLOOKUP(D94,'Sub-Recipes'!$A$2:$A$201,'Sub-Recipes'!$H$2:$H$201,"CHECK INPUT"),"CHECK INPUT"),"")))</f>
        <v/>
      </c>
      <c r="G94" s="10">
        <f>IF(OR(E94="",F94=""),"",IF(F94="CHECK INPUT","CHECK INPUT",E94*F94))</f>
        <v/>
      </c>
      <c r="H94" s="10">
        <f>IF(A94="","",SUMIF($A$2:$A$301,A94,$G$2:$G$301))</f>
        <v/>
      </c>
      <c r="I94" s="10">
        <f>IF(OR(B94="",H94=""),"",IFERROR(H94/B94,"CHECK INPUT"))</f>
        <v/>
      </c>
    </row>
    <row r="95">
      <c r="A95" s="9" t="n"/>
      <c r="B95" s="9" t="n"/>
      <c r="C95" s="9" t="n"/>
      <c r="D95" s="9" t="n"/>
      <c r="E95" s="9" t="n"/>
      <c r="F95" s="10">
        <f>IF(D95="","",IF(C95="Ingredient",IFERROR(XLOOKUP(D95,'Ingredient Master'!$A$2:$A$201,'Ingredient Master'!$H$2:$H$201,"CHECK INPUT"),"CHECK INPUT"),IF(C95="Sub-Recipe",IFERROR(XLOOKUP(D95,'Sub-Recipes'!$A$2:$A$201,'Sub-Recipes'!$H$2:$H$201,"CHECK INPUT"),"CHECK INPUT"),"")))</f>
        <v/>
      </c>
      <c r="G95" s="10">
        <f>IF(OR(E95="",F95=""),"",IF(F95="CHECK INPUT","CHECK INPUT",E95*F95))</f>
        <v/>
      </c>
      <c r="H95" s="10">
        <f>IF(A95="","",SUMIF($A$2:$A$301,A95,$G$2:$G$301))</f>
        <v/>
      </c>
      <c r="I95" s="10">
        <f>IF(OR(B95="",H95=""),"",IFERROR(H95/B95,"CHECK INPUT"))</f>
        <v/>
      </c>
    </row>
    <row r="96">
      <c r="A96" s="9" t="n"/>
      <c r="B96" s="9" t="n"/>
      <c r="C96" s="9" t="n"/>
      <c r="D96" s="9" t="n"/>
      <c r="E96" s="9" t="n"/>
      <c r="F96" s="10">
        <f>IF(D96="","",IF(C96="Ingredient",IFERROR(XLOOKUP(D96,'Ingredient Master'!$A$2:$A$201,'Ingredient Master'!$H$2:$H$201,"CHECK INPUT"),"CHECK INPUT"),IF(C96="Sub-Recipe",IFERROR(XLOOKUP(D96,'Sub-Recipes'!$A$2:$A$201,'Sub-Recipes'!$H$2:$H$201,"CHECK INPUT"),"CHECK INPUT"),"")))</f>
        <v/>
      </c>
      <c r="G96" s="10">
        <f>IF(OR(E96="",F96=""),"",IF(F96="CHECK INPUT","CHECK INPUT",E96*F96))</f>
        <v/>
      </c>
      <c r="H96" s="10">
        <f>IF(A96="","",SUMIF($A$2:$A$301,A96,$G$2:$G$301))</f>
        <v/>
      </c>
      <c r="I96" s="10">
        <f>IF(OR(B96="",H96=""),"",IFERROR(H96/B96,"CHECK INPUT"))</f>
        <v/>
      </c>
    </row>
    <row r="97">
      <c r="A97" s="9" t="n"/>
      <c r="B97" s="9" t="n"/>
      <c r="C97" s="9" t="n"/>
      <c r="D97" s="9" t="n"/>
      <c r="E97" s="9" t="n"/>
      <c r="F97" s="10">
        <f>IF(D97="","",IF(C97="Ingredient",IFERROR(XLOOKUP(D97,'Ingredient Master'!$A$2:$A$201,'Ingredient Master'!$H$2:$H$201,"CHECK INPUT"),"CHECK INPUT"),IF(C97="Sub-Recipe",IFERROR(XLOOKUP(D97,'Sub-Recipes'!$A$2:$A$201,'Sub-Recipes'!$H$2:$H$201,"CHECK INPUT"),"CHECK INPUT"),"")))</f>
        <v/>
      </c>
      <c r="G97" s="10">
        <f>IF(OR(E97="",F97=""),"",IF(F97="CHECK INPUT","CHECK INPUT",E97*F97))</f>
        <v/>
      </c>
      <c r="H97" s="10">
        <f>IF(A97="","",SUMIF($A$2:$A$301,A97,$G$2:$G$301))</f>
        <v/>
      </c>
      <c r="I97" s="10">
        <f>IF(OR(B97="",H97=""),"",IFERROR(H97/B97,"CHECK INPUT"))</f>
        <v/>
      </c>
    </row>
    <row r="98">
      <c r="A98" s="9" t="n"/>
      <c r="B98" s="9" t="n"/>
      <c r="C98" s="9" t="n"/>
      <c r="D98" s="9" t="n"/>
      <c r="E98" s="9" t="n"/>
      <c r="F98" s="10">
        <f>IF(D98="","",IF(C98="Ingredient",IFERROR(XLOOKUP(D98,'Ingredient Master'!$A$2:$A$201,'Ingredient Master'!$H$2:$H$201,"CHECK INPUT"),"CHECK INPUT"),IF(C98="Sub-Recipe",IFERROR(XLOOKUP(D98,'Sub-Recipes'!$A$2:$A$201,'Sub-Recipes'!$H$2:$H$201,"CHECK INPUT"),"CHECK INPUT"),"")))</f>
        <v/>
      </c>
      <c r="G98" s="10">
        <f>IF(OR(E98="",F98=""),"",IF(F98="CHECK INPUT","CHECK INPUT",E98*F98))</f>
        <v/>
      </c>
      <c r="H98" s="10">
        <f>IF(A98="","",SUMIF($A$2:$A$301,A98,$G$2:$G$301))</f>
        <v/>
      </c>
      <c r="I98" s="10">
        <f>IF(OR(B98="",H98=""),"",IFERROR(H98/B98,"CHECK INPUT"))</f>
        <v/>
      </c>
    </row>
    <row r="99">
      <c r="A99" s="9" t="n"/>
      <c r="B99" s="9" t="n"/>
      <c r="C99" s="9" t="n"/>
      <c r="D99" s="9" t="n"/>
      <c r="E99" s="9" t="n"/>
      <c r="F99" s="10">
        <f>IF(D99="","",IF(C99="Ingredient",IFERROR(XLOOKUP(D99,'Ingredient Master'!$A$2:$A$201,'Ingredient Master'!$H$2:$H$201,"CHECK INPUT"),"CHECK INPUT"),IF(C99="Sub-Recipe",IFERROR(XLOOKUP(D99,'Sub-Recipes'!$A$2:$A$201,'Sub-Recipes'!$H$2:$H$201,"CHECK INPUT"),"CHECK INPUT"),"")))</f>
        <v/>
      </c>
      <c r="G99" s="10">
        <f>IF(OR(E99="",F99=""),"",IF(F99="CHECK INPUT","CHECK INPUT",E99*F99))</f>
        <v/>
      </c>
      <c r="H99" s="10">
        <f>IF(A99="","",SUMIF($A$2:$A$301,A99,$G$2:$G$301))</f>
        <v/>
      </c>
      <c r="I99" s="10">
        <f>IF(OR(B99="",H99=""),"",IFERROR(H99/B99,"CHECK INPUT"))</f>
        <v/>
      </c>
    </row>
    <row r="100">
      <c r="A100" s="9" t="n"/>
      <c r="B100" s="9" t="n"/>
      <c r="C100" s="9" t="n"/>
      <c r="D100" s="9" t="n"/>
      <c r="E100" s="9" t="n"/>
      <c r="F100" s="10">
        <f>IF(D100="","",IF(C100="Ingredient",IFERROR(XLOOKUP(D100,'Ingredient Master'!$A$2:$A$201,'Ingredient Master'!$H$2:$H$201,"CHECK INPUT"),"CHECK INPUT"),IF(C100="Sub-Recipe",IFERROR(XLOOKUP(D100,'Sub-Recipes'!$A$2:$A$201,'Sub-Recipes'!$H$2:$H$201,"CHECK INPUT"),"CHECK INPUT"),"")))</f>
        <v/>
      </c>
      <c r="G100" s="10">
        <f>IF(OR(E100="",F100=""),"",IF(F100="CHECK INPUT","CHECK INPUT",E100*F100))</f>
        <v/>
      </c>
      <c r="H100" s="10">
        <f>IF(A100="","",SUMIF($A$2:$A$301,A100,$G$2:$G$301))</f>
        <v/>
      </c>
      <c r="I100" s="10">
        <f>IF(OR(B100="",H100=""),"",IFERROR(H100/B100,"CHECK INPUT"))</f>
        <v/>
      </c>
    </row>
    <row r="101">
      <c r="A101" s="9" t="n"/>
      <c r="B101" s="9" t="n"/>
      <c r="C101" s="9" t="n"/>
      <c r="D101" s="9" t="n"/>
      <c r="E101" s="9" t="n"/>
      <c r="F101" s="10">
        <f>IF(D101="","",IF(C101="Ingredient",IFERROR(XLOOKUP(D101,'Ingredient Master'!$A$2:$A$201,'Ingredient Master'!$H$2:$H$201,"CHECK INPUT"),"CHECK INPUT"),IF(C101="Sub-Recipe",IFERROR(XLOOKUP(D101,'Sub-Recipes'!$A$2:$A$201,'Sub-Recipes'!$H$2:$H$201,"CHECK INPUT"),"CHECK INPUT"),"")))</f>
        <v/>
      </c>
      <c r="G101" s="10">
        <f>IF(OR(E101="",F101=""),"",IF(F101="CHECK INPUT","CHECK INPUT",E101*F101))</f>
        <v/>
      </c>
      <c r="H101" s="10">
        <f>IF(A101="","",SUMIF($A$2:$A$301,A101,$G$2:$G$301))</f>
        <v/>
      </c>
      <c r="I101" s="10">
        <f>IF(OR(B101="",H101=""),"",IFERROR(H101/B101,"CHECK INPUT"))</f>
        <v/>
      </c>
    </row>
    <row r="102">
      <c r="A102" s="9" t="n"/>
      <c r="B102" s="9" t="n"/>
      <c r="C102" s="9" t="n"/>
      <c r="D102" s="9" t="n"/>
      <c r="E102" s="9" t="n"/>
      <c r="F102" s="10">
        <f>IF(D102="","",IF(C102="Ingredient",IFERROR(XLOOKUP(D102,'Ingredient Master'!$A$2:$A$201,'Ingredient Master'!$H$2:$H$201,"CHECK INPUT"),"CHECK INPUT"),IF(C102="Sub-Recipe",IFERROR(XLOOKUP(D102,'Sub-Recipes'!$A$2:$A$201,'Sub-Recipes'!$H$2:$H$201,"CHECK INPUT"),"CHECK INPUT"),"")))</f>
        <v/>
      </c>
      <c r="G102" s="10">
        <f>IF(OR(E102="",F102=""),"",IF(F102="CHECK INPUT","CHECK INPUT",E102*F102))</f>
        <v/>
      </c>
      <c r="H102" s="10">
        <f>IF(A102="","",SUMIF($A$2:$A$301,A102,$G$2:$G$301))</f>
        <v/>
      </c>
      <c r="I102" s="10">
        <f>IF(OR(B102="",H102=""),"",IFERROR(H102/B102,"CHECK INPUT"))</f>
        <v/>
      </c>
    </row>
    <row r="103">
      <c r="A103" s="9" t="n"/>
      <c r="B103" s="9" t="n"/>
      <c r="C103" s="9" t="n"/>
      <c r="D103" s="9" t="n"/>
      <c r="E103" s="9" t="n"/>
      <c r="F103" s="10">
        <f>IF(D103="","",IF(C103="Ingredient",IFERROR(XLOOKUP(D103,'Ingredient Master'!$A$2:$A$201,'Ingredient Master'!$H$2:$H$201,"CHECK INPUT"),"CHECK INPUT"),IF(C103="Sub-Recipe",IFERROR(XLOOKUP(D103,'Sub-Recipes'!$A$2:$A$201,'Sub-Recipes'!$H$2:$H$201,"CHECK INPUT"),"CHECK INPUT"),"")))</f>
        <v/>
      </c>
      <c r="G103" s="10">
        <f>IF(OR(E103="",F103=""),"",IF(F103="CHECK INPUT","CHECK INPUT",E103*F103))</f>
        <v/>
      </c>
      <c r="H103" s="10">
        <f>IF(A103="","",SUMIF($A$2:$A$301,A103,$G$2:$G$301))</f>
        <v/>
      </c>
      <c r="I103" s="10">
        <f>IF(OR(B103="",H103=""),"",IFERROR(H103/B103,"CHECK INPUT"))</f>
        <v/>
      </c>
    </row>
    <row r="104">
      <c r="A104" s="9" t="n"/>
      <c r="B104" s="9" t="n"/>
      <c r="C104" s="9" t="n"/>
      <c r="D104" s="9" t="n"/>
      <c r="E104" s="9" t="n"/>
      <c r="F104" s="10">
        <f>IF(D104="","",IF(C104="Ingredient",IFERROR(XLOOKUP(D104,'Ingredient Master'!$A$2:$A$201,'Ingredient Master'!$H$2:$H$201,"CHECK INPUT"),"CHECK INPUT"),IF(C104="Sub-Recipe",IFERROR(XLOOKUP(D104,'Sub-Recipes'!$A$2:$A$201,'Sub-Recipes'!$H$2:$H$201,"CHECK INPUT"),"CHECK INPUT"),"")))</f>
        <v/>
      </c>
      <c r="G104" s="10">
        <f>IF(OR(E104="",F104=""),"",IF(F104="CHECK INPUT","CHECK INPUT",E104*F104))</f>
        <v/>
      </c>
      <c r="H104" s="10">
        <f>IF(A104="","",SUMIF($A$2:$A$301,A104,$G$2:$G$301))</f>
        <v/>
      </c>
      <c r="I104" s="10">
        <f>IF(OR(B104="",H104=""),"",IFERROR(H104/B104,"CHECK INPUT"))</f>
        <v/>
      </c>
    </row>
    <row r="105">
      <c r="A105" s="9" t="n"/>
      <c r="B105" s="9" t="n"/>
      <c r="C105" s="9" t="n"/>
      <c r="D105" s="9" t="n"/>
      <c r="E105" s="9" t="n"/>
      <c r="F105" s="10">
        <f>IF(D105="","",IF(C105="Ingredient",IFERROR(XLOOKUP(D105,'Ingredient Master'!$A$2:$A$201,'Ingredient Master'!$H$2:$H$201,"CHECK INPUT"),"CHECK INPUT"),IF(C105="Sub-Recipe",IFERROR(XLOOKUP(D105,'Sub-Recipes'!$A$2:$A$201,'Sub-Recipes'!$H$2:$H$201,"CHECK INPUT"),"CHECK INPUT"),"")))</f>
        <v/>
      </c>
      <c r="G105" s="10">
        <f>IF(OR(E105="",F105=""),"",IF(F105="CHECK INPUT","CHECK INPUT",E105*F105))</f>
        <v/>
      </c>
      <c r="H105" s="10">
        <f>IF(A105="","",SUMIF($A$2:$A$301,A105,$G$2:$G$301))</f>
        <v/>
      </c>
      <c r="I105" s="10">
        <f>IF(OR(B105="",H105=""),"",IFERROR(H105/B105,"CHECK INPUT"))</f>
        <v/>
      </c>
    </row>
    <row r="106">
      <c r="A106" s="9" t="n"/>
      <c r="B106" s="9" t="n"/>
      <c r="C106" s="9" t="n"/>
      <c r="D106" s="9" t="n"/>
      <c r="E106" s="9" t="n"/>
      <c r="F106" s="10">
        <f>IF(D106="","",IF(C106="Ingredient",IFERROR(XLOOKUP(D106,'Ingredient Master'!$A$2:$A$201,'Ingredient Master'!$H$2:$H$201,"CHECK INPUT"),"CHECK INPUT"),IF(C106="Sub-Recipe",IFERROR(XLOOKUP(D106,'Sub-Recipes'!$A$2:$A$201,'Sub-Recipes'!$H$2:$H$201,"CHECK INPUT"),"CHECK INPUT"),"")))</f>
        <v/>
      </c>
      <c r="G106" s="10">
        <f>IF(OR(E106="",F106=""),"",IF(F106="CHECK INPUT","CHECK INPUT",E106*F106))</f>
        <v/>
      </c>
      <c r="H106" s="10">
        <f>IF(A106="","",SUMIF($A$2:$A$301,A106,$G$2:$G$301))</f>
        <v/>
      </c>
      <c r="I106" s="10">
        <f>IF(OR(B106="",H106=""),"",IFERROR(H106/B106,"CHECK INPUT"))</f>
        <v/>
      </c>
    </row>
    <row r="107">
      <c r="A107" s="9" t="n"/>
      <c r="B107" s="9" t="n"/>
      <c r="C107" s="9" t="n"/>
      <c r="D107" s="9" t="n"/>
      <c r="E107" s="9" t="n"/>
      <c r="F107" s="10">
        <f>IF(D107="","",IF(C107="Ingredient",IFERROR(XLOOKUP(D107,'Ingredient Master'!$A$2:$A$201,'Ingredient Master'!$H$2:$H$201,"CHECK INPUT"),"CHECK INPUT"),IF(C107="Sub-Recipe",IFERROR(XLOOKUP(D107,'Sub-Recipes'!$A$2:$A$201,'Sub-Recipes'!$H$2:$H$201,"CHECK INPUT"),"CHECK INPUT"),"")))</f>
        <v/>
      </c>
      <c r="G107" s="10">
        <f>IF(OR(E107="",F107=""),"",IF(F107="CHECK INPUT","CHECK INPUT",E107*F107))</f>
        <v/>
      </c>
      <c r="H107" s="10">
        <f>IF(A107="","",SUMIF($A$2:$A$301,A107,$G$2:$G$301))</f>
        <v/>
      </c>
      <c r="I107" s="10">
        <f>IF(OR(B107="",H107=""),"",IFERROR(H107/B107,"CHECK INPUT"))</f>
        <v/>
      </c>
    </row>
    <row r="108">
      <c r="A108" s="9" t="n"/>
      <c r="B108" s="9" t="n"/>
      <c r="C108" s="9" t="n"/>
      <c r="D108" s="9" t="n"/>
      <c r="E108" s="9" t="n"/>
      <c r="F108" s="10">
        <f>IF(D108="","",IF(C108="Ingredient",IFERROR(XLOOKUP(D108,'Ingredient Master'!$A$2:$A$201,'Ingredient Master'!$H$2:$H$201,"CHECK INPUT"),"CHECK INPUT"),IF(C108="Sub-Recipe",IFERROR(XLOOKUP(D108,'Sub-Recipes'!$A$2:$A$201,'Sub-Recipes'!$H$2:$H$201,"CHECK INPUT"),"CHECK INPUT"),"")))</f>
        <v/>
      </c>
      <c r="G108" s="10">
        <f>IF(OR(E108="",F108=""),"",IF(F108="CHECK INPUT","CHECK INPUT",E108*F108))</f>
        <v/>
      </c>
      <c r="H108" s="10">
        <f>IF(A108="","",SUMIF($A$2:$A$301,A108,$G$2:$G$301))</f>
        <v/>
      </c>
      <c r="I108" s="10">
        <f>IF(OR(B108="",H108=""),"",IFERROR(H108/B108,"CHECK INPUT"))</f>
        <v/>
      </c>
    </row>
    <row r="109">
      <c r="A109" s="9" t="n"/>
      <c r="B109" s="9" t="n"/>
      <c r="C109" s="9" t="n"/>
      <c r="D109" s="9" t="n"/>
      <c r="E109" s="9" t="n"/>
      <c r="F109" s="10">
        <f>IF(D109="","",IF(C109="Ingredient",IFERROR(XLOOKUP(D109,'Ingredient Master'!$A$2:$A$201,'Ingredient Master'!$H$2:$H$201,"CHECK INPUT"),"CHECK INPUT"),IF(C109="Sub-Recipe",IFERROR(XLOOKUP(D109,'Sub-Recipes'!$A$2:$A$201,'Sub-Recipes'!$H$2:$H$201,"CHECK INPUT"),"CHECK INPUT"),"")))</f>
        <v/>
      </c>
      <c r="G109" s="10">
        <f>IF(OR(E109="",F109=""),"",IF(F109="CHECK INPUT","CHECK INPUT",E109*F109))</f>
        <v/>
      </c>
      <c r="H109" s="10">
        <f>IF(A109="","",SUMIF($A$2:$A$301,A109,$G$2:$G$301))</f>
        <v/>
      </c>
      <c r="I109" s="10">
        <f>IF(OR(B109="",H109=""),"",IFERROR(H109/B109,"CHECK INPUT"))</f>
        <v/>
      </c>
    </row>
    <row r="110">
      <c r="A110" s="9" t="n"/>
      <c r="B110" s="9" t="n"/>
      <c r="C110" s="9" t="n"/>
      <c r="D110" s="9" t="n"/>
      <c r="E110" s="9" t="n"/>
      <c r="F110" s="10">
        <f>IF(D110="","",IF(C110="Ingredient",IFERROR(XLOOKUP(D110,'Ingredient Master'!$A$2:$A$201,'Ingredient Master'!$H$2:$H$201,"CHECK INPUT"),"CHECK INPUT"),IF(C110="Sub-Recipe",IFERROR(XLOOKUP(D110,'Sub-Recipes'!$A$2:$A$201,'Sub-Recipes'!$H$2:$H$201,"CHECK INPUT"),"CHECK INPUT"),"")))</f>
        <v/>
      </c>
      <c r="G110" s="10">
        <f>IF(OR(E110="",F110=""),"",IF(F110="CHECK INPUT","CHECK INPUT",E110*F110))</f>
        <v/>
      </c>
      <c r="H110" s="10">
        <f>IF(A110="","",SUMIF($A$2:$A$301,A110,$G$2:$G$301))</f>
        <v/>
      </c>
      <c r="I110" s="10">
        <f>IF(OR(B110="",H110=""),"",IFERROR(H110/B110,"CHECK INPUT"))</f>
        <v/>
      </c>
    </row>
    <row r="111">
      <c r="A111" s="9" t="n"/>
      <c r="B111" s="9" t="n"/>
      <c r="C111" s="9" t="n"/>
      <c r="D111" s="9" t="n"/>
      <c r="E111" s="9" t="n"/>
      <c r="F111" s="10">
        <f>IF(D111="","",IF(C111="Ingredient",IFERROR(XLOOKUP(D111,'Ingredient Master'!$A$2:$A$201,'Ingredient Master'!$H$2:$H$201,"CHECK INPUT"),"CHECK INPUT"),IF(C111="Sub-Recipe",IFERROR(XLOOKUP(D111,'Sub-Recipes'!$A$2:$A$201,'Sub-Recipes'!$H$2:$H$201,"CHECK INPUT"),"CHECK INPUT"),"")))</f>
        <v/>
      </c>
      <c r="G111" s="10">
        <f>IF(OR(E111="",F111=""),"",IF(F111="CHECK INPUT","CHECK INPUT",E111*F111))</f>
        <v/>
      </c>
      <c r="H111" s="10">
        <f>IF(A111="","",SUMIF($A$2:$A$301,A111,$G$2:$G$301))</f>
        <v/>
      </c>
      <c r="I111" s="10">
        <f>IF(OR(B111="",H111=""),"",IFERROR(H111/B111,"CHECK INPUT"))</f>
        <v/>
      </c>
    </row>
    <row r="112">
      <c r="A112" s="9" t="n"/>
      <c r="B112" s="9" t="n"/>
      <c r="C112" s="9" t="n"/>
      <c r="D112" s="9" t="n"/>
      <c r="E112" s="9" t="n"/>
      <c r="F112" s="10">
        <f>IF(D112="","",IF(C112="Ingredient",IFERROR(XLOOKUP(D112,'Ingredient Master'!$A$2:$A$201,'Ingredient Master'!$H$2:$H$201,"CHECK INPUT"),"CHECK INPUT"),IF(C112="Sub-Recipe",IFERROR(XLOOKUP(D112,'Sub-Recipes'!$A$2:$A$201,'Sub-Recipes'!$H$2:$H$201,"CHECK INPUT"),"CHECK INPUT"),"")))</f>
        <v/>
      </c>
      <c r="G112" s="10">
        <f>IF(OR(E112="",F112=""),"",IF(F112="CHECK INPUT","CHECK INPUT",E112*F112))</f>
        <v/>
      </c>
      <c r="H112" s="10">
        <f>IF(A112="","",SUMIF($A$2:$A$301,A112,$G$2:$G$301))</f>
        <v/>
      </c>
      <c r="I112" s="10">
        <f>IF(OR(B112="",H112=""),"",IFERROR(H112/B112,"CHECK INPUT"))</f>
        <v/>
      </c>
    </row>
    <row r="113">
      <c r="A113" s="9" t="n"/>
      <c r="B113" s="9" t="n"/>
      <c r="C113" s="9" t="n"/>
      <c r="D113" s="9" t="n"/>
      <c r="E113" s="9" t="n"/>
      <c r="F113" s="10">
        <f>IF(D113="","",IF(C113="Ingredient",IFERROR(XLOOKUP(D113,'Ingredient Master'!$A$2:$A$201,'Ingredient Master'!$H$2:$H$201,"CHECK INPUT"),"CHECK INPUT"),IF(C113="Sub-Recipe",IFERROR(XLOOKUP(D113,'Sub-Recipes'!$A$2:$A$201,'Sub-Recipes'!$H$2:$H$201,"CHECK INPUT"),"CHECK INPUT"),"")))</f>
        <v/>
      </c>
      <c r="G113" s="10">
        <f>IF(OR(E113="",F113=""),"",IF(F113="CHECK INPUT","CHECK INPUT",E113*F113))</f>
        <v/>
      </c>
      <c r="H113" s="10">
        <f>IF(A113="","",SUMIF($A$2:$A$301,A113,$G$2:$G$301))</f>
        <v/>
      </c>
      <c r="I113" s="10">
        <f>IF(OR(B113="",H113=""),"",IFERROR(H113/B113,"CHECK INPUT"))</f>
        <v/>
      </c>
    </row>
    <row r="114">
      <c r="A114" s="9" t="n"/>
      <c r="B114" s="9" t="n"/>
      <c r="C114" s="9" t="n"/>
      <c r="D114" s="9" t="n"/>
      <c r="E114" s="9" t="n"/>
      <c r="F114" s="10">
        <f>IF(D114="","",IF(C114="Ingredient",IFERROR(XLOOKUP(D114,'Ingredient Master'!$A$2:$A$201,'Ingredient Master'!$H$2:$H$201,"CHECK INPUT"),"CHECK INPUT"),IF(C114="Sub-Recipe",IFERROR(XLOOKUP(D114,'Sub-Recipes'!$A$2:$A$201,'Sub-Recipes'!$H$2:$H$201,"CHECK INPUT"),"CHECK INPUT"),"")))</f>
        <v/>
      </c>
      <c r="G114" s="10">
        <f>IF(OR(E114="",F114=""),"",IF(F114="CHECK INPUT","CHECK INPUT",E114*F114))</f>
        <v/>
      </c>
      <c r="H114" s="10">
        <f>IF(A114="","",SUMIF($A$2:$A$301,A114,$G$2:$G$301))</f>
        <v/>
      </c>
      <c r="I114" s="10">
        <f>IF(OR(B114="",H114=""),"",IFERROR(H114/B114,"CHECK INPUT"))</f>
        <v/>
      </c>
    </row>
    <row r="115">
      <c r="A115" s="9" t="n"/>
      <c r="B115" s="9" t="n"/>
      <c r="C115" s="9" t="n"/>
      <c r="D115" s="9" t="n"/>
      <c r="E115" s="9" t="n"/>
      <c r="F115" s="10">
        <f>IF(D115="","",IF(C115="Ingredient",IFERROR(XLOOKUP(D115,'Ingredient Master'!$A$2:$A$201,'Ingredient Master'!$H$2:$H$201,"CHECK INPUT"),"CHECK INPUT"),IF(C115="Sub-Recipe",IFERROR(XLOOKUP(D115,'Sub-Recipes'!$A$2:$A$201,'Sub-Recipes'!$H$2:$H$201,"CHECK INPUT"),"CHECK INPUT"),"")))</f>
        <v/>
      </c>
      <c r="G115" s="10">
        <f>IF(OR(E115="",F115=""),"",IF(F115="CHECK INPUT","CHECK INPUT",E115*F115))</f>
        <v/>
      </c>
      <c r="H115" s="10">
        <f>IF(A115="","",SUMIF($A$2:$A$301,A115,$G$2:$G$301))</f>
        <v/>
      </c>
      <c r="I115" s="10">
        <f>IF(OR(B115="",H115=""),"",IFERROR(H115/B115,"CHECK INPUT"))</f>
        <v/>
      </c>
    </row>
    <row r="116">
      <c r="A116" s="9" t="n"/>
      <c r="B116" s="9" t="n"/>
      <c r="C116" s="9" t="n"/>
      <c r="D116" s="9" t="n"/>
      <c r="E116" s="9" t="n"/>
      <c r="F116" s="10">
        <f>IF(D116="","",IF(C116="Ingredient",IFERROR(XLOOKUP(D116,'Ingredient Master'!$A$2:$A$201,'Ingredient Master'!$H$2:$H$201,"CHECK INPUT"),"CHECK INPUT"),IF(C116="Sub-Recipe",IFERROR(XLOOKUP(D116,'Sub-Recipes'!$A$2:$A$201,'Sub-Recipes'!$H$2:$H$201,"CHECK INPUT"),"CHECK INPUT"),"")))</f>
        <v/>
      </c>
      <c r="G116" s="10">
        <f>IF(OR(E116="",F116=""),"",IF(F116="CHECK INPUT","CHECK INPUT",E116*F116))</f>
        <v/>
      </c>
      <c r="H116" s="10">
        <f>IF(A116="","",SUMIF($A$2:$A$301,A116,$G$2:$G$301))</f>
        <v/>
      </c>
      <c r="I116" s="10">
        <f>IF(OR(B116="",H116=""),"",IFERROR(H116/B116,"CHECK INPUT"))</f>
        <v/>
      </c>
    </row>
    <row r="117">
      <c r="A117" s="9" t="n"/>
      <c r="B117" s="9" t="n"/>
      <c r="C117" s="9" t="n"/>
      <c r="D117" s="9" t="n"/>
      <c r="E117" s="9" t="n"/>
      <c r="F117" s="10">
        <f>IF(D117="","",IF(C117="Ingredient",IFERROR(XLOOKUP(D117,'Ingredient Master'!$A$2:$A$201,'Ingredient Master'!$H$2:$H$201,"CHECK INPUT"),"CHECK INPUT"),IF(C117="Sub-Recipe",IFERROR(XLOOKUP(D117,'Sub-Recipes'!$A$2:$A$201,'Sub-Recipes'!$H$2:$H$201,"CHECK INPUT"),"CHECK INPUT"),"")))</f>
        <v/>
      </c>
      <c r="G117" s="10">
        <f>IF(OR(E117="",F117=""),"",IF(F117="CHECK INPUT","CHECK INPUT",E117*F117))</f>
        <v/>
      </c>
      <c r="H117" s="10">
        <f>IF(A117="","",SUMIF($A$2:$A$301,A117,$G$2:$G$301))</f>
        <v/>
      </c>
      <c r="I117" s="10">
        <f>IF(OR(B117="",H117=""),"",IFERROR(H117/B117,"CHECK INPUT"))</f>
        <v/>
      </c>
    </row>
    <row r="118">
      <c r="A118" s="9" t="n"/>
      <c r="B118" s="9" t="n"/>
      <c r="C118" s="9" t="n"/>
      <c r="D118" s="9" t="n"/>
      <c r="E118" s="9" t="n"/>
      <c r="F118" s="10">
        <f>IF(D118="","",IF(C118="Ingredient",IFERROR(XLOOKUP(D118,'Ingredient Master'!$A$2:$A$201,'Ingredient Master'!$H$2:$H$201,"CHECK INPUT"),"CHECK INPUT"),IF(C118="Sub-Recipe",IFERROR(XLOOKUP(D118,'Sub-Recipes'!$A$2:$A$201,'Sub-Recipes'!$H$2:$H$201,"CHECK INPUT"),"CHECK INPUT"),"")))</f>
        <v/>
      </c>
      <c r="G118" s="10">
        <f>IF(OR(E118="",F118=""),"",IF(F118="CHECK INPUT","CHECK INPUT",E118*F118))</f>
        <v/>
      </c>
      <c r="H118" s="10">
        <f>IF(A118="","",SUMIF($A$2:$A$301,A118,$G$2:$G$301))</f>
        <v/>
      </c>
      <c r="I118" s="10">
        <f>IF(OR(B118="",H118=""),"",IFERROR(H118/B118,"CHECK INPUT"))</f>
        <v/>
      </c>
    </row>
    <row r="119">
      <c r="A119" s="9" t="n"/>
      <c r="B119" s="9" t="n"/>
      <c r="C119" s="9" t="n"/>
      <c r="D119" s="9" t="n"/>
      <c r="E119" s="9" t="n"/>
      <c r="F119" s="10">
        <f>IF(D119="","",IF(C119="Ingredient",IFERROR(XLOOKUP(D119,'Ingredient Master'!$A$2:$A$201,'Ingredient Master'!$H$2:$H$201,"CHECK INPUT"),"CHECK INPUT"),IF(C119="Sub-Recipe",IFERROR(XLOOKUP(D119,'Sub-Recipes'!$A$2:$A$201,'Sub-Recipes'!$H$2:$H$201,"CHECK INPUT"),"CHECK INPUT"),"")))</f>
        <v/>
      </c>
      <c r="G119" s="10">
        <f>IF(OR(E119="",F119=""),"",IF(F119="CHECK INPUT","CHECK INPUT",E119*F119))</f>
        <v/>
      </c>
      <c r="H119" s="10">
        <f>IF(A119="","",SUMIF($A$2:$A$301,A119,$G$2:$G$301))</f>
        <v/>
      </c>
      <c r="I119" s="10">
        <f>IF(OR(B119="",H119=""),"",IFERROR(H119/B119,"CHECK INPUT"))</f>
        <v/>
      </c>
    </row>
    <row r="120">
      <c r="A120" s="9" t="n"/>
      <c r="B120" s="9" t="n"/>
      <c r="C120" s="9" t="n"/>
      <c r="D120" s="9" t="n"/>
      <c r="E120" s="9" t="n"/>
      <c r="F120" s="10">
        <f>IF(D120="","",IF(C120="Ingredient",IFERROR(XLOOKUP(D120,'Ingredient Master'!$A$2:$A$201,'Ingredient Master'!$H$2:$H$201,"CHECK INPUT"),"CHECK INPUT"),IF(C120="Sub-Recipe",IFERROR(XLOOKUP(D120,'Sub-Recipes'!$A$2:$A$201,'Sub-Recipes'!$H$2:$H$201,"CHECK INPUT"),"CHECK INPUT"),"")))</f>
        <v/>
      </c>
      <c r="G120" s="10">
        <f>IF(OR(E120="",F120=""),"",IF(F120="CHECK INPUT","CHECK INPUT",E120*F120))</f>
        <v/>
      </c>
      <c r="H120" s="10">
        <f>IF(A120="","",SUMIF($A$2:$A$301,A120,$G$2:$G$301))</f>
        <v/>
      </c>
      <c r="I120" s="10">
        <f>IF(OR(B120="",H120=""),"",IFERROR(H120/B120,"CHECK INPUT"))</f>
        <v/>
      </c>
    </row>
    <row r="121">
      <c r="A121" s="9" t="n"/>
      <c r="B121" s="9" t="n"/>
      <c r="C121" s="9" t="n"/>
      <c r="D121" s="9" t="n"/>
      <c r="E121" s="9" t="n"/>
      <c r="F121" s="10">
        <f>IF(D121="","",IF(C121="Ingredient",IFERROR(XLOOKUP(D121,'Ingredient Master'!$A$2:$A$201,'Ingredient Master'!$H$2:$H$201,"CHECK INPUT"),"CHECK INPUT"),IF(C121="Sub-Recipe",IFERROR(XLOOKUP(D121,'Sub-Recipes'!$A$2:$A$201,'Sub-Recipes'!$H$2:$H$201,"CHECK INPUT"),"CHECK INPUT"),"")))</f>
        <v/>
      </c>
      <c r="G121" s="10">
        <f>IF(OR(E121="",F121=""),"",IF(F121="CHECK INPUT","CHECK INPUT",E121*F121))</f>
        <v/>
      </c>
      <c r="H121" s="10">
        <f>IF(A121="","",SUMIF($A$2:$A$301,A121,$G$2:$G$301))</f>
        <v/>
      </c>
      <c r="I121" s="10">
        <f>IF(OR(B121="",H121=""),"",IFERROR(H121/B121,"CHECK INPUT"))</f>
        <v/>
      </c>
    </row>
    <row r="122">
      <c r="A122" s="9" t="n"/>
      <c r="B122" s="9" t="n"/>
      <c r="C122" s="9" t="n"/>
      <c r="D122" s="9" t="n"/>
      <c r="E122" s="9" t="n"/>
      <c r="F122" s="10">
        <f>IF(D122="","",IF(C122="Ingredient",IFERROR(XLOOKUP(D122,'Ingredient Master'!$A$2:$A$201,'Ingredient Master'!$H$2:$H$201,"CHECK INPUT"),"CHECK INPUT"),IF(C122="Sub-Recipe",IFERROR(XLOOKUP(D122,'Sub-Recipes'!$A$2:$A$201,'Sub-Recipes'!$H$2:$H$201,"CHECK INPUT"),"CHECK INPUT"),"")))</f>
        <v/>
      </c>
      <c r="G122" s="10">
        <f>IF(OR(E122="",F122=""),"",IF(F122="CHECK INPUT","CHECK INPUT",E122*F122))</f>
        <v/>
      </c>
      <c r="H122" s="10">
        <f>IF(A122="","",SUMIF($A$2:$A$301,A122,$G$2:$G$301))</f>
        <v/>
      </c>
      <c r="I122" s="10">
        <f>IF(OR(B122="",H122=""),"",IFERROR(H122/B122,"CHECK INPUT"))</f>
        <v/>
      </c>
    </row>
    <row r="123">
      <c r="A123" s="9" t="n"/>
      <c r="B123" s="9" t="n"/>
      <c r="C123" s="9" t="n"/>
      <c r="D123" s="9" t="n"/>
      <c r="E123" s="9" t="n"/>
      <c r="F123" s="10">
        <f>IF(D123="","",IF(C123="Ingredient",IFERROR(XLOOKUP(D123,'Ingredient Master'!$A$2:$A$201,'Ingredient Master'!$H$2:$H$201,"CHECK INPUT"),"CHECK INPUT"),IF(C123="Sub-Recipe",IFERROR(XLOOKUP(D123,'Sub-Recipes'!$A$2:$A$201,'Sub-Recipes'!$H$2:$H$201,"CHECK INPUT"),"CHECK INPUT"),"")))</f>
        <v/>
      </c>
      <c r="G123" s="10">
        <f>IF(OR(E123="",F123=""),"",IF(F123="CHECK INPUT","CHECK INPUT",E123*F123))</f>
        <v/>
      </c>
      <c r="H123" s="10">
        <f>IF(A123="","",SUMIF($A$2:$A$301,A123,$G$2:$G$301))</f>
        <v/>
      </c>
      <c r="I123" s="10">
        <f>IF(OR(B123="",H123=""),"",IFERROR(H123/B123,"CHECK INPUT"))</f>
        <v/>
      </c>
    </row>
    <row r="124">
      <c r="A124" s="9" t="n"/>
      <c r="B124" s="9" t="n"/>
      <c r="C124" s="9" t="n"/>
      <c r="D124" s="9" t="n"/>
      <c r="E124" s="9" t="n"/>
      <c r="F124" s="10">
        <f>IF(D124="","",IF(C124="Ingredient",IFERROR(XLOOKUP(D124,'Ingredient Master'!$A$2:$A$201,'Ingredient Master'!$H$2:$H$201,"CHECK INPUT"),"CHECK INPUT"),IF(C124="Sub-Recipe",IFERROR(XLOOKUP(D124,'Sub-Recipes'!$A$2:$A$201,'Sub-Recipes'!$H$2:$H$201,"CHECK INPUT"),"CHECK INPUT"),"")))</f>
        <v/>
      </c>
      <c r="G124" s="10">
        <f>IF(OR(E124="",F124=""),"",IF(F124="CHECK INPUT","CHECK INPUT",E124*F124))</f>
        <v/>
      </c>
      <c r="H124" s="10">
        <f>IF(A124="","",SUMIF($A$2:$A$301,A124,$G$2:$G$301))</f>
        <v/>
      </c>
      <c r="I124" s="10">
        <f>IF(OR(B124="",H124=""),"",IFERROR(H124/B124,"CHECK INPUT"))</f>
        <v/>
      </c>
    </row>
    <row r="125">
      <c r="A125" s="9" t="n"/>
      <c r="B125" s="9" t="n"/>
      <c r="C125" s="9" t="n"/>
      <c r="D125" s="9" t="n"/>
      <c r="E125" s="9" t="n"/>
      <c r="F125" s="10">
        <f>IF(D125="","",IF(C125="Ingredient",IFERROR(XLOOKUP(D125,'Ingredient Master'!$A$2:$A$201,'Ingredient Master'!$H$2:$H$201,"CHECK INPUT"),"CHECK INPUT"),IF(C125="Sub-Recipe",IFERROR(XLOOKUP(D125,'Sub-Recipes'!$A$2:$A$201,'Sub-Recipes'!$H$2:$H$201,"CHECK INPUT"),"CHECK INPUT"),"")))</f>
        <v/>
      </c>
      <c r="G125" s="10">
        <f>IF(OR(E125="",F125=""),"",IF(F125="CHECK INPUT","CHECK INPUT",E125*F125))</f>
        <v/>
      </c>
      <c r="H125" s="10">
        <f>IF(A125="","",SUMIF($A$2:$A$301,A125,$G$2:$G$301))</f>
        <v/>
      </c>
      <c r="I125" s="10">
        <f>IF(OR(B125="",H125=""),"",IFERROR(H125/B125,"CHECK INPUT"))</f>
        <v/>
      </c>
    </row>
    <row r="126">
      <c r="A126" s="9" t="n"/>
      <c r="B126" s="9" t="n"/>
      <c r="C126" s="9" t="n"/>
      <c r="D126" s="9" t="n"/>
      <c r="E126" s="9" t="n"/>
      <c r="F126" s="10">
        <f>IF(D126="","",IF(C126="Ingredient",IFERROR(XLOOKUP(D126,'Ingredient Master'!$A$2:$A$201,'Ingredient Master'!$H$2:$H$201,"CHECK INPUT"),"CHECK INPUT"),IF(C126="Sub-Recipe",IFERROR(XLOOKUP(D126,'Sub-Recipes'!$A$2:$A$201,'Sub-Recipes'!$H$2:$H$201,"CHECK INPUT"),"CHECK INPUT"),"")))</f>
        <v/>
      </c>
      <c r="G126" s="10">
        <f>IF(OR(E126="",F126=""),"",IF(F126="CHECK INPUT","CHECK INPUT",E126*F126))</f>
        <v/>
      </c>
      <c r="H126" s="10">
        <f>IF(A126="","",SUMIF($A$2:$A$301,A126,$G$2:$G$301))</f>
        <v/>
      </c>
      <c r="I126" s="10">
        <f>IF(OR(B126="",H126=""),"",IFERROR(H126/B126,"CHECK INPUT"))</f>
        <v/>
      </c>
    </row>
    <row r="127">
      <c r="A127" s="9" t="n"/>
      <c r="B127" s="9" t="n"/>
      <c r="C127" s="9" t="n"/>
      <c r="D127" s="9" t="n"/>
      <c r="E127" s="9" t="n"/>
      <c r="F127" s="10">
        <f>IF(D127="","",IF(C127="Ingredient",IFERROR(XLOOKUP(D127,'Ingredient Master'!$A$2:$A$201,'Ingredient Master'!$H$2:$H$201,"CHECK INPUT"),"CHECK INPUT"),IF(C127="Sub-Recipe",IFERROR(XLOOKUP(D127,'Sub-Recipes'!$A$2:$A$201,'Sub-Recipes'!$H$2:$H$201,"CHECK INPUT"),"CHECK INPUT"),"")))</f>
        <v/>
      </c>
      <c r="G127" s="10">
        <f>IF(OR(E127="",F127=""),"",IF(F127="CHECK INPUT","CHECK INPUT",E127*F127))</f>
        <v/>
      </c>
      <c r="H127" s="10">
        <f>IF(A127="","",SUMIF($A$2:$A$301,A127,$G$2:$G$301))</f>
        <v/>
      </c>
      <c r="I127" s="10">
        <f>IF(OR(B127="",H127=""),"",IFERROR(H127/B127,"CHECK INPUT"))</f>
        <v/>
      </c>
    </row>
    <row r="128">
      <c r="A128" s="9" t="n"/>
      <c r="B128" s="9" t="n"/>
      <c r="C128" s="9" t="n"/>
      <c r="D128" s="9" t="n"/>
      <c r="E128" s="9" t="n"/>
      <c r="F128" s="10">
        <f>IF(D128="","",IF(C128="Ingredient",IFERROR(XLOOKUP(D128,'Ingredient Master'!$A$2:$A$201,'Ingredient Master'!$H$2:$H$201,"CHECK INPUT"),"CHECK INPUT"),IF(C128="Sub-Recipe",IFERROR(XLOOKUP(D128,'Sub-Recipes'!$A$2:$A$201,'Sub-Recipes'!$H$2:$H$201,"CHECK INPUT"),"CHECK INPUT"),"")))</f>
        <v/>
      </c>
      <c r="G128" s="10">
        <f>IF(OR(E128="",F128=""),"",IF(F128="CHECK INPUT","CHECK INPUT",E128*F128))</f>
        <v/>
      </c>
      <c r="H128" s="10">
        <f>IF(A128="","",SUMIF($A$2:$A$301,A128,$G$2:$G$301))</f>
        <v/>
      </c>
      <c r="I128" s="10">
        <f>IF(OR(B128="",H128=""),"",IFERROR(H128/B128,"CHECK INPUT"))</f>
        <v/>
      </c>
    </row>
    <row r="129">
      <c r="A129" s="9" t="n"/>
      <c r="B129" s="9" t="n"/>
      <c r="C129" s="9" t="n"/>
      <c r="D129" s="9" t="n"/>
      <c r="E129" s="9" t="n"/>
      <c r="F129" s="10">
        <f>IF(D129="","",IF(C129="Ingredient",IFERROR(XLOOKUP(D129,'Ingredient Master'!$A$2:$A$201,'Ingredient Master'!$H$2:$H$201,"CHECK INPUT"),"CHECK INPUT"),IF(C129="Sub-Recipe",IFERROR(XLOOKUP(D129,'Sub-Recipes'!$A$2:$A$201,'Sub-Recipes'!$H$2:$H$201,"CHECK INPUT"),"CHECK INPUT"),"")))</f>
        <v/>
      </c>
      <c r="G129" s="10">
        <f>IF(OR(E129="",F129=""),"",IF(F129="CHECK INPUT","CHECK INPUT",E129*F129))</f>
        <v/>
      </c>
      <c r="H129" s="10">
        <f>IF(A129="","",SUMIF($A$2:$A$301,A129,$G$2:$G$301))</f>
        <v/>
      </c>
      <c r="I129" s="10">
        <f>IF(OR(B129="",H129=""),"",IFERROR(H129/B129,"CHECK INPUT"))</f>
        <v/>
      </c>
    </row>
    <row r="130">
      <c r="A130" s="9" t="n"/>
      <c r="B130" s="9" t="n"/>
      <c r="C130" s="9" t="n"/>
      <c r="D130" s="9" t="n"/>
      <c r="E130" s="9" t="n"/>
      <c r="F130" s="10">
        <f>IF(D130="","",IF(C130="Ingredient",IFERROR(XLOOKUP(D130,'Ingredient Master'!$A$2:$A$201,'Ingredient Master'!$H$2:$H$201,"CHECK INPUT"),"CHECK INPUT"),IF(C130="Sub-Recipe",IFERROR(XLOOKUP(D130,'Sub-Recipes'!$A$2:$A$201,'Sub-Recipes'!$H$2:$H$201,"CHECK INPUT"),"CHECK INPUT"),"")))</f>
        <v/>
      </c>
      <c r="G130" s="10">
        <f>IF(OR(E130="",F130=""),"",IF(F130="CHECK INPUT","CHECK INPUT",E130*F130))</f>
        <v/>
      </c>
      <c r="H130" s="10">
        <f>IF(A130="","",SUMIF($A$2:$A$301,A130,$G$2:$G$301))</f>
        <v/>
      </c>
      <c r="I130" s="10">
        <f>IF(OR(B130="",H130=""),"",IFERROR(H130/B130,"CHECK INPUT"))</f>
        <v/>
      </c>
    </row>
    <row r="131">
      <c r="A131" s="9" t="n"/>
      <c r="B131" s="9" t="n"/>
      <c r="C131" s="9" t="n"/>
      <c r="D131" s="9" t="n"/>
      <c r="E131" s="9" t="n"/>
      <c r="F131" s="10">
        <f>IF(D131="","",IF(C131="Ingredient",IFERROR(XLOOKUP(D131,'Ingredient Master'!$A$2:$A$201,'Ingredient Master'!$H$2:$H$201,"CHECK INPUT"),"CHECK INPUT"),IF(C131="Sub-Recipe",IFERROR(XLOOKUP(D131,'Sub-Recipes'!$A$2:$A$201,'Sub-Recipes'!$H$2:$H$201,"CHECK INPUT"),"CHECK INPUT"),"")))</f>
        <v/>
      </c>
      <c r="G131" s="10">
        <f>IF(OR(E131="",F131=""),"",IF(F131="CHECK INPUT","CHECK INPUT",E131*F131))</f>
        <v/>
      </c>
      <c r="H131" s="10">
        <f>IF(A131="","",SUMIF($A$2:$A$301,A131,$G$2:$G$301))</f>
        <v/>
      </c>
      <c r="I131" s="10">
        <f>IF(OR(B131="",H131=""),"",IFERROR(H131/B131,"CHECK INPUT"))</f>
        <v/>
      </c>
    </row>
    <row r="132">
      <c r="A132" s="9" t="n"/>
      <c r="B132" s="9" t="n"/>
      <c r="C132" s="9" t="n"/>
      <c r="D132" s="9" t="n"/>
      <c r="E132" s="9" t="n"/>
      <c r="F132" s="10">
        <f>IF(D132="","",IF(C132="Ingredient",IFERROR(XLOOKUP(D132,'Ingredient Master'!$A$2:$A$201,'Ingredient Master'!$H$2:$H$201,"CHECK INPUT"),"CHECK INPUT"),IF(C132="Sub-Recipe",IFERROR(XLOOKUP(D132,'Sub-Recipes'!$A$2:$A$201,'Sub-Recipes'!$H$2:$H$201,"CHECK INPUT"),"CHECK INPUT"),"")))</f>
        <v/>
      </c>
      <c r="G132" s="10">
        <f>IF(OR(E132="",F132=""),"",IF(F132="CHECK INPUT","CHECK INPUT",E132*F132))</f>
        <v/>
      </c>
      <c r="H132" s="10">
        <f>IF(A132="","",SUMIF($A$2:$A$301,A132,$G$2:$G$301))</f>
        <v/>
      </c>
      <c r="I132" s="10">
        <f>IF(OR(B132="",H132=""),"",IFERROR(H132/B132,"CHECK INPUT"))</f>
        <v/>
      </c>
    </row>
    <row r="133">
      <c r="A133" s="9" t="n"/>
      <c r="B133" s="9" t="n"/>
      <c r="C133" s="9" t="n"/>
      <c r="D133" s="9" t="n"/>
      <c r="E133" s="9" t="n"/>
      <c r="F133" s="10">
        <f>IF(D133="","",IF(C133="Ingredient",IFERROR(XLOOKUP(D133,'Ingredient Master'!$A$2:$A$201,'Ingredient Master'!$H$2:$H$201,"CHECK INPUT"),"CHECK INPUT"),IF(C133="Sub-Recipe",IFERROR(XLOOKUP(D133,'Sub-Recipes'!$A$2:$A$201,'Sub-Recipes'!$H$2:$H$201,"CHECK INPUT"),"CHECK INPUT"),"")))</f>
        <v/>
      </c>
      <c r="G133" s="10">
        <f>IF(OR(E133="",F133=""),"",IF(F133="CHECK INPUT","CHECK INPUT",E133*F133))</f>
        <v/>
      </c>
      <c r="H133" s="10">
        <f>IF(A133="","",SUMIF($A$2:$A$301,A133,$G$2:$G$301))</f>
        <v/>
      </c>
      <c r="I133" s="10">
        <f>IF(OR(B133="",H133=""),"",IFERROR(H133/B133,"CHECK INPUT"))</f>
        <v/>
      </c>
    </row>
    <row r="134">
      <c r="A134" s="9" t="n"/>
      <c r="B134" s="9" t="n"/>
      <c r="C134" s="9" t="n"/>
      <c r="D134" s="9" t="n"/>
      <c r="E134" s="9" t="n"/>
      <c r="F134" s="10">
        <f>IF(D134="","",IF(C134="Ingredient",IFERROR(XLOOKUP(D134,'Ingredient Master'!$A$2:$A$201,'Ingredient Master'!$H$2:$H$201,"CHECK INPUT"),"CHECK INPUT"),IF(C134="Sub-Recipe",IFERROR(XLOOKUP(D134,'Sub-Recipes'!$A$2:$A$201,'Sub-Recipes'!$H$2:$H$201,"CHECK INPUT"),"CHECK INPUT"),"")))</f>
        <v/>
      </c>
      <c r="G134" s="10">
        <f>IF(OR(E134="",F134=""),"",IF(F134="CHECK INPUT","CHECK INPUT",E134*F134))</f>
        <v/>
      </c>
      <c r="H134" s="10">
        <f>IF(A134="","",SUMIF($A$2:$A$301,A134,$G$2:$G$301))</f>
        <v/>
      </c>
      <c r="I134" s="10">
        <f>IF(OR(B134="",H134=""),"",IFERROR(H134/B134,"CHECK INPUT"))</f>
        <v/>
      </c>
    </row>
    <row r="135">
      <c r="A135" s="9" t="n"/>
      <c r="B135" s="9" t="n"/>
      <c r="C135" s="9" t="n"/>
      <c r="D135" s="9" t="n"/>
      <c r="E135" s="9" t="n"/>
      <c r="F135" s="10">
        <f>IF(D135="","",IF(C135="Ingredient",IFERROR(XLOOKUP(D135,'Ingredient Master'!$A$2:$A$201,'Ingredient Master'!$H$2:$H$201,"CHECK INPUT"),"CHECK INPUT"),IF(C135="Sub-Recipe",IFERROR(XLOOKUP(D135,'Sub-Recipes'!$A$2:$A$201,'Sub-Recipes'!$H$2:$H$201,"CHECK INPUT"),"CHECK INPUT"),"")))</f>
        <v/>
      </c>
      <c r="G135" s="10">
        <f>IF(OR(E135="",F135=""),"",IF(F135="CHECK INPUT","CHECK INPUT",E135*F135))</f>
        <v/>
      </c>
      <c r="H135" s="10">
        <f>IF(A135="","",SUMIF($A$2:$A$301,A135,$G$2:$G$301))</f>
        <v/>
      </c>
      <c r="I135" s="10">
        <f>IF(OR(B135="",H135=""),"",IFERROR(H135/B135,"CHECK INPUT"))</f>
        <v/>
      </c>
    </row>
    <row r="136">
      <c r="A136" s="9" t="n"/>
      <c r="B136" s="9" t="n"/>
      <c r="C136" s="9" t="n"/>
      <c r="D136" s="9" t="n"/>
      <c r="E136" s="9" t="n"/>
      <c r="F136" s="10">
        <f>IF(D136="","",IF(C136="Ingredient",IFERROR(XLOOKUP(D136,'Ingredient Master'!$A$2:$A$201,'Ingredient Master'!$H$2:$H$201,"CHECK INPUT"),"CHECK INPUT"),IF(C136="Sub-Recipe",IFERROR(XLOOKUP(D136,'Sub-Recipes'!$A$2:$A$201,'Sub-Recipes'!$H$2:$H$201,"CHECK INPUT"),"CHECK INPUT"),"")))</f>
        <v/>
      </c>
      <c r="G136" s="10">
        <f>IF(OR(E136="",F136=""),"",IF(F136="CHECK INPUT","CHECK INPUT",E136*F136))</f>
        <v/>
      </c>
      <c r="H136" s="10">
        <f>IF(A136="","",SUMIF($A$2:$A$301,A136,$G$2:$G$301))</f>
        <v/>
      </c>
      <c r="I136" s="10">
        <f>IF(OR(B136="",H136=""),"",IFERROR(H136/B136,"CHECK INPUT"))</f>
        <v/>
      </c>
    </row>
    <row r="137">
      <c r="A137" s="9" t="n"/>
      <c r="B137" s="9" t="n"/>
      <c r="C137" s="9" t="n"/>
      <c r="D137" s="9" t="n"/>
      <c r="E137" s="9" t="n"/>
      <c r="F137" s="10">
        <f>IF(D137="","",IF(C137="Ingredient",IFERROR(XLOOKUP(D137,'Ingredient Master'!$A$2:$A$201,'Ingredient Master'!$H$2:$H$201,"CHECK INPUT"),"CHECK INPUT"),IF(C137="Sub-Recipe",IFERROR(XLOOKUP(D137,'Sub-Recipes'!$A$2:$A$201,'Sub-Recipes'!$H$2:$H$201,"CHECK INPUT"),"CHECK INPUT"),"")))</f>
        <v/>
      </c>
      <c r="G137" s="10">
        <f>IF(OR(E137="",F137=""),"",IF(F137="CHECK INPUT","CHECK INPUT",E137*F137))</f>
        <v/>
      </c>
      <c r="H137" s="10">
        <f>IF(A137="","",SUMIF($A$2:$A$301,A137,$G$2:$G$301))</f>
        <v/>
      </c>
      <c r="I137" s="10">
        <f>IF(OR(B137="",H137=""),"",IFERROR(H137/B137,"CHECK INPUT"))</f>
        <v/>
      </c>
    </row>
    <row r="138">
      <c r="A138" s="9" t="n"/>
      <c r="B138" s="9" t="n"/>
      <c r="C138" s="9" t="n"/>
      <c r="D138" s="9" t="n"/>
      <c r="E138" s="9" t="n"/>
      <c r="F138" s="10">
        <f>IF(D138="","",IF(C138="Ingredient",IFERROR(XLOOKUP(D138,'Ingredient Master'!$A$2:$A$201,'Ingredient Master'!$H$2:$H$201,"CHECK INPUT"),"CHECK INPUT"),IF(C138="Sub-Recipe",IFERROR(XLOOKUP(D138,'Sub-Recipes'!$A$2:$A$201,'Sub-Recipes'!$H$2:$H$201,"CHECK INPUT"),"CHECK INPUT"),"")))</f>
        <v/>
      </c>
      <c r="G138" s="10">
        <f>IF(OR(E138="",F138=""),"",IF(F138="CHECK INPUT","CHECK INPUT",E138*F138))</f>
        <v/>
      </c>
      <c r="H138" s="10">
        <f>IF(A138="","",SUMIF($A$2:$A$301,A138,$G$2:$G$301))</f>
        <v/>
      </c>
      <c r="I138" s="10">
        <f>IF(OR(B138="",H138=""),"",IFERROR(H138/B138,"CHECK INPUT"))</f>
        <v/>
      </c>
    </row>
    <row r="139">
      <c r="A139" s="9" t="n"/>
      <c r="B139" s="9" t="n"/>
      <c r="C139" s="9" t="n"/>
      <c r="D139" s="9" t="n"/>
      <c r="E139" s="9" t="n"/>
      <c r="F139" s="10">
        <f>IF(D139="","",IF(C139="Ingredient",IFERROR(XLOOKUP(D139,'Ingredient Master'!$A$2:$A$201,'Ingredient Master'!$H$2:$H$201,"CHECK INPUT"),"CHECK INPUT"),IF(C139="Sub-Recipe",IFERROR(XLOOKUP(D139,'Sub-Recipes'!$A$2:$A$201,'Sub-Recipes'!$H$2:$H$201,"CHECK INPUT"),"CHECK INPUT"),"")))</f>
        <v/>
      </c>
      <c r="G139" s="10">
        <f>IF(OR(E139="",F139=""),"",IF(F139="CHECK INPUT","CHECK INPUT",E139*F139))</f>
        <v/>
      </c>
      <c r="H139" s="10">
        <f>IF(A139="","",SUMIF($A$2:$A$301,A139,$G$2:$G$301))</f>
        <v/>
      </c>
      <c r="I139" s="10">
        <f>IF(OR(B139="",H139=""),"",IFERROR(H139/B139,"CHECK INPUT"))</f>
        <v/>
      </c>
    </row>
    <row r="140">
      <c r="A140" s="9" t="n"/>
      <c r="B140" s="9" t="n"/>
      <c r="C140" s="9" t="n"/>
      <c r="D140" s="9" t="n"/>
      <c r="E140" s="9" t="n"/>
      <c r="F140" s="10">
        <f>IF(D140="","",IF(C140="Ingredient",IFERROR(XLOOKUP(D140,'Ingredient Master'!$A$2:$A$201,'Ingredient Master'!$H$2:$H$201,"CHECK INPUT"),"CHECK INPUT"),IF(C140="Sub-Recipe",IFERROR(XLOOKUP(D140,'Sub-Recipes'!$A$2:$A$201,'Sub-Recipes'!$H$2:$H$201,"CHECK INPUT"),"CHECK INPUT"),"")))</f>
        <v/>
      </c>
      <c r="G140" s="10">
        <f>IF(OR(E140="",F140=""),"",IF(F140="CHECK INPUT","CHECK INPUT",E140*F140))</f>
        <v/>
      </c>
      <c r="H140" s="10">
        <f>IF(A140="","",SUMIF($A$2:$A$301,A140,$G$2:$G$301))</f>
        <v/>
      </c>
      <c r="I140" s="10">
        <f>IF(OR(B140="",H140=""),"",IFERROR(H140/B140,"CHECK INPUT"))</f>
        <v/>
      </c>
    </row>
    <row r="141">
      <c r="A141" s="9" t="n"/>
      <c r="B141" s="9" t="n"/>
      <c r="C141" s="9" t="n"/>
      <c r="D141" s="9" t="n"/>
      <c r="E141" s="9" t="n"/>
      <c r="F141" s="10">
        <f>IF(D141="","",IF(C141="Ingredient",IFERROR(XLOOKUP(D141,'Ingredient Master'!$A$2:$A$201,'Ingredient Master'!$H$2:$H$201,"CHECK INPUT"),"CHECK INPUT"),IF(C141="Sub-Recipe",IFERROR(XLOOKUP(D141,'Sub-Recipes'!$A$2:$A$201,'Sub-Recipes'!$H$2:$H$201,"CHECK INPUT"),"CHECK INPUT"),"")))</f>
        <v/>
      </c>
      <c r="G141" s="10">
        <f>IF(OR(E141="",F141=""),"",IF(F141="CHECK INPUT","CHECK INPUT",E141*F141))</f>
        <v/>
      </c>
      <c r="H141" s="10">
        <f>IF(A141="","",SUMIF($A$2:$A$301,A141,$G$2:$G$301))</f>
        <v/>
      </c>
      <c r="I141" s="10">
        <f>IF(OR(B141="",H141=""),"",IFERROR(H141/B141,"CHECK INPUT"))</f>
        <v/>
      </c>
    </row>
    <row r="142">
      <c r="A142" s="9" t="n"/>
      <c r="B142" s="9" t="n"/>
      <c r="C142" s="9" t="n"/>
      <c r="D142" s="9" t="n"/>
      <c r="E142" s="9" t="n"/>
      <c r="F142" s="10">
        <f>IF(D142="","",IF(C142="Ingredient",IFERROR(XLOOKUP(D142,'Ingredient Master'!$A$2:$A$201,'Ingredient Master'!$H$2:$H$201,"CHECK INPUT"),"CHECK INPUT"),IF(C142="Sub-Recipe",IFERROR(XLOOKUP(D142,'Sub-Recipes'!$A$2:$A$201,'Sub-Recipes'!$H$2:$H$201,"CHECK INPUT"),"CHECK INPUT"),"")))</f>
        <v/>
      </c>
      <c r="G142" s="10">
        <f>IF(OR(E142="",F142=""),"",IF(F142="CHECK INPUT","CHECK INPUT",E142*F142))</f>
        <v/>
      </c>
      <c r="H142" s="10">
        <f>IF(A142="","",SUMIF($A$2:$A$301,A142,$G$2:$G$301))</f>
        <v/>
      </c>
      <c r="I142" s="10">
        <f>IF(OR(B142="",H142=""),"",IFERROR(H142/B142,"CHECK INPUT"))</f>
        <v/>
      </c>
    </row>
    <row r="143">
      <c r="A143" s="9" t="n"/>
      <c r="B143" s="9" t="n"/>
      <c r="C143" s="9" t="n"/>
      <c r="D143" s="9" t="n"/>
      <c r="E143" s="9" t="n"/>
      <c r="F143" s="10">
        <f>IF(D143="","",IF(C143="Ingredient",IFERROR(XLOOKUP(D143,'Ingredient Master'!$A$2:$A$201,'Ingredient Master'!$H$2:$H$201,"CHECK INPUT"),"CHECK INPUT"),IF(C143="Sub-Recipe",IFERROR(XLOOKUP(D143,'Sub-Recipes'!$A$2:$A$201,'Sub-Recipes'!$H$2:$H$201,"CHECK INPUT"),"CHECK INPUT"),"")))</f>
        <v/>
      </c>
      <c r="G143" s="10">
        <f>IF(OR(E143="",F143=""),"",IF(F143="CHECK INPUT","CHECK INPUT",E143*F143))</f>
        <v/>
      </c>
      <c r="H143" s="10">
        <f>IF(A143="","",SUMIF($A$2:$A$301,A143,$G$2:$G$301))</f>
        <v/>
      </c>
      <c r="I143" s="10">
        <f>IF(OR(B143="",H143=""),"",IFERROR(H143/B143,"CHECK INPUT"))</f>
        <v/>
      </c>
    </row>
    <row r="144">
      <c r="A144" s="9" t="n"/>
      <c r="B144" s="9" t="n"/>
      <c r="C144" s="9" t="n"/>
      <c r="D144" s="9" t="n"/>
      <c r="E144" s="9" t="n"/>
      <c r="F144" s="10">
        <f>IF(D144="","",IF(C144="Ingredient",IFERROR(XLOOKUP(D144,'Ingredient Master'!$A$2:$A$201,'Ingredient Master'!$H$2:$H$201,"CHECK INPUT"),"CHECK INPUT"),IF(C144="Sub-Recipe",IFERROR(XLOOKUP(D144,'Sub-Recipes'!$A$2:$A$201,'Sub-Recipes'!$H$2:$H$201,"CHECK INPUT"),"CHECK INPUT"),"")))</f>
        <v/>
      </c>
      <c r="G144" s="10">
        <f>IF(OR(E144="",F144=""),"",IF(F144="CHECK INPUT","CHECK INPUT",E144*F144))</f>
        <v/>
      </c>
      <c r="H144" s="10">
        <f>IF(A144="","",SUMIF($A$2:$A$301,A144,$G$2:$G$301))</f>
        <v/>
      </c>
      <c r="I144" s="10">
        <f>IF(OR(B144="",H144=""),"",IFERROR(H144/B144,"CHECK INPUT"))</f>
        <v/>
      </c>
    </row>
    <row r="145">
      <c r="A145" s="9" t="n"/>
      <c r="B145" s="9" t="n"/>
      <c r="C145" s="9" t="n"/>
      <c r="D145" s="9" t="n"/>
      <c r="E145" s="9" t="n"/>
      <c r="F145" s="10">
        <f>IF(D145="","",IF(C145="Ingredient",IFERROR(XLOOKUP(D145,'Ingredient Master'!$A$2:$A$201,'Ingredient Master'!$H$2:$H$201,"CHECK INPUT"),"CHECK INPUT"),IF(C145="Sub-Recipe",IFERROR(XLOOKUP(D145,'Sub-Recipes'!$A$2:$A$201,'Sub-Recipes'!$H$2:$H$201,"CHECK INPUT"),"CHECK INPUT"),"")))</f>
        <v/>
      </c>
      <c r="G145" s="10">
        <f>IF(OR(E145="",F145=""),"",IF(F145="CHECK INPUT","CHECK INPUT",E145*F145))</f>
        <v/>
      </c>
      <c r="H145" s="10">
        <f>IF(A145="","",SUMIF($A$2:$A$301,A145,$G$2:$G$301))</f>
        <v/>
      </c>
      <c r="I145" s="10">
        <f>IF(OR(B145="",H145=""),"",IFERROR(H145/B145,"CHECK INPUT"))</f>
        <v/>
      </c>
    </row>
    <row r="146">
      <c r="A146" s="9" t="n"/>
      <c r="B146" s="9" t="n"/>
      <c r="C146" s="9" t="n"/>
      <c r="D146" s="9" t="n"/>
      <c r="E146" s="9" t="n"/>
      <c r="F146" s="10">
        <f>IF(D146="","",IF(C146="Ingredient",IFERROR(XLOOKUP(D146,'Ingredient Master'!$A$2:$A$201,'Ingredient Master'!$H$2:$H$201,"CHECK INPUT"),"CHECK INPUT"),IF(C146="Sub-Recipe",IFERROR(XLOOKUP(D146,'Sub-Recipes'!$A$2:$A$201,'Sub-Recipes'!$H$2:$H$201,"CHECK INPUT"),"CHECK INPUT"),"")))</f>
        <v/>
      </c>
      <c r="G146" s="10">
        <f>IF(OR(E146="",F146=""),"",IF(F146="CHECK INPUT","CHECK INPUT",E146*F146))</f>
        <v/>
      </c>
      <c r="H146" s="10">
        <f>IF(A146="","",SUMIF($A$2:$A$301,A146,$G$2:$G$301))</f>
        <v/>
      </c>
      <c r="I146" s="10">
        <f>IF(OR(B146="",H146=""),"",IFERROR(H146/B146,"CHECK INPUT"))</f>
        <v/>
      </c>
    </row>
    <row r="147">
      <c r="A147" s="9" t="n"/>
      <c r="B147" s="9" t="n"/>
      <c r="C147" s="9" t="n"/>
      <c r="D147" s="9" t="n"/>
      <c r="E147" s="9" t="n"/>
      <c r="F147" s="10">
        <f>IF(D147="","",IF(C147="Ingredient",IFERROR(XLOOKUP(D147,'Ingredient Master'!$A$2:$A$201,'Ingredient Master'!$H$2:$H$201,"CHECK INPUT"),"CHECK INPUT"),IF(C147="Sub-Recipe",IFERROR(XLOOKUP(D147,'Sub-Recipes'!$A$2:$A$201,'Sub-Recipes'!$H$2:$H$201,"CHECK INPUT"),"CHECK INPUT"),"")))</f>
        <v/>
      </c>
      <c r="G147" s="10">
        <f>IF(OR(E147="",F147=""),"",IF(F147="CHECK INPUT","CHECK INPUT",E147*F147))</f>
        <v/>
      </c>
      <c r="H147" s="10">
        <f>IF(A147="","",SUMIF($A$2:$A$301,A147,$G$2:$G$301))</f>
        <v/>
      </c>
      <c r="I147" s="10">
        <f>IF(OR(B147="",H147=""),"",IFERROR(H147/B147,"CHECK INPUT"))</f>
        <v/>
      </c>
    </row>
    <row r="148">
      <c r="A148" s="9" t="n"/>
      <c r="B148" s="9" t="n"/>
      <c r="C148" s="9" t="n"/>
      <c r="D148" s="9" t="n"/>
      <c r="E148" s="9" t="n"/>
      <c r="F148" s="10">
        <f>IF(D148="","",IF(C148="Ingredient",IFERROR(XLOOKUP(D148,'Ingredient Master'!$A$2:$A$201,'Ingredient Master'!$H$2:$H$201,"CHECK INPUT"),"CHECK INPUT"),IF(C148="Sub-Recipe",IFERROR(XLOOKUP(D148,'Sub-Recipes'!$A$2:$A$201,'Sub-Recipes'!$H$2:$H$201,"CHECK INPUT"),"CHECK INPUT"),"")))</f>
        <v/>
      </c>
      <c r="G148" s="10">
        <f>IF(OR(E148="",F148=""),"",IF(F148="CHECK INPUT","CHECK INPUT",E148*F148))</f>
        <v/>
      </c>
      <c r="H148" s="10">
        <f>IF(A148="","",SUMIF($A$2:$A$301,A148,$G$2:$G$301))</f>
        <v/>
      </c>
      <c r="I148" s="10">
        <f>IF(OR(B148="",H148=""),"",IFERROR(H148/B148,"CHECK INPUT"))</f>
        <v/>
      </c>
    </row>
    <row r="149">
      <c r="A149" s="9" t="n"/>
      <c r="B149" s="9" t="n"/>
      <c r="C149" s="9" t="n"/>
      <c r="D149" s="9" t="n"/>
      <c r="E149" s="9" t="n"/>
      <c r="F149" s="10">
        <f>IF(D149="","",IF(C149="Ingredient",IFERROR(XLOOKUP(D149,'Ingredient Master'!$A$2:$A$201,'Ingredient Master'!$H$2:$H$201,"CHECK INPUT"),"CHECK INPUT"),IF(C149="Sub-Recipe",IFERROR(XLOOKUP(D149,'Sub-Recipes'!$A$2:$A$201,'Sub-Recipes'!$H$2:$H$201,"CHECK INPUT"),"CHECK INPUT"),"")))</f>
        <v/>
      </c>
      <c r="G149" s="10">
        <f>IF(OR(E149="",F149=""),"",IF(F149="CHECK INPUT","CHECK INPUT",E149*F149))</f>
        <v/>
      </c>
      <c r="H149" s="10">
        <f>IF(A149="","",SUMIF($A$2:$A$301,A149,$G$2:$G$301))</f>
        <v/>
      </c>
      <c r="I149" s="10">
        <f>IF(OR(B149="",H149=""),"",IFERROR(H149/B149,"CHECK INPUT"))</f>
        <v/>
      </c>
    </row>
    <row r="150">
      <c r="A150" s="9" t="n"/>
      <c r="B150" s="9" t="n"/>
      <c r="C150" s="9" t="n"/>
      <c r="D150" s="9" t="n"/>
      <c r="E150" s="9" t="n"/>
      <c r="F150" s="10">
        <f>IF(D150="","",IF(C150="Ingredient",IFERROR(XLOOKUP(D150,'Ingredient Master'!$A$2:$A$201,'Ingredient Master'!$H$2:$H$201,"CHECK INPUT"),"CHECK INPUT"),IF(C150="Sub-Recipe",IFERROR(XLOOKUP(D150,'Sub-Recipes'!$A$2:$A$201,'Sub-Recipes'!$H$2:$H$201,"CHECK INPUT"),"CHECK INPUT"),"")))</f>
        <v/>
      </c>
      <c r="G150" s="10">
        <f>IF(OR(E150="",F150=""),"",IF(F150="CHECK INPUT","CHECK INPUT",E150*F150))</f>
        <v/>
      </c>
      <c r="H150" s="10">
        <f>IF(A150="","",SUMIF($A$2:$A$301,A150,$G$2:$G$301))</f>
        <v/>
      </c>
      <c r="I150" s="10">
        <f>IF(OR(B150="",H150=""),"",IFERROR(H150/B150,"CHECK INPUT"))</f>
        <v/>
      </c>
    </row>
    <row r="151">
      <c r="A151" s="9" t="n"/>
      <c r="B151" s="9" t="n"/>
      <c r="C151" s="9" t="n"/>
      <c r="D151" s="9" t="n"/>
      <c r="E151" s="9" t="n"/>
      <c r="F151" s="10">
        <f>IF(D151="","",IF(C151="Ingredient",IFERROR(XLOOKUP(D151,'Ingredient Master'!$A$2:$A$201,'Ingredient Master'!$H$2:$H$201,"CHECK INPUT"),"CHECK INPUT"),IF(C151="Sub-Recipe",IFERROR(XLOOKUP(D151,'Sub-Recipes'!$A$2:$A$201,'Sub-Recipes'!$H$2:$H$201,"CHECK INPUT"),"CHECK INPUT"),"")))</f>
        <v/>
      </c>
      <c r="G151" s="10">
        <f>IF(OR(E151="",F151=""),"",IF(F151="CHECK INPUT","CHECK INPUT",E151*F151))</f>
        <v/>
      </c>
      <c r="H151" s="10">
        <f>IF(A151="","",SUMIF($A$2:$A$301,A151,$G$2:$G$301))</f>
        <v/>
      </c>
      <c r="I151" s="10">
        <f>IF(OR(B151="",H151=""),"",IFERROR(H151/B151,"CHECK INPUT"))</f>
        <v/>
      </c>
    </row>
    <row r="152">
      <c r="A152" s="9" t="n"/>
      <c r="B152" s="9" t="n"/>
      <c r="C152" s="9" t="n"/>
      <c r="D152" s="9" t="n"/>
      <c r="E152" s="9" t="n"/>
      <c r="F152" s="10">
        <f>IF(D152="","",IF(C152="Ingredient",IFERROR(XLOOKUP(D152,'Ingredient Master'!$A$2:$A$201,'Ingredient Master'!$H$2:$H$201,"CHECK INPUT"),"CHECK INPUT"),IF(C152="Sub-Recipe",IFERROR(XLOOKUP(D152,'Sub-Recipes'!$A$2:$A$201,'Sub-Recipes'!$H$2:$H$201,"CHECK INPUT"),"CHECK INPUT"),"")))</f>
        <v/>
      </c>
      <c r="G152" s="10">
        <f>IF(OR(E152="",F152=""),"",IF(F152="CHECK INPUT","CHECK INPUT",E152*F152))</f>
        <v/>
      </c>
      <c r="H152" s="10">
        <f>IF(A152="","",SUMIF($A$2:$A$301,A152,$G$2:$G$301))</f>
        <v/>
      </c>
      <c r="I152" s="10">
        <f>IF(OR(B152="",H152=""),"",IFERROR(H152/B152,"CHECK INPUT"))</f>
        <v/>
      </c>
    </row>
    <row r="153">
      <c r="A153" s="9" t="n"/>
      <c r="B153" s="9" t="n"/>
      <c r="C153" s="9" t="n"/>
      <c r="D153" s="9" t="n"/>
      <c r="E153" s="9" t="n"/>
      <c r="F153" s="10">
        <f>IF(D153="","",IF(C153="Ingredient",IFERROR(XLOOKUP(D153,'Ingredient Master'!$A$2:$A$201,'Ingredient Master'!$H$2:$H$201,"CHECK INPUT"),"CHECK INPUT"),IF(C153="Sub-Recipe",IFERROR(XLOOKUP(D153,'Sub-Recipes'!$A$2:$A$201,'Sub-Recipes'!$H$2:$H$201,"CHECK INPUT"),"CHECK INPUT"),"")))</f>
        <v/>
      </c>
      <c r="G153" s="10">
        <f>IF(OR(E153="",F153=""),"",IF(F153="CHECK INPUT","CHECK INPUT",E153*F153))</f>
        <v/>
      </c>
      <c r="H153" s="10">
        <f>IF(A153="","",SUMIF($A$2:$A$301,A153,$G$2:$G$301))</f>
        <v/>
      </c>
      <c r="I153" s="10">
        <f>IF(OR(B153="",H153=""),"",IFERROR(H153/B153,"CHECK INPUT"))</f>
        <v/>
      </c>
    </row>
    <row r="154">
      <c r="A154" s="9" t="n"/>
      <c r="B154" s="9" t="n"/>
      <c r="C154" s="9" t="n"/>
      <c r="D154" s="9" t="n"/>
      <c r="E154" s="9" t="n"/>
      <c r="F154" s="10">
        <f>IF(D154="","",IF(C154="Ingredient",IFERROR(XLOOKUP(D154,'Ingredient Master'!$A$2:$A$201,'Ingredient Master'!$H$2:$H$201,"CHECK INPUT"),"CHECK INPUT"),IF(C154="Sub-Recipe",IFERROR(XLOOKUP(D154,'Sub-Recipes'!$A$2:$A$201,'Sub-Recipes'!$H$2:$H$201,"CHECK INPUT"),"CHECK INPUT"),"")))</f>
        <v/>
      </c>
      <c r="G154" s="10">
        <f>IF(OR(E154="",F154=""),"",IF(F154="CHECK INPUT","CHECK INPUT",E154*F154))</f>
        <v/>
      </c>
      <c r="H154" s="10">
        <f>IF(A154="","",SUMIF($A$2:$A$301,A154,$G$2:$G$301))</f>
        <v/>
      </c>
      <c r="I154" s="10">
        <f>IF(OR(B154="",H154=""),"",IFERROR(H154/B154,"CHECK INPUT"))</f>
        <v/>
      </c>
    </row>
    <row r="155">
      <c r="A155" s="9" t="n"/>
      <c r="B155" s="9" t="n"/>
      <c r="C155" s="9" t="n"/>
      <c r="D155" s="9" t="n"/>
      <c r="E155" s="9" t="n"/>
      <c r="F155" s="10">
        <f>IF(D155="","",IF(C155="Ingredient",IFERROR(XLOOKUP(D155,'Ingredient Master'!$A$2:$A$201,'Ingredient Master'!$H$2:$H$201,"CHECK INPUT"),"CHECK INPUT"),IF(C155="Sub-Recipe",IFERROR(XLOOKUP(D155,'Sub-Recipes'!$A$2:$A$201,'Sub-Recipes'!$H$2:$H$201,"CHECK INPUT"),"CHECK INPUT"),"")))</f>
        <v/>
      </c>
      <c r="G155" s="10">
        <f>IF(OR(E155="",F155=""),"",IF(F155="CHECK INPUT","CHECK INPUT",E155*F155))</f>
        <v/>
      </c>
      <c r="H155" s="10">
        <f>IF(A155="","",SUMIF($A$2:$A$301,A155,$G$2:$G$301))</f>
        <v/>
      </c>
      <c r="I155" s="10">
        <f>IF(OR(B155="",H155=""),"",IFERROR(H155/B155,"CHECK INPUT"))</f>
        <v/>
      </c>
    </row>
    <row r="156">
      <c r="A156" s="9" t="n"/>
      <c r="B156" s="9" t="n"/>
      <c r="C156" s="9" t="n"/>
      <c r="D156" s="9" t="n"/>
      <c r="E156" s="9" t="n"/>
      <c r="F156" s="10">
        <f>IF(D156="","",IF(C156="Ingredient",IFERROR(XLOOKUP(D156,'Ingredient Master'!$A$2:$A$201,'Ingredient Master'!$H$2:$H$201,"CHECK INPUT"),"CHECK INPUT"),IF(C156="Sub-Recipe",IFERROR(XLOOKUP(D156,'Sub-Recipes'!$A$2:$A$201,'Sub-Recipes'!$H$2:$H$201,"CHECK INPUT"),"CHECK INPUT"),"")))</f>
        <v/>
      </c>
      <c r="G156" s="10">
        <f>IF(OR(E156="",F156=""),"",IF(F156="CHECK INPUT","CHECK INPUT",E156*F156))</f>
        <v/>
      </c>
      <c r="H156" s="10">
        <f>IF(A156="","",SUMIF($A$2:$A$301,A156,$G$2:$G$301))</f>
        <v/>
      </c>
      <c r="I156" s="10">
        <f>IF(OR(B156="",H156=""),"",IFERROR(H156/B156,"CHECK INPUT"))</f>
        <v/>
      </c>
    </row>
    <row r="157">
      <c r="A157" s="9" t="n"/>
      <c r="B157" s="9" t="n"/>
      <c r="C157" s="9" t="n"/>
      <c r="D157" s="9" t="n"/>
      <c r="E157" s="9" t="n"/>
      <c r="F157" s="10">
        <f>IF(D157="","",IF(C157="Ingredient",IFERROR(XLOOKUP(D157,'Ingredient Master'!$A$2:$A$201,'Ingredient Master'!$H$2:$H$201,"CHECK INPUT"),"CHECK INPUT"),IF(C157="Sub-Recipe",IFERROR(XLOOKUP(D157,'Sub-Recipes'!$A$2:$A$201,'Sub-Recipes'!$H$2:$H$201,"CHECK INPUT"),"CHECK INPUT"),"")))</f>
        <v/>
      </c>
      <c r="G157" s="10">
        <f>IF(OR(E157="",F157=""),"",IF(F157="CHECK INPUT","CHECK INPUT",E157*F157))</f>
        <v/>
      </c>
      <c r="H157" s="10">
        <f>IF(A157="","",SUMIF($A$2:$A$301,A157,$G$2:$G$301))</f>
        <v/>
      </c>
      <c r="I157" s="10">
        <f>IF(OR(B157="",H157=""),"",IFERROR(H157/B157,"CHECK INPUT"))</f>
        <v/>
      </c>
    </row>
    <row r="158">
      <c r="A158" s="9" t="n"/>
      <c r="B158" s="9" t="n"/>
      <c r="C158" s="9" t="n"/>
      <c r="D158" s="9" t="n"/>
      <c r="E158" s="9" t="n"/>
      <c r="F158" s="10">
        <f>IF(D158="","",IF(C158="Ingredient",IFERROR(XLOOKUP(D158,'Ingredient Master'!$A$2:$A$201,'Ingredient Master'!$H$2:$H$201,"CHECK INPUT"),"CHECK INPUT"),IF(C158="Sub-Recipe",IFERROR(XLOOKUP(D158,'Sub-Recipes'!$A$2:$A$201,'Sub-Recipes'!$H$2:$H$201,"CHECK INPUT"),"CHECK INPUT"),"")))</f>
        <v/>
      </c>
      <c r="G158" s="10">
        <f>IF(OR(E158="",F158=""),"",IF(F158="CHECK INPUT","CHECK INPUT",E158*F158))</f>
        <v/>
      </c>
      <c r="H158" s="10">
        <f>IF(A158="","",SUMIF($A$2:$A$301,A158,$G$2:$G$301))</f>
        <v/>
      </c>
      <c r="I158" s="10">
        <f>IF(OR(B158="",H158=""),"",IFERROR(H158/B158,"CHECK INPUT"))</f>
        <v/>
      </c>
    </row>
    <row r="159">
      <c r="A159" s="9" t="n"/>
      <c r="B159" s="9" t="n"/>
      <c r="C159" s="9" t="n"/>
      <c r="D159" s="9" t="n"/>
      <c r="E159" s="9" t="n"/>
      <c r="F159" s="10">
        <f>IF(D159="","",IF(C159="Ingredient",IFERROR(XLOOKUP(D159,'Ingredient Master'!$A$2:$A$201,'Ingredient Master'!$H$2:$H$201,"CHECK INPUT"),"CHECK INPUT"),IF(C159="Sub-Recipe",IFERROR(XLOOKUP(D159,'Sub-Recipes'!$A$2:$A$201,'Sub-Recipes'!$H$2:$H$201,"CHECK INPUT"),"CHECK INPUT"),"")))</f>
        <v/>
      </c>
      <c r="G159" s="10">
        <f>IF(OR(E159="",F159=""),"",IF(F159="CHECK INPUT","CHECK INPUT",E159*F159))</f>
        <v/>
      </c>
      <c r="H159" s="10">
        <f>IF(A159="","",SUMIF($A$2:$A$301,A159,$G$2:$G$301))</f>
        <v/>
      </c>
      <c r="I159" s="10">
        <f>IF(OR(B159="",H159=""),"",IFERROR(H159/B159,"CHECK INPUT"))</f>
        <v/>
      </c>
    </row>
    <row r="160">
      <c r="A160" s="9" t="n"/>
      <c r="B160" s="9" t="n"/>
      <c r="C160" s="9" t="n"/>
      <c r="D160" s="9" t="n"/>
      <c r="E160" s="9" t="n"/>
      <c r="F160" s="10">
        <f>IF(D160="","",IF(C160="Ingredient",IFERROR(XLOOKUP(D160,'Ingredient Master'!$A$2:$A$201,'Ingredient Master'!$H$2:$H$201,"CHECK INPUT"),"CHECK INPUT"),IF(C160="Sub-Recipe",IFERROR(XLOOKUP(D160,'Sub-Recipes'!$A$2:$A$201,'Sub-Recipes'!$H$2:$H$201,"CHECK INPUT"),"CHECK INPUT"),"")))</f>
        <v/>
      </c>
      <c r="G160" s="10">
        <f>IF(OR(E160="",F160=""),"",IF(F160="CHECK INPUT","CHECK INPUT",E160*F160))</f>
        <v/>
      </c>
      <c r="H160" s="10">
        <f>IF(A160="","",SUMIF($A$2:$A$301,A160,$G$2:$G$301))</f>
        <v/>
      </c>
      <c r="I160" s="10">
        <f>IF(OR(B160="",H160=""),"",IFERROR(H160/B160,"CHECK INPUT"))</f>
        <v/>
      </c>
    </row>
    <row r="161">
      <c r="A161" s="9" t="n"/>
      <c r="B161" s="9" t="n"/>
      <c r="C161" s="9" t="n"/>
      <c r="D161" s="9" t="n"/>
      <c r="E161" s="9" t="n"/>
      <c r="F161" s="10">
        <f>IF(D161="","",IF(C161="Ingredient",IFERROR(XLOOKUP(D161,'Ingredient Master'!$A$2:$A$201,'Ingredient Master'!$H$2:$H$201,"CHECK INPUT"),"CHECK INPUT"),IF(C161="Sub-Recipe",IFERROR(XLOOKUP(D161,'Sub-Recipes'!$A$2:$A$201,'Sub-Recipes'!$H$2:$H$201,"CHECK INPUT"),"CHECK INPUT"),"")))</f>
        <v/>
      </c>
      <c r="G161" s="10">
        <f>IF(OR(E161="",F161=""),"",IF(F161="CHECK INPUT","CHECK INPUT",E161*F161))</f>
        <v/>
      </c>
      <c r="H161" s="10">
        <f>IF(A161="","",SUMIF($A$2:$A$301,A161,$G$2:$G$301))</f>
        <v/>
      </c>
      <c r="I161" s="10">
        <f>IF(OR(B161="",H161=""),"",IFERROR(H161/B161,"CHECK INPUT"))</f>
        <v/>
      </c>
    </row>
    <row r="162">
      <c r="A162" s="9" t="n"/>
      <c r="B162" s="9" t="n"/>
      <c r="C162" s="9" t="n"/>
      <c r="D162" s="9" t="n"/>
      <c r="E162" s="9" t="n"/>
      <c r="F162" s="10">
        <f>IF(D162="","",IF(C162="Ingredient",IFERROR(XLOOKUP(D162,'Ingredient Master'!$A$2:$A$201,'Ingredient Master'!$H$2:$H$201,"CHECK INPUT"),"CHECK INPUT"),IF(C162="Sub-Recipe",IFERROR(XLOOKUP(D162,'Sub-Recipes'!$A$2:$A$201,'Sub-Recipes'!$H$2:$H$201,"CHECK INPUT"),"CHECK INPUT"),"")))</f>
        <v/>
      </c>
      <c r="G162" s="10">
        <f>IF(OR(E162="",F162=""),"",IF(F162="CHECK INPUT","CHECK INPUT",E162*F162))</f>
        <v/>
      </c>
      <c r="H162" s="10">
        <f>IF(A162="","",SUMIF($A$2:$A$301,A162,$G$2:$G$301))</f>
        <v/>
      </c>
      <c r="I162" s="10">
        <f>IF(OR(B162="",H162=""),"",IFERROR(H162/B162,"CHECK INPUT"))</f>
        <v/>
      </c>
    </row>
    <row r="163">
      <c r="A163" s="9" t="n"/>
      <c r="B163" s="9" t="n"/>
      <c r="C163" s="9" t="n"/>
      <c r="D163" s="9" t="n"/>
      <c r="E163" s="9" t="n"/>
      <c r="F163" s="10">
        <f>IF(D163="","",IF(C163="Ingredient",IFERROR(XLOOKUP(D163,'Ingredient Master'!$A$2:$A$201,'Ingredient Master'!$H$2:$H$201,"CHECK INPUT"),"CHECK INPUT"),IF(C163="Sub-Recipe",IFERROR(XLOOKUP(D163,'Sub-Recipes'!$A$2:$A$201,'Sub-Recipes'!$H$2:$H$201,"CHECK INPUT"),"CHECK INPUT"),"")))</f>
        <v/>
      </c>
      <c r="G163" s="10">
        <f>IF(OR(E163="",F163=""),"",IF(F163="CHECK INPUT","CHECK INPUT",E163*F163))</f>
        <v/>
      </c>
      <c r="H163" s="10">
        <f>IF(A163="","",SUMIF($A$2:$A$301,A163,$G$2:$G$301))</f>
        <v/>
      </c>
      <c r="I163" s="10">
        <f>IF(OR(B163="",H163=""),"",IFERROR(H163/B163,"CHECK INPUT"))</f>
        <v/>
      </c>
    </row>
    <row r="164">
      <c r="A164" s="9" t="n"/>
      <c r="B164" s="9" t="n"/>
      <c r="C164" s="9" t="n"/>
      <c r="D164" s="9" t="n"/>
      <c r="E164" s="9" t="n"/>
      <c r="F164" s="10">
        <f>IF(D164="","",IF(C164="Ingredient",IFERROR(XLOOKUP(D164,'Ingredient Master'!$A$2:$A$201,'Ingredient Master'!$H$2:$H$201,"CHECK INPUT"),"CHECK INPUT"),IF(C164="Sub-Recipe",IFERROR(XLOOKUP(D164,'Sub-Recipes'!$A$2:$A$201,'Sub-Recipes'!$H$2:$H$201,"CHECK INPUT"),"CHECK INPUT"),"")))</f>
        <v/>
      </c>
      <c r="G164" s="10">
        <f>IF(OR(E164="",F164=""),"",IF(F164="CHECK INPUT","CHECK INPUT",E164*F164))</f>
        <v/>
      </c>
      <c r="H164" s="10">
        <f>IF(A164="","",SUMIF($A$2:$A$301,A164,$G$2:$G$301))</f>
        <v/>
      </c>
      <c r="I164" s="10">
        <f>IF(OR(B164="",H164=""),"",IFERROR(H164/B164,"CHECK INPUT"))</f>
        <v/>
      </c>
    </row>
    <row r="165">
      <c r="A165" s="9" t="n"/>
      <c r="B165" s="9" t="n"/>
      <c r="C165" s="9" t="n"/>
      <c r="D165" s="9" t="n"/>
      <c r="E165" s="9" t="n"/>
      <c r="F165" s="10">
        <f>IF(D165="","",IF(C165="Ingredient",IFERROR(XLOOKUP(D165,'Ingredient Master'!$A$2:$A$201,'Ingredient Master'!$H$2:$H$201,"CHECK INPUT"),"CHECK INPUT"),IF(C165="Sub-Recipe",IFERROR(XLOOKUP(D165,'Sub-Recipes'!$A$2:$A$201,'Sub-Recipes'!$H$2:$H$201,"CHECK INPUT"),"CHECK INPUT"),"")))</f>
        <v/>
      </c>
      <c r="G165" s="10">
        <f>IF(OR(E165="",F165=""),"",IF(F165="CHECK INPUT","CHECK INPUT",E165*F165))</f>
        <v/>
      </c>
      <c r="H165" s="10">
        <f>IF(A165="","",SUMIF($A$2:$A$301,A165,$G$2:$G$301))</f>
        <v/>
      </c>
      <c r="I165" s="10">
        <f>IF(OR(B165="",H165=""),"",IFERROR(H165/B165,"CHECK INPUT"))</f>
        <v/>
      </c>
    </row>
    <row r="166">
      <c r="A166" s="9" t="n"/>
      <c r="B166" s="9" t="n"/>
      <c r="C166" s="9" t="n"/>
      <c r="D166" s="9" t="n"/>
      <c r="E166" s="9" t="n"/>
      <c r="F166" s="10">
        <f>IF(D166="","",IF(C166="Ingredient",IFERROR(XLOOKUP(D166,'Ingredient Master'!$A$2:$A$201,'Ingredient Master'!$H$2:$H$201,"CHECK INPUT"),"CHECK INPUT"),IF(C166="Sub-Recipe",IFERROR(XLOOKUP(D166,'Sub-Recipes'!$A$2:$A$201,'Sub-Recipes'!$H$2:$H$201,"CHECK INPUT"),"CHECK INPUT"),"")))</f>
        <v/>
      </c>
      <c r="G166" s="10">
        <f>IF(OR(E166="",F166=""),"",IF(F166="CHECK INPUT","CHECK INPUT",E166*F166))</f>
        <v/>
      </c>
      <c r="H166" s="10">
        <f>IF(A166="","",SUMIF($A$2:$A$301,A166,$G$2:$G$301))</f>
        <v/>
      </c>
      <c r="I166" s="10">
        <f>IF(OR(B166="",H166=""),"",IFERROR(H166/B166,"CHECK INPUT"))</f>
        <v/>
      </c>
    </row>
    <row r="167">
      <c r="A167" s="9" t="n"/>
      <c r="B167" s="9" t="n"/>
      <c r="C167" s="9" t="n"/>
      <c r="D167" s="9" t="n"/>
      <c r="E167" s="9" t="n"/>
      <c r="F167" s="10">
        <f>IF(D167="","",IF(C167="Ingredient",IFERROR(XLOOKUP(D167,'Ingredient Master'!$A$2:$A$201,'Ingredient Master'!$H$2:$H$201,"CHECK INPUT"),"CHECK INPUT"),IF(C167="Sub-Recipe",IFERROR(XLOOKUP(D167,'Sub-Recipes'!$A$2:$A$201,'Sub-Recipes'!$H$2:$H$201,"CHECK INPUT"),"CHECK INPUT"),"")))</f>
        <v/>
      </c>
      <c r="G167" s="10">
        <f>IF(OR(E167="",F167=""),"",IF(F167="CHECK INPUT","CHECK INPUT",E167*F167))</f>
        <v/>
      </c>
      <c r="H167" s="10">
        <f>IF(A167="","",SUMIF($A$2:$A$301,A167,$G$2:$G$301))</f>
        <v/>
      </c>
      <c r="I167" s="10">
        <f>IF(OR(B167="",H167=""),"",IFERROR(H167/B167,"CHECK INPUT"))</f>
        <v/>
      </c>
    </row>
    <row r="168">
      <c r="A168" s="9" t="n"/>
      <c r="B168" s="9" t="n"/>
      <c r="C168" s="9" t="n"/>
      <c r="D168" s="9" t="n"/>
      <c r="E168" s="9" t="n"/>
      <c r="F168" s="10">
        <f>IF(D168="","",IF(C168="Ingredient",IFERROR(XLOOKUP(D168,'Ingredient Master'!$A$2:$A$201,'Ingredient Master'!$H$2:$H$201,"CHECK INPUT"),"CHECK INPUT"),IF(C168="Sub-Recipe",IFERROR(XLOOKUP(D168,'Sub-Recipes'!$A$2:$A$201,'Sub-Recipes'!$H$2:$H$201,"CHECK INPUT"),"CHECK INPUT"),"")))</f>
        <v/>
      </c>
      <c r="G168" s="10">
        <f>IF(OR(E168="",F168=""),"",IF(F168="CHECK INPUT","CHECK INPUT",E168*F168))</f>
        <v/>
      </c>
      <c r="H168" s="10">
        <f>IF(A168="","",SUMIF($A$2:$A$301,A168,$G$2:$G$301))</f>
        <v/>
      </c>
      <c r="I168" s="10">
        <f>IF(OR(B168="",H168=""),"",IFERROR(H168/B168,"CHECK INPUT"))</f>
        <v/>
      </c>
    </row>
    <row r="169">
      <c r="A169" s="9" t="n"/>
      <c r="B169" s="9" t="n"/>
      <c r="C169" s="9" t="n"/>
      <c r="D169" s="9" t="n"/>
      <c r="E169" s="9" t="n"/>
      <c r="F169" s="10">
        <f>IF(D169="","",IF(C169="Ingredient",IFERROR(XLOOKUP(D169,'Ingredient Master'!$A$2:$A$201,'Ingredient Master'!$H$2:$H$201,"CHECK INPUT"),"CHECK INPUT"),IF(C169="Sub-Recipe",IFERROR(XLOOKUP(D169,'Sub-Recipes'!$A$2:$A$201,'Sub-Recipes'!$H$2:$H$201,"CHECK INPUT"),"CHECK INPUT"),"")))</f>
        <v/>
      </c>
      <c r="G169" s="10">
        <f>IF(OR(E169="",F169=""),"",IF(F169="CHECK INPUT","CHECK INPUT",E169*F169))</f>
        <v/>
      </c>
      <c r="H169" s="10">
        <f>IF(A169="","",SUMIF($A$2:$A$301,A169,$G$2:$G$301))</f>
        <v/>
      </c>
      <c r="I169" s="10">
        <f>IF(OR(B169="",H169=""),"",IFERROR(H169/B169,"CHECK INPUT"))</f>
        <v/>
      </c>
    </row>
    <row r="170">
      <c r="A170" s="9" t="n"/>
      <c r="B170" s="9" t="n"/>
      <c r="C170" s="9" t="n"/>
      <c r="D170" s="9" t="n"/>
      <c r="E170" s="9" t="n"/>
      <c r="F170" s="10">
        <f>IF(D170="","",IF(C170="Ingredient",IFERROR(XLOOKUP(D170,'Ingredient Master'!$A$2:$A$201,'Ingredient Master'!$H$2:$H$201,"CHECK INPUT"),"CHECK INPUT"),IF(C170="Sub-Recipe",IFERROR(XLOOKUP(D170,'Sub-Recipes'!$A$2:$A$201,'Sub-Recipes'!$H$2:$H$201,"CHECK INPUT"),"CHECK INPUT"),"")))</f>
        <v/>
      </c>
      <c r="G170" s="10">
        <f>IF(OR(E170="",F170=""),"",IF(F170="CHECK INPUT","CHECK INPUT",E170*F170))</f>
        <v/>
      </c>
      <c r="H170" s="10">
        <f>IF(A170="","",SUMIF($A$2:$A$301,A170,$G$2:$G$301))</f>
        <v/>
      </c>
      <c r="I170" s="10">
        <f>IF(OR(B170="",H170=""),"",IFERROR(H170/B170,"CHECK INPUT"))</f>
        <v/>
      </c>
    </row>
    <row r="171">
      <c r="A171" s="9" t="n"/>
      <c r="B171" s="9" t="n"/>
      <c r="C171" s="9" t="n"/>
      <c r="D171" s="9" t="n"/>
      <c r="E171" s="9" t="n"/>
      <c r="F171" s="10">
        <f>IF(D171="","",IF(C171="Ingredient",IFERROR(XLOOKUP(D171,'Ingredient Master'!$A$2:$A$201,'Ingredient Master'!$H$2:$H$201,"CHECK INPUT"),"CHECK INPUT"),IF(C171="Sub-Recipe",IFERROR(XLOOKUP(D171,'Sub-Recipes'!$A$2:$A$201,'Sub-Recipes'!$H$2:$H$201,"CHECK INPUT"),"CHECK INPUT"),"")))</f>
        <v/>
      </c>
      <c r="G171" s="10">
        <f>IF(OR(E171="",F171=""),"",IF(F171="CHECK INPUT","CHECK INPUT",E171*F171))</f>
        <v/>
      </c>
      <c r="H171" s="10">
        <f>IF(A171="","",SUMIF($A$2:$A$301,A171,$G$2:$G$301))</f>
        <v/>
      </c>
      <c r="I171" s="10">
        <f>IF(OR(B171="",H171=""),"",IFERROR(H171/B171,"CHECK INPUT"))</f>
        <v/>
      </c>
    </row>
    <row r="172">
      <c r="A172" s="9" t="n"/>
      <c r="B172" s="9" t="n"/>
      <c r="C172" s="9" t="n"/>
      <c r="D172" s="9" t="n"/>
      <c r="E172" s="9" t="n"/>
      <c r="F172" s="10">
        <f>IF(D172="","",IF(C172="Ingredient",IFERROR(XLOOKUP(D172,'Ingredient Master'!$A$2:$A$201,'Ingredient Master'!$H$2:$H$201,"CHECK INPUT"),"CHECK INPUT"),IF(C172="Sub-Recipe",IFERROR(XLOOKUP(D172,'Sub-Recipes'!$A$2:$A$201,'Sub-Recipes'!$H$2:$H$201,"CHECK INPUT"),"CHECK INPUT"),"")))</f>
        <v/>
      </c>
      <c r="G172" s="10">
        <f>IF(OR(E172="",F172=""),"",IF(F172="CHECK INPUT","CHECK INPUT",E172*F172))</f>
        <v/>
      </c>
      <c r="H172" s="10">
        <f>IF(A172="","",SUMIF($A$2:$A$301,A172,$G$2:$G$301))</f>
        <v/>
      </c>
      <c r="I172" s="10">
        <f>IF(OR(B172="",H172=""),"",IFERROR(H172/B172,"CHECK INPUT"))</f>
        <v/>
      </c>
    </row>
    <row r="173">
      <c r="A173" s="9" t="n"/>
      <c r="B173" s="9" t="n"/>
      <c r="C173" s="9" t="n"/>
      <c r="D173" s="9" t="n"/>
      <c r="E173" s="9" t="n"/>
      <c r="F173" s="10">
        <f>IF(D173="","",IF(C173="Ingredient",IFERROR(XLOOKUP(D173,'Ingredient Master'!$A$2:$A$201,'Ingredient Master'!$H$2:$H$201,"CHECK INPUT"),"CHECK INPUT"),IF(C173="Sub-Recipe",IFERROR(XLOOKUP(D173,'Sub-Recipes'!$A$2:$A$201,'Sub-Recipes'!$H$2:$H$201,"CHECK INPUT"),"CHECK INPUT"),"")))</f>
        <v/>
      </c>
      <c r="G173" s="10">
        <f>IF(OR(E173="",F173=""),"",IF(F173="CHECK INPUT","CHECK INPUT",E173*F173))</f>
        <v/>
      </c>
      <c r="H173" s="10">
        <f>IF(A173="","",SUMIF($A$2:$A$301,A173,$G$2:$G$301))</f>
        <v/>
      </c>
      <c r="I173" s="10">
        <f>IF(OR(B173="",H173=""),"",IFERROR(H173/B173,"CHECK INPUT"))</f>
        <v/>
      </c>
    </row>
    <row r="174">
      <c r="A174" s="9" t="n"/>
      <c r="B174" s="9" t="n"/>
      <c r="C174" s="9" t="n"/>
      <c r="D174" s="9" t="n"/>
      <c r="E174" s="9" t="n"/>
      <c r="F174" s="10">
        <f>IF(D174="","",IF(C174="Ingredient",IFERROR(XLOOKUP(D174,'Ingredient Master'!$A$2:$A$201,'Ingredient Master'!$H$2:$H$201,"CHECK INPUT"),"CHECK INPUT"),IF(C174="Sub-Recipe",IFERROR(XLOOKUP(D174,'Sub-Recipes'!$A$2:$A$201,'Sub-Recipes'!$H$2:$H$201,"CHECK INPUT"),"CHECK INPUT"),"")))</f>
        <v/>
      </c>
      <c r="G174" s="10">
        <f>IF(OR(E174="",F174=""),"",IF(F174="CHECK INPUT","CHECK INPUT",E174*F174))</f>
        <v/>
      </c>
      <c r="H174" s="10">
        <f>IF(A174="","",SUMIF($A$2:$A$301,A174,$G$2:$G$301))</f>
        <v/>
      </c>
      <c r="I174" s="10">
        <f>IF(OR(B174="",H174=""),"",IFERROR(H174/B174,"CHECK INPUT"))</f>
        <v/>
      </c>
    </row>
    <row r="175">
      <c r="A175" s="9" t="n"/>
      <c r="B175" s="9" t="n"/>
      <c r="C175" s="9" t="n"/>
      <c r="D175" s="9" t="n"/>
      <c r="E175" s="9" t="n"/>
      <c r="F175" s="10">
        <f>IF(D175="","",IF(C175="Ingredient",IFERROR(XLOOKUP(D175,'Ingredient Master'!$A$2:$A$201,'Ingredient Master'!$H$2:$H$201,"CHECK INPUT"),"CHECK INPUT"),IF(C175="Sub-Recipe",IFERROR(XLOOKUP(D175,'Sub-Recipes'!$A$2:$A$201,'Sub-Recipes'!$H$2:$H$201,"CHECK INPUT"),"CHECK INPUT"),"")))</f>
        <v/>
      </c>
      <c r="G175" s="10">
        <f>IF(OR(E175="",F175=""),"",IF(F175="CHECK INPUT","CHECK INPUT",E175*F175))</f>
        <v/>
      </c>
      <c r="H175" s="10">
        <f>IF(A175="","",SUMIF($A$2:$A$301,A175,$G$2:$G$301))</f>
        <v/>
      </c>
      <c r="I175" s="10">
        <f>IF(OR(B175="",H175=""),"",IFERROR(H175/B175,"CHECK INPUT"))</f>
        <v/>
      </c>
    </row>
    <row r="176">
      <c r="A176" s="9" t="n"/>
      <c r="B176" s="9" t="n"/>
      <c r="C176" s="9" t="n"/>
      <c r="D176" s="9" t="n"/>
      <c r="E176" s="9" t="n"/>
      <c r="F176" s="10">
        <f>IF(D176="","",IF(C176="Ingredient",IFERROR(XLOOKUP(D176,'Ingredient Master'!$A$2:$A$201,'Ingredient Master'!$H$2:$H$201,"CHECK INPUT"),"CHECK INPUT"),IF(C176="Sub-Recipe",IFERROR(XLOOKUP(D176,'Sub-Recipes'!$A$2:$A$201,'Sub-Recipes'!$H$2:$H$201,"CHECK INPUT"),"CHECK INPUT"),"")))</f>
        <v/>
      </c>
      <c r="G176" s="10">
        <f>IF(OR(E176="",F176=""),"",IF(F176="CHECK INPUT","CHECK INPUT",E176*F176))</f>
        <v/>
      </c>
      <c r="H176" s="10">
        <f>IF(A176="","",SUMIF($A$2:$A$301,A176,$G$2:$G$301))</f>
        <v/>
      </c>
      <c r="I176" s="10">
        <f>IF(OR(B176="",H176=""),"",IFERROR(H176/B176,"CHECK INPUT"))</f>
        <v/>
      </c>
    </row>
    <row r="177">
      <c r="A177" s="9" t="n"/>
      <c r="B177" s="9" t="n"/>
      <c r="C177" s="9" t="n"/>
      <c r="D177" s="9" t="n"/>
      <c r="E177" s="9" t="n"/>
      <c r="F177" s="10">
        <f>IF(D177="","",IF(C177="Ingredient",IFERROR(XLOOKUP(D177,'Ingredient Master'!$A$2:$A$201,'Ingredient Master'!$H$2:$H$201,"CHECK INPUT"),"CHECK INPUT"),IF(C177="Sub-Recipe",IFERROR(XLOOKUP(D177,'Sub-Recipes'!$A$2:$A$201,'Sub-Recipes'!$H$2:$H$201,"CHECK INPUT"),"CHECK INPUT"),"")))</f>
        <v/>
      </c>
      <c r="G177" s="10">
        <f>IF(OR(E177="",F177=""),"",IF(F177="CHECK INPUT","CHECK INPUT",E177*F177))</f>
        <v/>
      </c>
      <c r="H177" s="10">
        <f>IF(A177="","",SUMIF($A$2:$A$301,A177,$G$2:$G$301))</f>
        <v/>
      </c>
      <c r="I177" s="10">
        <f>IF(OR(B177="",H177=""),"",IFERROR(H177/B177,"CHECK INPUT"))</f>
        <v/>
      </c>
    </row>
    <row r="178">
      <c r="A178" s="9" t="n"/>
      <c r="B178" s="9" t="n"/>
      <c r="C178" s="9" t="n"/>
      <c r="D178" s="9" t="n"/>
      <c r="E178" s="9" t="n"/>
      <c r="F178" s="10">
        <f>IF(D178="","",IF(C178="Ingredient",IFERROR(XLOOKUP(D178,'Ingredient Master'!$A$2:$A$201,'Ingredient Master'!$H$2:$H$201,"CHECK INPUT"),"CHECK INPUT"),IF(C178="Sub-Recipe",IFERROR(XLOOKUP(D178,'Sub-Recipes'!$A$2:$A$201,'Sub-Recipes'!$H$2:$H$201,"CHECK INPUT"),"CHECK INPUT"),"")))</f>
        <v/>
      </c>
      <c r="G178" s="10">
        <f>IF(OR(E178="",F178=""),"",IF(F178="CHECK INPUT","CHECK INPUT",E178*F178))</f>
        <v/>
      </c>
      <c r="H178" s="10">
        <f>IF(A178="","",SUMIF($A$2:$A$301,A178,$G$2:$G$301))</f>
        <v/>
      </c>
      <c r="I178" s="10">
        <f>IF(OR(B178="",H178=""),"",IFERROR(H178/B178,"CHECK INPUT"))</f>
        <v/>
      </c>
    </row>
    <row r="179">
      <c r="A179" s="9" t="n"/>
      <c r="B179" s="9" t="n"/>
      <c r="C179" s="9" t="n"/>
      <c r="D179" s="9" t="n"/>
      <c r="E179" s="9" t="n"/>
      <c r="F179" s="10">
        <f>IF(D179="","",IF(C179="Ingredient",IFERROR(XLOOKUP(D179,'Ingredient Master'!$A$2:$A$201,'Ingredient Master'!$H$2:$H$201,"CHECK INPUT"),"CHECK INPUT"),IF(C179="Sub-Recipe",IFERROR(XLOOKUP(D179,'Sub-Recipes'!$A$2:$A$201,'Sub-Recipes'!$H$2:$H$201,"CHECK INPUT"),"CHECK INPUT"),"")))</f>
        <v/>
      </c>
      <c r="G179" s="10">
        <f>IF(OR(E179="",F179=""),"",IF(F179="CHECK INPUT","CHECK INPUT",E179*F179))</f>
        <v/>
      </c>
      <c r="H179" s="10">
        <f>IF(A179="","",SUMIF($A$2:$A$301,A179,$G$2:$G$301))</f>
        <v/>
      </c>
      <c r="I179" s="10">
        <f>IF(OR(B179="",H179=""),"",IFERROR(H179/B179,"CHECK INPUT"))</f>
        <v/>
      </c>
    </row>
    <row r="180">
      <c r="A180" s="9" t="n"/>
      <c r="B180" s="9" t="n"/>
      <c r="C180" s="9" t="n"/>
      <c r="D180" s="9" t="n"/>
      <c r="E180" s="9" t="n"/>
      <c r="F180" s="10">
        <f>IF(D180="","",IF(C180="Ingredient",IFERROR(XLOOKUP(D180,'Ingredient Master'!$A$2:$A$201,'Ingredient Master'!$H$2:$H$201,"CHECK INPUT"),"CHECK INPUT"),IF(C180="Sub-Recipe",IFERROR(XLOOKUP(D180,'Sub-Recipes'!$A$2:$A$201,'Sub-Recipes'!$H$2:$H$201,"CHECK INPUT"),"CHECK INPUT"),"")))</f>
        <v/>
      </c>
      <c r="G180" s="10">
        <f>IF(OR(E180="",F180=""),"",IF(F180="CHECK INPUT","CHECK INPUT",E180*F180))</f>
        <v/>
      </c>
      <c r="H180" s="10">
        <f>IF(A180="","",SUMIF($A$2:$A$301,A180,$G$2:$G$301))</f>
        <v/>
      </c>
      <c r="I180" s="10">
        <f>IF(OR(B180="",H180=""),"",IFERROR(H180/B180,"CHECK INPUT"))</f>
        <v/>
      </c>
    </row>
    <row r="181">
      <c r="A181" s="9" t="n"/>
      <c r="B181" s="9" t="n"/>
      <c r="C181" s="9" t="n"/>
      <c r="D181" s="9" t="n"/>
      <c r="E181" s="9" t="n"/>
      <c r="F181" s="10">
        <f>IF(D181="","",IF(C181="Ingredient",IFERROR(XLOOKUP(D181,'Ingredient Master'!$A$2:$A$201,'Ingredient Master'!$H$2:$H$201,"CHECK INPUT"),"CHECK INPUT"),IF(C181="Sub-Recipe",IFERROR(XLOOKUP(D181,'Sub-Recipes'!$A$2:$A$201,'Sub-Recipes'!$H$2:$H$201,"CHECK INPUT"),"CHECK INPUT"),"")))</f>
        <v/>
      </c>
      <c r="G181" s="10">
        <f>IF(OR(E181="",F181=""),"",IF(F181="CHECK INPUT","CHECK INPUT",E181*F181))</f>
        <v/>
      </c>
      <c r="H181" s="10">
        <f>IF(A181="","",SUMIF($A$2:$A$301,A181,$G$2:$G$301))</f>
        <v/>
      </c>
      <c r="I181" s="10">
        <f>IF(OR(B181="",H181=""),"",IFERROR(H181/B181,"CHECK INPUT"))</f>
        <v/>
      </c>
    </row>
    <row r="182">
      <c r="A182" s="9" t="n"/>
      <c r="B182" s="9" t="n"/>
      <c r="C182" s="9" t="n"/>
      <c r="D182" s="9" t="n"/>
      <c r="E182" s="9" t="n"/>
      <c r="F182" s="10">
        <f>IF(D182="","",IF(C182="Ingredient",IFERROR(XLOOKUP(D182,'Ingredient Master'!$A$2:$A$201,'Ingredient Master'!$H$2:$H$201,"CHECK INPUT"),"CHECK INPUT"),IF(C182="Sub-Recipe",IFERROR(XLOOKUP(D182,'Sub-Recipes'!$A$2:$A$201,'Sub-Recipes'!$H$2:$H$201,"CHECK INPUT"),"CHECK INPUT"),"")))</f>
        <v/>
      </c>
      <c r="G182" s="10">
        <f>IF(OR(E182="",F182=""),"",IF(F182="CHECK INPUT","CHECK INPUT",E182*F182))</f>
        <v/>
      </c>
      <c r="H182" s="10">
        <f>IF(A182="","",SUMIF($A$2:$A$301,A182,$G$2:$G$301))</f>
        <v/>
      </c>
      <c r="I182" s="10">
        <f>IF(OR(B182="",H182=""),"",IFERROR(H182/B182,"CHECK INPUT"))</f>
        <v/>
      </c>
    </row>
    <row r="183">
      <c r="A183" s="9" t="n"/>
      <c r="B183" s="9" t="n"/>
      <c r="C183" s="9" t="n"/>
      <c r="D183" s="9" t="n"/>
      <c r="E183" s="9" t="n"/>
      <c r="F183" s="10">
        <f>IF(D183="","",IF(C183="Ingredient",IFERROR(XLOOKUP(D183,'Ingredient Master'!$A$2:$A$201,'Ingredient Master'!$H$2:$H$201,"CHECK INPUT"),"CHECK INPUT"),IF(C183="Sub-Recipe",IFERROR(XLOOKUP(D183,'Sub-Recipes'!$A$2:$A$201,'Sub-Recipes'!$H$2:$H$201,"CHECK INPUT"),"CHECK INPUT"),"")))</f>
        <v/>
      </c>
      <c r="G183" s="10">
        <f>IF(OR(E183="",F183=""),"",IF(F183="CHECK INPUT","CHECK INPUT",E183*F183))</f>
        <v/>
      </c>
      <c r="H183" s="10">
        <f>IF(A183="","",SUMIF($A$2:$A$301,A183,$G$2:$G$301))</f>
        <v/>
      </c>
      <c r="I183" s="10">
        <f>IF(OR(B183="",H183=""),"",IFERROR(H183/B183,"CHECK INPUT"))</f>
        <v/>
      </c>
    </row>
    <row r="184">
      <c r="A184" s="9" t="n"/>
      <c r="B184" s="9" t="n"/>
      <c r="C184" s="9" t="n"/>
      <c r="D184" s="9" t="n"/>
      <c r="E184" s="9" t="n"/>
      <c r="F184" s="10">
        <f>IF(D184="","",IF(C184="Ingredient",IFERROR(XLOOKUP(D184,'Ingredient Master'!$A$2:$A$201,'Ingredient Master'!$H$2:$H$201,"CHECK INPUT"),"CHECK INPUT"),IF(C184="Sub-Recipe",IFERROR(XLOOKUP(D184,'Sub-Recipes'!$A$2:$A$201,'Sub-Recipes'!$H$2:$H$201,"CHECK INPUT"),"CHECK INPUT"),"")))</f>
        <v/>
      </c>
      <c r="G184" s="10">
        <f>IF(OR(E184="",F184=""),"",IF(F184="CHECK INPUT","CHECK INPUT",E184*F184))</f>
        <v/>
      </c>
      <c r="H184" s="10">
        <f>IF(A184="","",SUMIF($A$2:$A$301,A184,$G$2:$G$301))</f>
        <v/>
      </c>
      <c r="I184" s="10">
        <f>IF(OR(B184="",H184=""),"",IFERROR(H184/B184,"CHECK INPUT"))</f>
        <v/>
      </c>
    </row>
    <row r="185">
      <c r="A185" s="9" t="n"/>
      <c r="B185" s="9" t="n"/>
      <c r="C185" s="9" t="n"/>
      <c r="D185" s="9" t="n"/>
      <c r="E185" s="9" t="n"/>
      <c r="F185" s="10">
        <f>IF(D185="","",IF(C185="Ingredient",IFERROR(XLOOKUP(D185,'Ingredient Master'!$A$2:$A$201,'Ingredient Master'!$H$2:$H$201,"CHECK INPUT"),"CHECK INPUT"),IF(C185="Sub-Recipe",IFERROR(XLOOKUP(D185,'Sub-Recipes'!$A$2:$A$201,'Sub-Recipes'!$H$2:$H$201,"CHECK INPUT"),"CHECK INPUT"),"")))</f>
        <v/>
      </c>
      <c r="G185" s="10">
        <f>IF(OR(E185="",F185=""),"",IF(F185="CHECK INPUT","CHECK INPUT",E185*F185))</f>
        <v/>
      </c>
      <c r="H185" s="10">
        <f>IF(A185="","",SUMIF($A$2:$A$301,A185,$G$2:$G$301))</f>
        <v/>
      </c>
      <c r="I185" s="10">
        <f>IF(OR(B185="",H185=""),"",IFERROR(H185/B185,"CHECK INPUT"))</f>
        <v/>
      </c>
    </row>
    <row r="186">
      <c r="A186" s="9" t="n"/>
      <c r="B186" s="9" t="n"/>
      <c r="C186" s="9" t="n"/>
      <c r="D186" s="9" t="n"/>
      <c r="E186" s="9" t="n"/>
      <c r="F186" s="10">
        <f>IF(D186="","",IF(C186="Ingredient",IFERROR(XLOOKUP(D186,'Ingredient Master'!$A$2:$A$201,'Ingredient Master'!$H$2:$H$201,"CHECK INPUT"),"CHECK INPUT"),IF(C186="Sub-Recipe",IFERROR(XLOOKUP(D186,'Sub-Recipes'!$A$2:$A$201,'Sub-Recipes'!$H$2:$H$201,"CHECK INPUT"),"CHECK INPUT"),"")))</f>
        <v/>
      </c>
      <c r="G186" s="10">
        <f>IF(OR(E186="",F186=""),"",IF(F186="CHECK INPUT","CHECK INPUT",E186*F186))</f>
        <v/>
      </c>
      <c r="H186" s="10">
        <f>IF(A186="","",SUMIF($A$2:$A$301,A186,$G$2:$G$301))</f>
        <v/>
      </c>
      <c r="I186" s="10">
        <f>IF(OR(B186="",H186=""),"",IFERROR(H186/B186,"CHECK INPUT"))</f>
        <v/>
      </c>
    </row>
    <row r="187">
      <c r="A187" s="9" t="n"/>
      <c r="B187" s="9" t="n"/>
      <c r="C187" s="9" t="n"/>
      <c r="D187" s="9" t="n"/>
      <c r="E187" s="9" t="n"/>
      <c r="F187" s="10">
        <f>IF(D187="","",IF(C187="Ingredient",IFERROR(XLOOKUP(D187,'Ingredient Master'!$A$2:$A$201,'Ingredient Master'!$H$2:$H$201,"CHECK INPUT"),"CHECK INPUT"),IF(C187="Sub-Recipe",IFERROR(XLOOKUP(D187,'Sub-Recipes'!$A$2:$A$201,'Sub-Recipes'!$H$2:$H$201,"CHECK INPUT"),"CHECK INPUT"),"")))</f>
        <v/>
      </c>
      <c r="G187" s="10">
        <f>IF(OR(E187="",F187=""),"",IF(F187="CHECK INPUT","CHECK INPUT",E187*F187))</f>
        <v/>
      </c>
      <c r="H187" s="10">
        <f>IF(A187="","",SUMIF($A$2:$A$301,A187,$G$2:$G$301))</f>
        <v/>
      </c>
      <c r="I187" s="10">
        <f>IF(OR(B187="",H187=""),"",IFERROR(H187/B187,"CHECK INPUT"))</f>
        <v/>
      </c>
    </row>
    <row r="188">
      <c r="A188" s="9" t="n"/>
      <c r="B188" s="9" t="n"/>
      <c r="C188" s="9" t="n"/>
      <c r="D188" s="9" t="n"/>
      <c r="E188" s="9" t="n"/>
      <c r="F188" s="10">
        <f>IF(D188="","",IF(C188="Ingredient",IFERROR(XLOOKUP(D188,'Ingredient Master'!$A$2:$A$201,'Ingredient Master'!$H$2:$H$201,"CHECK INPUT"),"CHECK INPUT"),IF(C188="Sub-Recipe",IFERROR(XLOOKUP(D188,'Sub-Recipes'!$A$2:$A$201,'Sub-Recipes'!$H$2:$H$201,"CHECK INPUT"),"CHECK INPUT"),"")))</f>
        <v/>
      </c>
      <c r="G188" s="10">
        <f>IF(OR(E188="",F188=""),"",IF(F188="CHECK INPUT","CHECK INPUT",E188*F188))</f>
        <v/>
      </c>
      <c r="H188" s="10">
        <f>IF(A188="","",SUMIF($A$2:$A$301,A188,$G$2:$G$301))</f>
        <v/>
      </c>
      <c r="I188" s="10">
        <f>IF(OR(B188="",H188=""),"",IFERROR(H188/B188,"CHECK INPUT"))</f>
        <v/>
      </c>
    </row>
    <row r="189">
      <c r="A189" s="9" t="n"/>
      <c r="B189" s="9" t="n"/>
      <c r="C189" s="9" t="n"/>
      <c r="D189" s="9" t="n"/>
      <c r="E189" s="9" t="n"/>
      <c r="F189" s="10">
        <f>IF(D189="","",IF(C189="Ingredient",IFERROR(XLOOKUP(D189,'Ingredient Master'!$A$2:$A$201,'Ingredient Master'!$H$2:$H$201,"CHECK INPUT"),"CHECK INPUT"),IF(C189="Sub-Recipe",IFERROR(XLOOKUP(D189,'Sub-Recipes'!$A$2:$A$201,'Sub-Recipes'!$H$2:$H$201,"CHECK INPUT"),"CHECK INPUT"),"")))</f>
        <v/>
      </c>
      <c r="G189" s="10">
        <f>IF(OR(E189="",F189=""),"",IF(F189="CHECK INPUT","CHECK INPUT",E189*F189))</f>
        <v/>
      </c>
      <c r="H189" s="10">
        <f>IF(A189="","",SUMIF($A$2:$A$301,A189,$G$2:$G$301))</f>
        <v/>
      </c>
      <c r="I189" s="10">
        <f>IF(OR(B189="",H189=""),"",IFERROR(H189/B189,"CHECK INPUT"))</f>
        <v/>
      </c>
    </row>
    <row r="190">
      <c r="A190" s="9" t="n"/>
      <c r="B190" s="9" t="n"/>
      <c r="C190" s="9" t="n"/>
      <c r="D190" s="9" t="n"/>
      <c r="E190" s="9" t="n"/>
      <c r="F190" s="10">
        <f>IF(D190="","",IF(C190="Ingredient",IFERROR(XLOOKUP(D190,'Ingredient Master'!$A$2:$A$201,'Ingredient Master'!$H$2:$H$201,"CHECK INPUT"),"CHECK INPUT"),IF(C190="Sub-Recipe",IFERROR(XLOOKUP(D190,'Sub-Recipes'!$A$2:$A$201,'Sub-Recipes'!$H$2:$H$201,"CHECK INPUT"),"CHECK INPUT"),"")))</f>
        <v/>
      </c>
      <c r="G190" s="10">
        <f>IF(OR(E190="",F190=""),"",IF(F190="CHECK INPUT","CHECK INPUT",E190*F190))</f>
        <v/>
      </c>
      <c r="H190" s="10">
        <f>IF(A190="","",SUMIF($A$2:$A$301,A190,$G$2:$G$301))</f>
        <v/>
      </c>
      <c r="I190" s="10">
        <f>IF(OR(B190="",H190=""),"",IFERROR(H190/B190,"CHECK INPUT"))</f>
        <v/>
      </c>
    </row>
    <row r="191">
      <c r="A191" s="9" t="n"/>
      <c r="B191" s="9" t="n"/>
      <c r="C191" s="9" t="n"/>
      <c r="D191" s="9" t="n"/>
      <c r="E191" s="9" t="n"/>
      <c r="F191" s="10">
        <f>IF(D191="","",IF(C191="Ingredient",IFERROR(XLOOKUP(D191,'Ingredient Master'!$A$2:$A$201,'Ingredient Master'!$H$2:$H$201,"CHECK INPUT"),"CHECK INPUT"),IF(C191="Sub-Recipe",IFERROR(XLOOKUP(D191,'Sub-Recipes'!$A$2:$A$201,'Sub-Recipes'!$H$2:$H$201,"CHECK INPUT"),"CHECK INPUT"),"")))</f>
        <v/>
      </c>
      <c r="G191" s="10">
        <f>IF(OR(E191="",F191=""),"",IF(F191="CHECK INPUT","CHECK INPUT",E191*F191))</f>
        <v/>
      </c>
      <c r="H191" s="10">
        <f>IF(A191="","",SUMIF($A$2:$A$301,A191,$G$2:$G$301))</f>
        <v/>
      </c>
      <c r="I191" s="10">
        <f>IF(OR(B191="",H191=""),"",IFERROR(H191/B191,"CHECK INPUT"))</f>
        <v/>
      </c>
    </row>
    <row r="192">
      <c r="A192" s="9" t="n"/>
      <c r="B192" s="9" t="n"/>
      <c r="C192" s="9" t="n"/>
      <c r="D192" s="9" t="n"/>
      <c r="E192" s="9" t="n"/>
      <c r="F192" s="10">
        <f>IF(D192="","",IF(C192="Ingredient",IFERROR(XLOOKUP(D192,'Ingredient Master'!$A$2:$A$201,'Ingredient Master'!$H$2:$H$201,"CHECK INPUT"),"CHECK INPUT"),IF(C192="Sub-Recipe",IFERROR(XLOOKUP(D192,'Sub-Recipes'!$A$2:$A$201,'Sub-Recipes'!$H$2:$H$201,"CHECK INPUT"),"CHECK INPUT"),"")))</f>
        <v/>
      </c>
      <c r="G192" s="10">
        <f>IF(OR(E192="",F192=""),"",IF(F192="CHECK INPUT","CHECK INPUT",E192*F192))</f>
        <v/>
      </c>
      <c r="H192" s="10">
        <f>IF(A192="","",SUMIF($A$2:$A$301,A192,$G$2:$G$301))</f>
        <v/>
      </c>
      <c r="I192" s="10">
        <f>IF(OR(B192="",H192=""),"",IFERROR(H192/B192,"CHECK INPUT"))</f>
        <v/>
      </c>
    </row>
    <row r="193">
      <c r="A193" s="9" t="n"/>
      <c r="B193" s="9" t="n"/>
      <c r="C193" s="9" t="n"/>
      <c r="D193" s="9" t="n"/>
      <c r="E193" s="9" t="n"/>
      <c r="F193" s="10">
        <f>IF(D193="","",IF(C193="Ingredient",IFERROR(XLOOKUP(D193,'Ingredient Master'!$A$2:$A$201,'Ingredient Master'!$H$2:$H$201,"CHECK INPUT"),"CHECK INPUT"),IF(C193="Sub-Recipe",IFERROR(XLOOKUP(D193,'Sub-Recipes'!$A$2:$A$201,'Sub-Recipes'!$H$2:$H$201,"CHECK INPUT"),"CHECK INPUT"),"")))</f>
        <v/>
      </c>
      <c r="G193" s="10">
        <f>IF(OR(E193="",F193=""),"",IF(F193="CHECK INPUT","CHECK INPUT",E193*F193))</f>
        <v/>
      </c>
      <c r="H193" s="10">
        <f>IF(A193="","",SUMIF($A$2:$A$301,A193,$G$2:$G$301))</f>
        <v/>
      </c>
      <c r="I193" s="10">
        <f>IF(OR(B193="",H193=""),"",IFERROR(H193/B193,"CHECK INPUT"))</f>
        <v/>
      </c>
    </row>
    <row r="194">
      <c r="A194" s="9" t="n"/>
      <c r="B194" s="9" t="n"/>
      <c r="C194" s="9" t="n"/>
      <c r="D194" s="9" t="n"/>
      <c r="E194" s="9" t="n"/>
      <c r="F194" s="10">
        <f>IF(D194="","",IF(C194="Ingredient",IFERROR(XLOOKUP(D194,'Ingredient Master'!$A$2:$A$201,'Ingredient Master'!$H$2:$H$201,"CHECK INPUT"),"CHECK INPUT"),IF(C194="Sub-Recipe",IFERROR(XLOOKUP(D194,'Sub-Recipes'!$A$2:$A$201,'Sub-Recipes'!$H$2:$H$201,"CHECK INPUT"),"CHECK INPUT"),"")))</f>
        <v/>
      </c>
      <c r="G194" s="10">
        <f>IF(OR(E194="",F194=""),"",IF(F194="CHECK INPUT","CHECK INPUT",E194*F194))</f>
        <v/>
      </c>
      <c r="H194" s="10">
        <f>IF(A194="","",SUMIF($A$2:$A$301,A194,$G$2:$G$301))</f>
        <v/>
      </c>
      <c r="I194" s="10">
        <f>IF(OR(B194="",H194=""),"",IFERROR(H194/B194,"CHECK INPUT"))</f>
        <v/>
      </c>
    </row>
    <row r="195">
      <c r="A195" s="9" t="n"/>
      <c r="B195" s="9" t="n"/>
      <c r="C195" s="9" t="n"/>
      <c r="D195" s="9" t="n"/>
      <c r="E195" s="9" t="n"/>
      <c r="F195" s="10">
        <f>IF(D195="","",IF(C195="Ingredient",IFERROR(XLOOKUP(D195,'Ingredient Master'!$A$2:$A$201,'Ingredient Master'!$H$2:$H$201,"CHECK INPUT"),"CHECK INPUT"),IF(C195="Sub-Recipe",IFERROR(XLOOKUP(D195,'Sub-Recipes'!$A$2:$A$201,'Sub-Recipes'!$H$2:$H$201,"CHECK INPUT"),"CHECK INPUT"),"")))</f>
        <v/>
      </c>
      <c r="G195" s="10">
        <f>IF(OR(E195="",F195=""),"",IF(F195="CHECK INPUT","CHECK INPUT",E195*F195))</f>
        <v/>
      </c>
      <c r="H195" s="10">
        <f>IF(A195="","",SUMIF($A$2:$A$301,A195,$G$2:$G$301))</f>
        <v/>
      </c>
      <c r="I195" s="10">
        <f>IF(OR(B195="",H195=""),"",IFERROR(H195/B195,"CHECK INPUT"))</f>
        <v/>
      </c>
    </row>
    <row r="196">
      <c r="A196" s="9" t="n"/>
      <c r="B196" s="9" t="n"/>
      <c r="C196" s="9" t="n"/>
      <c r="D196" s="9" t="n"/>
      <c r="E196" s="9" t="n"/>
      <c r="F196" s="10">
        <f>IF(D196="","",IF(C196="Ingredient",IFERROR(XLOOKUP(D196,'Ingredient Master'!$A$2:$A$201,'Ingredient Master'!$H$2:$H$201,"CHECK INPUT"),"CHECK INPUT"),IF(C196="Sub-Recipe",IFERROR(XLOOKUP(D196,'Sub-Recipes'!$A$2:$A$201,'Sub-Recipes'!$H$2:$H$201,"CHECK INPUT"),"CHECK INPUT"),"")))</f>
        <v/>
      </c>
      <c r="G196" s="10">
        <f>IF(OR(E196="",F196=""),"",IF(F196="CHECK INPUT","CHECK INPUT",E196*F196))</f>
        <v/>
      </c>
      <c r="H196" s="10">
        <f>IF(A196="","",SUMIF($A$2:$A$301,A196,$G$2:$G$301))</f>
        <v/>
      </c>
      <c r="I196" s="10">
        <f>IF(OR(B196="",H196=""),"",IFERROR(H196/B196,"CHECK INPUT"))</f>
        <v/>
      </c>
    </row>
    <row r="197">
      <c r="A197" s="9" t="n"/>
      <c r="B197" s="9" t="n"/>
      <c r="C197" s="9" t="n"/>
      <c r="D197" s="9" t="n"/>
      <c r="E197" s="9" t="n"/>
      <c r="F197" s="10">
        <f>IF(D197="","",IF(C197="Ingredient",IFERROR(XLOOKUP(D197,'Ingredient Master'!$A$2:$A$201,'Ingredient Master'!$H$2:$H$201,"CHECK INPUT"),"CHECK INPUT"),IF(C197="Sub-Recipe",IFERROR(XLOOKUP(D197,'Sub-Recipes'!$A$2:$A$201,'Sub-Recipes'!$H$2:$H$201,"CHECK INPUT"),"CHECK INPUT"),"")))</f>
        <v/>
      </c>
      <c r="G197" s="10">
        <f>IF(OR(E197="",F197=""),"",IF(F197="CHECK INPUT","CHECK INPUT",E197*F197))</f>
        <v/>
      </c>
      <c r="H197" s="10">
        <f>IF(A197="","",SUMIF($A$2:$A$301,A197,$G$2:$G$301))</f>
        <v/>
      </c>
      <c r="I197" s="10">
        <f>IF(OR(B197="",H197=""),"",IFERROR(H197/B197,"CHECK INPUT"))</f>
        <v/>
      </c>
    </row>
    <row r="198">
      <c r="A198" s="9" t="n"/>
      <c r="B198" s="9" t="n"/>
      <c r="C198" s="9" t="n"/>
      <c r="D198" s="9" t="n"/>
      <c r="E198" s="9" t="n"/>
      <c r="F198" s="10">
        <f>IF(D198="","",IF(C198="Ingredient",IFERROR(XLOOKUP(D198,'Ingredient Master'!$A$2:$A$201,'Ingredient Master'!$H$2:$H$201,"CHECK INPUT"),"CHECK INPUT"),IF(C198="Sub-Recipe",IFERROR(XLOOKUP(D198,'Sub-Recipes'!$A$2:$A$201,'Sub-Recipes'!$H$2:$H$201,"CHECK INPUT"),"CHECK INPUT"),"")))</f>
        <v/>
      </c>
      <c r="G198" s="10">
        <f>IF(OR(E198="",F198=""),"",IF(F198="CHECK INPUT","CHECK INPUT",E198*F198))</f>
        <v/>
      </c>
      <c r="H198" s="10">
        <f>IF(A198="","",SUMIF($A$2:$A$301,A198,$G$2:$G$301))</f>
        <v/>
      </c>
      <c r="I198" s="10">
        <f>IF(OR(B198="",H198=""),"",IFERROR(H198/B198,"CHECK INPUT"))</f>
        <v/>
      </c>
    </row>
    <row r="199">
      <c r="A199" s="9" t="n"/>
      <c r="B199" s="9" t="n"/>
      <c r="C199" s="9" t="n"/>
      <c r="D199" s="9" t="n"/>
      <c r="E199" s="9" t="n"/>
      <c r="F199" s="10">
        <f>IF(D199="","",IF(C199="Ingredient",IFERROR(XLOOKUP(D199,'Ingredient Master'!$A$2:$A$201,'Ingredient Master'!$H$2:$H$201,"CHECK INPUT"),"CHECK INPUT"),IF(C199="Sub-Recipe",IFERROR(XLOOKUP(D199,'Sub-Recipes'!$A$2:$A$201,'Sub-Recipes'!$H$2:$H$201,"CHECK INPUT"),"CHECK INPUT"),"")))</f>
        <v/>
      </c>
      <c r="G199" s="10">
        <f>IF(OR(E199="",F199=""),"",IF(F199="CHECK INPUT","CHECK INPUT",E199*F199))</f>
        <v/>
      </c>
      <c r="H199" s="10">
        <f>IF(A199="","",SUMIF($A$2:$A$301,A199,$G$2:$G$301))</f>
        <v/>
      </c>
      <c r="I199" s="10">
        <f>IF(OR(B199="",H199=""),"",IFERROR(H199/B199,"CHECK INPUT"))</f>
        <v/>
      </c>
    </row>
    <row r="200">
      <c r="A200" s="9" t="n"/>
      <c r="B200" s="9" t="n"/>
      <c r="C200" s="9" t="n"/>
      <c r="D200" s="9" t="n"/>
      <c r="E200" s="9" t="n"/>
      <c r="F200" s="10">
        <f>IF(D200="","",IF(C200="Ingredient",IFERROR(XLOOKUP(D200,'Ingredient Master'!$A$2:$A$201,'Ingredient Master'!$H$2:$H$201,"CHECK INPUT"),"CHECK INPUT"),IF(C200="Sub-Recipe",IFERROR(XLOOKUP(D200,'Sub-Recipes'!$A$2:$A$201,'Sub-Recipes'!$H$2:$H$201,"CHECK INPUT"),"CHECK INPUT"),"")))</f>
        <v/>
      </c>
      <c r="G200" s="10">
        <f>IF(OR(E200="",F200=""),"",IF(F200="CHECK INPUT","CHECK INPUT",E200*F200))</f>
        <v/>
      </c>
      <c r="H200" s="10">
        <f>IF(A200="","",SUMIF($A$2:$A$301,A200,$G$2:$G$301))</f>
        <v/>
      </c>
      <c r="I200" s="10">
        <f>IF(OR(B200="",H200=""),"",IFERROR(H200/B200,"CHECK INPUT"))</f>
        <v/>
      </c>
    </row>
    <row r="201">
      <c r="A201" s="9" t="n"/>
      <c r="B201" s="9" t="n"/>
      <c r="C201" s="9" t="n"/>
      <c r="D201" s="9" t="n"/>
      <c r="E201" s="9" t="n"/>
      <c r="F201" s="10">
        <f>IF(D201="","",IF(C201="Ingredient",IFERROR(XLOOKUP(D201,'Ingredient Master'!$A$2:$A$201,'Ingredient Master'!$H$2:$H$201,"CHECK INPUT"),"CHECK INPUT"),IF(C201="Sub-Recipe",IFERROR(XLOOKUP(D201,'Sub-Recipes'!$A$2:$A$201,'Sub-Recipes'!$H$2:$H$201,"CHECK INPUT"),"CHECK INPUT"),"")))</f>
        <v/>
      </c>
      <c r="G201" s="10">
        <f>IF(OR(E201="",F201=""),"",IF(F201="CHECK INPUT","CHECK INPUT",E201*F201))</f>
        <v/>
      </c>
      <c r="H201" s="10">
        <f>IF(A201="","",SUMIF($A$2:$A$301,A201,$G$2:$G$301))</f>
        <v/>
      </c>
      <c r="I201" s="10">
        <f>IF(OR(B201="",H201=""),"",IFERROR(H201/B201,"CHECK INPUT"))</f>
        <v/>
      </c>
    </row>
    <row r="202">
      <c r="A202" s="9" t="n"/>
      <c r="B202" s="9" t="n"/>
      <c r="C202" s="9" t="n"/>
      <c r="D202" s="9" t="n"/>
      <c r="E202" s="9" t="n"/>
      <c r="F202" s="10">
        <f>IF(D202="","",IF(C202="Ingredient",IFERROR(XLOOKUP(D202,'Ingredient Master'!$A$2:$A$201,'Ingredient Master'!$H$2:$H$201,"CHECK INPUT"),"CHECK INPUT"),IF(C202="Sub-Recipe",IFERROR(XLOOKUP(D202,'Sub-Recipes'!$A$2:$A$201,'Sub-Recipes'!$H$2:$H$201,"CHECK INPUT"),"CHECK INPUT"),"")))</f>
        <v/>
      </c>
      <c r="G202" s="10">
        <f>IF(OR(E202="",F202=""),"",IF(F202="CHECK INPUT","CHECK INPUT",E202*F202))</f>
        <v/>
      </c>
      <c r="H202" s="10">
        <f>IF(A202="","",SUMIF($A$2:$A$301,A202,$G$2:$G$301))</f>
        <v/>
      </c>
      <c r="I202" s="10">
        <f>IF(OR(B202="",H202=""),"",IFERROR(H202/B202,"CHECK INPUT"))</f>
        <v/>
      </c>
    </row>
    <row r="203">
      <c r="A203" s="9" t="n"/>
      <c r="B203" s="9" t="n"/>
      <c r="C203" s="9" t="n"/>
      <c r="D203" s="9" t="n"/>
      <c r="E203" s="9" t="n"/>
      <c r="F203" s="10">
        <f>IF(D203="","",IF(C203="Ingredient",IFERROR(XLOOKUP(D203,'Ingredient Master'!$A$2:$A$201,'Ingredient Master'!$H$2:$H$201,"CHECK INPUT"),"CHECK INPUT"),IF(C203="Sub-Recipe",IFERROR(XLOOKUP(D203,'Sub-Recipes'!$A$2:$A$201,'Sub-Recipes'!$H$2:$H$201,"CHECK INPUT"),"CHECK INPUT"),"")))</f>
        <v/>
      </c>
      <c r="G203" s="10">
        <f>IF(OR(E203="",F203=""),"",IF(F203="CHECK INPUT","CHECK INPUT",E203*F203))</f>
        <v/>
      </c>
      <c r="H203" s="10">
        <f>IF(A203="","",SUMIF($A$2:$A$301,A203,$G$2:$G$301))</f>
        <v/>
      </c>
      <c r="I203" s="10">
        <f>IF(OR(B203="",H203=""),"",IFERROR(H203/B203,"CHECK INPUT"))</f>
        <v/>
      </c>
    </row>
    <row r="204">
      <c r="A204" s="9" t="n"/>
      <c r="B204" s="9" t="n"/>
      <c r="C204" s="9" t="n"/>
      <c r="D204" s="9" t="n"/>
      <c r="E204" s="9" t="n"/>
      <c r="F204" s="10">
        <f>IF(D204="","",IF(C204="Ingredient",IFERROR(XLOOKUP(D204,'Ingredient Master'!$A$2:$A$201,'Ingredient Master'!$H$2:$H$201,"CHECK INPUT"),"CHECK INPUT"),IF(C204="Sub-Recipe",IFERROR(XLOOKUP(D204,'Sub-Recipes'!$A$2:$A$201,'Sub-Recipes'!$H$2:$H$201,"CHECK INPUT"),"CHECK INPUT"),"")))</f>
        <v/>
      </c>
      <c r="G204" s="10">
        <f>IF(OR(E204="",F204=""),"",IF(F204="CHECK INPUT","CHECK INPUT",E204*F204))</f>
        <v/>
      </c>
      <c r="H204" s="10">
        <f>IF(A204="","",SUMIF($A$2:$A$301,A204,$G$2:$G$301))</f>
        <v/>
      </c>
      <c r="I204" s="10">
        <f>IF(OR(B204="",H204=""),"",IFERROR(H204/B204,"CHECK INPUT"))</f>
        <v/>
      </c>
    </row>
    <row r="205">
      <c r="A205" s="9" t="n"/>
      <c r="B205" s="9" t="n"/>
      <c r="C205" s="9" t="n"/>
      <c r="D205" s="9" t="n"/>
      <c r="E205" s="9" t="n"/>
      <c r="F205" s="10">
        <f>IF(D205="","",IF(C205="Ingredient",IFERROR(XLOOKUP(D205,'Ingredient Master'!$A$2:$A$201,'Ingredient Master'!$H$2:$H$201,"CHECK INPUT"),"CHECK INPUT"),IF(C205="Sub-Recipe",IFERROR(XLOOKUP(D205,'Sub-Recipes'!$A$2:$A$201,'Sub-Recipes'!$H$2:$H$201,"CHECK INPUT"),"CHECK INPUT"),"")))</f>
        <v/>
      </c>
      <c r="G205" s="10">
        <f>IF(OR(E205="",F205=""),"",IF(F205="CHECK INPUT","CHECK INPUT",E205*F205))</f>
        <v/>
      </c>
      <c r="H205" s="10">
        <f>IF(A205="","",SUMIF($A$2:$A$301,A205,$G$2:$G$301))</f>
        <v/>
      </c>
      <c r="I205" s="10">
        <f>IF(OR(B205="",H205=""),"",IFERROR(H205/B205,"CHECK INPUT"))</f>
        <v/>
      </c>
    </row>
    <row r="206">
      <c r="A206" s="9" t="n"/>
      <c r="B206" s="9" t="n"/>
      <c r="C206" s="9" t="n"/>
      <c r="D206" s="9" t="n"/>
      <c r="E206" s="9" t="n"/>
      <c r="F206" s="10">
        <f>IF(D206="","",IF(C206="Ingredient",IFERROR(XLOOKUP(D206,'Ingredient Master'!$A$2:$A$201,'Ingredient Master'!$H$2:$H$201,"CHECK INPUT"),"CHECK INPUT"),IF(C206="Sub-Recipe",IFERROR(XLOOKUP(D206,'Sub-Recipes'!$A$2:$A$201,'Sub-Recipes'!$H$2:$H$201,"CHECK INPUT"),"CHECK INPUT"),"")))</f>
        <v/>
      </c>
      <c r="G206" s="10">
        <f>IF(OR(E206="",F206=""),"",IF(F206="CHECK INPUT","CHECK INPUT",E206*F206))</f>
        <v/>
      </c>
      <c r="H206" s="10">
        <f>IF(A206="","",SUMIF($A$2:$A$301,A206,$G$2:$G$301))</f>
        <v/>
      </c>
      <c r="I206" s="10">
        <f>IF(OR(B206="",H206=""),"",IFERROR(H206/B206,"CHECK INPUT"))</f>
        <v/>
      </c>
    </row>
    <row r="207">
      <c r="A207" s="9" t="n"/>
      <c r="B207" s="9" t="n"/>
      <c r="C207" s="9" t="n"/>
      <c r="D207" s="9" t="n"/>
      <c r="E207" s="9" t="n"/>
      <c r="F207" s="10">
        <f>IF(D207="","",IF(C207="Ingredient",IFERROR(XLOOKUP(D207,'Ingredient Master'!$A$2:$A$201,'Ingredient Master'!$H$2:$H$201,"CHECK INPUT"),"CHECK INPUT"),IF(C207="Sub-Recipe",IFERROR(XLOOKUP(D207,'Sub-Recipes'!$A$2:$A$201,'Sub-Recipes'!$H$2:$H$201,"CHECK INPUT"),"CHECK INPUT"),"")))</f>
        <v/>
      </c>
      <c r="G207" s="10">
        <f>IF(OR(E207="",F207=""),"",IF(F207="CHECK INPUT","CHECK INPUT",E207*F207))</f>
        <v/>
      </c>
      <c r="H207" s="10">
        <f>IF(A207="","",SUMIF($A$2:$A$301,A207,$G$2:$G$301))</f>
        <v/>
      </c>
      <c r="I207" s="10">
        <f>IF(OR(B207="",H207=""),"",IFERROR(H207/B207,"CHECK INPUT"))</f>
        <v/>
      </c>
    </row>
    <row r="208">
      <c r="A208" s="9" t="n"/>
      <c r="B208" s="9" t="n"/>
      <c r="C208" s="9" t="n"/>
      <c r="D208" s="9" t="n"/>
      <c r="E208" s="9" t="n"/>
      <c r="F208" s="10">
        <f>IF(D208="","",IF(C208="Ingredient",IFERROR(XLOOKUP(D208,'Ingredient Master'!$A$2:$A$201,'Ingredient Master'!$H$2:$H$201,"CHECK INPUT"),"CHECK INPUT"),IF(C208="Sub-Recipe",IFERROR(XLOOKUP(D208,'Sub-Recipes'!$A$2:$A$201,'Sub-Recipes'!$H$2:$H$201,"CHECK INPUT"),"CHECK INPUT"),"")))</f>
        <v/>
      </c>
      <c r="G208" s="10">
        <f>IF(OR(E208="",F208=""),"",IF(F208="CHECK INPUT","CHECK INPUT",E208*F208))</f>
        <v/>
      </c>
      <c r="H208" s="10">
        <f>IF(A208="","",SUMIF($A$2:$A$301,A208,$G$2:$G$301))</f>
        <v/>
      </c>
      <c r="I208" s="10">
        <f>IF(OR(B208="",H208=""),"",IFERROR(H208/B208,"CHECK INPUT"))</f>
        <v/>
      </c>
    </row>
    <row r="209">
      <c r="A209" s="9" t="n"/>
      <c r="B209" s="9" t="n"/>
      <c r="C209" s="9" t="n"/>
      <c r="D209" s="9" t="n"/>
      <c r="E209" s="9" t="n"/>
      <c r="F209" s="10">
        <f>IF(D209="","",IF(C209="Ingredient",IFERROR(XLOOKUP(D209,'Ingredient Master'!$A$2:$A$201,'Ingredient Master'!$H$2:$H$201,"CHECK INPUT"),"CHECK INPUT"),IF(C209="Sub-Recipe",IFERROR(XLOOKUP(D209,'Sub-Recipes'!$A$2:$A$201,'Sub-Recipes'!$H$2:$H$201,"CHECK INPUT"),"CHECK INPUT"),"")))</f>
        <v/>
      </c>
      <c r="G209" s="10">
        <f>IF(OR(E209="",F209=""),"",IF(F209="CHECK INPUT","CHECK INPUT",E209*F209))</f>
        <v/>
      </c>
      <c r="H209" s="10">
        <f>IF(A209="","",SUMIF($A$2:$A$301,A209,$G$2:$G$301))</f>
        <v/>
      </c>
      <c r="I209" s="10">
        <f>IF(OR(B209="",H209=""),"",IFERROR(H209/B209,"CHECK INPUT"))</f>
        <v/>
      </c>
    </row>
    <row r="210">
      <c r="A210" s="9" t="n"/>
      <c r="B210" s="9" t="n"/>
      <c r="C210" s="9" t="n"/>
      <c r="D210" s="9" t="n"/>
      <c r="E210" s="9" t="n"/>
      <c r="F210" s="10">
        <f>IF(D210="","",IF(C210="Ingredient",IFERROR(XLOOKUP(D210,'Ingredient Master'!$A$2:$A$201,'Ingredient Master'!$H$2:$H$201,"CHECK INPUT"),"CHECK INPUT"),IF(C210="Sub-Recipe",IFERROR(XLOOKUP(D210,'Sub-Recipes'!$A$2:$A$201,'Sub-Recipes'!$H$2:$H$201,"CHECK INPUT"),"CHECK INPUT"),"")))</f>
        <v/>
      </c>
      <c r="G210" s="10">
        <f>IF(OR(E210="",F210=""),"",IF(F210="CHECK INPUT","CHECK INPUT",E210*F210))</f>
        <v/>
      </c>
      <c r="H210" s="10">
        <f>IF(A210="","",SUMIF($A$2:$A$301,A210,$G$2:$G$301))</f>
        <v/>
      </c>
      <c r="I210" s="10">
        <f>IF(OR(B210="",H210=""),"",IFERROR(H210/B210,"CHECK INPUT"))</f>
        <v/>
      </c>
    </row>
    <row r="211">
      <c r="A211" s="9" t="n"/>
      <c r="B211" s="9" t="n"/>
      <c r="C211" s="9" t="n"/>
      <c r="D211" s="9" t="n"/>
      <c r="E211" s="9" t="n"/>
      <c r="F211" s="10">
        <f>IF(D211="","",IF(C211="Ingredient",IFERROR(XLOOKUP(D211,'Ingredient Master'!$A$2:$A$201,'Ingredient Master'!$H$2:$H$201,"CHECK INPUT"),"CHECK INPUT"),IF(C211="Sub-Recipe",IFERROR(XLOOKUP(D211,'Sub-Recipes'!$A$2:$A$201,'Sub-Recipes'!$H$2:$H$201,"CHECK INPUT"),"CHECK INPUT"),"")))</f>
        <v/>
      </c>
      <c r="G211" s="10">
        <f>IF(OR(E211="",F211=""),"",IF(F211="CHECK INPUT","CHECK INPUT",E211*F211))</f>
        <v/>
      </c>
      <c r="H211" s="10">
        <f>IF(A211="","",SUMIF($A$2:$A$301,A211,$G$2:$G$301))</f>
        <v/>
      </c>
      <c r="I211" s="10">
        <f>IF(OR(B211="",H211=""),"",IFERROR(H211/B211,"CHECK INPUT"))</f>
        <v/>
      </c>
    </row>
    <row r="212">
      <c r="A212" s="9" t="n"/>
      <c r="B212" s="9" t="n"/>
      <c r="C212" s="9" t="n"/>
      <c r="D212" s="9" t="n"/>
      <c r="E212" s="9" t="n"/>
      <c r="F212" s="10">
        <f>IF(D212="","",IF(C212="Ingredient",IFERROR(XLOOKUP(D212,'Ingredient Master'!$A$2:$A$201,'Ingredient Master'!$H$2:$H$201,"CHECK INPUT"),"CHECK INPUT"),IF(C212="Sub-Recipe",IFERROR(XLOOKUP(D212,'Sub-Recipes'!$A$2:$A$201,'Sub-Recipes'!$H$2:$H$201,"CHECK INPUT"),"CHECK INPUT"),"")))</f>
        <v/>
      </c>
      <c r="G212" s="10">
        <f>IF(OR(E212="",F212=""),"",IF(F212="CHECK INPUT","CHECK INPUT",E212*F212))</f>
        <v/>
      </c>
      <c r="H212" s="10">
        <f>IF(A212="","",SUMIF($A$2:$A$301,A212,$G$2:$G$301))</f>
        <v/>
      </c>
      <c r="I212" s="10">
        <f>IF(OR(B212="",H212=""),"",IFERROR(H212/B212,"CHECK INPUT"))</f>
        <v/>
      </c>
    </row>
    <row r="213">
      <c r="A213" s="9" t="n"/>
      <c r="B213" s="9" t="n"/>
      <c r="C213" s="9" t="n"/>
      <c r="D213" s="9" t="n"/>
      <c r="E213" s="9" t="n"/>
      <c r="F213" s="10">
        <f>IF(D213="","",IF(C213="Ingredient",IFERROR(XLOOKUP(D213,'Ingredient Master'!$A$2:$A$201,'Ingredient Master'!$H$2:$H$201,"CHECK INPUT"),"CHECK INPUT"),IF(C213="Sub-Recipe",IFERROR(XLOOKUP(D213,'Sub-Recipes'!$A$2:$A$201,'Sub-Recipes'!$H$2:$H$201,"CHECK INPUT"),"CHECK INPUT"),"")))</f>
        <v/>
      </c>
      <c r="G213" s="10">
        <f>IF(OR(E213="",F213=""),"",IF(F213="CHECK INPUT","CHECK INPUT",E213*F213))</f>
        <v/>
      </c>
      <c r="H213" s="10">
        <f>IF(A213="","",SUMIF($A$2:$A$301,A213,$G$2:$G$301))</f>
        <v/>
      </c>
      <c r="I213" s="10">
        <f>IF(OR(B213="",H213=""),"",IFERROR(H213/B213,"CHECK INPUT"))</f>
        <v/>
      </c>
    </row>
    <row r="214">
      <c r="A214" s="9" t="n"/>
      <c r="B214" s="9" t="n"/>
      <c r="C214" s="9" t="n"/>
      <c r="D214" s="9" t="n"/>
      <c r="E214" s="9" t="n"/>
      <c r="F214" s="10">
        <f>IF(D214="","",IF(C214="Ingredient",IFERROR(XLOOKUP(D214,'Ingredient Master'!$A$2:$A$201,'Ingredient Master'!$H$2:$H$201,"CHECK INPUT"),"CHECK INPUT"),IF(C214="Sub-Recipe",IFERROR(XLOOKUP(D214,'Sub-Recipes'!$A$2:$A$201,'Sub-Recipes'!$H$2:$H$201,"CHECK INPUT"),"CHECK INPUT"),"")))</f>
        <v/>
      </c>
      <c r="G214" s="10">
        <f>IF(OR(E214="",F214=""),"",IF(F214="CHECK INPUT","CHECK INPUT",E214*F214))</f>
        <v/>
      </c>
      <c r="H214" s="10">
        <f>IF(A214="","",SUMIF($A$2:$A$301,A214,$G$2:$G$301))</f>
        <v/>
      </c>
      <c r="I214" s="10">
        <f>IF(OR(B214="",H214=""),"",IFERROR(H214/B214,"CHECK INPUT"))</f>
        <v/>
      </c>
    </row>
    <row r="215">
      <c r="A215" s="9" t="n"/>
      <c r="B215" s="9" t="n"/>
      <c r="C215" s="9" t="n"/>
      <c r="D215" s="9" t="n"/>
      <c r="E215" s="9" t="n"/>
      <c r="F215" s="10">
        <f>IF(D215="","",IF(C215="Ingredient",IFERROR(XLOOKUP(D215,'Ingredient Master'!$A$2:$A$201,'Ingredient Master'!$H$2:$H$201,"CHECK INPUT"),"CHECK INPUT"),IF(C215="Sub-Recipe",IFERROR(XLOOKUP(D215,'Sub-Recipes'!$A$2:$A$201,'Sub-Recipes'!$H$2:$H$201,"CHECK INPUT"),"CHECK INPUT"),"")))</f>
        <v/>
      </c>
      <c r="G215" s="10">
        <f>IF(OR(E215="",F215=""),"",IF(F215="CHECK INPUT","CHECK INPUT",E215*F215))</f>
        <v/>
      </c>
      <c r="H215" s="10">
        <f>IF(A215="","",SUMIF($A$2:$A$301,A215,$G$2:$G$301))</f>
        <v/>
      </c>
      <c r="I215" s="10">
        <f>IF(OR(B215="",H215=""),"",IFERROR(H215/B215,"CHECK INPUT"))</f>
        <v/>
      </c>
    </row>
    <row r="216">
      <c r="A216" s="9" t="n"/>
      <c r="B216" s="9" t="n"/>
      <c r="C216" s="9" t="n"/>
      <c r="D216" s="9" t="n"/>
      <c r="E216" s="9" t="n"/>
      <c r="F216" s="10">
        <f>IF(D216="","",IF(C216="Ingredient",IFERROR(XLOOKUP(D216,'Ingredient Master'!$A$2:$A$201,'Ingredient Master'!$H$2:$H$201,"CHECK INPUT"),"CHECK INPUT"),IF(C216="Sub-Recipe",IFERROR(XLOOKUP(D216,'Sub-Recipes'!$A$2:$A$201,'Sub-Recipes'!$H$2:$H$201,"CHECK INPUT"),"CHECK INPUT"),"")))</f>
        <v/>
      </c>
      <c r="G216" s="10">
        <f>IF(OR(E216="",F216=""),"",IF(F216="CHECK INPUT","CHECK INPUT",E216*F216))</f>
        <v/>
      </c>
      <c r="H216" s="10">
        <f>IF(A216="","",SUMIF($A$2:$A$301,A216,$G$2:$G$301))</f>
        <v/>
      </c>
      <c r="I216" s="10">
        <f>IF(OR(B216="",H216=""),"",IFERROR(H216/B216,"CHECK INPUT"))</f>
        <v/>
      </c>
    </row>
    <row r="217">
      <c r="A217" s="9" t="n"/>
      <c r="B217" s="9" t="n"/>
      <c r="C217" s="9" t="n"/>
      <c r="D217" s="9" t="n"/>
      <c r="E217" s="9" t="n"/>
      <c r="F217" s="10">
        <f>IF(D217="","",IF(C217="Ingredient",IFERROR(XLOOKUP(D217,'Ingredient Master'!$A$2:$A$201,'Ingredient Master'!$H$2:$H$201,"CHECK INPUT"),"CHECK INPUT"),IF(C217="Sub-Recipe",IFERROR(XLOOKUP(D217,'Sub-Recipes'!$A$2:$A$201,'Sub-Recipes'!$H$2:$H$201,"CHECK INPUT"),"CHECK INPUT"),"")))</f>
        <v/>
      </c>
      <c r="G217" s="10">
        <f>IF(OR(E217="",F217=""),"",IF(F217="CHECK INPUT","CHECK INPUT",E217*F217))</f>
        <v/>
      </c>
      <c r="H217" s="10">
        <f>IF(A217="","",SUMIF($A$2:$A$301,A217,$G$2:$G$301))</f>
        <v/>
      </c>
      <c r="I217" s="10">
        <f>IF(OR(B217="",H217=""),"",IFERROR(H217/B217,"CHECK INPUT"))</f>
        <v/>
      </c>
    </row>
    <row r="218">
      <c r="A218" s="9" t="n"/>
      <c r="B218" s="9" t="n"/>
      <c r="C218" s="9" t="n"/>
      <c r="D218" s="9" t="n"/>
      <c r="E218" s="9" t="n"/>
      <c r="F218" s="10">
        <f>IF(D218="","",IF(C218="Ingredient",IFERROR(XLOOKUP(D218,'Ingredient Master'!$A$2:$A$201,'Ingredient Master'!$H$2:$H$201,"CHECK INPUT"),"CHECK INPUT"),IF(C218="Sub-Recipe",IFERROR(XLOOKUP(D218,'Sub-Recipes'!$A$2:$A$201,'Sub-Recipes'!$H$2:$H$201,"CHECK INPUT"),"CHECK INPUT"),"")))</f>
        <v/>
      </c>
      <c r="G218" s="10">
        <f>IF(OR(E218="",F218=""),"",IF(F218="CHECK INPUT","CHECK INPUT",E218*F218))</f>
        <v/>
      </c>
      <c r="H218" s="10">
        <f>IF(A218="","",SUMIF($A$2:$A$301,A218,$G$2:$G$301))</f>
        <v/>
      </c>
      <c r="I218" s="10">
        <f>IF(OR(B218="",H218=""),"",IFERROR(H218/B218,"CHECK INPUT"))</f>
        <v/>
      </c>
    </row>
    <row r="219">
      <c r="A219" s="9" t="n"/>
      <c r="B219" s="9" t="n"/>
      <c r="C219" s="9" t="n"/>
      <c r="D219" s="9" t="n"/>
      <c r="E219" s="9" t="n"/>
      <c r="F219" s="10">
        <f>IF(D219="","",IF(C219="Ingredient",IFERROR(XLOOKUP(D219,'Ingredient Master'!$A$2:$A$201,'Ingredient Master'!$H$2:$H$201,"CHECK INPUT"),"CHECK INPUT"),IF(C219="Sub-Recipe",IFERROR(XLOOKUP(D219,'Sub-Recipes'!$A$2:$A$201,'Sub-Recipes'!$H$2:$H$201,"CHECK INPUT"),"CHECK INPUT"),"")))</f>
        <v/>
      </c>
      <c r="G219" s="10">
        <f>IF(OR(E219="",F219=""),"",IF(F219="CHECK INPUT","CHECK INPUT",E219*F219))</f>
        <v/>
      </c>
      <c r="H219" s="10">
        <f>IF(A219="","",SUMIF($A$2:$A$301,A219,$G$2:$G$301))</f>
        <v/>
      </c>
      <c r="I219" s="10">
        <f>IF(OR(B219="",H219=""),"",IFERROR(H219/B219,"CHECK INPUT"))</f>
        <v/>
      </c>
    </row>
    <row r="220">
      <c r="A220" s="9" t="n"/>
      <c r="B220" s="9" t="n"/>
      <c r="C220" s="9" t="n"/>
      <c r="D220" s="9" t="n"/>
      <c r="E220" s="9" t="n"/>
      <c r="F220" s="10">
        <f>IF(D220="","",IF(C220="Ingredient",IFERROR(XLOOKUP(D220,'Ingredient Master'!$A$2:$A$201,'Ingredient Master'!$H$2:$H$201,"CHECK INPUT"),"CHECK INPUT"),IF(C220="Sub-Recipe",IFERROR(XLOOKUP(D220,'Sub-Recipes'!$A$2:$A$201,'Sub-Recipes'!$H$2:$H$201,"CHECK INPUT"),"CHECK INPUT"),"")))</f>
        <v/>
      </c>
      <c r="G220" s="10">
        <f>IF(OR(E220="",F220=""),"",IF(F220="CHECK INPUT","CHECK INPUT",E220*F220))</f>
        <v/>
      </c>
      <c r="H220" s="10">
        <f>IF(A220="","",SUMIF($A$2:$A$301,A220,$G$2:$G$301))</f>
        <v/>
      </c>
      <c r="I220" s="10">
        <f>IF(OR(B220="",H220=""),"",IFERROR(H220/B220,"CHECK INPUT"))</f>
        <v/>
      </c>
    </row>
    <row r="221">
      <c r="A221" s="9" t="n"/>
      <c r="B221" s="9" t="n"/>
      <c r="C221" s="9" t="n"/>
      <c r="D221" s="9" t="n"/>
      <c r="E221" s="9" t="n"/>
      <c r="F221" s="10">
        <f>IF(D221="","",IF(C221="Ingredient",IFERROR(XLOOKUP(D221,'Ingredient Master'!$A$2:$A$201,'Ingredient Master'!$H$2:$H$201,"CHECK INPUT"),"CHECK INPUT"),IF(C221="Sub-Recipe",IFERROR(XLOOKUP(D221,'Sub-Recipes'!$A$2:$A$201,'Sub-Recipes'!$H$2:$H$201,"CHECK INPUT"),"CHECK INPUT"),"")))</f>
        <v/>
      </c>
      <c r="G221" s="10">
        <f>IF(OR(E221="",F221=""),"",IF(F221="CHECK INPUT","CHECK INPUT",E221*F221))</f>
        <v/>
      </c>
      <c r="H221" s="10">
        <f>IF(A221="","",SUMIF($A$2:$A$301,A221,$G$2:$G$301))</f>
        <v/>
      </c>
      <c r="I221" s="10">
        <f>IF(OR(B221="",H221=""),"",IFERROR(H221/B221,"CHECK INPUT"))</f>
        <v/>
      </c>
    </row>
    <row r="222">
      <c r="A222" s="9" t="n"/>
      <c r="B222" s="9" t="n"/>
      <c r="C222" s="9" t="n"/>
      <c r="D222" s="9" t="n"/>
      <c r="E222" s="9" t="n"/>
      <c r="F222" s="10">
        <f>IF(D222="","",IF(C222="Ingredient",IFERROR(XLOOKUP(D222,'Ingredient Master'!$A$2:$A$201,'Ingredient Master'!$H$2:$H$201,"CHECK INPUT"),"CHECK INPUT"),IF(C222="Sub-Recipe",IFERROR(XLOOKUP(D222,'Sub-Recipes'!$A$2:$A$201,'Sub-Recipes'!$H$2:$H$201,"CHECK INPUT"),"CHECK INPUT"),"")))</f>
        <v/>
      </c>
      <c r="G222" s="10">
        <f>IF(OR(E222="",F222=""),"",IF(F222="CHECK INPUT","CHECK INPUT",E222*F222))</f>
        <v/>
      </c>
      <c r="H222" s="10">
        <f>IF(A222="","",SUMIF($A$2:$A$301,A222,$G$2:$G$301))</f>
        <v/>
      </c>
      <c r="I222" s="10">
        <f>IF(OR(B222="",H222=""),"",IFERROR(H222/B222,"CHECK INPUT"))</f>
        <v/>
      </c>
    </row>
    <row r="223">
      <c r="A223" s="9" t="n"/>
      <c r="B223" s="9" t="n"/>
      <c r="C223" s="9" t="n"/>
      <c r="D223" s="9" t="n"/>
      <c r="E223" s="9" t="n"/>
      <c r="F223" s="10">
        <f>IF(D223="","",IF(C223="Ingredient",IFERROR(XLOOKUP(D223,'Ingredient Master'!$A$2:$A$201,'Ingredient Master'!$H$2:$H$201,"CHECK INPUT"),"CHECK INPUT"),IF(C223="Sub-Recipe",IFERROR(XLOOKUP(D223,'Sub-Recipes'!$A$2:$A$201,'Sub-Recipes'!$H$2:$H$201,"CHECK INPUT"),"CHECK INPUT"),"")))</f>
        <v/>
      </c>
      <c r="G223" s="10">
        <f>IF(OR(E223="",F223=""),"",IF(F223="CHECK INPUT","CHECK INPUT",E223*F223))</f>
        <v/>
      </c>
      <c r="H223" s="10">
        <f>IF(A223="","",SUMIF($A$2:$A$301,A223,$G$2:$G$301))</f>
        <v/>
      </c>
      <c r="I223" s="10">
        <f>IF(OR(B223="",H223=""),"",IFERROR(H223/B223,"CHECK INPUT"))</f>
        <v/>
      </c>
    </row>
    <row r="224">
      <c r="A224" s="9" t="n"/>
      <c r="B224" s="9" t="n"/>
      <c r="C224" s="9" t="n"/>
      <c r="D224" s="9" t="n"/>
      <c r="E224" s="9" t="n"/>
      <c r="F224" s="10">
        <f>IF(D224="","",IF(C224="Ingredient",IFERROR(XLOOKUP(D224,'Ingredient Master'!$A$2:$A$201,'Ingredient Master'!$H$2:$H$201,"CHECK INPUT"),"CHECK INPUT"),IF(C224="Sub-Recipe",IFERROR(XLOOKUP(D224,'Sub-Recipes'!$A$2:$A$201,'Sub-Recipes'!$H$2:$H$201,"CHECK INPUT"),"CHECK INPUT"),"")))</f>
        <v/>
      </c>
      <c r="G224" s="10">
        <f>IF(OR(E224="",F224=""),"",IF(F224="CHECK INPUT","CHECK INPUT",E224*F224))</f>
        <v/>
      </c>
      <c r="H224" s="10">
        <f>IF(A224="","",SUMIF($A$2:$A$301,A224,$G$2:$G$301))</f>
        <v/>
      </c>
      <c r="I224" s="10">
        <f>IF(OR(B224="",H224=""),"",IFERROR(H224/B224,"CHECK INPUT"))</f>
        <v/>
      </c>
    </row>
    <row r="225">
      <c r="A225" s="9" t="n"/>
      <c r="B225" s="9" t="n"/>
      <c r="C225" s="9" t="n"/>
      <c r="D225" s="9" t="n"/>
      <c r="E225" s="9" t="n"/>
      <c r="F225" s="10">
        <f>IF(D225="","",IF(C225="Ingredient",IFERROR(XLOOKUP(D225,'Ingredient Master'!$A$2:$A$201,'Ingredient Master'!$H$2:$H$201,"CHECK INPUT"),"CHECK INPUT"),IF(C225="Sub-Recipe",IFERROR(XLOOKUP(D225,'Sub-Recipes'!$A$2:$A$201,'Sub-Recipes'!$H$2:$H$201,"CHECK INPUT"),"CHECK INPUT"),"")))</f>
        <v/>
      </c>
      <c r="G225" s="10">
        <f>IF(OR(E225="",F225=""),"",IF(F225="CHECK INPUT","CHECK INPUT",E225*F225))</f>
        <v/>
      </c>
      <c r="H225" s="10">
        <f>IF(A225="","",SUMIF($A$2:$A$301,A225,$G$2:$G$301))</f>
        <v/>
      </c>
      <c r="I225" s="10">
        <f>IF(OR(B225="",H225=""),"",IFERROR(H225/B225,"CHECK INPUT"))</f>
        <v/>
      </c>
    </row>
    <row r="226">
      <c r="A226" s="9" t="n"/>
      <c r="B226" s="9" t="n"/>
      <c r="C226" s="9" t="n"/>
      <c r="D226" s="9" t="n"/>
      <c r="E226" s="9" t="n"/>
      <c r="F226" s="10">
        <f>IF(D226="","",IF(C226="Ingredient",IFERROR(XLOOKUP(D226,'Ingredient Master'!$A$2:$A$201,'Ingredient Master'!$H$2:$H$201,"CHECK INPUT"),"CHECK INPUT"),IF(C226="Sub-Recipe",IFERROR(XLOOKUP(D226,'Sub-Recipes'!$A$2:$A$201,'Sub-Recipes'!$H$2:$H$201,"CHECK INPUT"),"CHECK INPUT"),"")))</f>
        <v/>
      </c>
      <c r="G226" s="10">
        <f>IF(OR(E226="",F226=""),"",IF(F226="CHECK INPUT","CHECK INPUT",E226*F226))</f>
        <v/>
      </c>
      <c r="H226" s="10">
        <f>IF(A226="","",SUMIF($A$2:$A$301,A226,$G$2:$G$301))</f>
        <v/>
      </c>
      <c r="I226" s="10">
        <f>IF(OR(B226="",H226=""),"",IFERROR(H226/B226,"CHECK INPUT"))</f>
        <v/>
      </c>
    </row>
    <row r="227">
      <c r="A227" s="9" t="n"/>
      <c r="B227" s="9" t="n"/>
      <c r="C227" s="9" t="n"/>
      <c r="D227" s="9" t="n"/>
      <c r="E227" s="9" t="n"/>
      <c r="F227" s="10">
        <f>IF(D227="","",IF(C227="Ingredient",IFERROR(XLOOKUP(D227,'Ingredient Master'!$A$2:$A$201,'Ingredient Master'!$H$2:$H$201,"CHECK INPUT"),"CHECK INPUT"),IF(C227="Sub-Recipe",IFERROR(XLOOKUP(D227,'Sub-Recipes'!$A$2:$A$201,'Sub-Recipes'!$H$2:$H$201,"CHECK INPUT"),"CHECK INPUT"),"")))</f>
        <v/>
      </c>
      <c r="G227" s="10">
        <f>IF(OR(E227="",F227=""),"",IF(F227="CHECK INPUT","CHECK INPUT",E227*F227))</f>
        <v/>
      </c>
      <c r="H227" s="10">
        <f>IF(A227="","",SUMIF($A$2:$A$301,A227,$G$2:$G$301))</f>
        <v/>
      </c>
      <c r="I227" s="10">
        <f>IF(OR(B227="",H227=""),"",IFERROR(H227/B227,"CHECK INPUT"))</f>
        <v/>
      </c>
    </row>
    <row r="228">
      <c r="A228" s="9" t="n"/>
      <c r="B228" s="9" t="n"/>
      <c r="C228" s="9" t="n"/>
      <c r="D228" s="9" t="n"/>
      <c r="E228" s="9" t="n"/>
      <c r="F228" s="10">
        <f>IF(D228="","",IF(C228="Ingredient",IFERROR(XLOOKUP(D228,'Ingredient Master'!$A$2:$A$201,'Ingredient Master'!$H$2:$H$201,"CHECK INPUT"),"CHECK INPUT"),IF(C228="Sub-Recipe",IFERROR(XLOOKUP(D228,'Sub-Recipes'!$A$2:$A$201,'Sub-Recipes'!$H$2:$H$201,"CHECK INPUT"),"CHECK INPUT"),"")))</f>
        <v/>
      </c>
      <c r="G228" s="10">
        <f>IF(OR(E228="",F228=""),"",IF(F228="CHECK INPUT","CHECK INPUT",E228*F228))</f>
        <v/>
      </c>
      <c r="H228" s="10">
        <f>IF(A228="","",SUMIF($A$2:$A$301,A228,$G$2:$G$301))</f>
        <v/>
      </c>
      <c r="I228" s="10">
        <f>IF(OR(B228="",H228=""),"",IFERROR(H228/B228,"CHECK INPUT"))</f>
        <v/>
      </c>
    </row>
    <row r="229">
      <c r="A229" s="9" t="n"/>
      <c r="B229" s="9" t="n"/>
      <c r="C229" s="9" t="n"/>
      <c r="D229" s="9" t="n"/>
      <c r="E229" s="9" t="n"/>
      <c r="F229" s="10">
        <f>IF(D229="","",IF(C229="Ingredient",IFERROR(XLOOKUP(D229,'Ingredient Master'!$A$2:$A$201,'Ingredient Master'!$H$2:$H$201,"CHECK INPUT"),"CHECK INPUT"),IF(C229="Sub-Recipe",IFERROR(XLOOKUP(D229,'Sub-Recipes'!$A$2:$A$201,'Sub-Recipes'!$H$2:$H$201,"CHECK INPUT"),"CHECK INPUT"),"")))</f>
        <v/>
      </c>
      <c r="G229" s="10">
        <f>IF(OR(E229="",F229=""),"",IF(F229="CHECK INPUT","CHECK INPUT",E229*F229))</f>
        <v/>
      </c>
      <c r="H229" s="10">
        <f>IF(A229="","",SUMIF($A$2:$A$301,A229,$G$2:$G$301))</f>
        <v/>
      </c>
      <c r="I229" s="10">
        <f>IF(OR(B229="",H229=""),"",IFERROR(H229/B229,"CHECK INPUT"))</f>
        <v/>
      </c>
    </row>
    <row r="230">
      <c r="A230" s="9" t="n"/>
      <c r="B230" s="9" t="n"/>
      <c r="C230" s="9" t="n"/>
      <c r="D230" s="9" t="n"/>
      <c r="E230" s="9" t="n"/>
      <c r="F230" s="10">
        <f>IF(D230="","",IF(C230="Ingredient",IFERROR(XLOOKUP(D230,'Ingredient Master'!$A$2:$A$201,'Ingredient Master'!$H$2:$H$201,"CHECK INPUT"),"CHECK INPUT"),IF(C230="Sub-Recipe",IFERROR(XLOOKUP(D230,'Sub-Recipes'!$A$2:$A$201,'Sub-Recipes'!$H$2:$H$201,"CHECK INPUT"),"CHECK INPUT"),"")))</f>
        <v/>
      </c>
      <c r="G230" s="10">
        <f>IF(OR(E230="",F230=""),"",IF(F230="CHECK INPUT","CHECK INPUT",E230*F230))</f>
        <v/>
      </c>
      <c r="H230" s="10">
        <f>IF(A230="","",SUMIF($A$2:$A$301,A230,$G$2:$G$301))</f>
        <v/>
      </c>
      <c r="I230" s="10">
        <f>IF(OR(B230="",H230=""),"",IFERROR(H230/B230,"CHECK INPUT"))</f>
        <v/>
      </c>
    </row>
    <row r="231">
      <c r="A231" s="9" t="n"/>
      <c r="B231" s="9" t="n"/>
      <c r="C231" s="9" t="n"/>
      <c r="D231" s="9" t="n"/>
      <c r="E231" s="9" t="n"/>
      <c r="F231" s="10">
        <f>IF(D231="","",IF(C231="Ingredient",IFERROR(XLOOKUP(D231,'Ingredient Master'!$A$2:$A$201,'Ingredient Master'!$H$2:$H$201,"CHECK INPUT"),"CHECK INPUT"),IF(C231="Sub-Recipe",IFERROR(XLOOKUP(D231,'Sub-Recipes'!$A$2:$A$201,'Sub-Recipes'!$H$2:$H$201,"CHECK INPUT"),"CHECK INPUT"),"")))</f>
        <v/>
      </c>
      <c r="G231" s="10">
        <f>IF(OR(E231="",F231=""),"",IF(F231="CHECK INPUT","CHECK INPUT",E231*F231))</f>
        <v/>
      </c>
      <c r="H231" s="10">
        <f>IF(A231="","",SUMIF($A$2:$A$301,A231,$G$2:$G$301))</f>
        <v/>
      </c>
      <c r="I231" s="10">
        <f>IF(OR(B231="",H231=""),"",IFERROR(H231/B231,"CHECK INPUT"))</f>
        <v/>
      </c>
    </row>
    <row r="232">
      <c r="A232" s="9" t="n"/>
      <c r="B232" s="9" t="n"/>
      <c r="C232" s="9" t="n"/>
      <c r="D232" s="9" t="n"/>
      <c r="E232" s="9" t="n"/>
      <c r="F232" s="10">
        <f>IF(D232="","",IF(C232="Ingredient",IFERROR(XLOOKUP(D232,'Ingredient Master'!$A$2:$A$201,'Ingredient Master'!$H$2:$H$201,"CHECK INPUT"),"CHECK INPUT"),IF(C232="Sub-Recipe",IFERROR(XLOOKUP(D232,'Sub-Recipes'!$A$2:$A$201,'Sub-Recipes'!$H$2:$H$201,"CHECK INPUT"),"CHECK INPUT"),"")))</f>
        <v/>
      </c>
      <c r="G232" s="10">
        <f>IF(OR(E232="",F232=""),"",IF(F232="CHECK INPUT","CHECK INPUT",E232*F232))</f>
        <v/>
      </c>
      <c r="H232" s="10">
        <f>IF(A232="","",SUMIF($A$2:$A$301,A232,$G$2:$G$301))</f>
        <v/>
      </c>
      <c r="I232" s="10">
        <f>IF(OR(B232="",H232=""),"",IFERROR(H232/B232,"CHECK INPUT"))</f>
        <v/>
      </c>
    </row>
    <row r="233">
      <c r="A233" s="9" t="n"/>
      <c r="B233" s="9" t="n"/>
      <c r="C233" s="9" t="n"/>
      <c r="D233" s="9" t="n"/>
      <c r="E233" s="9" t="n"/>
      <c r="F233" s="10">
        <f>IF(D233="","",IF(C233="Ingredient",IFERROR(XLOOKUP(D233,'Ingredient Master'!$A$2:$A$201,'Ingredient Master'!$H$2:$H$201,"CHECK INPUT"),"CHECK INPUT"),IF(C233="Sub-Recipe",IFERROR(XLOOKUP(D233,'Sub-Recipes'!$A$2:$A$201,'Sub-Recipes'!$H$2:$H$201,"CHECK INPUT"),"CHECK INPUT"),"")))</f>
        <v/>
      </c>
      <c r="G233" s="10">
        <f>IF(OR(E233="",F233=""),"",IF(F233="CHECK INPUT","CHECK INPUT",E233*F233))</f>
        <v/>
      </c>
      <c r="H233" s="10">
        <f>IF(A233="","",SUMIF($A$2:$A$301,A233,$G$2:$G$301))</f>
        <v/>
      </c>
      <c r="I233" s="10">
        <f>IF(OR(B233="",H233=""),"",IFERROR(H233/B233,"CHECK INPUT"))</f>
        <v/>
      </c>
    </row>
    <row r="234">
      <c r="A234" s="9" t="n"/>
      <c r="B234" s="9" t="n"/>
      <c r="C234" s="9" t="n"/>
      <c r="D234" s="9" t="n"/>
      <c r="E234" s="9" t="n"/>
      <c r="F234" s="10">
        <f>IF(D234="","",IF(C234="Ingredient",IFERROR(XLOOKUP(D234,'Ingredient Master'!$A$2:$A$201,'Ingredient Master'!$H$2:$H$201,"CHECK INPUT"),"CHECK INPUT"),IF(C234="Sub-Recipe",IFERROR(XLOOKUP(D234,'Sub-Recipes'!$A$2:$A$201,'Sub-Recipes'!$H$2:$H$201,"CHECK INPUT"),"CHECK INPUT"),"")))</f>
        <v/>
      </c>
      <c r="G234" s="10">
        <f>IF(OR(E234="",F234=""),"",IF(F234="CHECK INPUT","CHECK INPUT",E234*F234))</f>
        <v/>
      </c>
      <c r="H234" s="10">
        <f>IF(A234="","",SUMIF($A$2:$A$301,A234,$G$2:$G$301))</f>
        <v/>
      </c>
      <c r="I234" s="10">
        <f>IF(OR(B234="",H234=""),"",IFERROR(H234/B234,"CHECK INPUT"))</f>
        <v/>
      </c>
    </row>
    <row r="235">
      <c r="A235" s="9" t="n"/>
      <c r="B235" s="9" t="n"/>
      <c r="C235" s="9" t="n"/>
      <c r="D235" s="9" t="n"/>
      <c r="E235" s="9" t="n"/>
      <c r="F235" s="10">
        <f>IF(D235="","",IF(C235="Ingredient",IFERROR(XLOOKUP(D235,'Ingredient Master'!$A$2:$A$201,'Ingredient Master'!$H$2:$H$201,"CHECK INPUT"),"CHECK INPUT"),IF(C235="Sub-Recipe",IFERROR(XLOOKUP(D235,'Sub-Recipes'!$A$2:$A$201,'Sub-Recipes'!$H$2:$H$201,"CHECK INPUT"),"CHECK INPUT"),"")))</f>
        <v/>
      </c>
      <c r="G235" s="10">
        <f>IF(OR(E235="",F235=""),"",IF(F235="CHECK INPUT","CHECK INPUT",E235*F235))</f>
        <v/>
      </c>
      <c r="H235" s="10">
        <f>IF(A235="","",SUMIF($A$2:$A$301,A235,$G$2:$G$301))</f>
        <v/>
      </c>
      <c r="I235" s="10">
        <f>IF(OR(B235="",H235=""),"",IFERROR(H235/B235,"CHECK INPUT"))</f>
        <v/>
      </c>
    </row>
    <row r="236">
      <c r="A236" s="9" t="n"/>
      <c r="B236" s="9" t="n"/>
      <c r="C236" s="9" t="n"/>
      <c r="D236" s="9" t="n"/>
      <c r="E236" s="9" t="n"/>
      <c r="F236" s="10">
        <f>IF(D236="","",IF(C236="Ingredient",IFERROR(XLOOKUP(D236,'Ingredient Master'!$A$2:$A$201,'Ingredient Master'!$H$2:$H$201,"CHECK INPUT"),"CHECK INPUT"),IF(C236="Sub-Recipe",IFERROR(XLOOKUP(D236,'Sub-Recipes'!$A$2:$A$201,'Sub-Recipes'!$H$2:$H$201,"CHECK INPUT"),"CHECK INPUT"),"")))</f>
        <v/>
      </c>
      <c r="G236" s="10">
        <f>IF(OR(E236="",F236=""),"",IF(F236="CHECK INPUT","CHECK INPUT",E236*F236))</f>
        <v/>
      </c>
      <c r="H236" s="10">
        <f>IF(A236="","",SUMIF($A$2:$A$301,A236,$G$2:$G$301))</f>
        <v/>
      </c>
      <c r="I236" s="10">
        <f>IF(OR(B236="",H236=""),"",IFERROR(H236/B236,"CHECK INPUT"))</f>
        <v/>
      </c>
    </row>
    <row r="237">
      <c r="A237" s="9" t="n"/>
      <c r="B237" s="9" t="n"/>
      <c r="C237" s="9" t="n"/>
      <c r="D237" s="9" t="n"/>
      <c r="E237" s="9" t="n"/>
      <c r="F237" s="10">
        <f>IF(D237="","",IF(C237="Ingredient",IFERROR(XLOOKUP(D237,'Ingredient Master'!$A$2:$A$201,'Ingredient Master'!$H$2:$H$201,"CHECK INPUT"),"CHECK INPUT"),IF(C237="Sub-Recipe",IFERROR(XLOOKUP(D237,'Sub-Recipes'!$A$2:$A$201,'Sub-Recipes'!$H$2:$H$201,"CHECK INPUT"),"CHECK INPUT"),"")))</f>
        <v/>
      </c>
      <c r="G237" s="10">
        <f>IF(OR(E237="",F237=""),"",IF(F237="CHECK INPUT","CHECK INPUT",E237*F237))</f>
        <v/>
      </c>
      <c r="H237" s="10">
        <f>IF(A237="","",SUMIF($A$2:$A$301,A237,$G$2:$G$301))</f>
        <v/>
      </c>
      <c r="I237" s="10">
        <f>IF(OR(B237="",H237=""),"",IFERROR(H237/B237,"CHECK INPUT"))</f>
        <v/>
      </c>
    </row>
    <row r="238">
      <c r="A238" s="9" t="n"/>
      <c r="B238" s="9" t="n"/>
      <c r="C238" s="9" t="n"/>
      <c r="D238" s="9" t="n"/>
      <c r="E238" s="9" t="n"/>
      <c r="F238" s="10">
        <f>IF(D238="","",IF(C238="Ingredient",IFERROR(XLOOKUP(D238,'Ingredient Master'!$A$2:$A$201,'Ingredient Master'!$H$2:$H$201,"CHECK INPUT"),"CHECK INPUT"),IF(C238="Sub-Recipe",IFERROR(XLOOKUP(D238,'Sub-Recipes'!$A$2:$A$201,'Sub-Recipes'!$H$2:$H$201,"CHECK INPUT"),"CHECK INPUT"),"")))</f>
        <v/>
      </c>
      <c r="G238" s="10">
        <f>IF(OR(E238="",F238=""),"",IF(F238="CHECK INPUT","CHECK INPUT",E238*F238))</f>
        <v/>
      </c>
      <c r="H238" s="10">
        <f>IF(A238="","",SUMIF($A$2:$A$301,A238,$G$2:$G$301))</f>
        <v/>
      </c>
      <c r="I238" s="10">
        <f>IF(OR(B238="",H238=""),"",IFERROR(H238/B238,"CHECK INPUT"))</f>
        <v/>
      </c>
    </row>
    <row r="239">
      <c r="A239" s="9" t="n"/>
      <c r="B239" s="9" t="n"/>
      <c r="C239" s="9" t="n"/>
      <c r="D239" s="9" t="n"/>
      <c r="E239" s="9" t="n"/>
      <c r="F239" s="10">
        <f>IF(D239="","",IF(C239="Ingredient",IFERROR(XLOOKUP(D239,'Ingredient Master'!$A$2:$A$201,'Ingredient Master'!$H$2:$H$201,"CHECK INPUT"),"CHECK INPUT"),IF(C239="Sub-Recipe",IFERROR(XLOOKUP(D239,'Sub-Recipes'!$A$2:$A$201,'Sub-Recipes'!$H$2:$H$201,"CHECK INPUT"),"CHECK INPUT"),"")))</f>
        <v/>
      </c>
      <c r="G239" s="10">
        <f>IF(OR(E239="",F239=""),"",IF(F239="CHECK INPUT","CHECK INPUT",E239*F239))</f>
        <v/>
      </c>
      <c r="H239" s="10">
        <f>IF(A239="","",SUMIF($A$2:$A$301,A239,$G$2:$G$301))</f>
        <v/>
      </c>
      <c r="I239" s="10">
        <f>IF(OR(B239="",H239=""),"",IFERROR(H239/B239,"CHECK INPUT"))</f>
        <v/>
      </c>
    </row>
    <row r="240">
      <c r="A240" s="9" t="n"/>
      <c r="B240" s="9" t="n"/>
      <c r="C240" s="9" t="n"/>
      <c r="D240" s="9" t="n"/>
      <c r="E240" s="9" t="n"/>
      <c r="F240" s="10">
        <f>IF(D240="","",IF(C240="Ingredient",IFERROR(XLOOKUP(D240,'Ingredient Master'!$A$2:$A$201,'Ingredient Master'!$H$2:$H$201,"CHECK INPUT"),"CHECK INPUT"),IF(C240="Sub-Recipe",IFERROR(XLOOKUP(D240,'Sub-Recipes'!$A$2:$A$201,'Sub-Recipes'!$H$2:$H$201,"CHECK INPUT"),"CHECK INPUT"),"")))</f>
        <v/>
      </c>
      <c r="G240" s="10">
        <f>IF(OR(E240="",F240=""),"",IF(F240="CHECK INPUT","CHECK INPUT",E240*F240))</f>
        <v/>
      </c>
      <c r="H240" s="10">
        <f>IF(A240="","",SUMIF($A$2:$A$301,A240,$G$2:$G$301))</f>
        <v/>
      </c>
      <c r="I240" s="10">
        <f>IF(OR(B240="",H240=""),"",IFERROR(H240/B240,"CHECK INPUT"))</f>
        <v/>
      </c>
    </row>
    <row r="241">
      <c r="A241" s="9" t="n"/>
      <c r="B241" s="9" t="n"/>
      <c r="C241" s="9" t="n"/>
      <c r="D241" s="9" t="n"/>
      <c r="E241" s="9" t="n"/>
      <c r="F241" s="10">
        <f>IF(D241="","",IF(C241="Ingredient",IFERROR(XLOOKUP(D241,'Ingredient Master'!$A$2:$A$201,'Ingredient Master'!$H$2:$H$201,"CHECK INPUT"),"CHECK INPUT"),IF(C241="Sub-Recipe",IFERROR(XLOOKUP(D241,'Sub-Recipes'!$A$2:$A$201,'Sub-Recipes'!$H$2:$H$201,"CHECK INPUT"),"CHECK INPUT"),"")))</f>
        <v/>
      </c>
      <c r="G241" s="10">
        <f>IF(OR(E241="",F241=""),"",IF(F241="CHECK INPUT","CHECK INPUT",E241*F241))</f>
        <v/>
      </c>
      <c r="H241" s="10">
        <f>IF(A241="","",SUMIF($A$2:$A$301,A241,$G$2:$G$301))</f>
        <v/>
      </c>
      <c r="I241" s="10">
        <f>IF(OR(B241="",H241=""),"",IFERROR(H241/B241,"CHECK INPUT"))</f>
        <v/>
      </c>
    </row>
    <row r="242">
      <c r="A242" s="9" t="n"/>
      <c r="B242" s="9" t="n"/>
      <c r="C242" s="9" t="n"/>
      <c r="D242" s="9" t="n"/>
      <c r="E242" s="9" t="n"/>
      <c r="F242" s="10">
        <f>IF(D242="","",IF(C242="Ingredient",IFERROR(XLOOKUP(D242,'Ingredient Master'!$A$2:$A$201,'Ingredient Master'!$H$2:$H$201,"CHECK INPUT"),"CHECK INPUT"),IF(C242="Sub-Recipe",IFERROR(XLOOKUP(D242,'Sub-Recipes'!$A$2:$A$201,'Sub-Recipes'!$H$2:$H$201,"CHECK INPUT"),"CHECK INPUT"),"")))</f>
        <v/>
      </c>
      <c r="G242" s="10">
        <f>IF(OR(E242="",F242=""),"",IF(F242="CHECK INPUT","CHECK INPUT",E242*F242))</f>
        <v/>
      </c>
      <c r="H242" s="10">
        <f>IF(A242="","",SUMIF($A$2:$A$301,A242,$G$2:$G$301))</f>
        <v/>
      </c>
      <c r="I242" s="10">
        <f>IF(OR(B242="",H242=""),"",IFERROR(H242/B242,"CHECK INPUT"))</f>
        <v/>
      </c>
    </row>
    <row r="243">
      <c r="A243" s="9" t="n"/>
      <c r="B243" s="9" t="n"/>
      <c r="C243" s="9" t="n"/>
      <c r="D243" s="9" t="n"/>
      <c r="E243" s="9" t="n"/>
      <c r="F243" s="10">
        <f>IF(D243="","",IF(C243="Ingredient",IFERROR(XLOOKUP(D243,'Ingredient Master'!$A$2:$A$201,'Ingredient Master'!$H$2:$H$201,"CHECK INPUT"),"CHECK INPUT"),IF(C243="Sub-Recipe",IFERROR(XLOOKUP(D243,'Sub-Recipes'!$A$2:$A$201,'Sub-Recipes'!$H$2:$H$201,"CHECK INPUT"),"CHECK INPUT"),"")))</f>
        <v/>
      </c>
      <c r="G243" s="10">
        <f>IF(OR(E243="",F243=""),"",IF(F243="CHECK INPUT","CHECK INPUT",E243*F243))</f>
        <v/>
      </c>
      <c r="H243" s="10">
        <f>IF(A243="","",SUMIF($A$2:$A$301,A243,$G$2:$G$301))</f>
        <v/>
      </c>
      <c r="I243" s="10">
        <f>IF(OR(B243="",H243=""),"",IFERROR(H243/B243,"CHECK INPUT"))</f>
        <v/>
      </c>
    </row>
    <row r="244">
      <c r="A244" s="9" t="n"/>
      <c r="B244" s="9" t="n"/>
      <c r="C244" s="9" t="n"/>
      <c r="D244" s="9" t="n"/>
      <c r="E244" s="9" t="n"/>
      <c r="F244" s="10">
        <f>IF(D244="","",IF(C244="Ingredient",IFERROR(XLOOKUP(D244,'Ingredient Master'!$A$2:$A$201,'Ingredient Master'!$H$2:$H$201,"CHECK INPUT"),"CHECK INPUT"),IF(C244="Sub-Recipe",IFERROR(XLOOKUP(D244,'Sub-Recipes'!$A$2:$A$201,'Sub-Recipes'!$H$2:$H$201,"CHECK INPUT"),"CHECK INPUT"),"")))</f>
        <v/>
      </c>
      <c r="G244" s="10">
        <f>IF(OR(E244="",F244=""),"",IF(F244="CHECK INPUT","CHECK INPUT",E244*F244))</f>
        <v/>
      </c>
      <c r="H244" s="10">
        <f>IF(A244="","",SUMIF($A$2:$A$301,A244,$G$2:$G$301))</f>
        <v/>
      </c>
      <c r="I244" s="10">
        <f>IF(OR(B244="",H244=""),"",IFERROR(H244/B244,"CHECK INPUT"))</f>
        <v/>
      </c>
    </row>
    <row r="245">
      <c r="A245" s="9" t="n"/>
      <c r="B245" s="9" t="n"/>
      <c r="C245" s="9" t="n"/>
      <c r="D245" s="9" t="n"/>
      <c r="E245" s="9" t="n"/>
      <c r="F245" s="10">
        <f>IF(D245="","",IF(C245="Ingredient",IFERROR(XLOOKUP(D245,'Ingredient Master'!$A$2:$A$201,'Ingredient Master'!$H$2:$H$201,"CHECK INPUT"),"CHECK INPUT"),IF(C245="Sub-Recipe",IFERROR(XLOOKUP(D245,'Sub-Recipes'!$A$2:$A$201,'Sub-Recipes'!$H$2:$H$201,"CHECK INPUT"),"CHECK INPUT"),"")))</f>
        <v/>
      </c>
      <c r="G245" s="10">
        <f>IF(OR(E245="",F245=""),"",IF(F245="CHECK INPUT","CHECK INPUT",E245*F245))</f>
        <v/>
      </c>
      <c r="H245" s="10">
        <f>IF(A245="","",SUMIF($A$2:$A$301,A245,$G$2:$G$301))</f>
        <v/>
      </c>
      <c r="I245" s="10">
        <f>IF(OR(B245="",H245=""),"",IFERROR(H245/B245,"CHECK INPUT"))</f>
        <v/>
      </c>
    </row>
    <row r="246">
      <c r="A246" s="9" t="n"/>
      <c r="B246" s="9" t="n"/>
      <c r="C246" s="9" t="n"/>
      <c r="D246" s="9" t="n"/>
      <c r="E246" s="9" t="n"/>
      <c r="F246" s="10">
        <f>IF(D246="","",IF(C246="Ingredient",IFERROR(XLOOKUP(D246,'Ingredient Master'!$A$2:$A$201,'Ingredient Master'!$H$2:$H$201,"CHECK INPUT"),"CHECK INPUT"),IF(C246="Sub-Recipe",IFERROR(XLOOKUP(D246,'Sub-Recipes'!$A$2:$A$201,'Sub-Recipes'!$H$2:$H$201,"CHECK INPUT"),"CHECK INPUT"),"")))</f>
        <v/>
      </c>
      <c r="G246" s="10">
        <f>IF(OR(E246="",F246=""),"",IF(F246="CHECK INPUT","CHECK INPUT",E246*F246))</f>
        <v/>
      </c>
      <c r="H246" s="10">
        <f>IF(A246="","",SUMIF($A$2:$A$301,A246,$G$2:$G$301))</f>
        <v/>
      </c>
      <c r="I246" s="10">
        <f>IF(OR(B246="",H246=""),"",IFERROR(H246/B246,"CHECK INPUT"))</f>
        <v/>
      </c>
    </row>
    <row r="247">
      <c r="A247" s="9" t="n"/>
      <c r="B247" s="9" t="n"/>
      <c r="C247" s="9" t="n"/>
      <c r="D247" s="9" t="n"/>
      <c r="E247" s="9" t="n"/>
      <c r="F247" s="10">
        <f>IF(D247="","",IF(C247="Ingredient",IFERROR(XLOOKUP(D247,'Ingredient Master'!$A$2:$A$201,'Ingredient Master'!$H$2:$H$201,"CHECK INPUT"),"CHECK INPUT"),IF(C247="Sub-Recipe",IFERROR(XLOOKUP(D247,'Sub-Recipes'!$A$2:$A$201,'Sub-Recipes'!$H$2:$H$201,"CHECK INPUT"),"CHECK INPUT"),"")))</f>
        <v/>
      </c>
      <c r="G247" s="10">
        <f>IF(OR(E247="",F247=""),"",IF(F247="CHECK INPUT","CHECK INPUT",E247*F247))</f>
        <v/>
      </c>
      <c r="H247" s="10">
        <f>IF(A247="","",SUMIF($A$2:$A$301,A247,$G$2:$G$301))</f>
        <v/>
      </c>
      <c r="I247" s="10">
        <f>IF(OR(B247="",H247=""),"",IFERROR(H247/B247,"CHECK INPUT"))</f>
        <v/>
      </c>
    </row>
    <row r="248">
      <c r="A248" s="9" t="n"/>
      <c r="B248" s="9" t="n"/>
      <c r="C248" s="9" t="n"/>
      <c r="D248" s="9" t="n"/>
      <c r="E248" s="9" t="n"/>
      <c r="F248" s="10">
        <f>IF(D248="","",IF(C248="Ingredient",IFERROR(XLOOKUP(D248,'Ingredient Master'!$A$2:$A$201,'Ingredient Master'!$H$2:$H$201,"CHECK INPUT"),"CHECK INPUT"),IF(C248="Sub-Recipe",IFERROR(XLOOKUP(D248,'Sub-Recipes'!$A$2:$A$201,'Sub-Recipes'!$H$2:$H$201,"CHECK INPUT"),"CHECK INPUT"),"")))</f>
        <v/>
      </c>
      <c r="G248" s="10">
        <f>IF(OR(E248="",F248=""),"",IF(F248="CHECK INPUT","CHECK INPUT",E248*F248))</f>
        <v/>
      </c>
      <c r="H248" s="10">
        <f>IF(A248="","",SUMIF($A$2:$A$301,A248,$G$2:$G$301))</f>
        <v/>
      </c>
      <c r="I248" s="10">
        <f>IF(OR(B248="",H248=""),"",IFERROR(H248/B248,"CHECK INPUT"))</f>
        <v/>
      </c>
    </row>
    <row r="249">
      <c r="A249" s="9" t="n"/>
      <c r="B249" s="9" t="n"/>
      <c r="C249" s="9" t="n"/>
      <c r="D249" s="9" t="n"/>
      <c r="E249" s="9" t="n"/>
      <c r="F249" s="10">
        <f>IF(D249="","",IF(C249="Ingredient",IFERROR(XLOOKUP(D249,'Ingredient Master'!$A$2:$A$201,'Ingredient Master'!$H$2:$H$201,"CHECK INPUT"),"CHECK INPUT"),IF(C249="Sub-Recipe",IFERROR(XLOOKUP(D249,'Sub-Recipes'!$A$2:$A$201,'Sub-Recipes'!$H$2:$H$201,"CHECK INPUT"),"CHECK INPUT"),"")))</f>
        <v/>
      </c>
      <c r="G249" s="10">
        <f>IF(OR(E249="",F249=""),"",IF(F249="CHECK INPUT","CHECK INPUT",E249*F249))</f>
        <v/>
      </c>
      <c r="H249" s="10">
        <f>IF(A249="","",SUMIF($A$2:$A$301,A249,$G$2:$G$301))</f>
        <v/>
      </c>
      <c r="I249" s="10">
        <f>IF(OR(B249="",H249=""),"",IFERROR(H249/B249,"CHECK INPUT"))</f>
        <v/>
      </c>
    </row>
    <row r="250">
      <c r="A250" s="9" t="n"/>
      <c r="B250" s="9" t="n"/>
      <c r="C250" s="9" t="n"/>
      <c r="D250" s="9" t="n"/>
      <c r="E250" s="9" t="n"/>
      <c r="F250" s="10">
        <f>IF(D250="","",IF(C250="Ingredient",IFERROR(XLOOKUP(D250,'Ingredient Master'!$A$2:$A$201,'Ingredient Master'!$H$2:$H$201,"CHECK INPUT"),"CHECK INPUT"),IF(C250="Sub-Recipe",IFERROR(XLOOKUP(D250,'Sub-Recipes'!$A$2:$A$201,'Sub-Recipes'!$H$2:$H$201,"CHECK INPUT"),"CHECK INPUT"),"")))</f>
        <v/>
      </c>
      <c r="G250" s="10">
        <f>IF(OR(E250="",F250=""),"",IF(F250="CHECK INPUT","CHECK INPUT",E250*F250))</f>
        <v/>
      </c>
      <c r="H250" s="10">
        <f>IF(A250="","",SUMIF($A$2:$A$301,A250,$G$2:$G$301))</f>
        <v/>
      </c>
      <c r="I250" s="10">
        <f>IF(OR(B250="",H250=""),"",IFERROR(H250/B250,"CHECK INPUT"))</f>
        <v/>
      </c>
    </row>
    <row r="251">
      <c r="A251" s="9" t="n"/>
      <c r="B251" s="9" t="n"/>
      <c r="C251" s="9" t="n"/>
      <c r="D251" s="9" t="n"/>
      <c r="E251" s="9" t="n"/>
      <c r="F251" s="10">
        <f>IF(D251="","",IF(C251="Ingredient",IFERROR(XLOOKUP(D251,'Ingredient Master'!$A$2:$A$201,'Ingredient Master'!$H$2:$H$201,"CHECK INPUT"),"CHECK INPUT"),IF(C251="Sub-Recipe",IFERROR(XLOOKUP(D251,'Sub-Recipes'!$A$2:$A$201,'Sub-Recipes'!$H$2:$H$201,"CHECK INPUT"),"CHECK INPUT"),"")))</f>
        <v/>
      </c>
      <c r="G251" s="10">
        <f>IF(OR(E251="",F251=""),"",IF(F251="CHECK INPUT","CHECK INPUT",E251*F251))</f>
        <v/>
      </c>
      <c r="H251" s="10">
        <f>IF(A251="","",SUMIF($A$2:$A$301,A251,$G$2:$G$301))</f>
        <v/>
      </c>
      <c r="I251" s="10">
        <f>IF(OR(B251="",H251=""),"",IFERROR(H251/B251,"CHECK INPUT"))</f>
        <v/>
      </c>
    </row>
    <row r="252">
      <c r="A252" s="9" t="n"/>
      <c r="B252" s="9" t="n"/>
      <c r="C252" s="9" t="n"/>
      <c r="D252" s="9" t="n"/>
      <c r="E252" s="9" t="n"/>
      <c r="F252" s="10">
        <f>IF(D252="","",IF(C252="Ingredient",IFERROR(XLOOKUP(D252,'Ingredient Master'!$A$2:$A$201,'Ingredient Master'!$H$2:$H$201,"CHECK INPUT"),"CHECK INPUT"),IF(C252="Sub-Recipe",IFERROR(XLOOKUP(D252,'Sub-Recipes'!$A$2:$A$201,'Sub-Recipes'!$H$2:$H$201,"CHECK INPUT"),"CHECK INPUT"),"")))</f>
        <v/>
      </c>
      <c r="G252" s="10">
        <f>IF(OR(E252="",F252=""),"",IF(F252="CHECK INPUT","CHECK INPUT",E252*F252))</f>
        <v/>
      </c>
      <c r="H252" s="10">
        <f>IF(A252="","",SUMIF($A$2:$A$301,A252,$G$2:$G$301))</f>
        <v/>
      </c>
      <c r="I252" s="10">
        <f>IF(OR(B252="",H252=""),"",IFERROR(H252/B252,"CHECK INPUT"))</f>
        <v/>
      </c>
    </row>
    <row r="253">
      <c r="A253" s="9" t="n"/>
      <c r="B253" s="9" t="n"/>
      <c r="C253" s="9" t="n"/>
      <c r="D253" s="9" t="n"/>
      <c r="E253" s="9" t="n"/>
      <c r="F253" s="10">
        <f>IF(D253="","",IF(C253="Ingredient",IFERROR(XLOOKUP(D253,'Ingredient Master'!$A$2:$A$201,'Ingredient Master'!$H$2:$H$201,"CHECK INPUT"),"CHECK INPUT"),IF(C253="Sub-Recipe",IFERROR(XLOOKUP(D253,'Sub-Recipes'!$A$2:$A$201,'Sub-Recipes'!$H$2:$H$201,"CHECK INPUT"),"CHECK INPUT"),"")))</f>
        <v/>
      </c>
      <c r="G253" s="10">
        <f>IF(OR(E253="",F253=""),"",IF(F253="CHECK INPUT","CHECK INPUT",E253*F253))</f>
        <v/>
      </c>
      <c r="H253" s="10">
        <f>IF(A253="","",SUMIF($A$2:$A$301,A253,$G$2:$G$301))</f>
        <v/>
      </c>
      <c r="I253" s="10">
        <f>IF(OR(B253="",H253=""),"",IFERROR(H253/B253,"CHECK INPUT"))</f>
        <v/>
      </c>
    </row>
    <row r="254">
      <c r="A254" s="9" t="n"/>
      <c r="B254" s="9" t="n"/>
      <c r="C254" s="9" t="n"/>
      <c r="D254" s="9" t="n"/>
      <c r="E254" s="9" t="n"/>
      <c r="F254" s="10">
        <f>IF(D254="","",IF(C254="Ingredient",IFERROR(XLOOKUP(D254,'Ingredient Master'!$A$2:$A$201,'Ingredient Master'!$H$2:$H$201,"CHECK INPUT"),"CHECK INPUT"),IF(C254="Sub-Recipe",IFERROR(XLOOKUP(D254,'Sub-Recipes'!$A$2:$A$201,'Sub-Recipes'!$H$2:$H$201,"CHECK INPUT"),"CHECK INPUT"),"")))</f>
        <v/>
      </c>
      <c r="G254" s="10">
        <f>IF(OR(E254="",F254=""),"",IF(F254="CHECK INPUT","CHECK INPUT",E254*F254))</f>
        <v/>
      </c>
      <c r="H254" s="10">
        <f>IF(A254="","",SUMIF($A$2:$A$301,A254,$G$2:$G$301))</f>
        <v/>
      </c>
      <c r="I254" s="10">
        <f>IF(OR(B254="",H254=""),"",IFERROR(H254/B254,"CHECK INPUT"))</f>
        <v/>
      </c>
    </row>
    <row r="255">
      <c r="A255" s="9" t="n"/>
      <c r="B255" s="9" t="n"/>
      <c r="C255" s="9" t="n"/>
      <c r="D255" s="9" t="n"/>
      <c r="E255" s="9" t="n"/>
      <c r="F255" s="10">
        <f>IF(D255="","",IF(C255="Ingredient",IFERROR(XLOOKUP(D255,'Ingredient Master'!$A$2:$A$201,'Ingredient Master'!$H$2:$H$201,"CHECK INPUT"),"CHECK INPUT"),IF(C255="Sub-Recipe",IFERROR(XLOOKUP(D255,'Sub-Recipes'!$A$2:$A$201,'Sub-Recipes'!$H$2:$H$201,"CHECK INPUT"),"CHECK INPUT"),"")))</f>
        <v/>
      </c>
      <c r="G255" s="10">
        <f>IF(OR(E255="",F255=""),"",IF(F255="CHECK INPUT","CHECK INPUT",E255*F255))</f>
        <v/>
      </c>
      <c r="H255" s="10">
        <f>IF(A255="","",SUMIF($A$2:$A$301,A255,$G$2:$G$301))</f>
        <v/>
      </c>
      <c r="I255" s="10">
        <f>IF(OR(B255="",H255=""),"",IFERROR(H255/B255,"CHECK INPUT"))</f>
        <v/>
      </c>
    </row>
    <row r="256">
      <c r="A256" s="9" t="n"/>
      <c r="B256" s="9" t="n"/>
      <c r="C256" s="9" t="n"/>
      <c r="D256" s="9" t="n"/>
      <c r="E256" s="9" t="n"/>
      <c r="F256" s="10">
        <f>IF(D256="","",IF(C256="Ingredient",IFERROR(XLOOKUP(D256,'Ingredient Master'!$A$2:$A$201,'Ingredient Master'!$H$2:$H$201,"CHECK INPUT"),"CHECK INPUT"),IF(C256="Sub-Recipe",IFERROR(XLOOKUP(D256,'Sub-Recipes'!$A$2:$A$201,'Sub-Recipes'!$H$2:$H$201,"CHECK INPUT"),"CHECK INPUT"),"")))</f>
        <v/>
      </c>
      <c r="G256" s="10">
        <f>IF(OR(E256="",F256=""),"",IF(F256="CHECK INPUT","CHECK INPUT",E256*F256))</f>
        <v/>
      </c>
      <c r="H256" s="10">
        <f>IF(A256="","",SUMIF($A$2:$A$301,A256,$G$2:$G$301))</f>
        <v/>
      </c>
      <c r="I256" s="10">
        <f>IF(OR(B256="",H256=""),"",IFERROR(H256/B256,"CHECK INPUT"))</f>
        <v/>
      </c>
    </row>
    <row r="257">
      <c r="A257" s="9" t="n"/>
      <c r="B257" s="9" t="n"/>
      <c r="C257" s="9" t="n"/>
      <c r="D257" s="9" t="n"/>
      <c r="E257" s="9" t="n"/>
      <c r="F257" s="10">
        <f>IF(D257="","",IF(C257="Ingredient",IFERROR(XLOOKUP(D257,'Ingredient Master'!$A$2:$A$201,'Ingredient Master'!$H$2:$H$201,"CHECK INPUT"),"CHECK INPUT"),IF(C257="Sub-Recipe",IFERROR(XLOOKUP(D257,'Sub-Recipes'!$A$2:$A$201,'Sub-Recipes'!$H$2:$H$201,"CHECK INPUT"),"CHECK INPUT"),"")))</f>
        <v/>
      </c>
      <c r="G257" s="10">
        <f>IF(OR(E257="",F257=""),"",IF(F257="CHECK INPUT","CHECK INPUT",E257*F257))</f>
        <v/>
      </c>
      <c r="H257" s="10">
        <f>IF(A257="","",SUMIF($A$2:$A$301,A257,$G$2:$G$301))</f>
        <v/>
      </c>
      <c r="I257" s="10">
        <f>IF(OR(B257="",H257=""),"",IFERROR(H257/B257,"CHECK INPUT"))</f>
        <v/>
      </c>
    </row>
    <row r="258">
      <c r="A258" s="9" t="n"/>
      <c r="B258" s="9" t="n"/>
      <c r="C258" s="9" t="n"/>
      <c r="D258" s="9" t="n"/>
      <c r="E258" s="9" t="n"/>
      <c r="F258" s="10">
        <f>IF(D258="","",IF(C258="Ingredient",IFERROR(XLOOKUP(D258,'Ingredient Master'!$A$2:$A$201,'Ingredient Master'!$H$2:$H$201,"CHECK INPUT"),"CHECK INPUT"),IF(C258="Sub-Recipe",IFERROR(XLOOKUP(D258,'Sub-Recipes'!$A$2:$A$201,'Sub-Recipes'!$H$2:$H$201,"CHECK INPUT"),"CHECK INPUT"),"")))</f>
        <v/>
      </c>
      <c r="G258" s="10">
        <f>IF(OR(E258="",F258=""),"",IF(F258="CHECK INPUT","CHECK INPUT",E258*F258))</f>
        <v/>
      </c>
      <c r="H258" s="10">
        <f>IF(A258="","",SUMIF($A$2:$A$301,A258,$G$2:$G$301))</f>
        <v/>
      </c>
      <c r="I258" s="10">
        <f>IF(OR(B258="",H258=""),"",IFERROR(H258/B258,"CHECK INPUT"))</f>
        <v/>
      </c>
    </row>
    <row r="259">
      <c r="A259" s="9" t="n"/>
      <c r="B259" s="9" t="n"/>
      <c r="C259" s="9" t="n"/>
      <c r="D259" s="9" t="n"/>
      <c r="E259" s="9" t="n"/>
      <c r="F259" s="10">
        <f>IF(D259="","",IF(C259="Ingredient",IFERROR(XLOOKUP(D259,'Ingredient Master'!$A$2:$A$201,'Ingredient Master'!$H$2:$H$201,"CHECK INPUT"),"CHECK INPUT"),IF(C259="Sub-Recipe",IFERROR(XLOOKUP(D259,'Sub-Recipes'!$A$2:$A$201,'Sub-Recipes'!$H$2:$H$201,"CHECK INPUT"),"CHECK INPUT"),"")))</f>
        <v/>
      </c>
      <c r="G259" s="10">
        <f>IF(OR(E259="",F259=""),"",IF(F259="CHECK INPUT","CHECK INPUT",E259*F259))</f>
        <v/>
      </c>
      <c r="H259" s="10">
        <f>IF(A259="","",SUMIF($A$2:$A$301,A259,$G$2:$G$301))</f>
        <v/>
      </c>
      <c r="I259" s="10">
        <f>IF(OR(B259="",H259=""),"",IFERROR(H259/B259,"CHECK INPUT"))</f>
        <v/>
      </c>
    </row>
    <row r="260">
      <c r="A260" s="9" t="n"/>
      <c r="B260" s="9" t="n"/>
      <c r="C260" s="9" t="n"/>
      <c r="D260" s="9" t="n"/>
      <c r="E260" s="9" t="n"/>
      <c r="F260" s="10">
        <f>IF(D260="","",IF(C260="Ingredient",IFERROR(XLOOKUP(D260,'Ingredient Master'!$A$2:$A$201,'Ingredient Master'!$H$2:$H$201,"CHECK INPUT"),"CHECK INPUT"),IF(C260="Sub-Recipe",IFERROR(XLOOKUP(D260,'Sub-Recipes'!$A$2:$A$201,'Sub-Recipes'!$H$2:$H$201,"CHECK INPUT"),"CHECK INPUT"),"")))</f>
        <v/>
      </c>
      <c r="G260" s="10">
        <f>IF(OR(E260="",F260=""),"",IF(F260="CHECK INPUT","CHECK INPUT",E260*F260))</f>
        <v/>
      </c>
      <c r="H260" s="10">
        <f>IF(A260="","",SUMIF($A$2:$A$301,A260,$G$2:$G$301))</f>
        <v/>
      </c>
      <c r="I260" s="10">
        <f>IF(OR(B260="",H260=""),"",IFERROR(H260/B260,"CHECK INPUT"))</f>
        <v/>
      </c>
    </row>
    <row r="261">
      <c r="A261" s="9" t="n"/>
      <c r="B261" s="9" t="n"/>
      <c r="C261" s="9" t="n"/>
      <c r="D261" s="9" t="n"/>
      <c r="E261" s="9" t="n"/>
      <c r="F261" s="10">
        <f>IF(D261="","",IF(C261="Ingredient",IFERROR(XLOOKUP(D261,'Ingredient Master'!$A$2:$A$201,'Ingredient Master'!$H$2:$H$201,"CHECK INPUT"),"CHECK INPUT"),IF(C261="Sub-Recipe",IFERROR(XLOOKUP(D261,'Sub-Recipes'!$A$2:$A$201,'Sub-Recipes'!$H$2:$H$201,"CHECK INPUT"),"CHECK INPUT"),"")))</f>
        <v/>
      </c>
      <c r="G261" s="10">
        <f>IF(OR(E261="",F261=""),"",IF(F261="CHECK INPUT","CHECK INPUT",E261*F261))</f>
        <v/>
      </c>
      <c r="H261" s="10">
        <f>IF(A261="","",SUMIF($A$2:$A$301,A261,$G$2:$G$301))</f>
        <v/>
      </c>
      <c r="I261" s="10">
        <f>IF(OR(B261="",H261=""),"",IFERROR(H261/B261,"CHECK INPUT"))</f>
        <v/>
      </c>
    </row>
    <row r="262">
      <c r="A262" s="9" t="n"/>
      <c r="B262" s="9" t="n"/>
      <c r="C262" s="9" t="n"/>
      <c r="D262" s="9" t="n"/>
      <c r="E262" s="9" t="n"/>
      <c r="F262" s="10">
        <f>IF(D262="","",IF(C262="Ingredient",IFERROR(XLOOKUP(D262,'Ingredient Master'!$A$2:$A$201,'Ingredient Master'!$H$2:$H$201,"CHECK INPUT"),"CHECK INPUT"),IF(C262="Sub-Recipe",IFERROR(XLOOKUP(D262,'Sub-Recipes'!$A$2:$A$201,'Sub-Recipes'!$H$2:$H$201,"CHECK INPUT"),"CHECK INPUT"),"")))</f>
        <v/>
      </c>
      <c r="G262" s="10">
        <f>IF(OR(E262="",F262=""),"",IF(F262="CHECK INPUT","CHECK INPUT",E262*F262))</f>
        <v/>
      </c>
      <c r="H262" s="10">
        <f>IF(A262="","",SUMIF($A$2:$A$301,A262,$G$2:$G$301))</f>
        <v/>
      </c>
      <c r="I262" s="10">
        <f>IF(OR(B262="",H262=""),"",IFERROR(H262/B262,"CHECK INPUT"))</f>
        <v/>
      </c>
    </row>
    <row r="263">
      <c r="A263" s="9" t="n"/>
      <c r="B263" s="9" t="n"/>
      <c r="C263" s="9" t="n"/>
      <c r="D263" s="9" t="n"/>
      <c r="E263" s="9" t="n"/>
      <c r="F263" s="10">
        <f>IF(D263="","",IF(C263="Ingredient",IFERROR(XLOOKUP(D263,'Ingredient Master'!$A$2:$A$201,'Ingredient Master'!$H$2:$H$201,"CHECK INPUT"),"CHECK INPUT"),IF(C263="Sub-Recipe",IFERROR(XLOOKUP(D263,'Sub-Recipes'!$A$2:$A$201,'Sub-Recipes'!$H$2:$H$201,"CHECK INPUT"),"CHECK INPUT"),"")))</f>
        <v/>
      </c>
      <c r="G263" s="10">
        <f>IF(OR(E263="",F263=""),"",IF(F263="CHECK INPUT","CHECK INPUT",E263*F263))</f>
        <v/>
      </c>
      <c r="H263" s="10">
        <f>IF(A263="","",SUMIF($A$2:$A$301,A263,$G$2:$G$301))</f>
        <v/>
      </c>
      <c r="I263" s="10">
        <f>IF(OR(B263="",H263=""),"",IFERROR(H263/B263,"CHECK INPUT"))</f>
        <v/>
      </c>
    </row>
    <row r="264">
      <c r="A264" s="9" t="n"/>
      <c r="B264" s="9" t="n"/>
      <c r="C264" s="9" t="n"/>
      <c r="D264" s="9" t="n"/>
      <c r="E264" s="9" t="n"/>
      <c r="F264" s="10">
        <f>IF(D264="","",IF(C264="Ingredient",IFERROR(XLOOKUP(D264,'Ingredient Master'!$A$2:$A$201,'Ingredient Master'!$H$2:$H$201,"CHECK INPUT"),"CHECK INPUT"),IF(C264="Sub-Recipe",IFERROR(XLOOKUP(D264,'Sub-Recipes'!$A$2:$A$201,'Sub-Recipes'!$H$2:$H$201,"CHECK INPUT"),"CHECK INPUT"),"")))</f>
        <v/>
      </c>
      <c r="G264" s="10">
        <f>IF(OR(E264="",F264=""),"",IF(F264="CHECK INPUT","CHECK INPUT",E264*F264))</f>
        <v/>
      </c>
      <c r="H264" s="10">
        <f>IF(A264="","",SUMIF($A$2:$A$301,A264,$G$2:$G$301))</f>
        <v/>
      </c>
      <c r="I264" s="10">
        <f>IF(OR(B264="",H264=""),"",IFERROR(H264/B264,"CHECK INPUT"))</f>
        <v/>
      </c>
    </row>
    <row r="265">
      <c r="A265" s="9" t="n"/>
      <c r="B265" s="9" t="n"/>
      <c r="C265" s="9" t="n"/>
      <c r="D265" s="9" t="n"/>
      <c r="E265" s="9" t="n"/>
      <c r="F265" s="10">
        <f>IF(D265="","",IF(C265="Ingredient",IFERROR(XLOOKUP(D265,'Ingredient Master'!$A$2:$A$201,'Ingredient Master'!$H$2:$H$201,"CHECK INPUT"),"CHECK INPUT"),IF(C265="Sub-Recipe",IFERROR(XLOOKUP(D265,'Sub-Recipes'!$A$2:$A$201,'Sub-Recipes'!$H$2:$H$201,"CHECK INPUT"),"CHECK INPUT"),"")))</f>
        <v/>
      </c>
      <c r="G265" s="10">
        <f>IF(OR(E265="",F265=""),"",IF(F265="CHECK INPUT","CHECK INPUT",E265*F265))</f>
        <v/>
      </c>
      <c r="H265" s="10">
        <f>IF(A265="","",SUMIF($A$2:$A$301,A265,$G$2:$G$301))</f>
        <v/>
      </c>
      <c r="I265" s="10">
        <f>IF(OR(B265="",H265=""),"",IFERROR(H265/B265,"CHECK INPUT"))</f>
        <v/>
      </c>
    </row>
    <row r="266">
      <c r="A266" s="9" t="n"/>
      <c r="B266" s="9" t="n"/>
      <c r="C266" s="9" t="n"/>
      <c r="D266" s="9" t="n"/>
      <c r="E266" s="9" t="n"/>
      <c r="F266" s="10">
        <f>IF(D266="","",IF(C266="Ingredient",IFERROR(XLOOKUP(D266,'Ingredient Master'!$A$2:$A$201,'Ingredient Master'!$H$2:$H$201,"CHECK INPUT"),"CHECK INPUT"),IF(C266="Sub-Recipe",IFERROR(XLOOKUP(D266,'Sub-Recipes'!$A$2:$A$201,'Sub-Recipes'!$H$2:$H$201,"CHECK INPUT"),"CHECK INPUT"),"")))</f>
        <v/>
      </c>
      <c r="G266" s="10">
        <f>IF(OR(E266="",F266=""),"",IF(F266="CHECK INPUT","CHECK INPUT",E266*F266))</f>
        <v/>
      </c>
      <c r="H266" s="10">
        <f>IF(A266="","",SUMIF($A$2:$A$301,A266,$G$2:$G$301))</f>
        <v/>
      </c>
      <c r="I266" s="10">
        <f>IF(OR(B266="",H266=""),"",IFERROR(H266/B266,"CHECK INPUT"))</f>
        <v/>
      </c>
    </row>
    <row r="267">
      <c r="A267" s="9" t="n"/>
      <c r="B267" s="9" t="n"/>
      <c r="C267" s="9" t="n"/>
      <c r="D267" s="9" t="n"/>
      <c r="E267" s="9" t="n"/>
      <c r="F267" s="10">
        <f>IF(D267="","",IF(C267="Ingredient",IFERROR(XLOOKUP(D267,'Ingredient Master'!$A$2:$A$201,'Ingredient Master'!$H$2:$H$201,"CHECK INPUT"),"CHECK INPUT"),IF(C267="Sub-Recipe",IFERROR(XLOOKUP(D267,'Sub-Recipes'!$A$2:$A$201,'Sub-Recipes'!$H$2:$H$201,"CHECK INPUT"),"CHECK INPUT"),"")))</f>
        <v/>
      </c>
      <c r="G267" s="10">
        <f>IF(OR(E267="",F267=""),"",IF(F267="CHECK INPUT","CHECK INPUT",E267*F267))</f>
        <v/>
      </c>
      <c r="H267" s="10">
        <f>IF(A267="","",SUMIF($A$2:$A$301,A267,$G$2:$G$301))</f>
        <v/>
      </c>
      <c r="I267" s="10">
        <f>IF(OR(B267="",H267=""),"",IFERROR(H267/B267,"CHECK INPUT"))</f>
        <v/>
      </c>
    </row>
    <row r="268">
      <c r="A268" s="9" t="n"/>
      <c r="B268" s="9" t="n"/>
      <c r="C268" s="9" t="n"/>
      <c r="D268" s="9" t="n"/>
      <c r="E268" s="9" t="n"/>
      <c r="F268" s="10">
        <f>IF(D268="","",IF(C268="Ingredient",IFERROR(XLOOKUP(D268,'Ingredient Master'!$A$2:$A$201,'Ingredient Master'!$H$2:$H$201,"CHECK INPUT"),"CHECK INPUT"),IF(C268="Sub-Recipe",IFERROR(XLOOKUP(D268,'Sub-Recipes'!$A$2:$A$201,'Sub-Recipes'!$H$2:$H$201,"CHECK INPUT"),"CHECK INPUT"),"")))</f>
        <v/>
      </c>
      <c r="G268" s="10">
        <f>IF(OR(E268="",F268=""),"",IF(F268="CHECK INPUT","CHECK INPUT",E268*F268))</f>
        <v/>
      </c>
      <c r="H268" s="10">
        <f>IF(A268="","",SUMIF($A$2:$A$301,A268,$G$2:$G$301))</f>
        <v/>
      </c>
      <c r="I268" s="10">
        <f>IF(OR(B268="",H268=""),"",IFERROR(H268/B268,"CHECK INPUT"))</f>
        <v/>
      </c>
    </row>
    <row r="269">
      <c r="A269" s="9" t="n"/>
      <c r="B269" s="9" t="n"/>
      <c r="C269" s="9" t="n"/>
      <c r="D269" s="9" t="n"/>
      <c r="E269" s="9" t="n"/>
      <c r="F269" s="10">
        <f>IF(D269="","",IF(C269="Ingredient",IFERROR(XLOOKUP(D269,'Ingredient Master'!$A$2:$A$201,'Ingredient Master'!$H$2:$H$201,"CHECK INPUT"),"CHECK INPUT"),IF(C269="Sub-Recipe",IFERROR(XLOOKUP(D269,'Sub-Recipes'!$A$2:$A$201,'Sub-Recipes'!$H$2:$H$201,"CHECK INPUT"),"CHECK INPUT"),"")))</f>
        <v/>
      </c>
      <c r="G269" s="10">
        <f>IF(OR(E269="",F269=""),"",IF(F269="CHECK INPUT","CHECK INPUT",E269*F269))</f>
        <v/>
      </c>
      <c r="H269" s="10">
        <f>IF(A269="","",SUMIF($A$2:$A$301,A269,$G$2:$G$301))</f>
        <v/>
      </c>
      <c r="I269" s="10">
        <f>IF(OR(B269="",H269=""),"",IFERROR(H269/B269,"CHECK INPUT"))</f>
        <v/>
      </c>
    </row>
    <row r="270">
      <c r="A270" s="9" t="n"/>
      <c r="B270" s="9" t="n"/>
      <c r="C270" s="9" t="n"/>
      <c r="D270" s="9" t="n"/>
      <c r="E270" s="9" t="n"/>
      <c r="F270" s="10">
        <f>IF(D270="","",IF(C270="Ingredient",IFERROR(XLOOKUP(D270,'Ingredient Master'!$A$2:$A$201,'Ingredient Master'!$H$2:$H$201,"CHECK INPUT"),"CHECK INPUT"),IF(C270="Sub-Recipe",IFERROR(XLOOKUP(D270,'Sub-Recipes'!$A$2:$A$201,'Sub-Recipes'!$H$2:$H$201,"CHECK INPUT"),"CHECK INPUT"),"")))</f>
        <v/>
      </c>
      <c r="G270" s="10">
        <f>IF(OR(E270="",F270=""),"",IF(F270="CHECK INPUT","CHECK INPUT",E270*F270))</f>
        <v/>
      </c>
      <c r="H270" s="10">
        <f>IF(A270="","",SUMIF($A$2:$A$301,A270,$G$2:$G$301))</f>
        <v/>
      </c>
      <c r="I270" s="10">
        <f>IF(OR(B270="",H270=""),"",IFERROR(H270/B270,"CHECK INPUT"))</f>
        <v/>
      </c>
    </row>
    <row r="271">
      <c r="A271" s="9" t="n"/>
      <c r="B271" s="9" t="n"/>
      <c r="C271" s="9" t="n"/>
      <c r="D271" s="9" t="n"/>
      <c r="E271" s="9" t="n"/>
      <c r="F271" s="10">
        <f>IF(D271="","",IF(C271="Ingredient",IFERROR(XLOOKUP(D271,'Ingredient Master'!$A$2:$A$201,'Ingredient Master'!$H$2:$H$201,"CHECK INPUT"),"CHECK INPUT"),IF(C271="Sub-Recipe",IFERROR(XLOOKUP(D271,'Sub-Recipes'!$A$2:$A$201,'Sub-Recipes'!$H$2:$H$201,"CHECK INPUT"),"CHECK INPUT"),"")))</f>
        <v/>
      </c>
      <c r="G271" s="10">
        <f>IF(OR(E271="",F271=""),"",IF(F271="CHECK INPUT","CHECK INPUT",E271*F271))</f>
        <v/>
      </c>
      <c r="H271" s="10">
        <f>IF(A271="","",SUMIF($A$2:$A$301,A271,$G$2:$G$301))</f>
        <v/>
      </c>
      <c r="I271" s="10">
        <f>IF(OR(B271="",H271=""),"",IFERROR(H271/B271,"CHECK INPUT"))</f>
        <v/>
      </c>
    </row>
    <row r="272">
      <c r="A272" s="9" t="n"/>
      <c r="B272" s="9" t="n"/>
      <c r="C272" s="9" t="n"/>
      <c r="D272" s="9" t="n"/>
      <c r="E272" s="9" t="n"/>
      <c r="F272" s="10">
        <f>IF(D272="","",IF(C272="Ingredient",IFERROR(XLOOKUP(D272,'Ingredient Master'!$A$2:$A$201,'Ingredient Master'!$H$2:$H$201,"CHECK INPUT"),"CHECK INPUT"),IF(C272="Sub-Recipe",IFERROR(XLOOKUP(D272,'Sub-Recipes'!$A$2:$A$201,'Sub-Recipes'!$H$2:$H$201,"CHECK INPUT"),"CHECK INPUT"),"")))</f>
        <v/>
      </c>
      <c r="G272" s="10">
        <f>IF(OR(E272="",F272=""),"",IF(F272="CHECK INPUT","CHECK INPUT",E272*F272))</f>
        <v/>
      </c>
      <c r="H272" s="10">
        <f>IF(A272="","",SUMIF($A$2:$A$301,A272,$G$2:$G$301))</f>
        <v/>
      </c>
      <c r="I272" s="10">
        <f>IF(OR(B272="",H272=""),"",IFERROR(H272/B272,"CHECK INPUT"))</f>
        <v/>
      </c>
    </row>
    <row r="273">
      <c r="A273" s="9" t="n"/>
      <c r="B273" s="9" t="n"/>
      <c r="C273" s="9" t="n"/>
      <c r="D273" s="9" t="n"/>
      <c r="E273" s="9" t="n"/>
      <c r="F273" s="10">
        <f>IF(D273="","",IF(C273="Ingredient",IFERROR(XLOOKUP(D273,'Ingredient Master'!$A$2:$A$201,'Ingredient Master'!$H$2:$H$201,"CHECK INPUT"),"CHECK INPUT"),IF(C273="Sub-Recipe",IFERROR(XLOOKUP(D273,'Sub-Recipes'!$A$2:$A$201,'Sub-Recipes'!$H$2:$H$201,"CHECK INPUT"),"CHECK INPUT"),"")))</f>
        <v/>
      </c>
      <c r="G273" s="10">
        <f>IF(OR(E273="",F273=""),"",IF(F273="CHECK INPUT","CHECK INPUT",E273*F273))</f>
        <v/>
      </c>
      <c r="H273" s="10">
        <f>IF(A273="","",SUMIF($A$2:$A$301,A273,$G$2:$G$301))</f>
        <v/>
      </c>
      <c r="I273" s="10">
        <f>IF(OR(B273="",H273=""),"",IFERROR(H273/B273,"CHECK INPUT"))</f>
        <v/>
      </c>
    </row>
    <row r="274">
      <c r="A274" s="9" t="n"/>
      <c r="B274" s="9" t="n"/>
      <c r="C274" s="9" t="n"/>
      <c r="D274" s="9" t="n"/>
      <c r="E274" s="9" t="n"/>
      <c r="F274" s="10">
        <f>IF(D274="","",IF(C274="Ingredient",IFERROR(XLOOKUP(D274,'Ingredient Master'!$A$2:$A$201,'Ingredient Master'!$H$2:$H$201,"CHECK INPUT"),"CHECK INPUT"),IF(C274="Sub-Recipe",IFERROR(XLOOKUP(D274,'Sub-Recipes'!$A$2:$A$201,'Sub-Recipes'!$H$2:$H$201,"CHECK INPUT"),"CHECK INPUT"),"")))</f>
        <v/>
      </c>
      <c r="G274" s="10">
        <f>IF(OR(E274="",F274=""),"",IF(F274="CHECK INPUT","CHECK INPUT",E274*F274))</f>
        <v/>
      </c>
      <c r="H274" s="10">
        <f>IF(A274="","",SUMIF($A$2:$A$301,A274,$G$2:$G$301))</f>
        <v/>
      </c>
      <c r="I274" s="10">
        <f>IF(OR(B274="",H274=""),"",IFERROR(H274/B274,"CHECK INPUT"))</f>
        <v/>
      </c>
    </row>
    <row r="275">
      <c r="A275" s="9" t="n"/>
      <c r="B275" s="9" t="n"/>
      <c r="C275" s="9" t="n"/>
      <c r="D275" s="9" t="n"/>
      <c r="E275" s="9" t="n"/>
      <c r="F275" s="10">
        <f>IF(D275="","",IF(C275="Ingredient",IFERROR(XLOOKUP(D275,'Ingredient Master'!$A$2:$A$201,'Ingredient Master'!$H$2:$H$201,"CHECK INPUT"),"CHECK INPUT"),IF(C275="Sub-Recipe",IFERROR(XLOOKUP(D275,'Sub-Recipes'!$A$2:$A$201,'Sub-Recipes'!$H$2:$H$201,"CHECK INPUT"),"CHECK INPUT"),"")))</f>
        <v/>
      </c>
      <c r="G275" s="10">
        <f>IF(OR(E275="",F275=""),"",IF(F275="CHECK INPUT","CHECK INPUT",E275*F275))</f>
        <v/>
      </c>
      <c r="H275" s="10">
        <f>IF(A275="","",SUMIF($A$2:$A$301,A275,$G$2:$G$301))</f>
        <v/>
      </c>
      <c r="I275" s="10">
        <f>IF(OR(B275="",H275=""),"",IFERROR(H275/B275,"CHECK INPUT"))</f>
        <v/>
      </c>
    </row>
    <row r="276">
      <c r="A276" s="9" t="n"/>
      <c r="B276" s="9" t="n"/>
      <c r="C276" s="9" t="n"/>
      <c r="D276" s="9" t="n"/>
      <c r="E276" s="9" t="n"/>
      <c r="F276" s="10">
        <f>IF(D276="","",IF(C276="Ingredient",IFERROR(XLOOKUP(D276,'Ingredient Master'!$A$2:$A$201,'Ingredient Master'!$H$2:$H$201,"CHECK INPUT"),"CHECK INPUT"),IF(C276="Sub-Recipe",IFERROR(XLOOKUP(D276,'Sub-Recipes'!$A$2:$A$201,'Sub-Recipes'!$H$2:$H$201,"CHECK INPUT"),"CHECK INPUT"),"")))</f>
        <v/>
      </c>
      <c r="G276" s="10">
        <f>IF(OR(E276="",F276=""),"",IF(F276="CHECK INPUT","CHECK INPUT",E276*F276))</f>
        <v/>
      </c>
      <c r="H276" s="10">
        <f>IF(A276="","",SUMIF($A$2:$A$301,A276,$G$2:$G$301))</f>
        <v/>
      </c>
      <c r="I276" s="10">
        <f>IF(OR(B276="",H276=""),"",IFERROR(H276/B276,"CHECK INPUT"))</f>
        <v/>
      </c>
    </row>
    <row r="277">
      <c r="A277" s="9" t="n"/>
      <c r="B277" s="9" t="n"/>
      <c r="C277" s="9" t="n"/>
      <c r="D277" s="9" t="n"/>
      <c r="E277" s="9" t="n"/>
      <c r="F277" s="10">
        <f>IF(D277="","",IF(C277="Ingredient",IFERROR(XLOOKUP(D277,'Ingredient Master'!$A$2:$A$201,'Ingredient Master'!$H$2:$H$201,"CHECK INPUT"),"CHECK INPUT"),IF(C277="Sub-Recipe",IFERROR(XLOOKUP(D277,'Sub-Recipes'!$A$2:$A$201,'Sub-Recipes'!$H$2:$H$201,"CHECK INPUT"),"CHECK INPUT"),"")))</f>
        <v/>
      </c>
      <c r="G277" s="10">
        <f>IF(OR(E277="",F277=""),"",IF(F277="CHECK INPUT","CHECK INPUT",E277*F277))</f>
        <v/>
      </c>
      <c r="H277" s="10">
        <f>IF(A277="","",SUMIF($A$2:$A$301,A277,$G$2:$G$301))</f>
        <v/>
      </c>
      <c r="I277" s="10">
        <f>IF(OR(B277="",H277=""),"",IFERROR(H277/B277,"CHECK INPUT"))</f>
        <v/>
      </c>
    </row>
    <row r="278">
      <c r="A278" s="9" t="n"/>
      <c r="B278" s="9" t="n"/>
      <c r="C278" s="9" t="n"/>
      <c r="D278" s="9" t="n"/>
      <c r="E278" s="9" t="n"/>
      <c r="F278" s="10">
        <f>IF(D278="","",IF(C278="Ingredient",IFERROR(XLOOKUP(D278,'Ingredient Master'!$A$2:$A$201,'Ingredient Master'!$H$2:$H$201,"CHECK INPUT"),"CHECK INPUT"),IF(C278="Sub-Recipe",IFERROR(XLOOKUP(D278,'Sub-Recipes'!$A$2:$A$201,'Sub-Recipes'!$H$2:$H$201,"CHECK INPUT"),"CHECK INPUT"),"")))</f>
        <v/>
      </c>
      <c r="G278" s="10">
        <f>IF(OR(E278="",F278=""),"",IF(F278="CHECK INPUT","CHECK INPUT",E278*F278))</f>
        <v/>
      </c>
      <c r="H278" s="10">
        <f>IF(A278="","",SUMIF($A$2:$A$301,A278,$G$2:$G$301))</f>
        <v/>
      </c>
      <c r="I278" s="10">
        <f>IF(OR(B278="",H278=""),"",IFERROR(H278/B278,"CHECK INPUT"))</f>
        <v/>
      </c>
    </row>
    <row r="279">
      <c r="A279" s="9" t="n"/>
      <c r="B279" s="9" t="n"/>
      <c r="C279" s="9" t="n"/>
      <c r="D279" s="9" t="n"/>
      <c r="E279" s="9" t="n"/>
      <c r="F279" s="10">
        <f>IF(D279="","",IF(C279="Ingredient",IFERROR(XLOOKUP(D279,'Ingredient Master'!$A$2:$A$201,'Ingredient Master'!$H$2:$H$201,"CHECK INPUT"),"CHECK INPUT"),IF(C279="Sub-Recipe",IFERROR(XLOOKUP(D279,'Sub-Recipes'!$A$2:$A$201,'Sub-Recipes'!$H$2:$H$201,"CHECK INPUT"),"CHECK INPUT"),"")))</f>
        <v/>
      </c>
      <c r="G279" s="10">
        <f>IF(OR(E279="",F279=""),"",IF(F279="CHECK INPUT","CHECK INPUT",E279*F279))</f>
        <v/>
      </c>
      <c r="H279" s="10">
        <f>IF(A279="","",SUMIF($A$2:$A$301,A279,$G$2:$G$301))</f>
        <v/>
      </c>
      <c r="I279" s="10">
        <f>IF(OR(B279="",H279=""),"",IFERROR(H279/B279,"CHECK INPUT"))</f>
        <v/>
      </c>
    </row>
    <row r="280">
      <c r="A280" s="9" t="n"/>
      <c r="B280" s="9" t="n"/>
      <c r="C280" s="9" t="n"/>
      <c r="D280" s="9" t="n"/>
      <c r="E280" s="9" t="n"/>
      <c r="F280" s="10">
        <f>IF(D280="","",IF(C280="Ingredient",IFERROR(XLOOKUP(D280,'Ingredient Master'!$A$2:$A$201,'Ingredient Master'!$H$2:$H$201,"CHECK INPUT"),"CHECK INPUT"),IF(C280="Sub-Recipe",IFERROR(XLOOKUP(D280,'Sub-Recipes'!$A$2:$A$201,'Sub-Recipes'!$H$2:$H$201,"CHECK INPUT"),"CHECK INPUT"),"")))</f>
        <v/>
      </c>
      <c r="G280" s="10">
        <f>IF(OR(E280="",F280=""),"",IF(F280="CHECK INPUT","CHECK INPUT",E280*F280))</f>
        <v/>
      </c>
      <c r="H280" s="10">
        <f>IF(A280="","",SUMIF($A$2:$A$301,A280,$G$2:$G$301))</f>
        <v/>
      </c>
      <c r="I280" s="10">
        <f>IF(OR(B280="",H280=""),"",IFERROR(H280/B280,"CHECK INPUT"))</f>
        <v/>
      </c>
    </row>
    <row r="281">
      <c r="A281" s="9" t="n"/>
      <c r="B281" s="9" t="n"/>
      <c r="C281" s="9" t="n"/>
      <c r="D281" s="9" t="n"/>
      <c r="E281" s="9" t="n"/>
      <c r="F281" s="10">
        <f>IF(D281="","",IF(C281="Ingredient",IFERROR(XLOOKUP(D281,'Ingredient Master'!$A$2:$A$201,'Ingredient Master'!$H$2:$H$201,"CHECK INPUT"),"CHECK INPUT"),IF(C281="Sub-Recipe",IFERROR(XLOOKUP(D281,'Sub-Recipes'!$A$2:$A$201,'Sub-Recipes'!$H$2:$H$201,"CHECK INPUT"),"CHECK INPUT"),"")))</f>
        <v/>
      </c>
      <c r="G281" s="10">
        <f>IF(OR(E281="",F281=""),"",IF(F281="CHECK INPUT","CHECK INPUT",E281*F281))</f>
        <v/>
      </c>
      <c r="H281" s="10">
        <f>IF(A281="","",SUMIF($A$2:$A$301,A281,$G$2:$G$301))</f>
        <v/>
      </c>
      <c r="I281" s="10">
        <f>IF(OR(B281="",H281=""),"",IFERROR(H281/B281,"CHECK INPUT"))</f>
        <v/>
      </c>
    </row>
    <row r="282">
      <c r="A282" s="9" t="n"/>
      <c r="B282" s="9" t="n"/>
      <c r="C282" s="9" t="n"/>
      <c r="D282" s="9" t="n"/>
      <c r="E282" s="9" t="n"/>
      <c r="F282" s="10">
        <f>IF(D282="","",IF(C282="Ingredient",IFERROR(XLOOKUP(D282,'Ingredient Master'!$A$2:$A$201,'Ingredient Master'!$H$2:$H$201,"CHECK INPUT"),"CHECK INPUT"),IF(C282="Sub-Recipe",IFERROR(XLOOKUP(D282,'Sub-Recipes'!$A$2:$A$201,'Sub-Recipes'!$H$2:$H$201,"CHECK INPUT"),"CHECK INPUT"),"")))</f>
        <v/>
      </c>
      <c r="G282" s="10">
        <f>IF(OR(E282="",F282=""),"",IF(F282="CHECK INPUT","CHECK INPUT",E282*F282))</f>
        <v/>
      </c>
      <c r="H282" s="10">
        <f>IF(A282="","",SUMIF($A$2:$A$301,A282,$G$2:$G$301))</f>
        <v/>
      </c>
      <c r="I282" s="10">
        <f>IF(OR(B282="",H282=""),"",IFERROR(H282/B282,"CHECK INPUT"))</f>
        <v/>
      </c>
    </row>
    <row r="283">
      <c r="A283" s="9" t="n"/>
      <c r="B283" s="9" t="n"/>
      <c r="C283" s="9" t="n"/>
      <c r="D283" s="9" t="n"/>
      <c r="E283" s="9" t="n"/>
      <c r="F283" s="10">
        <f>IF(D283="","",IF(C283="Ingredient",IFERROR(XLOOKUP(D283,'Ingredient Master'!$A$2:$A$201,'Ingredient Master'!$H$2:$H$201,"CHECK INPUT"),"CHECK INPUT"),IF(C283="Sub-Recipe",IFERROR(XLOOKUP(D283,'Sub-Recipes'!$A$2:$A$201,'Sub-Recipes'!$H$2:$H$201,"CHECK INPUT"),"CHECK INPUT"),"")))</f>
        <v/>
      </c>
      <c r="G283" s="10">
        <f>IF(OR(E283="",F283=""),"",IF(F283="CHECK INPUT","CHECK INPUT",E283*F283))</f>
        <v/>
      </c>
      <c r="H283" s="10">
        <f>IF(A283="","",SUMIF($A$2:$A$301,A283,$G$2:$G$301))</f>
        <v/>
      </c>
      <c r="I283" s="10">
        <f>IF(OR(B283="",H283=""),"",IFERROR(H283/B283,"CHECK INPUT"))</f>
        <v/>
      </c>
    </row>
    <row r="284">
      <c r="A284" s="9" t="n"/>
      <c r="B284" s="9" t="n"/>
      <c r="C284" s="9" t="n"/>
      <c r="D284" s="9" t="n"/>
      <c r="E284" s="9" t="n"/>
      <c r="F284" s="10">
        <f>IF(D284="","",IF(C284="Ingredient",IFERROR(XLOOKUP(D284,'Ingredient Master'!$A$2:$A$201,'Ingredient Master'!$H$2:$H$201,"CHECK INPUT"),"CHECK INPUT"),IF(C284="Sub-Recipe",IFERROR(XLOOKUP(D284,'Sub-Recipes'!$A$2:$A$201,'Sub-Recipes'!$H$2:$H$201,"CHECK INPUT"),"CHECK INPUT"),"")))</f>
        <v/>
      </c>
      <c r="G284" s="10">
        <f>IF(OR(E284="",F284=""),"",IF(F284="CHECK INPUT","CHECK INPUT",E284*F284))</f>
        <v/>
      </c>
      <c r="H284" s="10">
        <f>IF(A284="","",SUMIF($A$2:$A$301,A284,$G$2:$G$301))</f>
        <v/>
      </c>
      <c r="I284" s="10">
        <f>IF(OR(B284="",H284=""),"",IFERROR(H284/B284,"CHECK INPUT"))</f>
        <v/>
      </c>
    </row>
    <row r="285">
      <c r="A285" s="9" t="n"/>
      <c r="B285" s="9" t="n"/>
      <c r="C285" s="9" t="n"/>
      <c r="D285" s="9" t="n"/>
      <c r="E285" s="9" t="n"/>
      <c r="F285" s="10">
        <f>IF(D285="","",IF(C285="Ingredient",IFERROR(XLOOKUP(D285,'Ingredient Master'!$A$2:$A$201,'Ingredient Master'!$H$2:$H$201,"CHECK INPUT"),"CHECK INPUT"),IF(C285="Sub-Recipe",IFERROR(XLOOKUP(D285,'Sub-Recipes'!$A$2:$A$201,'Sub-Recipes'!$H$2:$H$201,"CHECK INPUT"),"CHECK INPUT"),"")))</f>
        <v/>
      </c>
      <c r="G285" s="10">
        <f>IF(OR(E285="",F285=""),"",IF(F285="CHECK INPUT","CHECK INPUT",E285*F285))</f>
        <v/>
      </c>
      <c r="H285" s="10">
        <f>IF(A285="","",SUMIF($A$2:$A$301,A285,$G$2:$G$301))</f>
        <v/>
      </c>
      <c r="I285" s="10">
        <f>IF(OR(B285="",H285=""),"",IFERROR(H285/B285,"CHECK INPUT"))</f>
        <v/>
      </c>
    </row>
    <row r="286">
      <c r="A286" s="9" t="n"/>
      <c r="B286" s="9" t="n"/>
      <c r="C286" s="9" t="n"/>
      <c r="D286" s="9" t="n"/>
      <c r="E286" s="9" t="n"/>
      <c r="F286" s="10">
        <f>IF(D286="","",IF(C286="Ingredient",IFERROR(XLOOKUP(D286,'Ingredient Master'!$A$2:$A$201,'Ingredient Master'!$H$2:$H$201,"CHECK INPUT"),"CHECK INPUT"),IF(C286="Sub-Recipe",IFERROR(XLOOKUP(D286,'Sub-Recipes'!$A$2:$A$201,'Sub-Recipes'!$H$2:$H$201,"CHECK INPUT"),"CHECK INPUT"),"")))</f>
        <v/>
      </c>
      <c r="G286" s="10">
        <f>IF(OR(E286="",F286=""),"",IF(F286="CHECK INPUT","CHECK INPUT",E286*F286))</f>
        <v/>
      </c>
      <c r="H286" s="10">
        <f>IF(A286="","",SUMIF($A$2:$A$301,A286,$G$2:$G$301))</f>
        <v/>
      </c>
      <c r="I286" s="10">
        <f>IF(OR(B286="",H286=""),"",IFERROR(H286/B286,"CHECK INPUT"))</f>
        <v/>
      </c>
    </row>
    <row r="287">
      <c r="A287" s="9" t="n"/>
      <c r="B287" s="9" t="n"/>
      <c r="C287" s="9" t="n"/>
      <c r="D287" s="9" t="n"/>
      <c r="E287" s="9" t="n"/>
      <c r="F287" s="10">
        <f>IF(D287="","",IF(C287="Ingredient",IFERROR(XLOOKUP(D287,'Ingredient Master'!$A$2:$A$201,'Ingredient Master'!$H$2:$H$201,"CHECK INPUT"),"CHECK INPUT"),IF(C287="Sub-Recipe",IFERROR(XLOOKUP(D287,'Sub-Recipes'!$A$2:$A$201,'Sub-Recipes'!$H$2:$H$201,"CHECK INPUT"),"CHECK INPUT"),"")))</f>
        <v/>
      </c>
      <c r="G287" s="10">
        <f>IF(OR(E287="",F287=""),"",IF(F287="CHECK INPUT","CHECK INPUT",E287*F287))</f>
        <v/>
      </c>
      <c r="H287" s="10">
        <f>IF(A287="","",SUMIF($A$2:$A$301,A287,$G$2:$G$301))</f>
        <v/>
      </c>
      <c r="I287" s="10">
        <f>IF(OR(B287="",H287=""),"",IFERROR(H287/B287,"CHECK INPUT"))</f>
        <v/>
      </c>
    </row>
    <row r="288">
      <c r="A288" s="9" t="n"/>
      <c r="B288" s="9" t="n"/>
      <c r="C288" s="9" t="n"/>
      <c r="D288" s="9" t="n"/>
      <c r="E288" s="9" t="n"/>
      <c r="F288" s="10">
        <f>IF(D288="","",IF(C288="Ingredient",IFERROR(XLOOKUP(D288,'Ingredient Master'!$A$2:$A$201,'Ingredient Master'!$H$2:$H$201,"CHECK INPUT"),"CHECK INPUT"),IF(C288="Sub-Recipe",IFERROR(XLOOKUP(D288,'Sub-Recipes'!$A$2:$A$201,'Sub-Recipes'!$H$2:$H$201,"CHECK INPUT"),"CHECK INPUT"),"")))</f>
        <v/>
      </c>
      <c r="G288" s="10">
        <f>IF(OR(E288="",F288=""),"",IF(F288="CHECK INPUT","CHECK INPUT",E288*F288))</f>
        <v/>
      </c>
      <c r="H288" s="10">
        <f>IF(A288="","",SUMIF($A$2:$A$301,A288,$G$2:$G$301))</f>
        <v/>
      </c>
      <c r="I288" s="10">
        <f>IF(OR(B288="",H288=""),"",IFERROR(H288/B288,"CHECK INPUT"))</f>
        <v/>
      </c>
    </row>
    <row r="289">
      <c r="A289" s="9" t="n"/>
      <c r="B289" s="9" t="n"/>
      <c r="C289" s="9" t="n"/>
      <c r="D289" s="9" t="n"/>
      <c r="E289" s="9" t="n"/>
      <c r="F289" s="10">
        <f>IF(D289="","",IF(C289="Ingredient",IFERROR(XLOOKUP(D289,'Ingredient Master'!$A$2:$A$201,'Ingredient Master'!$H$2:$H$201,"CHECK INPUT"),"CHECK INPUT"),IF(C289="Sub-Recipe",IFERROR(XLOOKUP(D289,'Sub-Recipes'!$A$2:$A$201,'Sub-Recipes'!$H$2:$H$201,"CHECK INPUT"),"CHECK INPUT"),"")))</f>
        <v/>
      </c>
      <c r="G289" s="10">
        <f>IF(OR(E289="",F289=""),"",IF(F289="CHECK INPUT","CHECK INPUT",E289*F289))</f>
        <v/>
      </c>
      <c r="H289" s="10">
        <f>IF(A289="","",SUMIF($A$2:$A$301,A289,$G$2:$G$301))</f>
        <v/>
      </c>
      <c r="I289" s="10">
        <f>IF(OR(B289="",H289=""),"",IFERROR(H289/B289,"CHECK INPUT"))</f>
        <v/>
      </c>
    </row>
    <row r="290">
      <c r="A290" s="9" t="n"/>
      <c r="B290" s="9" t="n"/>
      <c r="C290" s="9" t="n"/>
      <c r="D290" s="9" t="n"/>
      <c r="E290" s="9" t="n"/>
      <c r="F290" s="10">
        <f>IF(D290="","",IF(C290="Ingredient",IFERROR(XLOOKUP(D290,'Ingredient Master'!$A$2:$A$201,'Ingredient Master'!$H$2:$H$201,"CHECK INPUT"),"CHECK INPUT"),IF(C290="Sub-Recipe",IFERROR(XLOOKUP(D290,'Sub-Recipes'!$A$2:$A$201,'Sub-Recipes'!$H$2:$H$201,"CHECK INPUT"),"CHECK INPUT"),"")))</f>
        <v/>
      </c>
      <c r="G290" s="10">
        <f>IF(OR(E290="",F290=""),"",IF(F290="CHECK INPUT","CHECK INPUT",E290*F290))</f>
        <v/>
      </c>
      <c r="H290" s="10">
        <f>IF(A290="","",SUMIF($A$2:$A$301,A290,$G$2:$G$301))</f>
        <v/>
      </c>
      <c r="I290" s="10">
        <f>IF(OR(B290="",H290=""),"",IFERROR(H290/B290,"CHECK INPUT"))</f>
        <v/>
      </c>
    </row>
    <row r="291">
      <c r="A291" s="9" t="n"/>
      <c r="B291" s="9" t="n"/>
      <c r="C291" s="9" t="n"/>
      <c r="D291" s="9" t="n"/>
      <c r="E291" s="9" t="n"/>
      <c r="F291" s="10">
        <f>IF(D291="","",IF(C291="Ingredient",IFERROR(XLOOKUP(D291,'Ingredient Master'!$A$2:$A$201,'Ingredient Master'!$H$2:$H$201,"CHECK INPUT"),"CHECK INPUT"),IF(C291="Sub-Recipe",IFERROR(XLOOKUP(D291,'Sub-Recipes'!$A$2:$A$201,'Sub-Recipes'!$H$2:$H$201,"CHECK INPUT"),"CHECK INPUT"),"")))</f>
        <v/>
      </c>
      <c r="G291" s="10">
        <f>IF(OR(E291="",F291=""),"",IF(F291="CHECK INPUT","CHECK INPUT",E291*F291))</f>
        <v/>
      </c>
      <c r="H291" s="10">
        <f>IF(A291="","",SUMIF($A$2:$A$301,A291,$G$2:$G$301))</f>
        <v/>
      </c>
      <c r="I291" s="10">
        <f>IF(OR(B291="",H291=""),"",IFERROR(H291/B291,"CHECK INPUT"))</f>
        <v/>
      </c>
    </row>
    <row r="292">
      <c r="A292" s="9" t="n"/>
      <c r="B292" s="9" t="n"/>
      <c r="C292" s="9" t="n"/>
      <c r="D292" s="9" t="n"/>
      <c r="E292" s="9" t="n"/>
      <c r="F292" s="10">
        <f>IF(D292="","",IF(C292="Ingredient",IFERROR(XLOOKUP(D292,'Ingredient Master'!$A$2:$A$201,'Ingredient Master'!$H$2:$H$201,"CHECK INPUT"),"CHECK INPUT"),IF(C292="Sub-Recipe",IFERROR(XLOOKUP(D292,'Sub-Recipes'!$A$2:$A$201,'Sub-Recipes'!$H$2:$H$201,"CHECK INPUT"),"CHECK INPUT"),"")))</f>
        <v/>
      </c>
      <c r="G292" s="10">
        <f>IF(OR(E292="",F292=""),"",IF(F292="CHECK INPUT","CHECK INPUT",E292*F292))</f>
        <v/>
      </c>
      <c r="H292" s="10">
        <f>IF(A292="","",SUMIF($A$2:$A$301,A292,$G$2:$G$301))</f>
        <v/>
      </c>
      <c r="I292" s="10">
        <f>IF(OR(B292="",H292=""),"",IFERROR(H292/B292,"CHECK INPUT"))</f>
        <v/>
      </c>
    </row>
    <row r="293">
      <c r="A293" s="9" t="n"/>
      <c r="B293" s="9" t="n"/>
      <c r="C293" s="9" t="n"/>
      <c r="D293" s="9" t="n"/>
      <c r="E293" s="9" t="n"/>
      <c r="F293" s="10">
        <f>IF(D293="","",IF(C293="Ingredient",IFERROR(XLOOKUP(D293,'Ingredient Master'!$A$2:$A$201,'Ingredient Master'!$H$2:$H$201,"CHECK INPUT"),"CHECK INPUT"),IF(C293="Sub-Recipe",IFERROR(XLOOKUP(D293,'Sub-Recipes'!$A$2:$A$201,'Sub-Recipes'!$H$2:$H$201,"CHECK INPUT"),"CHECK INPUT"),"")))</f>
        <v/>
      </c>
      <c r="G293" s="10">
        <f>IF(OR(E293="",F293=""),"",IF(F293="CHECK INPUT","CHECK INPUT",E293*F293))</f>
        <v/>
      </c>
      <c r="H293" s="10">
        <f>IF(A293="","",SUMIF($A$2:$A$301,A293,$G$2:$G$301))</f>
        <v/>
      </c>
      <c r="I293" s="10">
        <f>IF(OR(B293="",H293=""),"",IFERROR(H293/B293,"CHECK INPUT"))</f>
        <v/>
      </c>
    </row>
    <row r="294">
      <c r="A294" s="9" t="n"/>
      <c r="B294" s="9" t="n"/>
      <c r="C294" s="9" t="n"/>
      <c r="D294" s="9" t="n"/>
      <c r="E294" s="9" t="n"/>
      <c r="F294" s="10">
        <f>IF(D294="","",IF(C294="Ingredient",IFERROR(XLOOKUP(D294,'Ingredient Master'!$A$2:$A$201,'Ingredient Master'!$H$2:$H$201,"CHECK INPUT"),"CHECK INPUT"),IF(C294="Sub-Recipe",IFERROR(XLOOKUP(D294,'Sub-Recipes'!$A$2:$A$201,'Sub-Recipes'!$H$2:$H$201,"CHECK INPUT"),"CHECK INPUT"),"")))</f>
        <v/>
      </c>
      <c r="G294" s="10">
        <f>IF(OR(E294="",F294=""),"",IF(F294="CHECK INPUT","CHECK INPUT",E294*F294))</f>
        <v/>
      </c>
      <c r="H294" s="10">
        <f>IF(A294="","",SUMIF($A$2:$A$301,A294,$G$2:$G$301))</f>
        <v/>
      </c>
      <c r="I294" s="10">
        <f>IF(OR(B294="",H294=""),"",IFERROR(H294/B294,"CHECK INPUT"))</f>
        <v/>
      </c>
    </row>
    <row r="295">
      <c r="A295" s="9" t="n"/>
      <c r="B295" s="9" t="n"/>
      <c r="C295" s="9" t="n"/>
      <c r="D295" s="9" t="n"/>
      <c r="E295" s="9" t="n"/>
      <c r="F295" s="10">
        <f>IF(D295="","",IF(C295="Ingredient",IFERROR(XLOOKUP(D295,'Ingredient Master'!$A$2:$A$201,'Ingredient Master'!$H$2:$H$201,"CHECK INPUT"),"CHECK INPUT"),IF(C295="Sub-Recipe",IFERROR(XLOOKUP(D295,'Sub-Recipes'!$A$2:$A$201,'Sub-Recipes'!$H$2:$H$201,"CHECK INPUT"),"CHECK INPUT"),"")))</f>
        <v/>
      </c>
      <c r="G295" s="10">
        <f>IF(OR(E295="",F295=""),"",IF(F295="CHECK INPUT","CHECK INPUT",E295*F295))</f>
        <v/>
      </c>
      <c r="H295" s="10">
        <f>IF(A295="","",SUMIF($A$2:$A$301,A295,$G$2:$G$301))</f>
        <v/>
      </c>
      <c r="I295" s="10">
        <f>IF(OR(B295="",H295=""),"",IFERROR(H295/B295,"CHECK INPUT"))</f>
        <v/>
      </c>
    </row>
    <row r="296">
      <c r="A296" s="9" t="n"/>
      <c r="B296" s="9" t="n"/>
      <c r="C296" s="9" t="n"/>
      <c r="D296" s="9" t="n"/>
      <c r="E296" s="9" t="n"/>
      <c r="F296" s="10">
        <f>IF(D296="","",IF(C296="Ingredient",IFERROR(XLOOKUP(D296,'Ingredient Master'!$A$2:$A$201,'Ingredient Master'!$H$2:$H$201,"CHECK INPUT"),"CHECK INPUT"),IF(C296="Sub-Recipe",IFERROR(XLOOKUP(D296,'Sub-Recipes'!$A$2:$A$201,'Sub-Recipes'!$H$2:$H$201,"CHECK INPUT"),"CHECK INPUT"),"")))</f>
        <v/>
      </c>
      <c r="G296" s="10">
        <f>IF(OR(E296="",F296=""),"",IF(F296="CHECK INPUT","CHECK INPUT",E296*F296))</f>
        <v/>
      </c>
      <c r="H296" s="10">
        <f>IF(A296="","",SUMIF($A$2:$A$301,A296,$G$2:$G$301))</f>
        <v/>
      </c>
      <c r="I296" s="10">
        <f>IF(OR(B296="",H296=""),"",IFERROR(H296/B296,"CHECK INPUT"))</f>
        <v/>
      </c>
    </row>
    <row r="297">
      <c r="A297" s="9" t="n"/>
      <c r="B297" s="9" t="n"/>
      <c r="C297" s="9" t="n"/>
      <c r="D297" s="9" t="n"/>
      <c r="E297" s="9" t="n"/>
      <c r="F297" s="10">
        <f>IF(D297="","",IF(C297="Ingredient",IFERROR(XLOOKUP(D297,'Ingredient Master'!$A$2:$A$201,'Ingredient Master'!$H$2:$H$201,"CHECK INPUT"),"CHECK INPUT"),IF(C297="Sub-Recipe",IFERROR(XLOOKUP(D297,'Sub-Recipes'!$A$2:$A$201,'Sub-Recipes'!$H$2:$H$201,"CHECK INPUT"),"CHECK INPUT"),"")))</f>
        <v/>
      </c>
      <c r="G297" s="10">
        <f>IF(OR(E297="",F297=""),"",IF(F297="CHECK INPUT","CHECK INPUT",E297*F297))</f>
        <v/>
      </c>
      <c r="H297" s="10">
        <f>IF(A297="","",SUMIF($A$2:$A$301,A297,$G$2:$G$301))</f>
        <v/>
      </c>
      <c r="I297" s="10">
        <f>IF(OR(B297="",H297=""),"",IFERROR(H297/B297,"CHECK INPUT"))</f>
        <v/>
      </c>
    </row>
    <row r="298">
      <c r="A298" s="9" t="n"/>
      <c r="B298" s="9" t="n"/>
      <c r="C298" s="9" t="n"/>
      <c r="D298" s="9" t="n"/>
      <c r="E298" s="9" t="n"/>
      <c r="F298" s="10">
        <f>IF(D298="","",IF(C298="Ingredient",IFERROR(XLOOKUP(D298,'Ingredient Master'!$A$2:$A$201,'Ingredient Master'!$H$2:$H$201,"CHECK INPUT"),"CHECK INPUT"),IF(C298="Sub-Recipe",IFERROR(XLOOKUP(D298,'Sub-Recipes'!$A$2:$A$201,'Sub-Recipes'!$H$2:$H$201,"CHECK INPUT"),"CHECK INPUT"),"")))</f>
        <v/>
      </c>
      <c r="G298" s="10">
        <f>IF(OR(E298="",F298=""),"",IF(F298="CHECK INPUT","CHECK INPUT",E298*F298))</f>
        <v/>
      </c>
      <c r="H298" s="10">
        <f>IF(A298="","",SUMIF($A$2:$A$301,A298,$G$2:$G$301))</f>
        <v/>
      </c>
      <c r="I298" s="10">
        <f>IF(OR(B298="",H298=""),"",IFERROR(H298/B298,"CHECK INPUT"))</f>
        <v/>
      </c>
    </row>
    <row r="299">
      <c r="A299" s="9" t="n"/>
      <c r="B299" s="9" t="n"/>
      <c r="C299" s="9" t="n"/>
      <c r="D299" s="9" t="n"/>
      <c r="E299" s="9" t="n"/>
      <c r="F299" s="10">
        <f>IF(D299="","",IF(C299="Ingredient",IFERROR(XLOOKUP(D299,'Ingredient Master'!$A$2:$A$201,'Ingredient Master'!$H$2:$H$201,"CHECK INPUT"),"CHECK INPUT"),IF(C299="Sub-Recipe",IFERROR(XLOOKUP(D299,'Sub-Recipes'!$A$2:$A$201,'Sub-Recipes'!$H$2:$H$201,"CHECK INPUT"),"CHECK INPUT"),"")))</f>
        <v/>
      </c>
      <c r="G299" s="10">
        <f>IF(OR(E299="",F299=""),"",IF(F299="CHECK INPUT","CHECK INPUT",E299*F299))</f>
        <v/>
      </c>
      <c r="H299" s="10">
        <f>IF(A299="","",SUMIF($A$2:$A$301,A299,$G$2:$G$301))</f>
        <v/>
      </c>
      <c r="I299" s="10">
        <f>IF(OR(B299="",H299=""),"",IFERROR(H299/B299,"CHECK INPUT"))</f>
        <v/>
      </c>
    </row>
    <row r="300">
      <c r="A300" s="9" t="n"/>
      <c r="B300" s="9" t="n"/>
      <c r="C300" s="9" t="n"/>
      <c r="D300" s="9" t="n"/>
      <c r="E300" s="9" t="n"/>
      <c r="F300" s="10">
        <f>IF(D300="","",IF(C300="Ingredient",IFERROR(XLOOKUP(D300,'Ingredient Master'!$A$2:$A$201,'Ingredient Master'!$H$2:$H$201,"CHECK INPUT"),"CHECK INPUT"),IF(C300="Sub-Recipe",IFERROR(XLOOKUP(D300,'Sub-Recipes'!$A$2:$A$201,'Sub-Recipes'!$H$2:$H$201,"CHECK INPUT"),"CHECK INPUT"),"")))</f>
        <v/>
      </c>
      <c r="G300" s="10">
        <f>IF(OR(E300="",F300=""),"",IF(F300="CHECK INPUT","CHECK INPUT",E300*F300))</f>
        <v/>
      </c>
      <c r="H300" s="10">
        <f>IF(A300="","",SUMIF($A$2:$A$301,A300,$G$2:$G$301))</f>
        <v/>
      </c>
      <c r="I300" s="10">
        <f>IF(OR(B300="",H300=""),"",IFERROR(H300/B300,"CHECK INPUT"))</f>
        <v/>
      </c>
    </row>
    <row r="301">
      <c r="A301" s="9" t="n"/>
      <c r="B301" s="9" t="n"/>
      <c r="C301" s="9" t="n"/>
      <c r="D301" s="9" t="n"/>
      <c r="E301" s="9" t="n"/>
      <c r="F301" s="10">
        <f>IF(D301="","",IF(C301="Ingredient",IFERROR(XLOOKUP(D301,'Ingredient Master'!$A$2:$A$201,'Ingredient Master'!$H$2:$H$201,"CHECK INPUT"),"CHECK INPUT"),IF(C301="Sub-Recipe",IFERROR(XLOOKUP(D301,'Sub-Recipes'!$A$2:$A$201,'Sub-Recipes'!$H$2:$H$201,"CHECK INPUT"),"CHECK INPUT"),"")))</f>
        <v/>
      </c>
      <c r="G301" s="10">
        <f>IF(OR(E301="",F301=""),"",IF(F301="CHECK INPUT","CHECK INPUT",E301*F301))</f>
        <v/>
      </c>
      <c r="H301" s="10">
        <f>IF(A301="","",SUMIF($A$2:$A$301,A301,$G$2:$G$301))</f>
        <v/>
      </c>
      <c r="I301" s="10">
        <f>IF(OR(B301="",H301=""),"",IFERROR(H301/B301,"CHECK INPUT"))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22C"/>
  <dataValidations count="1">
    <dataValidation sqref="C2:C301" showDropDown="0" showInputMessage="0" showErrorMessage="0" allowBlank="1" type="list">
      <formula1>"Ingredient,Sub-Recipe"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12" customWidth="1" min="2" max="2"/>
    <col width="16" customWidth="1" min="3" max="3"/>
    <col width="18" customWidth="1" min="4" max="4"/>
    <col width="18" customWidth="1" min="5" max="5"/>
    <col width="14" customWidth="1" min="6" max="6"/>
    <col width="16" customWidth="1" min="7" max="7"/>
    <col width="12" customWidth="1" min="8" max="8"/>
    <col width="36" customWidth="1" min="11" max="11"/>
  </cols>
  <sheetData>
    <row r="1">
      <c r="A1" s="7" t="inlineStr">
        <is>
          <t>Recipe Name</t>
        </is>
      </c>
      <c r="B1" s="7" t="inlineStr">
        <is>
          <t>Portion Cost</t>
        </is>
      </c>
      <c r="C1" s="7" t="inlineStr">
        <is>
          <t>Target Food Cost %</t>
        </is>
      </c>
      <c r="D1" s="7" t="inlineStr">
        <is>
          <t>Effective Food Cost %</t>
        </is>
      </c>
      <c r="E1" s="7" t="inlineStr">
        <is>
          <t>Suggested Menu Price</t>
        </is>
      </c>
      <c r="F1" s="7" t="inlineStr">
        <is>
          <t>Current Price</t>
        </is>
      </c>
      <c r="G1" s="7" t="inlineStr">
        <is>
          <t>Current Food Cost %</t>
        </is>
      </c>
      <c r="H1" s="7" t="inlineStr">
        <is>
          <t>Price Gap</t>
        </is>
      </c>
      <c r="K1" s="8" t="inlineStr">
        <is>
          <t>Tip</t>
        </is>
      </c>
    </row>
    <row r="2">
      <c r="A2" s="9" t="n"/>
      <c r="B2" s="10">
        <f>IF(A2="","",IFERROR(XLOOKUP(A2,'Recipe Costing'!$A$2:$A$301,'Recipe Costing'!$I$2:$I$301,""),""))</f>
        <v/>
      </c>
      <c r="C2" s="9" t="n"/>
      <c r="D2" s="10">
        <f>IF(C2="",Settings!$B$5,C2)</f>
        <v/>
      </c>
      <c r="E2" s="10">
        <f>IF(OR(B2="",D2=""),"",IFERROR(B2/D2,"CHECK INPUT"))</f>
        <v/>
      </c>
      <c r="F2" s="9" t="n"/>
      <c r="G2" s="10">
        <f>IF(OR(B2="",F2=""),"",IFERROR(B2/F2,"CHECK INPUT"))</f>
        <v/>
      </c>
      <c r="H2" s="10">
        <f>IF(OR(E2="",F2=""),"",F2-E2)</f>
        <v/>
      </c>
      <c r="K2" s="11" t="inlineStr">
        <is>
          <t>Leave Target Food Cost % blank to use the default from Settings.</t>
        </is>
      </c>
    </row>
    <row r="3">
      <c r="A3" s="9" t="n"/>
      <c r="B3" s="10">
        <f>IF(A3="","",IFERROR(XLOOKUP(A3,'Recipe Costing'!$A$2:$A$301,'Recipe Costing'!$I$2:$I$301,""),""))</f>
        <v/>
      </c>
      <c r="C3" s="9" t="n"/>
      <c r="D3" s="10">
        <f>IF(C3="",Settings!$B$5,C3)</f>
        <v/>
      </c>
      <c r="E3" s="10">
        <f>IF(OR(B3="",D3=""),"",IFERROR(B3/D3,"CHECK INPUT"))</f>
        <v/>
      </c>
      <c r="F3" s="9" t="n"/>
      <c r="G3" s="10">
        <f>IF(OR(B3="",F3=""),"",IFERROR(B3/F3,"CHECK INPUT"))</f>
        <v/>
      </c>
      <c r="H3" s="10">
        <f>IF(OR(E3="",F3=""),"",F3-E3)</f>
        <v/>
      </c>
    </row>
    <row r="4">
      <c r="A4" s="9" t="n"/>
      <c r="B4" s="10">
        <f>IF(A4="","",IFERROR(XLOOKUP(A4,'Recipe Costing'!$A$2:$A$301,'Recipe Costing'!$I$2:$I$301,""),""))</f>
        <v/>
      </c>
      <c r="C4" s="9" t="n"/>
      <c r="D4" s="10">
        <f>IF(C4="",Settings!$B$5,C4)</f>
        <v/>
      </c>
      <c r="E4" s="10">
        <f>IF(OR(B4="",D4=""),"",IFERROR(B4/D4,"CHECK INPUT"))</f>
        <v/>
      </c>
      <c r="F4" s="9" t="n"/>
      <c r="G4" s="10">
        <f>IF(OR(B4="",F4=""),"",IFERROR(B4/F4,"CHECK INPUT"))</f>
        <v/>
      </c>
      <c r="H4" s="10">
        <f>IF(OR(E4="",F4=""),"",F4-E4)</f>
        <v/>
      </c>
    </row>
    <row r="5">
      <c r="A5" s="9" t="n"/>
      <c r="B5" s="10">
        <f>IF(A5="","",IFERROR(XLOOKUP(A5,'Recipe Costing'!$A$2:$A$301,'Recipe Costing'!$I$2:$I$301,""),""))</f>
        <v/>
      </c>
      <c r="C5" s="9" t="n"/>
      <c r="D5" s="10">
        <f>IF(C5="",Settings!$B$5,C5)</f>
        <v/>
      </c>
      <c r="E5" s="10">
        <f>IF(OR(B5="",D5=""),"",IFERROR(B5/D5,"CHECK INPUT"))</f>
        <v/>
      </c>
      <c r="F5" s="9" t="n"/>
      <c r="G5" s="10">
        <f>IF(OR(B5="",F5=""),"",IFERROR(B5/F5,"CHECK INPUT"))</f>
        <v/>
      </c>
      <c r="H5" s="10">
        <f>IF(OR(E5="",F5=""),"",F5-E5)</f>
        <v/>
      </c>
    </row>
    <row r="6">
      <c r="A6" s="9" t="n"/>
      <c r="B6" s="10">
        <f>IF(A6="","",IFERROR(XLOOKUP(A6,'Recipe Costing'!$A$2:$A$301,'Recipe Costing'!$I$2:$I$301,""),""))</f>
        <v/>
      </c>
      <c r="C6" s="9" t="n"/>
      <c r="D6" s="10">
        <f>IF(C6="",Settings!$B$5,C6)</f>
        <v/>
      </c>
      <c r="E6" s="10">
        <f>IF(OR(B6="",D6=""),"",IFERROR(B6/D6,"CHECK INPUT"))</f>
        <v/>
      </c>
      <c r="F6" s="9" t="n"/>
      <c r="G6" s="10">
        <f>IF(OR(B6="",F6=""),"",IFERROR(B6/F6,"CHECK INPUT"))</f>
        <v/>
      </c>
      <c r="H6" s="10">
        <f>IF(OR(E6="",F6=""),"",F6-E6)</f>
        <v/>
      </c>
    </row>
    <row r="7">
      <c r="A7" s="9" t="n"/>
      <c r="B7" s="10">
        <f>IF(A7="","",IFERROR(XLOOKUP(A7,'Recipe Costing'!$A$2:$A$301,'Recipe Costing'!$I$2:$I$301,""),""))</f>
        <v/>
      </c>
      <c r="C7" s="9" t="n"/>
      <c r="D7" s="10">
        <f>IF(C7="",Settings!$B$5,C7)</f>
        <v/>
      </c>
      <c r="E7" s="10">
        <f>IF(OR(B7="",D7=""),"",IFERROR(B7/D7,"CHECK INPUT"))</f>
        <v/>
      </c>
      <c r="F7" s="9" t="n"/>
      <c r="G7" s="10">
        <f>IF(OR(B7="",F7=""),"",IFERROR(B7/F7,"CHECK INPUT"))</f>
        <v/>
      </c>
      <c r="H7" s="10">
        <f>IF(OR(E7="",F7=""),"",F7-E7)</f>
        <v/>
      </c>
    </row>
    <row r="8">
      <c r="A8" s="9" t="n"/>
      <c r="B8" s="10">
        <f>IF(A8="","",IFERROR(XLOOKUP(A8,'Recipe Costing'!$A$2:$A$301,'Recipe Costing'!$I$2:$I$301,""),""))</f>
        <v/>
      </c>
      <c r="C8" s="9" t="n"/>
      <c r="D8" s="10">
        <f>IF(C8="",Settings!$B$5,C8)</f>
        <v/>
      </c>
      <c r="E8" s="10">
        <f>IF(OR(B8="",D8=""),"",IFERROR(B8/D8,"CHECK INPUT"))</f>
        <v/>
      </c>
      <c r="F8" s="9" t="n"/>
      <c r="G8" s="10">
        <f>IF(OR(B8="",F8=""),"",IFERROR(B8/F8,"CHECK INPUT"))</f>
        <v/>
      </c>
      <c r="H8" s="10">
        <f>IF(OR(E8="",F8=""),"",F8-E8)</f>
        <v/>
      </c>
    </row>
    <row r="9">
      <c r="A9" s="9" t="n"/>
      <c r="B9" s="10">
        <f>IF(A9="","",IFERROR(XLOOKUP(A9,'Recipe Costing'!$A$2:$A$301,'Recipe Costing'!$I$2:$I$301,""),""))</f>
        <v/>
      </c>
      <c r="C9" s="9" t="n"/>
      <c r="D9" s="10">
        <f>IF(C9="",Settings!$B$5,C9)</f>
        <v/>
      </c>
      <c r="E9" s="10">
        <f>IF(OR(B9="",D9=""),"",IFERROR(B9/D9,"CHECK INPUT"))</f>
        <v/>
      </c>
      <c r="F9" s="9" t="n"/>
      <c r="G9" s="10">
        <f>IF(OR(B9="",F9=""),"",IFERROR(B9/F9,"CHECK INPUT"))</f>
        <v/>
      </c>
      <c r="H9" s="10">
        <f>IF(OR(E9="",F9=""),"",F9-E9)</f>
        <v/>
      </c>
    </row>
    <row r="10">
      <c r="A10" s="9" t="n"/>
      <c r="B10" s="10">
        <f>IF(A10="","",IFERROR(XLOOKUP(A10,'Recipe Costing'!$A$2:$A$301,'Recipe Costing'!$I$2:$I$301,""),""))</f>
        <v/>
      </c>
      <c r="C10" s="9" t="n"/>
      <c r="D10" s="10">
        <f>IF(C10="",Settings!$B$5,C10)</f>
        <v/>
      </c>
      <c r="E10" s="10">
        <f>IF(OR(B10="",D10=""),"",IFERROR(B10/D10,"CHECK INPUT"))</f>
        <v/>
      </c>
      <c r="F10" s="9" t="n"/>
      <c r="G10" s="10">
        <f>IF(OR(B10="",F10=""),"",IFERROR(B10/F10,"CHECK INPUT"))</f>
        <v/>
      </c>
      <c r="H10" s="10">
        <f>IF(OR(E10="",F10=""),"",F10-E10)</f>
        <v/>
      </c>
    </row>
    <row r="11">
      <c r="A11" s="9" t="n"/>
      <c r="B11" s="10">
        <f>IF(A11="","",IFERROR(XLOOKUP(A11,'Recipe Costing'!$A$2:$A$301,'Recipe Costing'!$I$2:$I$301,""),""))</f>
        <v/>
      </c>
      <c r="C11" s="9" t="n"/>
      <c r="D11" s="10">
        <f>IF(C11="",Settings!$B$5,C11)</f>
        <v/>
      </c>
      <c r="E11" s="10">
        <f>IF(OR(B11="",D11=""),"",IFERROR(B11/D11,"CHECK INPUT"))</f>
        <v/>
      </c>
      <c r="F11" s="9" t="n"/>
      <c r="G11" s="10">
        <f>IF(OR(B11="",F11=""),"",IFERROR(B11/F11,"CHECK INPUT"))</f>
        <v/>
      </c>
      <c r="H11" s="10">
        <f>IF(OR(E11="",F11=""),"",F11-E11)</f>
        <v/>
      </c>
    </row>
    <row r="12">
      <c r="A12" s="9" t="n"/>
      <c r="B12" s="10">
        <f>IF(A12="","",IFERROR(XLOOKUP(A12,'Recipe Costing'!$A$2:$A$301,'Recipe Costing'!$I$2:$I$301,""),""))</f>
        <v/>
      </c>
      <c r="C12" s="9" t="n"/>
      <c r="D12" s="10">
        <f>IF(C12="",Settings!$B$5,C12)</f>
        <v/>
      </c>
      <c r="E12" s="10">
        <f>IF(OR(B12="",D12=""),"",IFERROR(B12/D12,"CHECK INPUT"))</f>
        <v/>
      </c>
      <c r="F12" s="9" t="n"/>
      <c r="G12" s="10">
        <f>IF(OR(B12="",F12=""),"",IFERROR(B12/F12,"CHECK INPUT"))</f>
        <v/>
      </c>
      <c r="H12" s="10">
        <f>IF(OR(E12="",F12=""),"",F12-E12)</f>
        <v/>
      </c>
    </row>
    <row r="13">
      <c r="A13" s="9" t="n"/>
      <c r="B13" s="10">
        <f>IF(A13="","",IFERROR(XLOOKUP(A13,'Recipe Costing'!$A$2:$A$301,'Recipe Costing'!$I$2:$I$301,""),""))</f>
        <v/>
      </c>
      <c r="C13" s="9" t="n"/>
      <c r="D13" s="10">
        <f>IF(C13="",Settings!$B$5,C13)</f>
        <v/>
      </c>
      <c r="E13" s="10">
        <f>IF(OR(B13="",D13=""),"",IFERROR(B13/D13,"CHECK INPUT"))</f>
        <v/>
      </c>
      <c r="F13" s="9" t="n"/>
      <c r="G13" s="10">
        <f>IF(OR(B13="",F13=""),"",IFERROR(B13/F13,"CHECK INPUT"))</f>
        <v/>
      </c>
      <c r="H13" s="10">
        <f>IF(OR(E13="",F13=""),"",F13-E13)</f>
        <v/>
      </c>
    </row>
    <row r="14">
      <c r="A14" s="9" t="n"/>
      <c r="B14" s="10">
        <f>IF(A14="","",IFERROR(XLOOKUP(A14,'Recipe Costing'!$A$2:$A$301,'Recipe Costing'!$I$2:$I$301,""),""))</f>
        <v/>
      </c>
      <c r="C14" s="9" t="n"/>
      <c r="D14" s="10">
        <f>IF(C14="",Settings!$B$5,C14)</f>
        <v/>
      </c>
      <c r="E14" s="10">
        <f>IF(OR(B14="",D14=""),"",IFERROR(B14/D14,"CHECK INPUT"))</f>
        <v/>
      </c>
      <c r="F14" s="9" t="n"/>
      <c r="G14" s="10">
        <f>IF(OR(B14="",F14=""),"",IFERROR(B14/F14,"CHECK INPUT"))</f>
        <v/>
      </c>
      <c r="H14" s="10">
        <f>IF(OR(E14="",F14=""),"",F14-E14)</f>
        <v/>
      </c>
    </row>
    <row r="15">
      <c r="A15" s="9" t="n"/>
      <c r="B15" s="10">
        <f>IF(A15="","",IFERROR(XLOOKUP(A15,'Recipe Costing'!$A$2:$A$301,'Recipe Costing'!$I$2:$I$301,""),""))</f>
        <v/>
      </c>
      <c r="C15" s="9" t="n"/>
      <c r="D15" s="10">
        <f>IF(C15="",Settings!$B$5,C15)</f>
        <v/>
      </c>
      <c r="E15" s="10">
        <f>IF(OR(B15="",D15=""),"",IFERROR(B15/D15,"CHECK INPUT"))</f>
        <v/>
      </c>
      <c r="F15" s="9" t="n"/>
      <c r="G15" s="10">
        <f>IF(OR(B15="",F15=""),"",IFERROR(B15/F15,"CHECK INPUT"))</f>
        <v/>
      </c>
      <c r="H15" s="10">
        <f>IF(OR(E15="",F15=""),"",F15-E15)</f>
        <v/>
      </c>
    </row>
    <row r="16">
      <c r="A16" s="9" t="n"/>
      <c r="B16" s="10">
        <f>IF(A16="","",IFERROR(XLOOKUP(A16,'Recipe Costing'!$A$2:$A$301,'Recipe Costing'!$I$2:$I$301,""),""))</f>
        <v/>
      </c>
      <c r="C16" s="9" t="n"/>
      <c r="D16" s="10">
        <f>IF(C16="",Settings!$B$5,C16)</f>
        <v/>
      </c>
      <c r="E16" s="10">
        <f>IF(OR(B16="",D16=""),"",IFERROR(B16/D16,"CHECK INPUT"))</f>
        <v/>
      </c>
      <c r="F16" s="9" t="n"/>
      <c r="G16" s="10">
        <f>IF(OR(B16="",F16=""),"",IFERROR(B16/F16,"CHECK INPUT"))</f>
        <v/>
      </c>
      <c r="H16" s="10">
        <f>IF(OR(E16="",F16=""),"",F16-E16)</f>
        <v/>
      </c>
    </row>
    <row r="17">
      <c r="A17" s="9" t="n"/>
      <c r="B17" s="10">
        <f>IF(A17="","",IFERROR(XLOOKUP(A17,'Recipe Costing'!$A$2:$A$301,'Recipe Costing'!$I$2:$I$301,""),""))</f>
        <v/>
      </c>
      <c r="C17" s="9" t="n"/>
      <c r="D17" s="10">
        <f>IF(C17="",Settings!$B$5,C17)</f>
        <v/>
      </c>
      <c r="E17" s="10">
        <f>IF(OR(B17="",D17=""),"",IFERROR(B17/D17,"CHECK INPUT"))</f>
        <v/>
      </c>
      <c r="F17" s="9" t="n"/>
      <c r="G17" s="10">
        <f>IF(OR(B17="",F17=""),"",IFERROR(B17/F17,"CHECK INPUT"))</f>
        <v/>
      </c>
      <c r="H17" s="10">
        <f>IF(OR(E17="",F17=""),"",F17-E17)</f>
        <v/>
      </c>
    </row>
    <row r="18">
      <c r="A18" s="9" t="n"/>
      <c r="B18" s="10">
        <f>IF(A18="","",IFERROR(XLOOKUP(A18,'Recipe Costing'!$A$2:$A$301,'Recipe Costing'!$I$2:$I$301,""),""))</f>
        <v/>
      </c>
      <c r="C18" s="9" t="n"/>
      <c r="D18" s="10">
        <f>IF(C18="",Settings!$B$5,C18)</f>
        <v/>
      </c>
      <c r="E18" s="10">
        <f>IF(OR(B18="",D18=""),"",IFERROR(B18/D18,"CHECK INPUT"))</f>
        <v/>
      </c>
      <c r="F18" s="9" t="n"/>
      <c r="G18" s="10">
        <f>IF(OR(B18="",F18=""),"",IFERROR(B18/F18,"CHECK INPUT"))</f>
        <v/>
      </c>
      <c r="H18" s="10">
        <f>IF(OR(E18="",F18=""),"",F18-E18)</f>
        <v/>
      </c>
    </row>
    <row r="19">
      <c r="A19" s="9" t="n"/>
      <c r="B19" s="10">
        <f>IF(A19="","",IFERROR(XLOOKUP(A19,'Recipe Costing'!$A$2:$A$301,'Recipe Costing'!$I$2:$I$301,""),""))</f>
        <v/>
      </c>
      <c r="C19" s="9" t="n"/>
      <c r="D19" s="10">
        <f>IF(C19="",Settings!$B$5,C19)</f>
        <v/>
      </c>
      <c r="E19" s="10">
        <f>IF(OR(B19="",D19=""),"",IFERROR(B19/D19,"CHECK INPUT"))</f>
        <v/>
      </c>
      <c r="F19" s="9" t="n"/>
      <c r="G19" s="10">
        <f>IF(OR(B19="",F19=""),"",IFERROR(B19/F19,"CHECK INPUT"))</f>
        <v/>
      </c>
      <c r="H19" s="10">
        <f>IF(OR(E19="",F19=""),"",F19-E19)</f>
        <v/>
      </c>
    </row>
    <row r="20">
      <c r="A20" s="9" t="n"/>
      <c r="B20" s="10">
        <f>IF(A20="","",IFERROR(XLOOKUP(A20,'Recipe Costing'!$A$2:$A$301,'Recipe Costing'!$I$2:$I$301,""),""))</f>
        <v/>
      </c>
      <c r="C20" s="9" t="n"/>
      <c r="D20" s="10">
        <f>IF(C20="",Settings!$B$5,C20)</f>
        <v/>
      </c>
      <c r="E20" s="10">
        <f>IF(OR(B20="",D20=""),"",IFERROR(B20/D20,"CHECK INPUT"))</f>
        <v/>
      </c>
      <c r="F20" s="9" t="n"/>
      <c r="G20" s="10">
        <f>IF(OR(B20="",F20=""),"",IFERROR(B20/F20,"CHECK INPUT"))</f>
        <v/>
      </c>
      <c r="H20" s="10">
        <f>IF(OR(E20="",F20=""),"",F20-E20)</f>
        <v/>
      </c>
    </row>
    <row r="21">
      <c r="A21" s="9" t="n"/>
      <c r="B21" s="10">
        <f>IF(A21="","",IFERROR(XLOOKUP(A21,'Recipe Costing'!$A$2:$A$301,'Recipe Costing'!$I$2:$I$301,""),""))</f>
        <v/>
      </c>
      <c r="C21" s="9" t="n"/>
      <c r="D21" s="10">
        <f>IF(C21="",Settings!$B$5,C21)</f>
        <v/>
      </c>
      <c r="E21" s="10">
        <f>IF(OR(B21="",D21=""),"",IFERROR(B21/D21,"CHECK INPUT"))</f>
        <v/>
      </c>
      <c r="F21" s="9" t="n"/>
      <c r="G21" s="10">
        <f>IF(OR(B21="",F21=""),"",IFERROR(B21/F21,"CHECK INPUT"))</f>
        <v/>
      </c>
      <c r="H21" s="10">
        <f>IF(OR(E21="",F21=""),"",F21-E21)</f>
        <v/>
      </c>
    </row>
    <row r="22">
      <c r="A22" s="9" t="n"/>
      <c r="B22" s="10">
        <f>IF(A22="","",IFERROR(XLOOKUP(A22,'Recipe Costing'!$A$2:$A$301,'Recipe Costing'!$I$2:$I$301,""),""))</f>
        <v/>
      </c>
      <c r="C22" s="9" t="n"/>
      <c r="D22" s="10">
        <f>IF(C22="",Settings!$B$5,C22)</f>
        <v/>
      </c>
      <c r="E22" s="10">
        <f>IF(OR(B22="",D22=""),"",IFERROR(B22/D22,"CHECK INPUT"))</f>
        <v/>
      </c>
      <c r="F22" s="9" t="n"/>
      <c r="G22" s="10">
        <f>IF(OR(B22="",F22=""),"",IFERROR(B22/F22,"CHECK INPUT"))</f>
        <v/>
      </c>
      <c r="H22" s="10">
        <f>IF(OR(E22="",F22=""),"",F22-E22)</f>
        <v/>
      </c>
    </row>
    <row r="23">
      <c r="A23" s="9" t="n"/>
      <c r="B23" s="10">
        <f>IF(A23="","",IFERROR(XLOOKUP(A23,'Recipe Costing'!$A$2:$A$301,'Recipe Costing'!$I$2:$I$301,""),""))</f>
        <v/>
      </c>
      <c r="C23" s="9" t="n"/>
      <c r="D23" s="10">
        <f>IF(C23="",Settings!$B$5,C23)</f>
        <v/>
      </c>
      <c r="E23" s="10">
        <f>IF(OR(B23="",D23=""),"",IFERROR(B23/D23,"CHECK INPUT"))</f>
        <v/>
      </c>
      <c r="F23" s="9" t="n"/>
      <c r="G23" s="10">
        <f>IF(OR(B23="",F23=""),"",IFERROR(B23/F23,"CHECK INPUT"))</f>
        <v/>
      </c>
      <c r="H23" s="10">
        <f>IF(OR(E23="",F23=""),"",F23-E23)</f>
        <v/>
      </c>
    </row>
    <row r="24">
      <c r="A24" s="9" t="n"/>
      <c r="B24" s="10">
        <f>IF(A24="","",IFERROR(XLOOKUP(A24,'Recipe Costing'!$A$2:$A$301,'Recipe Costing'!$I$2:$I$301,""),""))</f>
        <v/>
      </c>
      <c r="C24" s="9" t="n"/>
      <c r="D24" s="10">
        <f>IF(C24="",Settings!$B$5,C24)</f>
        <v/>
      </c>
      <c r="E24" s="10">
        <f>IF(OR(B24="",D24=""),"",IFERROR(B24/D24,"CHECK INPUT"))</f>
        <v/>
      </c>
      <c r="F24" s="9" t="n"/>
      <c r="G24" s="10">
        <f>IF(OR(B24="",F24=""),"",IFERROR(B24/F24,"CHECK INPUT"))</f>
        <v/>
      </c>
      <c r="H24" s="10">
        <f>IF(OR(E24="",F24=""),"",F24-E24)</f>
        <v/>
      </c>
    </row>
    <row r="25">
      <c r="A25" s="9" t="n"/>
      <c r="B25" s="10">
        <f>IF(A25="","",IFERROR(XLOOKUP(A25,'Recipe Costing'!$A$2:$A$301,'Recipe Costing'!$I$2:$I$301,""),""))</f>
        <v/>
      </c>
      <c r="C25" s="9" t="n"/>
      <c r="D25" s="10">
        <f>IF(C25="",Settings!$B$5,C25)</f>
        <v/>
      </c>
      <c r="E25" s="10">
        <f>IF(OR(B25="",D25=""),"",IFERROR(B25/D25,"CHECK INPUT"))</f>
        <v/>
      </c>
      <c r="F25" s="9" t="n"/>
      <c r="G25" s="10">
        <f>IF(OR(B25="",F25=""),"",IFERROR(B25/F25,"CHECK INPUT"))</f>
        <v/>
      </c>
      <c r="H25" s="10">
        <f>IF(OR(E25="",F25=""),"",F25-E25)</f>
        <v/>
      </c>
    </row>
    <row r="26">
      <c r="A26" s="9" t="n"/>
      <c r="B26" s="10">
        <f>IF(A26="","",IFERROR(XLOOKUP(A26,'Recipe Costing'!$A$2:$A$301,'Recipe Costing'!$I$2:$I$301,""),""))</f>
        <v/>
      </c>
      <c r="C26" s="9" t="n"/>
      <c r="D26" s="10">
        <f>IF(C26="",Settings!$B$5,C26)</f>
        <v/>
      </c>
      <c r="E26" s="10">
        <f>IF(OR(B26="",D26=""),"",IFERROR(B26/D26,"CHECK INPUT"))</f>
        <v/>
      </c>
      <c r="F26" s="9" t="n"/>
      <c r="G26" s="10">
        <f>IF(OR(B26="",F26=""),"",IFERROR(B26/F26,"CHECK INPUT"))</f>
        <v/>
      </c>
      <c r="H26" s="10">
        <f>IF(OR(E26="",F26=""),"",F26-E26)</f>
        <v/>
      </c>
    </row>
    <row r="27">
      <c r="A27" s="9" t="n"/>
      <c r="B27" s="10">
        <f>IF(A27="","",IFERROR(XLOOKUP(A27,'Recipe Costing'!$A$2:$A$301,'Recipe Costing'!$I$2:$I$301,""),""))</f>
        <v/>
      </c>
      <c r="C27" s="9" t="n"/>
      <c r="D27" s="10">
        <f>IF(C27="",Settings!$B$5,C27)</f>
        <v/>
      </c>
      <c r="E27" s="10">
        <f>IF(OR(B27="",D27=""),"",IFERROR(B27/D27,"CHECK INPUT"))</f>
        <v/>
      </c>
      <c r="F27" s="9" t="n"/>
      <c r="G27" s="10">
        <f>IF(OR(B27="",F27=""),"",IFERROR(B27/F27,"CHECK INPUT"))</f>
        <v/>
      </c>
      <c r="H27" s="10">
        <f>IF(OR(E27="",F27=""),"",F27-E27)</f>
        <v/>
      </c>
    </row>
    <row r="28">
      <c r="A28" s="9" t="n"/>
      <c r="B28" s="10">
        <f>IF(A28="","",IFERROR(XLOOKUP(A28,'Recipe Costing'!$A$2:$A$301,'Recipe Costing'!$I$2:$I$301,""),""))</f>
        <v/>
      </c>
      <c r="C28" s="9" t="n"/>
      <c r="D28" s="10">
        <f>IF(C28="",Settings!$B$5,C28)</f>
        <v/>
      </c>
      <c r="E28" s="10">
        <f>IF(OR(B28="",D28=""),"",IFERROR(B28/D28,"CHECK INPUT"))</f>
        <v/>
      </c>
      <c r="F28" s="9" t="n"/>
      <c r="G28" s="10">
        <f>IF(OR(B28="",F28=""),"",IFERROR(B28/F28,"CHECK INPUT"))</f>
        <v/>
      </c>
      <c r="H28" s="10">
        <f>IF(OR(E28="",F28=""),"",F28-E28)</f>
        <v/>
      </c>
    </row>
    <row r="29">
      <c r="A29" s="9" t="n"/>
      <c r="B29" s="10">
        <f>IF(A29="","",IFERROR(XLOOKUP(A29,'Recipe Costing'!$A$2:$A$301,'Recipe Costing'!$I$2:$I$301,""),""))</f>
        <v/>
      </c>
      <c r="C29" s="9" t="n"/>
      <c r="D29" s="10">
        <f>IF(C29="",Settings!$B$5,C29)</f>
        <v/>
      </c>
      <c r="E29" s="10">
        <f>IF(OR(B29="",D29=""),"",IFERROR(B29/D29,"CHECK INPUT"))</f>
        <v/>
      </c>
      <c r="F29" s="9" t="n"/>
      <c r="G29" s="10">
        <f>IF(OR(B29="",F29=""),"",IFERROR(B29/F29,"CHECK INPUT"))</f>
        <v/>
      </c>
      <c r="H29" s="10">
        <f>IF(OR(E29="",F29=""),"",F29-E29)</f>
        <v/>
      </c>
    </row>
    <row r="30">
      <c r="A30" s="9" t="n"/>
      <c r="B30" s="10">
        <f>IF(A30="","",IFERROR(XLOOKUP(A30,'Recipe Costing'!$A$2:$A$301,'Recipe Costing'!$I$2:$I$301,""),""))</f>
        <v/>
      </c>
      <c r="C30" s="9" t="n"/>
      <c r="D30" s="10">
        <f>IF(C30="",Settings!$B$5,C30)</f>
        <v/>
      </c>
      <c r="E30" s="10">
        <f>IF(OR(B30="",D30=""),"",IFERROR(B30/D30,"CHECK INPUT"))</f>
        <v/>
      </c>
      <c r="F30" s="9" t="n"/>
      <c r="G30" s="10">
        <f>IF(OR(B30="",F30=""),"",IFERROR(B30/F30,"CHECK INPUT"))</f>
        <v/>
      </c>
      <c r="H30" s="10">
        <f>IF(OR(E30="",F30=""),"",F30-E30)</f>
        <v/>
      </c>
    </row>
    <row r="31">
      <c r="A31" s="9" t="n"/>
      <c r="B31" s="10">
        <f>IF(A31="","",IFERROR(XLOOKUP(A31,'Recipe Costing'!$A$2:$A$301,'Recipe Costing'!$I$2:$I$301,""),""))</f>
        <v/>
      </c>
      <c r="C31" s="9" t="n"/>
      <c r="D31" s="10">
        <f>IF(C31="",Settings!$B$5,C31)</f>
        <v/>
      </c>
      <c r="E31" s="10">
        <f>IF(OR(B31="",D31=""),"",IFERROR(B31/D31,"CHECK INPUT"))</f>
        <v/>
      </c>
      <c r="F31" s="9" t="n"/>
      <c r="G31" s="10">
        <f>IF(OR(B31="",F31=""),"",IFERROR(B31/F31,"CHECK INPUT"))</f>
        <v/>
      </c>
      <c r="H31" s="10">
        <f>IF(OR(E31="",F31=""),"",F31-E31)</f>
        <v/>
      </c>
    </row>
    <row r="32">
      <c r="A32" s="9" t="n"/>
      <c r="B32" s="10">
        <f>IF(A32="","",IFERROR(XLOOKUP(A32,'Recipe Costing'!$A$2:$A$301,'Recipe Costing'!$I$2:$I$301,""),""))</f>
        <v/>
      </c>
      <c r="C32" s="9" t="n"/>
      <c r="D32" s="10">
        <f>IF(C32="",Settings!$B$5,C32)</f>
        <v/>
      </c>
      <c r="E32" s="10">
        <f>IF(OR(B32="",D32=""),"",IFERROR(B32/D32,"CHECK INPUT"))</f>
        <v/>
      </c>
      <c r="F32" s="9" t="n"/>
      <c r="G32" s="10">
        <f>IF(OR(B32="",F32=""),"",IFERROR(B32/F32,"CHECK INPUT"))</f>
        <v/>
      </c>
      <c r="H32" s="10">
        <f>IF(OR(E32="",F32=""),"",F32-E32)</f>
        <v/>
      </c>
    </row>
    <row r="33">
      <c r="A33" s="9" t="n"/>
      <c r="B33" s="10">
        <f>IF(A33="","",IFERROR(XLOOKUP(A33,'Recipe Costing'!$A$2:$A$301,'Recipe Costing'!$I$2:$I$301,""),""))</f>
        <v/>
      </c>
      <c r="C33" s="9" t="n"/>
      <c r="D33" s="10">
        <f>IF(C33="",Settings!$B$5,C33)</f>
        <v/>
      </c>
      <c r="E33" s="10">
        <f>IF(OR(B33="",D33=""),"",IFERROR(B33/D33,"CHECK INPUT"))</f>
        <v/>
      </c>
      <c r="F33" s="9" t="n"/>
      <c r="G33" s="10">
        <f>IF(OR(B33="",F33=""),"",IFERROR(B33/F33,"CHECK INPUT"))</f>
        <v/>
      </c>
      <c r="H33" s="10">
        <f>IF(OR(E33="",F33=""),"",F33-E33)</f>
        <v/>
      </c>
    </row>
    <row r="34">
      <c r="A34" s="9" t="n"/>
      <c r="B34" s="10">
        <f>IF(A34="","",IFERROR(XLOOKUP(A34,'Recipe Costing'!$A$2:$A$301,'Recipe Costing'!$I$2:$I$301,""),""))</f>
        <v/>
      </c>
      <c r="C34" s="9" t="n"/>
      <c r="D34" s="10">
        <f>IF(C34="",Settings!$B$5,C34)</f>
        <v/>
      </c>
      <c r="E34" s="10">
        <f>IF(OR(B34="",D34=""),"",IFERROR(B34/D34,"CHECK INPUT"))</f>
        <v/>
      </c>
      <c r="F34" s="9" t="n"/>
      <c r="G34" s="10">
        <f>IF(OR(B34="",F34=""),"",IFERROR(B34/F34,"CHECK INPUT"))</f>
        <v/>
      </c>
      <c r="H34" s="10">
        <f>IF(OR(E34="",F34=""),"",F34-E34)</f>
        <v/>
      </c>
    </row>
    <row r="35">
      <c r="A35" s="9" t="n"/>
      <c r="B35" s="10">
        <f>IF(A35="","",IFERROR(XLOOKUP(A35,'Recipe Costing'!$A$2:$A$301,'Recipe Costing'!$I$2:$I$301,""),""))</f>
        <v/>
      </c>
      <c r="C35" s="9" t="n"/>
      <c r="D35" s="10">
        <f>IF(C35="",Settings!$B$5,C35)</f>
        <v/>
      </c>
      <c r="E35" s="10">
        <f>IF(OR(B35="",D35=""),"",IFERROR(B35/D35,"CHECK INPUT"))</f>
        <v/>
      </c>
      <c r="F35" s="9" t="n"/>
      <c r="G35" s="10">
        <f>IF(OR(B35="",F35=""),"",IFERROR(B35/F35,"CHECK INPUT"))</f>
        <v/>
      </c>
      <c r="H35" s="10">
        <f>IF(OR(E35="",F35=""),"",F35-E35)</f>
        <v/>
      </c>
    </row>
    <row r="36">
      <c r="A36" s="9" t="n"/>
      <c r="B36" s="10">
        <f>IF(A36="","",IFERROR(XLOOKUP(A36,'Recipe Costing'!$A$2:$A$301,'Recipe Costing'!$I$2:$I$301,""),""))</f>
        <v/>
      </c>
      <c r="C36" s="9" t="n"/>
      <c r="D36" s="10">
        <f>IF(C36="",Settings!$B$5,C36)</f>
        <v/>
      </c>
      <c r="E36" s="10">
        <f>IF(OR(B36="",D36=""),"",IFERROR(B36/D36,"CHECK INPUT"))</f>
        <v/>
      </c>
      <c r="F36" s="9" t="n"/>
      <c r="G36" s="10">
        <f>IF(OR(B36="",F36=""),"",IFERROR(B36/F36,"CHECK INPUT"))</f>
        <v/>
      </c>
      <c r="H36" s="10">
        <f>IF(OR(E36="",F36=""),"",F36-E36)</f>
        <v/>
      </c>
    </row>
    <row r="37">
      <c r="A37" s="9" t="n"/>
      <c r="B37" s="10">
        <f>IF(A37="","",IFERROR(XLOOKUP(A37,'Recipe Costing'!$A$2:$A$301,'Recipe Costing'!$I$2:$I$301,""),""))</f>
        <v/>
      </c>
      <c r="C37" s="9" t="n"/>
      <c r="D37" s="10">
        <f>IF(C37="",Settings!$B$5,C37)</f>
        <v/>
      </c>
      <c r="E37" s="10">
        <f>IF(OR(B37="",D37=""),"",IFERROR(B37/D37,"CHECK INPUT"))</f>
        <v/>
      </c>
      <c r="F37" s="9" t="n"/>
      <c r="G37" s="10">
        <f>IF(OR(B37="",F37=""),"",IFERROR(B37/F37,"CHECK INPUT"))</f>
        <v/>
      </c>
      <c r="H37" s="10">
        <f>IF(OR(E37="",F37=""),"",F37-E37)</f>
        <v/>
      </c>
    </row>
    <row r="38">
      <c r="A38" s="9" t="n"/>
      <c r="B38" s="10">
        <f>IF(A38="","",IFERROR(XLOOKUP(A38,'Recipe Costing'!$A$2:$A$301,'Recipe Costing'!$I$2:$I$301,""),""))</f>
        <v/>
      </c>
      <c r="C38" s="9" t="n"/>
      <c r="D38" s="10">
        <f>IF(C38="",Settings!$B$5,C38)</f>
        <v/>
      </c>
      <c r="E38" s="10">
        <f>IF(OR(B38="",D38=""),"",IFERROR(B38/D38,"CHECK INPUT"))</f>
        <v/>
      </c>
      <c r="F38" s="9" t="n"/>
      <c r="G38" s="10">
        <f>IF(OR(B38="",F38=""),"",IFERROR(B38/F38,"CHECK INPUT"))</f>
        <v/>
      </c>
      <c r="H38" s="10">
        <f>IF(OR(E38="",F38=""),"",F38-E38)</f>
        <v/>
      </c>
    </row>
    <row r="39">
      <c r="A39" s="9" t="n"/>
      <c r="B39" s="10">
        <f>IF(A39="","",IFERROR(XLOOKUP(A39,'Recipe Costing'!$A$2:$A$301,'Recipe Costing'!$I$2:$I$301,""),""))</f>
        <v/>
      </c>
      <c r="C39" s="9" t="n"/>
      <c r="D39" s="10">
        <f>IF(C39="",Settings!$B$5,C39)</f>
        <v/>
      </c>
      <c r="E39" s="10">
        <f>IF(OR(B39="",D39=""),"",IFERROR(B39/D39,"CHECK INPUT"))</f>
        <v/>
      </c>
      <c r="F39" s="9" t="n"/>
      <c r="G39" s="10">
        <f>IF(OR(B39="",F39=""),"",IFERROR(B39/F39,"CHECK INPUT"))</f>
        <v/>
      </c>
      <c r="H39" s="10">
        <f>IF(OR(E39="",F39=""),"",F39-E39)</f>
        <v/>
      </c>
    </row>
    <row r="40">
      <c r="A40" s="9" t="n"/>
      <c r="B40" s="10">
        <f>IF(A40="","",IFERROR(XLOOKUP(A40,'Recipe Costing'!$A$2:$A$301,'Recipe Costing'!$I$2:$I$301,""),""))</f>
        <v/>
      </c>
      <c r="C40" s="9" t="n"/>
      <c r="D40" s="10">
        <f>IF(C40="",Settings!$B$5,C40)</f>
        <v/>
      </c>
      <c r="E40" s="10">
        <f>IF(OR(B40="",D40=""),"",IFERROR(B40/D40,"CHECK INPUT"))</f>
        <v/>
      </c>
      <c r="F40" s="9" t="n"/>
      <c r="G40" s="10">
        <f>IF(OR(B40="",F40=""),"",IFERROR(B40/F40,"CHECK INPUT"))</f>
        <v/>
      </c>
      <c r="H40" s="10">
        <f>IF(OR(E40="",F40=""),"",F40-E40)</f>
        <v/>
      </c>
    </row>
    <row r="41">
      <c r="A41" s="9" t="n"/>
      <c r="B41" s="10">
        <f>IF(A41="","",IFERROR(XLOOKUP(A41,'Recipe Costing'!$A$2:$A$301,'Recipe Costing'!$I$2:$I$301,""),""))</f>
        <v/>
      </c>
      <c r="C41" s="9" t="n"/>
      <c r="D41" s="10">
        <f>IF(C41="",Settings!$B$5,C41)</f>
        <v/>
      </c>
      <c r="E41" s="10">
        <f>IF(OR(B41="",D41=""),"",IFERROR(B41/D41,"CHECK INPUT"))</f>
        <v/>
      </c>
      <c r="F41" s="9" t="n"/>
      <c r="G41" s="10">
        <f>IF(OR(B41="",F41=""),"",IFERROR(B41/F41,"CHECK INPUT"))</f>
        <v/>
      </c>
      <c r="H41" s="10">
        <f>IF(OR(E41="",F41=""),"",F41-E41)</f>
        <v/>
      </c>
    </row>
    <row r="42">
      <c r="A42" s="9" t="n"/>
      <c r="B42" s="10">
        <f>IF(A42="","",IFERROR(XLOOKUP(A42,'Recipe Costing'!$A$2:$A$301,'Recipe Costing'!$I$2:$I$301,""),""))</f>
        <v/>
      </c>
      <c r="C42" s="9" t="n"/>
      <c r="D42" s="10">
        <f>IF(C42="",Settings!$B$5,C42)</f>
        <v/>
      </c>
      <c r="E42" s="10">
        <f>IF(OR(B42="",D42=""),"",IFERROR(B42/D42,"CHECK INPUT"))</f>
        <v/>
      </c>
      <c r="F42" s="9" t="n"/>
      <c r="G42" s="10">
        <f>IF(OR(B42="",F42=""),"",IFERROR(B42/F42,"CHECK INPUT"))</f>
        <v/>
      </c>
      <c r="H42" s="10">
        <f>IF(OR(E42="",F42=""),"",F42-E42)</f>
        <v/>
      </c>
    </row>
    <row r="43">
      <c r="A43" s="9" t="n"/>
      <c r="B43" s="10">
        <f>IF(A43="","",IFERROR(XLOOKUP(A43,'Recipe Costing'!$A$2:$A$301,'Recipe Costing'!$I$2:$I$301,""),""))</f>
        <v/>
      </c>
      <c r="C43" s="9" t="n"/>
      <c r="D43" s="10">
        <f>IF(C43="",Settings!$B$5,C43)</f>
        <v/>
      </c>
      <c r="E43" s="10">
        <f>IF(OR(B43="",D43=""),"",IFERROR(B43/D43,"CHECK INPUT"))</f>
        <v/>
      </c>
      <c r="F43" s="9" t="n"/>
      <c r="G43" s="10">
        <f>IF(OR(B43="",F43=""),"",IFERROR(B43/F43,"CHECK INPUT"))</f>
        <v/>
      </c>
      <c r="H43" s="10">
        <f>IF(OR(E43="",F43=""),"",F43-E43)</f>
        <v/>
      </c>
    </row>
    <row r="44">
      <c r="A44" s="9" t="n"/>
      <c r="B44" s="10">
        <f>IF(A44="","",IFERROR(XLOOKUP(A44,'Recipe Costing'!$A$2:$A$301,'Recipe Costing'!$I$2:$I$301,""),""))</f>
        <v/>
      </c>
      <c r="C44" s="9" t="n"/>
      <c r="D44" s="10">
        <f>IF(C44="",Settings!$B$5,C44)</f>
        <v/>
      </c>
      <c r="E44" s="10">
        <f>IF(OR(B44="",D44=""),"",IFERROR(B44/D44,"CHECK INPUT"))</f>
        <v/>
      </c>
      <c r="F44" s="9" t="n"/>
      <c r="G44" s="10">
        <f>IF(OR(B44="",F44=""),"",IFERROR(B44/F44,"CHECK INPUT"))</f>
        <v/>
      </c>
      <c r="H44" s="10">
        <f>IF(OR(E44="",F44=""),"",F44-E44)</f>
        <v/>
      </c>
    </row>
    <row r="45">
      <c r="A45" s="9" t="n"/>
      <c r="B45" s="10">
        <f>IF(A45="","",IFERROR(XLOOKUP(A45,'Recipe Costing'!$A$2:$A$301,'Recipe Costing'!$I$2:$I$301,""),""))</f>
        <v/>
      </c>
      <c r="C45" s="9" t="n"/>
      <c r="D45" s="10">
        <f>IF(C45="",Settings!$B$5,C45)</f>
        <v/>
      </c>
      <c r="E45" s="10">
        <f>IF(OR(B45="",D45=""),"",IFERROR(B45/D45,"CHECK INPUT"))</f>
        <v/>
      </c>
      <c r="F45" s="9" t="n"/>
      <c r="G45" s="10">
        <f>IF(OR(B45="",F45=""),"",IFERROR(B45/F45,"CHECK INPUT"))</f>
        <v/>
      </c>
      <c r="H45" s="10">
        <f>IF(OR(E45="",F45=""),"",F45-E45)</f>
        <v/>
      </c>
    </row>
    <row r="46">
      <c r="A46" s="9" t="n"/>
      <c r="B46" s="10">
        <f>IF(A46="","",IFERROR(XLOOKUP(A46,'Recipe Costing'!$A$2:$A$301,'Recipe Costing'!$I$2:$I$301,""),""))</f>
        <v/>
      </c>
      <c r="C46" s="9" t="n"/>
      <c r="D46" s="10">
        <f>IF(C46="",Settings!$B$5,C46)</f>
        <v/>
      </c>
      <c r="E46" s="10">
        <f>IF(OR(B46="",D46=""),"",IFERROR(B46/D46,"CHECK INPUT"))</f>
        <v/>
      </c>
      <c r="F46" s="9" t="n"/>
      <c r="G46" s="10">
        <f>IF(OR(B46="",F46=""),"",IFERROR(B46/F46,"CHECK INPUT"))</f>
        <v/>
      </c>
      <c r="H46" s="10">
        <f>IF(OR(E46="",F46=""),"",F46-E46)</f>
        <v/>
      </c>
    </row>
    <row r="47">
      <c r="A47" s="9" t="n"/>
      <c r="B47" s="10">
        <f>IF(A47="","",IFERROR(XLOOKUP(A47,'Recipe Costing'!$A$2:$A$301,'Recipe Costing'!$I$2:$I$301,""),""))</f>
        <v/>
      </c>
      <c r="C47" s="9" t="n"/>
      <c r="D47" s="10">
        <f>IF(C47="",Settings!$B$5,C47)</f>
        <v/>
      </c>
      <c r="E47" s="10">
        <f>IF(OR(B47="",D47=""),"",IFERROR(B47/D47,"CHECK INPUT"))</f>
        <v/>
      </c>
      <c r="F47" s="9" t="n"/>
      <c r="G47" s="10">
        <f>IF(OR(B47="",F47=""),"",IFERROR(B47/F47,"CHECK INPUT"))</f>
        <v/>
      </c>
      <c r="H47" s="10">
        <f>IF(OR(E47="",F47=""),"",F47-E47)</f>
        <v/>
      </c>
    </row>
    <row r="48">
      <c r="A48" s="9" t="n"/>
      <c r="B48" s="10">
        <f>IF(A48="","",IFERROR(XLOOKUP(A48,'Recipe Costing'!$A$2:$A$301,'Recipe Costing'!$I$2:$I$301,""),""))</f>
        <v/>
      </c>
      <c r="C48" s="9" t="n"/>
      <c r="D48" s="10">
        <f>IF(C48="",Settings!$B$5,C48)</f>
        <v/>
      </c>
      <c r="E48" s="10">
        <f>IF(OR(B48="",D48=""),"",IFERROR(B48/D48,"CHECK INPUT"))</f>
        <v/>
      </c>
      <c r="F48" s="9" t="n"/>
      <c r="G48" s="10">
        <f>IF(OR(B48="",F48=""),"",IFERROR(B48/F48,"CHECK INPUT"))</f>
        <v/>
      </c>
      <c r="H48" s="10">
        <f>IF(OR(E48="",F48=""),"",F48-E48)</f>
        <v/>
      </c>
    </row>
    <row r="49">
      <c r="A49" s="9" t="n"/>
      <c r="B49" s="10">
        <f>IF(A49="","",IFERROR(XLOOKUP(A49,'Recipe Costing'!$A$2:$A$301,'Recipe Costing'!$I$2:$I$301,""),""))</f>
        <v/>
      </c>
      <c r="C49" s="9" t="n"/>
      <c r="D49" s="10">
        <f>IF(C49="",Settings!$B$5,C49)</f>
        <v/>
      </c>
      <c r="E49" s="10">
        <f>IF(OR(B49="",D49=""),"",IFERROR(B49/D49,"CHECK INPUT"))</f>
        <v/>
      </c>
      <c r="F49" s="9" t="n"/>
      <c r="G49" s="10">
        <f>IF(OR(B49="",F49=""),"",IFERROR(B49/F49,"CHECK INPUT"))</f>
        <v/>
      </c>
      <c r="H49" s="10">
        <f>IF(OR(E49="",F49=""),"",F49-E49)</f>
        <v/>
      </c>
    </row>
    <row r="50">
      <c r="A50" s="9" t="n"/>
      <c r="B50" s="10">
        <f>IF(A50="","",IFERROR(XLOOKUP(A50,'Recipe Costing'!$A$2:$A$301,'Recipe Costing'!$I$2:$I$301,""),""))</f>
        <v/>
      </c>
      <c r="C50" s="9" t="n"/>
      <c r="D50" s="10">
        <f>IF(C50="",Settings!$B$5,C50)</f>
        <v/>
      </c>
      <c r="E50" s="10">
        <f>IF(OR(B50="",D50=""),"",IFERROR(B50/D50,"CHECK INPUT"))</f>
        <v/>
      </c>
      <c r="F50" s="9" t="n"/>
      <c r="G50" s="10">
        <f>IF(OR(B50="",F50=""),"",IFERROR(B50/F50,"CHECK INPUT"))</f>
        <v/>
      </c>
      <c r="H50" s="10">
        <f>IF(OR(E50="",F50=""),"",F50-E50)</f>
        <v/>
      </c>
    </row>
    <row r="51">
      <c r="A51" s="9" t="n"/>
      <c r="B51" s="10">
        <f>IF(A51="","",IFERROR(XLOOKUP(A51,'Recipe Costing'!$A$2:$A$301,'Recipe Costing'!$I$2:$I$301,""),""))</f>
        <v/>
      </c>
      <c r="C51" s="9" t="n"/>
      <c r="D51" s="10">
        <f>IF(C51="",Settings!$B$5,C51)</f>
        <v/>
      </c>
      <c r="E51" s="10">
        <f>IF(OR(B51="",D51=""),"",IFERROR(B51/D51,"CHECK INPUT"))</f>
        <v/>
      </c>
      <c r="F51" s="9" t="n"/>
      <c r="G51" s="10">
        <f>IF(OR(B51="",F51=""),"",IFERROR(B51/F51,"CHECK INPUT"))</f>
        <v/>
      </c>
      <c r="H51" s="10">
        <f>IF(OR(E51="",F51=""),"",F51-E51)</f>
        <v/>
      </c>
    </row>
    <row r="52">
      <c r="A52" s="9" t="n"/>
      <c r="B52" s="10">
        <f>IF(A52="","",IFERROR(XLOOKUP(A52,'Recipe Costing'!$A$2:$A$301,'Recipe Costing'!$I$2:$I$301,""),""))</f>
        <v/>
      </c>
      <c r="C52" s="9" t="n"/>
      <c r="D52" s="10">
        <f>IF(C52="",Settings!$B$5,C52)</f>
        <v/>
      </c>
      <c r="E52" s="10">
        <f>IF(OR(B52="",D52=""),"",IFERROR(B52/D52,"CHECK INPUT"))</f>
        <v/>
      </c>
      <c r="F52" s="9" t="n"/>
      <c r="G52" s="10">
        <f>IF(OR(B52="",F52=""),"",IFERROR(B52/F52,"CHECK INPUT"))</f>
        <v/>
      </c>
      <c r="H52" s="10">
        <f>IF(OR(E52="",F52=""),"",F52-E52)</f>
        <v/>
      </c>
    </row>
    <row r="53">
      <c r="A53" s="9" t="n"/>
      <c r="B53" s="10">
        <f>IF(A53="","",IFERROR(XLOOKUP(A53,'Recipe Costing'!$A$2:$A$301,'Recipe Costing'!$I$2:$I$301,""),""))</f>
        <v/>
      </c>
      <c r="C53" s="9" t="n"/>
      <c r="D53" s="10">
        <f>IF(C53="",Settings!$B$5,C53)</f>
        <v/>
      </c>
      <c r="E53" s="10">
        <f>IF(OR(B53="",D53=""),"",IFERROR(B53/D53,"CHECK INPUT"))</f>
        <v/>
      </c>
      <c r="F53" s="9" t="n"/>
      <c r="G53" s="10">
        <f>IF(OR(B53="",F53=""),"",IFERROR(B53/F53,"CHECK INPUT"))</f>
        <v/>
      </c>
      <c r="H53" s="10">
        <f>IF(OR(E53="",F53=""),"",F53-E53)</f>
        <v/>
      </c>
    </row>
    <row r="54">
      <c r="A54" s="9" t="n"/>
      <c r="B54" s="10">
        <f>IF(A54="","",IFERROR(XLOOKUP(A54,'Recipe Costing'!$A$2:$A$301,'Recipe Costing'!$I$2:$I$301,""),""))</f>
        <v/>
      </c>
      <c r="C54" s="9" t="n"/>
      <c r="D54" s="10">
        <f>IF(C54="",Settings!$B$5,C54)</f>
        <v/>
      </c>
      <c r="E54" s="10">
        <f>IF(OR(B54="",D54=""),"",IFERROR(B54/D54,"CHECK INPUT"))</f>
        <v/>
      </c>
      <c r="F54" s="9" t="n"/>
      <c r="G54" s="10">
        <f>IF(OR(B54="",F54=""),"",IFERROR(B54/F54,"CHECK INPUT"))</f>
        <v/>
      </c>
      <c r="H54" s="10">
        <f>IF(OR(E54="",F54=""),"",F54-E54)</f>
        <v/>
      </c>
    </row>
    <row r="55">
      <c r="A55" s="9" t="n"/>
      <c r="B55" s="10">
        <f>IF(A55="","",IFERROR(XLOOKUP(A55,'Recipe Costing'!$A$2:$A$301,'Recipe Costing'!$I$2:$I$301,""),""))</f>
        <v/>
      </c>
      <c r="C55" s="9" t="n"/>
      <c r="D55" s="10">
        <f>IF(C55="",Settings!$B$5,C55)</f>
        <v/>
      </c>
      <c r="E55" s="10">
        <f>IF(OR(B55="",D55=""),"",IFERROR(B55/D55,"CHECK INPUT"))</f>
        <v/>
      </c>
      <c r="F55" s="9" t="n"/>
      <c r="G55" s="10">
        <f>IF(OR(B55="",F55=""),"",IFERROR(B55/F55,"CHECK INPUT"))</f>
        <v/>
      </c>
      <c r="H55" s="10">
        <f>IF(OR(E55="",F55=""),"",F55-E55)</f>
        <v/>
      </c>
    </row>
    <row r="56">
      <c r="A56" s="9" t="n"/>
      <c r="B56" s="10">
        <f>IF(A56="","",IFERROR(XLOOKUP(A56,'Recipe Costing'!$A$2:$A$301,'Recipe Costing'!$I$2:$I$301,""),""))</f>
        <v/>
      </c>
      <c r="C56" s="9" t="n"/>
      <c r="D56" s="10">
        <f>IF(C56="",Settings!$B$5,C56)</f>
        <v/>
      </c>
      <c r="E56" s="10">
        <f>IF(OR(B56="",D56=""),"",IFERROR(B56/D56,"CHECK INPUT"))</f>
        <v/>
      </c>
      <c r="F56" s="9" t="n"/>
      <c r="G56" s="10">
        <f>IF(OR(B56="",F56=""),"",IFERROR(B56/F56,"CHECK INPUT"))</f>
        <v/>
      </c>
      <c r="H56" s="10">
        <f>IF(OR(E56="",F56=""),"",F56-E56)</f>
        <v/>
      </c>
    </row>
    <row r="57">
      <c r="A57" s="9" t="n"/>
      <c r="B57" s="10">
        <f>IF(A57="","",IFERROR(XLOOKUP(A57,'Recipe Costing'!$A$2:$A$301,'Recipe Costing'!$I$2:$I$301,""),""))</f>
        <v/>
      </c>
      <c r="C57" s="9" t="n"/>
      <c r="D57" s="10">
        <f>IF(C57="",Settings!$B$5,C57)</f>
        <v/>
      </c>
      <c r="E57" s="10">
        <f>IF(OR(B57="",D57=""),"",IFERROR(B57/D57,"CHECK INPUT"))</f>
        <v/>
      </c>
      <c r="F57" s="9" t="n"/>
      <c r="G57" s="10">
        <f>IF(OR(B57="",F57=""),"",IFERROR(B57/F57,"CHECK INPUT"))</f>
        <v/>
      </c>
      <c r="H57" s="10">
        <f>IF(OR(E57="",F57=""),"",F57-E57)</f>
        <v/>
      </c>
    </row>
    <row r="58">
      <c r="A58" s="9" t="n"/>
      <c r="B58" s="10">
        <f>IF(A58="","",IFERROR(XLOOKUP(A58,'Recipe Costing'!$A$2:$A$301,'Recipe Costing'!$I$2:$I$301,""),""))</f>
        <v/>
      </c>
      <c r="C58" s="9" t="n"/>
      <c r="D58" s="10">
        <f>IF(C58="",Settings!$B$5,C58)</f>
        <v/>
      </c>
      <c r="E58" s="10">
        <f>IF(OR(B58="",D58=""),"",IFERROR(B58/D58,"CHECK INPUT"))</f>
        <v/>
      </c>
      <c r="F58" s="9" t="n"/>
      <c r="G58" s="10">
        <f>IF(OR(B58="",F58=""),"",IFERROR(B58/F58,"CHECK INPUT"))</f>
        <v/>
      </c>
      <c r="H58" s="10">
        <f>IF(OR(E58="",F58=""),"",F58-E58)</f>
        <v/>
      </c>
    </row>
    <row r="59">
      <c r="A59" s="9" t="n"/>
      <c r="B59" s="10">
        <f>IF(A59="","",IFERROR(XLOOKUP(A59,'Recipe Costing'!$A$2:$A$301,'Recipe Costing'!$I$2:$I$301,""),""))</f>
        <v/>
      </c>
      <c r="C59" s="9" t="n"/>
      <c r="D59" s="10">
        <f>IF(C59="",Settings!$B$5,C59)</f>
        <v/>
      </c>
      <c r="E59" s="10">
        <f>IF(OR(B59="",D59=""),"",IFERROR(B59/D59,"CHECK INPUT"))</f>
        <v/>
      </c>
      <c r="F59" s="9" t="n"/>
      <c r="G59" s="10">
        <f>IF(OR(B59="",F59=""),"",IFERROR(B59/F59,"CHECK INPUT"))</f>
        <v/>
      </c>
      <c r="H59" s="10">
        <f>IF(OR(E59="",F59=""),"",F59-E59)</f>
        <v/>
      </c>
    </row>
    <row r="60">
      <c r="A60" s="9" t="n"/>
      <c r="B60" s="10">
        <f>IF(A60="","",IFERROR(XLOOKUP(A60,'Recipe Costing'!$A$2:$A$301,'Recipe Costing'!$I$2:$I$301,""),""))</f>
        <v/>
      </c>
      <c r="C60" s="9" t="n"/>
      <c r="D60" s="10">
        <f>IF(C60="",Settings!$B$5,C60)</f>
        <v/>
      </c>
      <c r="E60" s="10">
        <f>IF(OR(B60="",D60=""),"",IFERROR(B60/D60,"CHECK INPUT"))</f>
        <v/>
      </c>
      <c r="F60" s="9" t="n"/>
      <c r="G60" s="10">
        <f>IF(OR(B60="",F60=""),"",IFERROR(B60/F60,"CHECK INPUT"))</f>
        <v/>
      </c>
      <c r="H60" s="10">
        <f>IF(OR(E60="",F60=""),"",F60-E60)</f>
        <v/>
      </c>
    </row>
    <row r="61">
      <c r="A61" s="9" t="n"/>
      <c r="B61" s="10">
        <f>IF(A61="","",IFERROR(XLOOKUP(A61,'Recipe Costing'!$A$2:$A$301,'Recipe Costing'!$I$2:$I$301,""),""))</f>
        <v/>
      </c>
      <c r="C61" s="9" t="n"/>
      <c r="D61" s="10">
        <f>IF(C61="",Settings!$B$5,C61)</f>
        <v/>
      </c>
      <c r="E61" s="10">
        <f>IF(OR(B61="",D61=""),"",IFERROR(B61/D61,"CHECK INPUT"))</f>
        <v/>
      </c>
      <c r="F61" s="9" t="n"/>
      <c r="G61" s="10">
        <f>IF(OR(B61="",F61=""),"",IFERROR(B61/F61,"CHECK INPUT"))</f>
        <v/>
      </c>
      <c r="H61" s="10">
        <f>IF(OR(E61="",F61=""),"",F61-E61)</f>
        <v/>
      </c>
    </row>
    <row r="62">
      <c r="A62" s="9" t="n"/>
      <c r="B62" s="10">
        <f>IF(A62="","",IFERROR(XLOOKUP(A62,'Recipe Costing'!$A$2:$A$301,'Recipe Costing'!$I$2:$I$301,""),""))</f>
        <v/>
      </c>
      <c r="C62" s="9" t="n"/>
      <c r="D62" s="10">
        <f>IF(C62="",Settings!$B$5,C62)</f>
        <v/>
      </c>
      <c r="E62" s="10">
        <f>IF(OR(B62="",D62=""),"",IFERROR(B62/D62,"CHECK INPUT"))</f>
        <v/>
      </c>
      <c r="F62" s="9" t="n"/>
      <c r="G62" s="10">
        <f>IF(OR(B62="",F62=""),"",IFERROR(B62/F62,"CHECK INPUT"))</f>
        <v/>
      </c>
      <c r="H62" s="10">
        <f>IF(OR(E62="",F62=""),"",F62-E62)</f>
        <v/>
      </c>
    </row>
    <row r="63">
      <c r="A63" s="9" t="n"/>
      <c r="B63" s="10">
        <f>IF(A63="","",IFERROR(XLOOKUP(A63,'Recipe Costing'!$A$2:$A$301,'Recipe Costing'!$I$2:$I$301,""),""))</f>
        <v/>
      </c>
      <c r="C63" s="9" t="n"/>
      <c r="D63" s="10">
        <f>IF(C63="",Settings!$B$5,C63)</f>
        <v/>
      </c>
      <c r="E63" s="10">
        <f>IF(OR(B63="",D63=""),"",IFERROR(B63/D63,"CHECK INPUT"))</f>
        <v/>
      </c>
      <c r="F63" s="9" t="n"/>
      <c r="G63" s="10">
        <f>IF(OR(B63="",F63=""),"",IFERROR(B63/F63,"CHECK INPUT"))</f>
        <v/>
      </c>
      <c r="H63" s="10">
        <f>IF(OR(E63="",F63=""),"",F63-E63)</f>
        <v/>
      </c>
    </row>
    <row r="64">
      <c r="A64" s="9" t="n"/>
      <c r="B64" s="10">
        <f>IF(A64="","",IFERROR(XLOOKUP(A64,'Recipe Costing'!$A$2:$A$301,'Recipe Costing'!$I$2:$I$301,""),""))</f>
        <v/>
      </c>
      <c r="C64" s="9" t="n"/>
      <c r="D64" s="10">
        <f>IF(C64="",Settings!$B$5,C64)</f>
        <v/>
      </c>
      <c r="E64" s="10">
        <f>IF(OR(B64="",D64=""),"",IFERROR(B64/D64,"CHECK INPUT"))</f>
        <v/>
      </c>
      <c r="F64" s="9" t="n"/>
      <c r="G64" s="10">
        <f>IF(OR(B64="",F64=""),"",IFERROR(B64/F64,"CHECK INPUT"))</f>
        <v/>
      </c>
      <c r="H64" s="10">
        <f>IF(OR(E64="",F64=""),"",F64-E64)</f>
        <v/>
      </c>
    </row>
    <row r="65">
      <c r="A65" s="9" t="n"/>
      <c r="B65" s="10">
        <f>IF(A65="","",IFERROR(XLOOKUP(A65,'Recipe Costing'!$A$2:$A$301,'Recipe Costing'!$I$2:$I$301,""),""))</f>
        <v/>
      </c>
      <c r="C65" s="9" t="n"/>
      <c r="D65" s="10">
        <f>IF(C65="",Settings!$B$5,C65)</f>
        <v/>
      </c>
      <c r="E65" s="10">
        <f>IF(OR(B65="",D65=""),"",IFERROR(B65/D65,"CHECK INPUT"))</f>
        <v/>
      </c>
      <c r="F65" s="9" t="n"/>
      <c r="G65" s="10">
        <f>IF(OR(B65="",F65=""),"",IFERROR(B65/F65,"CHECK INPUT"))</f>
        <v/>
      </c>
      <c r="H65" s="10">
        <f>IF(OR(E65="",F65=""),"",F65-E65)</f>
        <v/>
      </c>
    </row>
    <row r="66">
      <c r="A66" s="9" t="n"/>
      <c r="B66" s="10">
        <f>IF(A66="","",IFERROR(XLOOKUP(A66,'Recipe Costing'!$A$2:$A$301,'Recipe Costing'!$I$2:$I$301,""),""))</f>
        <v/>
      </c>
      <c r="C66" s="9" t="n"/>
      <c r="D66" s="10">
        <f>IF(C66="",Settings!$B$5,C66)</f>
        <v/>
      </c>
      <c r="E66" s="10">
        <f>IF(OR(B66="",D66=""),"",IFERROR(B66/D66,"CHECK INPUT"))</f>
        <v/>
      </c>
      <c r="F66" s="9" t="n"/>
      <c r="G66" s="10">
        <f>IF(OR(B66="",F66=""),"",IFERROR(B66/F66,"CHECK INPUT"))</f>
        <v/>
      </c>
      <c r="H66" s="10">
        <f>IF(OR(E66="",F66=""),"",F66-E66)</f>
        <v/>
      </c>
    </row>
    <row r="67">
      <c r="A67" s="9" t="n"/>
      <c r="B67" s="10">
        <f>IF(A67="","",IFERROR(XLOOKUP(A67,'Recipe Costing'!$A$2:$A$301,'Recipe Costing'!$I$2:$I$301,""),""))</f>
        <v/>
      </c>
      <c r="C67" s="9" t="n"/>
      <c r="D67" s="10">
        <f>IF(C67="",Settings!$B$5,C67)</f>
        <v/>
      </c>
      <c r="E67" s="10">
        <f>IF(OR(B67="",D67=""),"",IFERROR(B67/D67,"CHECK INPUT"))</f>
        <v/>
      </c>
      <c r="F67" s="9" t="n"/>
      <c r="G67" s="10">
        <f>IF(OR(B67="",F67=""),"",IFERROR(B67/F67,"CHECK INPUT"))</f>
        <v/>
      </c>
      <c r="H67" s="10">
        <f>IF(OR(E67="",F67=""),"",F67-E67)</f>
        <v/>
      </c>
    </row>
    <row r="68">
      <c r="A68" s="9" t="n"/>
      <c r="B68" s="10">
        <f>IF(A68="","",IFERROR(XLOOKUP(A68,'Recipe Costing'!$A$2:$A$301,'Recipe Costing'!$I$2:$I$301,""),""))</f>
        <v/>
      </c>
      <c r="C68" s="9" t="n"/>
      <c r="D68" s="10">
        <f>IF(C68="",Settings!$B$5,C68)</f>
        <v/>
      </c>
      <c r="E68" s="10">
        <f>IF(OR(B68="",D68=""),"",IFERROR(B68/D68,"CHECK INPUT"))</f>
        <v/>
      </c>
      <c r="F68" s="9" t="n"/>
      <c r="G68" s="10">
        <f>IF(OR(B68="",F68=""),"",IFERROR(B68/F68,"CHECK INPUT"))</f>
        <v/>
      </c>
      <c r="H68" s="10">
        <f>IF(OR(E68="",F68=""),"",F68-E68)</f>
        <v/>
      </c>
    </row>
    <row r="69">
      <c r="A69" s="9" t="n"/>
      <c r="B69" s="10">
        <f>IF(A69="","",IFERROR(XLOOKUP(A69,'Recipe Costing'!$A$2:$A$301,'Recipe Costing'!$I$2:$I$301,""),""))</f>
        <v/>
      </c>
      <c r="C69" s="9" t="n"/>
      <c r="D69" s="10">
        <f>IF(C69="",Settings!$B$5,C69)</f>
        <v/>
      </c>
      <c r="E69" s="10">
        <f>IF(OR(B69="",D69=""),"",IFERROR(B69/D69,"CHECK INPUT"))</f>
        <v/>
      </c>
      <c r="F69" s="9" t="n"/>
      <c r="G69" s="10">
        <f>IF(OR(B69="",F69=""),"",IFERROR(B69/F69,"CHECK INPUT"))</f>
        <v/>
      </c>
      <c r="H69" s="10">
        <f>IF(OR(E69="",F69=""),"",F69-E69)</f>
        <v/>
      </c>
    </row>
    <row r="70">
      <c r="A70" s="9" t="n"/>
      <c r="B70" s="10">
        <f>IF(A70="","",IFERROR(XLOOKUP(A70,'Recipe Costing'!$A$2:$A$301,'Recipe Costing'!$I$2:$I$301,""),""))</f>
        <v/>
      </c>
      <c r="C70" s="9" t="n"/>
      <c r="D70" s="10">
        <f>IF(C70="",Settings!$B$5,C70)</f>
        <v/>
      </c>
      <c r="E70" s="10">
        <f>IF(OR(B70="",D70=""),"",IFERROR(B70/D70,"CHECK INPUT"))</f>
        <v/>
      </c>
      <c r="F70" s="9" t="n"/>
      <c r="G70" s="10">
        <f>IF(OR(B70="",F70=""),"",IFERROR(B70/F70,"CHECK INPUT"))</f>
        <v/>
      </c>
      <c r="H70" s="10">
        <f>IF(OR(E70="",F70=""),"",F70-E70)</f>
        <v/>
      </c>
    </row>
    <row r="71">
      <c r="A71" s="9" t="n"/>
      <c r="B71" s="10">
        <f>IF(A71="","",IFERROR(XLOOKUP(A71,'Recipe Costing'!$A$2:$A$301,'Recipe Costing'!$I$2:$I$301,""),""))</f>
        <v/>
      </c>
      <c r="C71" s="9" t="n"/>
      <c r="D71" s="10">
        <f>IF(C71="",Settings!$B$5,C71)</f>
        <v/>
      </c>
      <c r="E71" s="10">
        <f>IF(OR(B71="",D71=""),"",IFERROR(B71/D71,"CHECK INPUT"))</f>
        <v/>
      </c>
      <c r="F71" s="9" t="n"/>
      <c r="G71" s="10">
        <f>IF(OR(B71="",F71=""),"",IFERROR(B71/F71,"CHECK INPUT"))</f>
        <v/>
      </c>
      <c r="H71" s="10">
        <f>IF(OR(E71="",F71=""),"",F71-E71)</f>
        <v/>
      </c>
    </row>
    <row r="72">
      <c r="A72" s="9" t="n"/>
      <c r="B72" s="10">
        <f>IF(A72="","",IFERROR(XLOOKUP(A72,'Recipe Costing'!$A$2:$A$301,'Recipe Costing'!$I$2:$I$301,""),""))</f>
        <v/>
      </c>
      <c r="C72" s="9" t="n"/>
      <c r="D72" s="10">
        <f>IF(C72="",Settings!$B$5,C72)</f>
        <v/>
      </c>
      <c r="E72" s="10">
        <f>IF(OR(B72="",D72=""),"",IFERROR(B72/D72,"CHECK INPUT"))</f>
        <v/>
      </c>
      <c r="F72" s="9" t="n"/>
      <c r="G72" s="10">
        <f>IF(OR(B72="",F72=""),"",IFERROR(B72/F72,"CHECK INPUT"))</f>
        <v/>
      </c>
      <c r="H72" s="10">
        <f>IF(OR(E72="",F72=""),"",F72-E72)</f>
        <v/>
      </c>
    </row>
    <row r="73">
      <c r="A73" s="9" t="n"/>
      <c r="B73" s="10">
        <f>IF(A73="","",IFERROR(XLOOKUP(A73,'Recipe Costing'!$A$2:$A$301,'Recipe Costing'!$I$2:$I$301,""),""))</f>
        <v/>
      </c>
      <c r="C73" s="9" t="n"/>
      <c r="D73" s="10">
        <f>IF(C73="",Settings!$B$5,C73)</f>
        <v/>
      </c>
      <c r="E73" s="10">
        <f>IF(OR(B73="",D73=""),"",IFERROR(B73/D73,"CHECK INPUT"))</f>
        <v/>
      </c>
      <c r="F73" s="9" t="n"/>
      <c r="G73" s="10">
        <f>IF(OR(B73="",F73=""),"",IFERROR(B73/F73,"CHECK INPUT"))</f>
        <v/>
      </c>
      <c r="H73" s="10">
        <f>IF(OR(E73="",F73=""),"",F73-E73)</f>
        <v/>
      </c>
    </row>
    <row r="74">
      <c r="A74" s="9" t="n"/>
      <c r="B74" s="10">
        <f>IF(A74="","",IFERROR(XLOOKUP(A74,'Recipe Costing'!$A$2:$A$301,'Recipe Costing'!$I$2:$I$301,""),""))</f>
        <v/>
      </c>
      <c r="C74" s="9" t="n"/>
      <c r="D74" s="10">
        <f>IF(C74="",Settings!$B$5,C74)</f>
        <v/>
      </c>
      <c r="E74" s="10">
        <f>IF(OR(B74="",D74=""),"",IFERROR(B74/D74,"CHECK INPUT"))</f>
        <v/>
      </c>
      <c r="F74" s="9" t="n"/>
      <c r="G74" s="10">
        <f>IF(OR(B74="",F74=""),"",IFERROR(B74/F74,"CHECK INPUT"))</f>
        <v/>
      </c>
      <c r="H74" s="10">
        <f>IF(OR(E74="",F74=""),"",F74-E74)</f>
        <v/>
      </c>
    </row>
    <row r="75">
      <c r="A75" s="9" t="n"/>
      <c r="B75" s="10">
        <f>IF(A75="","",IFERROR(XLOOKUP(A75,'Recipe Costing'!$A$2:$A$301,'Recipe Costing'!$I$2:$I$301,""),""))</f>
        <v/>
      </c>
      <c r="C75" s="9" t="n"/>
      <c r="D75" s="10">
        <f>IF(C75="",Settings!$B$5,C75)</f>
        <v/>
      </c>
      <c r="E75" s="10">
        <f>IF(OR(B75="",D75=""),"",IFERROR(B75/D75,"CHECK INPUT"))</f>
        <v/>
      </c>
      <c r="F75" s="9" t="n"/>
      <c r="G75" s="10">
        <f>IF(OR(B75="",F75=""),"",IFERROR(B75/F75,"CHECK INPUT"))</f>
        <v/>
      </c>
      <c r="H75" s="10">
        <f>IF(OR(E75="",F75=""),"",F75-E75)</f>
        <v/>
      </c>
    </row>
    <row r="76">
      <c r="A76" s="9" t="n"/>
      <c r="B76" s="10">
        <f>IF(A76="","",IFERROR(XLOOKUP(A76,'Recipe Costing'!$A$2:$A$301,'Recipe Costing'!$I$2:$I$301,""),""))</f>
        <v/>
      </c>
      <c r="C76" s="9" t="n"/>
      <c r="D76" s="10">
        <f>IF(C76="",Settings!$B$5,C76)</f>
        <v/>
      </c>
      <c r="E76" s="10">
        <f>IF(OR(B76="",D76=""),"",IFERROR(B76/D76,"CHECK INPUT"))</f>
        <v/>
      </c>
      <c r="F76" s="9" t="n"/>
      <c r="G76" s="10">
        <f>IF(OR(B76="",F76=""),"",IFERROR(B76/F76,"CHECK INPUT"))</f>
        <v/>
      </c>
      <c r="H76" s="10">
        <f>IF(OR(E76="",F76=""),"",F76-E76)</f>
        <v/>
      </c>
    </row>
    <row r="77">
      <c r="A77" s="9" t="n"/>
      <c r="B77" s="10">
        <f>IF(A77="","",IFERROR(XLOOKUP(A77,'Recipe Costing'!$A$2:$A$301,'Recipe Costing'!$I$2:$I$301,""),""))</f>
        <v/>
      </c>
      <c r="C77" s="9" t="n"/>
      <c r="D77" s="10">
        <f>IF(C77="",Settings!$B$5,C77)</f>
        <v/>
      </c>
      <c r="E77" s="10">
        <f>IF(OR(B77="",D77=""),"",IFERROR(B77/D77,"CHECK INPUT"))</f>
        <v/>
      </c>
      <c r="F77" s="9" t="n"/>
      <c r="G77" s="10">
        <f>IF(OR(B77="",F77=""),"",IFERROR(B77/F77,"CHECK INPUT"))</f>
        <v/>
      </c>
      <c r="H77" s="10">
        <f>IF(OR(E77="",F77=""),"",F77-E77)</f>
        <v/>
      </c>
    </row>
    <row r="78">
      <c r="A78" s="9" t="n"/>
      <c r="B78" s="10">
        <f>IF(A78="","",IFERROR(XLOOKUP(A78,'Recipe Costing'!$A$2:$A$301,'Recipe Costing'!$I$2:$I$301,""),""))</f>
        <v/>
      </c>
      <c r="C78" s="9" t="n"/>
      <c r="D78" s="10">
        <f>IF(C78="",Settings!$B$5,C78)</f>
        <v/>
      </c>
      <c r="E78" s="10">
        <f>IF(OR(B78="",D78=""),"",IFERROR(B78/D78,"CHECK INPUT"))</f>
        <v/>
      </c>
      <c r="F78" s="9" t="n"/>
      <c r="G78" s="10">
        <f>IF(OR(B78="",F78=""),"",IFERROR(B78/F78,"CHECK INPUT"))</f>
        <v/>
      </c>
      <c r="H78" s="10">
        <f>IF(OR(E78="",F78=""),"",F78-E78)</f>
        <v/>
      </c>
    </row>
    <row r="79">
      <c r="A79" s="9" t="n"/>
      <c r="B79" s="10">
        <f>IF(A79="","",IFERROR(XLOOKUP(A79,'Recipe Costing'!$A$2:$A$301,'Recipe Costing'!$I$2:$I$301,""),""))</f>
        <v/>
      </c>
      <c r="C79" s="9" t="n"/>
      <c r="D79" s="10">
        <f>IF(C79="",Settings!$B$5,C79)</f>
        <v/>
      </c>
      <c r="E79" s="10">
        <f>IF(OR(B79="",D79=""),"",IFERROR(B79/D79,"CHECK INPUT"))</f>
        <v/>
      </c>
      <c r="F79" s="9" t="n"/>
      <c r="G79" s="10">
        <f>IF(OR(B79="",F79=""),"",IFERROR(B79/F79,"CHECK INPUT"))</f>
        <v/>
      </c>
      <c r="H79" s="10">
        <f>IF(OR(E79="",F79=""),"",F79-E79)</f>
        <v/>
      </c>
    </row>
    <row r="80">
      <c r="A80" s="9" t="n"/>
      <c r="B80" s="10">
        <f>IF(A80="","",IFERROR(XLOOKUP(A80,'Recipe Costing'!$A$2:$A$301,'Recipe Costing'!$I$2:$I$301,""),""))</f>
        <v/>
      </c>
      <c r="C80" s="9" t="n"/>
      <c r="D80" s="10">
        <f>IF(C80="",Settings!$B$5,C80)</f>
        <v/>
      </c>
      <c r="E80" s="10">
        <f>IF(OR(B80="",D80=""),"",IFERROR(B80/D80,"CHECK INPUT"))</f>
        <v/>
      </c>
      <c r="F80" s="9" t="n"/>
      <c r="G80" s="10">
        <f>IF(OR(B80="",F80=""),"",IFERROR(B80/F80,"CHECK INPUT"))</f>
        <v/>
      </c>
      <c r="H80" s="10">
        <f>IF(OR(E80="",F80=""),"",F80-E80)</f>
        <v/>
      </c>
    </row>
    <row r="81">
      <c r="A81" s="9" t="n"/>
      <c r="B81" s="10">
        <f>IF(A81="","",IFERROR(XLOOKUP(A81,'Recipe Costing'!$A$2:$A$301,'Recipe Costing'!$I$2:$I$301,""),""))</f>
        <v/>
      </c>
      <c r="C81" s="9" t="n"/>
      <c r="D81" s="10">
        <f>IF(C81="",Settings!$B$5,C81)</f>
        <v/>
      </c>
      <c r="E81" s="10">
        <f>IF(OR(B81="",D81=""),"",IFERROR(B81/D81,"CHECK INPUT"))</f>
        <v/>
      </c>
      <c r="F81" s="9" t="n"/>
      <c r="G81" s="10">
        <f>IF(OR(B81="",F81=""),"",IFERROR(B81/F81,"CHECK INPUT"))</f>
        <v/>
      </c>
      <c r="H81" s="10">
        <f>IF(OR(E81="",F81=""),"",F81-E81)</f>
        <v/>
      </c>
    </row>
    <row r="82">
      <c r="A82" s="9" t="n"/>
      <c r="B82" s="10">
        <f>IF(A82="","",IFERROR(XLOOKUP(A82,'Recipe Costing'!$A$2:$A$301,'Recipe Costing'!$I$2:$I$301,""),""))</f>
        <v/>
      </c>
      <c r="C82" s="9" t="n"/>
      <c r="D82" s="10">
        <f>IF(C82="",Settings!$B$5,C82)</f>
        <v/>
      </c>
      <c r="E82" s="10">
        <f>IF(OR(B82="",D82=""),"",IFERROR(B82/D82,"CHECK INPUT"))</f>
        <v/>
      </c>
      <c r="F82" s="9" t="n"/>
      <c r="G82" s="10">
        <f>IF(OR(B82="",F82=""),"",IFERROR(B82/F82,"CHECK INPUT"))</f>
        <v/>
      </c>
      <c r="H82" s="10">
        <f>IF(OR(E82="",F82=""),"",F82-E82)</f>
        <v/>
      </c>
    </row>
    <row r="83">
      <c r="A83" s="9" t="n"/>
      <c r="B83" s="10">
        <f>IF(A83="","",IFERROR(XLOOKUP(A83,'Recipe Costing'!$A$2:$A$301,'Recipe Costing'!$I$2:$I$301,""),""))</f>
        <v/>
      </c>
      <c r="C83" s="9" t="n"/>
      <c r="D83" s="10">
        <f>IF(C83="",Settings!$B$5,C83)</f>
        <v/>
      </c>
      <c r="E83" s="10">
        <f>IF(OR(B83="",D83=""),"",IFERROR(B83/D83,"CHECK INPUT"))</f>
        <v/>
      </c>
      <c r="F83" s="9" t="n"/>
      <c r="G83" s="10">
        <f>IF(OR(B83="",F83=""),"",IFERROR(B83/F83,"CHECK INPUT"))</f>
        <v/>
      </c>
      <c r="H83" s="10">
        <f>IF(OR(E83="",F83=""),"",F83-E83)</f>
        <v/>
      </c>
    </row>
    <row r="84">
      <c r="A84" s="9" t="n"/>
      <c r="B84" s="10">
        <f>IF(A84="","",IFERROR(XLOOKUP(A84,'Recipe Costing'!$A$2:$A$301,'Recipe Costing'!$I$2:$I$301,""),""))</f>
        <v/>
      </c>
      <c r="C84" s="9" t="n"/>
      <c r="D84" s="10">
        <f>IF(C84="",Settings!$B$5,C84)</f>
        <v/>
      </c>
      <c r="E84" s="10">
        <f>IF(OR(B84="",D84=""),"",IFERROR(B84/D84,"CHECK INPUT"))</f>
        <v/>
      </c>
      <c r="F84" s="9" t="n"/>
      <c r="G84" s="10">
        <f>IF(OR(B84="",F84=""),"",IFERROR(B84/F84,"CHECK INPUT"))</f>
        <v/>
      </c>
      <c r="H84" s="10">
        <f>IF(OR(E84="",F84=""),"",F84-E84)</f>
        <v/>
      </c>
    </row>
    <row r="85">
      <c r="A85" s="9" t="n"/>
      <c r="B85" s="10">
        <f>IF(A85="","",IFERROR(XLOOKUP(A85,'Recipe Costing'!$A$2:$A$301,'Recipe Costing'!$I$2:$I$301,""),""))</f>
        <v/>
      </c>
      <c r="C85" s="9" t="n"/>
      <c r="D85" s="10">
        <f>IF(C85="",Settings!$B$5,C85)</f>
        <v/>
      </c>
      <c r="E85" s="10">
        <f>IF(OR(B85="",D85=""),"",IFERROR(B85/D85,"CHECK INPUT"))</f>
        <v/>
      </c>
      <c r="F85" s="9" t="n"/>
      <c r="G85" s="10">
        <f>IF(OR(B85="",F85=""),"",IFERROR(B85/F85,"CHECK INPUT"))</f>
        <v/>
      </c>
      <c r="H85" s="10">
        <f>IF(OR(E85="",F85=""),"",F85-E85)</f>
        <v/>
      </c>
    </row>
    <row r="86">
      <c r="A86" s="9" t="n"/>
      <c r="B86" s="10">
        <f>IF(A86="","",IFERROR(XLOOKUP(A86,'Recipe Costing'!$A$2:$A$301,'Recipe Costing'!$I$2:$I$301,""),""))</f>
        <v/>
      </c>
      <c r="C86" s="9" t="n"/>
      <c r="D86" s="10">
        <f>IF(C86="",Settings!$B$5,C86)</f>
        <v/>
      </c>
      <c r="E86" s="10">
        <f>IF(OR(B86="",D86=""),"",IFERROR(B86/D86,"CHECK INPUT"))</f>
        <v/>
      </c>
      <c r="F86" s="9" t="n"/>
      <c r="G86" s="10">
        <f>IF(OR(B86="",F86=""),"",IFERROR(B86/F86,"CHECK INPUT"))</f>
        <v/>
      </c>
      <c r="H86" s="10">
        <f>IF(OR(E86="",F86=""),"",F86-E86)</f>
        <v/>
      </c>
    </row>
    <row r="87">
      <c r="A87" s="9" t="n"/>
      <c r="B87" s="10">
        <f>IF(A87="","",IFERROR(XLOOKUP(A87,'Recipe Costing'!$A$2:$A$301,'Recipe Costing'!$I$2:$I$301,""),""))</f>
        <v/>
      </c>
      <c r="C87" s="9" t="n"/>
      <c r="D87" s="10">
        <f>IF(C87="",Settings!$B$5,C87)</f>
        <v/>
      </c>
      <c r="E87" s="10">
        <f>IF(OR(B87="",D87=""),"",IFERROR(B87/D87,"CHECK INPUT"))</f>
        <v/>
      </c>
      <c r="F87" s="9" t="n"/>
      <c r="G87" s="10">
        <f>IF(OR(B87="",F87=""),"",IFERROR(B87/F87,"CHECK INPUT"))</f>
        <v/>
      </c>
      <c r="H87" s="10">
        <f>IF(OR(E87="",F87=""),"",F87-E87)</f>
        <v/>
      </c>
    </row>
    <row r="88">
      <c r="A88" s="9" t="n"/>
      <c r="B88" s="10">
        <f>IF(A88="","",IFERROR(XLOOKUP(A88,'Recipe Costing'!$A$2:$A$301,'Recipe Costing'!$I$2:$I$301,""),""))</f>
        <v/>
      </c>
      <c r="C88" s="9" t="n"/>
      <c r="D88" s="10">
        <f>IF(C88="",Settings!$B$5,C88)</f>
        <v/>
      </c>
      <c r="E88" s="10">
        <f>IF(OR(B88="",D88=""),"",IFERROR(B88/D88,"CHECK INPUT"))</f>
        <v/>
      </c>
      <c r="F88" s="9" t="n"/>
      <c r="G88" s="10">
        <f>IF(OR(B88="",F88=""),"",IFERROR(B88/F88,"CHECK INPUT"))</f>
        <v/>
      </c>
      <c r="H88" s="10">
        <f>IF(OR(E88="",F88=""),"",F88-E88)</f>
        <v/>
      </c>
    </row>
    <row r="89">
      <c r="A89" s="9" t="n"/>
      <c r="B89" s="10">
        <f>IF(A89="","",IFERROR(XLOOKUP(A89,'Recipe Costing'!$A$2:$A$301,'Recipe Costing'!$I$2:$I$301,""),""))</f>
        <v/>
      </c>
      <c r="C89" s="9" t="n"/>
      <c r="D89" s="10">
        <f>IF(C89="",Settings!$B$5,C89)</f>
        <v/>
      </c>
      <c r="E89" s="10">
        <f>IF(OR(B89="",D89=""),"",IFERROR(B89/D89,"CHECK INPUT"))</f>
        <v/>
      </c>
      <c r="F89" s="9" t="n"/>
      <c r="G89" s="10">
        <f>IF(OR(B89="",F89=""),"",IFERROR(B89/F89,"CHECK INPUT"))</f>
        <v/>
      </c>
      <c r="H89" s="10">
        <f>IF(OR(E89="",F89=""),"",F89-E89)</f>
        <v/>
      </c>
    </row>
    <row r="90">
      <c r="A90" s="9" t="n"/>
      <c r="B90" s="10">
        <f>IF(A90="","",IFERROR(XLOOKUP(A90,'Recipe Costing'!$A$2:$A$301,'Recipe Costing'!$I$2:$I$301,""),""))</f>
        <v/>
      </c>
      <c r="C90" s="9" t="n"/>
      <c r="D90" s="10">
        <f>IF(C90="",Settings!$B$5,C90)</f>
        <v/>
      </c>
      <c r="E90" s="10">
        <f>IF(OR(B90="",D90=""),"",IFERROR(B90/D90,"CHECK INPUT"))</f>
        <v/>
      </c>
      <c r="F90" s="9" t="n"/>
      <c r="G90" s="10">
        <f>IF(OR(B90="",F90=""),"",IFERROR(B90/F90,"CHECK INPUT"))</f>
        <v/>
      </c>
      <c r="H90" s="10">
        <f>IF(OR(E90="",F90=""),"",F90-E90)</f>
        <v/>
      </c>
    </row>
    <row r="91">
      <c r="A91" s="9" t="n"/>
      <c r="B91" s="10">
        <f>IF(A91="","",IFERROR(XLOOKUP(A91,'Recipe Costing'!$A$2:$A$301,'Recipe Costing'!$I$2:$I$301,""),""))</f>
        <v/>
      </c>
      <c r="C91" s="9" t="n"/>
      <c r="D91" s="10">
        <f>IF(C91="",Settings!$B$5,C91)</f>
        <v/>
      </c>
      <c r="E91" s="10">
        <f>IF(OR(B91="",D91=""),"",IFERROR(B91/D91,"CHECK INPUT"))</f>
        <v/>
      </c>
      <c r="F91" s="9" t="n"/>
      <c r="G91" s="10">
        <f>IF(OR(B91="",F91=""),"",IFERROR(B91/F91,"CHECK INPUT"))</f>
        <v/>
      </c>
      <c r="H91" s="10">
        <f>IF(OR(E91="",F91=""),"",F91-E91)</f>
        <v/>
      </c>
    </row>
    <row r="92">
      <c r="A92" s="9" t="n"/>
      <c r="B92" s="10">
        <f>IF(A92="","",IFERROR(XLOOKUP(A92,'Recipe Costing'!$A$2:$A$301,'Recipe Costing'!$I$2:$I$301,""),""))</f>
        <v/>
      </c>
      <c r="C92" s="9" t="n"/>
      <c r="D92" s="10">
        <f>IF(C92="",Settings!$B$5,C92)</f>
        <v/>
      </c>
      <c r="E92" s="10">
        <f>IF(OR(B92="",D92=""),"",IFERROR(B92/D92,"CHECK INPUT"))</f>
        <v/>
      </c>
      <c r="F92" s="9" t="n"/>
      <c r="G92" s="10">
        <f>IF(OR(B92="",F92=""),"",IFERROR(B92/F92,"CHECK INPUT"))</f>
        <v/>
      </c>
      <c r="H92" s="10">
        <f>IF(OR(E92="",F92=""),"",F92-E92)</f>
        <v/>
      </c>
    </row>
    <row r="93">
      <c r="A93" s="9" t="n"/>
      <c r="B93" s="10">
        <f>IF(A93="","",IFERROR(XLOOKUP(A93,'Recipe Costing'!$A$2:$A$301,'Recipe Costing'!$I$2:$I$301,""),""))</f>
        <v/>
      </c>
      <c r="C93" s="9" t="n"/>
      <c r="D93" s="10">
        <f>IF(C93="",Settings!$B$5,C93)</f>
        <v/>
      </c>
      <c r="E93" s="10">
        <f>IF(OR(B93="",D93=""),"",IFERROR(B93/D93,"CHECK INPUT"))</f>
        <v/>
      </c>
      <c r="F93" s="9" t="n"/>
      <c r="G93" s="10">
        <f>IF(OR(B93="",F93=""),"",IFERROR(B93/F93,"CHECK INPUT"))</f>
        <v/>
      </c>
      <c r="H93" s="10">
        <f>IF(OR(E93="",F93=""),"",F93-E93)</f>
        <v/>
      </c>
    </row>
    <row r="94">
      <c r="A94" s="9" t="n"/>
      <c r="B94" s="10">
        <f>IF(A94="","",IFERROR(XLOOKUP(A94,'Recipe Costing'!$A$2:$A$301,'Recipe Costing'!$I$2:$I$301,""),""))</f>
        <v/>
      </c>
      <c r="C94" s="9" t="n"/>
      <c r="D94" s="10">
        <f>IF(C94="",Settings!$B$5,C94)</f>
        <v/>
      </c>
      <c r="E94" s="10">
        <f>IF(OR(B94="",D94=""),"",IFERROR(B94/D94,"CHECK INPUT"))</f>
        <v/>
      </c>
      <c r="F94" s="9" t="n"/>
      <c r="G94" s="10">
        <f>IF(OR(B94="",F94=""),"",IFERROR(B94/F94,"CHECK INPUT"))</f>
        <v/>
      </c>
      <c r="H94" s="10">
        <f>IF(OR(E94="",F94=""),"",F94-E94)</f>
        <v/>
      </c>
    </row>
    <row r="95">
      <c r="A95" s="9" t="n"/>
      <c r="B95" s="10">
        <f>IF(A95="","",IFERROR(XLOOKUP(A95,'Recipe Costing'!$A$2:$A$301,'Recipe Costing'!$I$2:$I$301,""),""))</f>
        <v/>
      </c>
      <c r="C95" s="9" t="n"/>
      <c r="D95" s="10">
        <f>IF(C95="",Settings!$B$5,C95)</f>
        <v/>
      </c>
      <c r="E95" s="10">
        <f>IF(OR(B95="",D95=""),"",IFERROR(B95/D95,"CHECK INPUT"))</f>
        <v/>
      </c>
      <c r="F95" s="9" t="n"/>
      <c r="G95" s="10">
        <f>IF(OR(B95="",F95=""),"",IFERROR(B95/F95,"CHECK INPUT"))</f>
        <v/>
      </c>
      <c r="H95" s="10">
        <f>IF(OR(E95="",F95=""),"",F95-E95)</f>
        <v/>
      </c>
    </row>
    <row r="96">
      <c r="A96" s="9" t="n"/>
      <c r="B96" s="10">
        <f>IF(A96="","",IFERROR(XLOOKUP(A96,'Recipe Costing'!$A$2:$A$301,'Recipe Costing'!$I$2:$I$301,""),""))</f>
        <v/>
      </c>
      <c r="C96" s="9" t="n"/>
      <c r="D96" s="10">
        <f>IF(C96="",Settings!$B$5,C96)</f>
        <v/>
      </c>
      <c r="E96" s="10">
        <f>IF(OR(B96="",D96=""),"",IFERROR(B96/D96,"CHECK INPUT"))</f>
        <v/>
      </c>
      <c r="F96" s="9" t="n"/>
      <c r="G96" s="10">
        <f>IF(OR(B96="",F96=""),"",IFERROR(B96/F96,"CHECK INPUT"))</f>
        <v/>
      </c>
      <c r="H96" s="10">
        <f>IF(OR(E96="",F96=""),"",F96-E96)</f>
        <v/>
      </c>
    </row>
    <row r="97">
      <c r="A97" s="9" t="n"/>
      <c r="B97" s="10">
        <f>IF(A97="","",IFERROR(XLOOKUP(A97,'Recipe Costing'!$A$2:$A$301,'Recipe Costing'!$I$2:$I$301,""),""))</f>
        <v/>
      </c>
      <c r="C97" s="9" t="n"/>
      <c r="D97" s="10">
        <f>IF(C97="",Settings!$B$5,C97)</f>
        <v/>
      </c>
      <c r="E97" s="10">
        <f>IF(OR(B97="",D97=""),"",IFERROR(B97/D97,"CHECK INPUT"))</f>
        <v/>
      </c>
      <c r="F97" s="9" t="n"/>
      <c r="G97" s="10">
        <f>IF(OR(B97="",F97=""),"",IFERROR(B97/F97,"CHECK INPUT"))</f>
        <v/>
      </c>
      <c r="H97" s="10">
        <f>IF(OR(E97="",F97=""),"",F97-E97)</f>
        <v/>
      </c>
    </row>
    <row r="98">
      <c r="A98" s="9" t="n"/>
      <c r="B98" s="10">
        <f>IF(A98="","",IFERROR(XLOOKUP(A98,'Recipe Costing'!$A$2:$A$301,'Recipe Costing'!$I$2:$I$301,""),""))</f>
        <v/>
      </c>
      <c r="C98" s="9" t="n"/>
      <c r="D98" s="10">
        <f>IF(C98="",Settings!$B$5,C98)</f>
        <v/>
      </c>
      <c r="E98" s="10">
        <f>IF(OR(B98="",D98=""),"",IFERROR(B98/D98,"CHECK INPUT"))</f>
        <v/>
      </c>
      <c r="F98" s="9" t="n"/>
      <c r="G98" s="10">
        <f>IF(OR(B98="",F98=""),"",IFERROR(B98/F98,"CHECK INPUT"))</f>
        <v/>
      </c>
      <c r="H98" s="10">
        <f>IF(OR(E98="",F98=""),"",F98-E98)</f>
        <v/>
      </c>
    </row>
    <row r="99">
      <c r="A99" s="9" t="n"/>
      <c r="B99" s="10">
        <f>IF(A99="","",IFERROR(XLOOKUP(A99,'Recipe Costing'!$A$2:$A$301,'Recipe Costing'!$I$2:$I$301,""),""))</f>
        <v/>
      </c>
      <c r="C99" s="9" t="n"/>
      <c r="D99" s="10">
        <f>IF(C99="",Settings!$B$5,C99)</f>
        <v/>
      </c>
      <c r="E99" s="10">
        <f>IF(OR(B99="",D99=""),"",IFERROR(B99/D99,"CHECK INPUT"))</f>
        <v/>
      </c>
      <c r="F99" s="9" t="n"/>
      <c r="G99" s="10">
        <f>IF(OR(B99="",F99=""),"",IFERROR(B99/F99,"CHECK INPUT"))</f>
        <v/>
      </c>
      <c r="H99" s="10">
        <f>IF(OR(E99="",F99=""),"",F99-E99)</f>
        <v/>
      </c>
    </row>
    <row r="100">
      <c r="A100" s="9" t="n"/>
      <c r="B100" s="10">
        <f>IF(A100="","",IFERROR(XLOOKUP(A100,'Recipe Costing'!$A$2:$A$301,'Recipe Costing'!$I$2:$I$301,""),""))</f>
        <v/>
      </c>
      <c r="C100" s="9" t="n"/>
      <c r="D100" s="10">
        <f>IF(C100="",Settings!$B$5,C100)</f>
        <v/>
      </c>
      <c r="E100" s="10">
        <f>IF(OR(B100="",D100=""),"",IFERROR(B100/D100,"CHECK INPUT"))</f>
        <v/>
      </c>
      <c r="F100" s="9" t="n"/>
      <c r="G100" s="10">
        <f>IF(OR(B100="",F100=""),"",IFERROR(B100/F100,"CHECK INPUT"))</f>
        <v/>
      </c>
      <c r="H100" s="10">
        <f>IF(OR(E100="",F100=""),"",F100-E100)</f>
        <v/>
      </c>
    </row>
    <row r="101">
      <c r="A101" s="9" t="n"/>
      <c r="B101" s="10">
        <f>IF(A101="","",IFERROR(XLOOKUP(A101,'Recipe Costing'!$A$2:$A$301,'Recipe Costing'!$I$2:$I$301,""),""))</f>
        <v/>
      </c>
      <c r="C101" s="9" t="n"/>
      <c r="D101" s="10">
        <f>IF(C101="",Settings!$B$5,C101)</f>
        <v/>
      </c>
      <c r="E101" s="10">
        <f>IF(OR(B101="",D101=""),"",IFERROR(B101/D101,"CHECK INPUT"))</f>
        <v/>
      </c>
      <c r="F101" s="9" t="n"/>
      <c r="G101" s="10">
        <f>IF(OR(B101="",F101=""),"",IFERROR(B101/F101,"CHECK INPUT"))</f>
        <v/>
      </c>
      <c r="H101" s="10">
        <f>IF(OR(E101="",F101=""),"",F101-E101)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22C"/>
  <dataValidations count="1">
    <dataValidation sqref="A2:A101" showDropDown="0" showInputMessage="0" showErrorMessage="0" allowBlank="1" type="list">
      <formula1>='Recipe Costing'!$A$2:$A$301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59"/>
  <sheetViews>
    <sheetView workbookViewId="0">
      <selection activeCell="A1" sqref="A1"/>
    </sheetView>
  </sheetViews>
  <sheetFormatPr baseColWidth="8" defaultRowHeight="15"/>
  <cols>
    <col width="24" customWidth="1" min="1" max="1"/>
    <col width="12" customWidth="1" min="2" max="2"/>
    <col width="16" customWidth="1" min="3" max="3"/>
    <col width="14" customWidth="1" min="4" max="4"/>
    <col width="18" customWidth="1" min="5" max="5"/>
    <col width="12" customWidth="1" min="6" max="6"/>
    <col width="42" customWidth="1" min="8" max="8"/>
  </cols>
  <sheetData>
    <row r="1">
      <c r="A1" s="1" t="inlineStr">
        <is>
          <t>Summary Dashboard</t>
        </is>
      </c>
    </row>
    <row r="2"/>
    <row r="3">
      <c r="A3" t="inlineStr">
        <is>
          <t>Review this page after updating ingredient prices or recipe servings.</t>
        </is>
      </c>
    </row>
    <row r="4"/>
    <row r="5">
      <c r="A5" s="3" t="inlineStr">
        <is>
          <t>Key defaults</t>
        </is>
      </c>
      <c r="H5" s="3" t="inlineStr">
        <is>
          <t>Review prompts</t>
        </is>
      </c>
    </row>
    <row r="6">
      <c r="A6" s="4" t="inlineStr">
        <is>
          <t>Default target food cost %</t>
        </is>
      </c>
      <c r="B6" s="12">
        <f>Settings!B5</f>
        <v/>
      </c>
      <c r="H6" s="13" t="inlineStr">
        <is>
          <t>Recipes with a high positive price gap may be underpriced.</t>
        </is>
      </c>
    </row>
    <row r="7">
      <c r="H7" s="13" t="inlineStr">
        <is>
          <t>Check any recipe where current food cost % is above your target.</t>
        </is>
      </c>
    </row>
    <row r="8">
      <c r="H8" s="13" t="inlineStr">
        <is>
          <t>If many recipes change when one ingredient price moves, that is a strong app-upgrade signal.</t>
        </is>
      </c>
    </row>
    <row r="9">
      <c r="A9" s="7" t="inlineStr">
        <is>
          <t>Recipe Name</t>
        </is>
      </c>
      <c r="B9" s="7" t="inlineStr">
        <is>
          <t>Portion Cost</t>
        </is>
      </c>
      <c r="C9" s="7" t="inlineStr">
        <is>
          <t>Suggested Price</t>
        </is>
      </c>
      <c r="D9" s="7" t="inlineStr">
        <is>
          <t>Current Price</t>
        </is>
      </c>
      <c r="E9" s="7" t="inlineStr">
        <is>
          <t>Current Food Cost %</t>
        </is>
      </c>
      <c r="F9" s="7" t="inlineStr">
        <is>
          <t>Price Gap</t>
        </is>
      </c>
    </row>
    <row r="10">
      <c r="A10" s="10">
        <f>IF('Menu Pricing'!A2="","",'Menu Pricing'!A2)</f>
        <v/>
      </c>
      <c r="B10" s="10">
        <f>IF(A10="","",'Menu Pricing'!B2)</f>
        <v/>
      </c>
      <c r="C10" s="10">
        <f>IF(A10="","",'Menu Pricing'!E2)</f>
        <v/>
      </c>
      <c r="D10" s="10">
        <f>IF(A10="","",'Menu Pricing'!F2)</f>
        <v/>
      </c>
      <c r="E10" s="10">
        <f>IF(A10="","",'Menu Pricing'!G2)</f>
        <v/>
      </c>
      <c r="F10" s="10">
        <f>IF(A10="","",'Menu Pricing'!H2)</f>
        <v/>
      </c>
    </row>
    <row r="11">
      <c r="A11" s="10">
        <f>IF('Menu Pricing'!A3="","",'Menu Pricing'!A3)</f>
        <v/>
      </c>
      <c r="B11" s="10">
        <f>IF(A11="","",'Menu Pricing'!B3)</f>
        <v/>
      </c>
      <c r="C11" s="10">
        <f>IF(A11="","",'Menu Pricing'!E3)</f>
        <v/>
      </c>
      <c r="D11" s="10">
        <f>IF(A11="","",'Menu Pricing'!F3)</f>
        <v/>
      </c>
      <c r="E11" s="10">
        <f>IF(A11="","",'Menu Pricing'!G3)</f>
        <v/>
      </c>
      <c r="F11" s="10">
        <f>IF(A11="","",'Menu Pricing'!H3)</f>
        <v/>
      </c>
    </row>
    <row r="12">
      <c r="A12" s="10">
        <f>IF('Menu Pricing'!A4="","",'Menu Pricing'!A4)</f>
        <v/>
      </c>
      <c r="B12" s="10">
        <f>IF(A12="","",'Menu Pricing'!B4)</f>
        <v/>
      </c>
      <c r="C12" s="10">
        <f>IF(A12="","",'Menu Pricing'!E4)</f>
        <v/>
      </c>
      <c r="D12" s="10">
        <f>IF(A12="","",'Menu Pricing'!F4)</f>
        <v/>
      </c>
      <c r="E12" s="10">
        <f>IF(A12="","",'Menu Pricing'!G4)</f>
        <v/>
      </c>
      <c r="F12" s="10">
        <f>IF(A12="","",'Menu Pricing'!H4)</f>
        <v/>
      </c>
    </row>
    <row r="13">
      <c r="A13" s="10">
        <f>IF('Menu Pricing'!A5="","",'Menu Pricing'!A5)</f>
        <v/>
      </c>
      <c r="B13" s="10">
        <f>IF(A13="","",'Menu Pricing'!B5)</f>
        <v/>
      </c>
      <c r="C13" s="10">
        <f>IF(A13="","",'Menu Pricing'!E5)</f>
        <v/>
      </c>
      <c r="D13" s="10">
        <f>IF(A13="","",'Menu Pricing'!F5)</f>
        <v/>
      </c>
      <c r="E13" s="10">
        <f>IF(A13="","",'Menu Pricing'!G5)</f>
        <v/>
      </c>
      <c r="F13" s="10">
        <f>IF(A13="","",'Menu Pricing'!H5)</f>
        <v/>
      </c>
    </row>
    <row r="14">
      <c r="A14" s="10">
        <f>IF('Menu Pricing'!A6="","",'Menu Pricing'!A6)</f>
        <v/>
      </c>
      <c r="B14" s="10">
        <f>IF(A14="","",'Menu Pricing'!B6)</f>
        <v/>
      </c>
      <c r="C14" s="10">
        <f>IF(A14="","",'Menu Pricing'!E6)</f>
        <v/>
      </c>
      <c r="D14" s="10">
        <f>IF(A14="","",'Menu Pricing'!F6)</f>
        <v/>
      </c>
      <c r="E14" s="10">
        <f>IF(A14="","",'Menu Pricing'!G6)</f>
        <v/>
      </c>
      <c r="F14" s="10">
        <f>IF(A14="","",'Menu Pricing'!H6)</f>
        <v/>
      </c>
    </row>
    <row r="15">
      <c r="A15" s="10">
        <f>IF('Menu Pricing'!A7="","",'Menu Pricing'!A7)</f>
        <v/>
      </c>
      <c r="B15" s="10">
        <f>IF(A15="","",'Menu Pricing'!B7)</f>
        <v/>
      </c>
      <c r="C15" s="10">
        <f>IF(A15="","",'Menu Pricing'!E7)</f>
        <v/>
      </c>
      <c r="D15" s="10">
        <f>IF(A15="","",'Menu Pricing'!F7)</f>
        <v/>
      </c>
      <c r="E15" s="10">
        <f>IF(A15="","",'Menu Pricing'!G7)</f>
        <v/>
      </c>
      <c r="F15" s="10">
        <f>IF(A15="","",'Menu Pricing'!H7)</f>
        <v/>
      </c>
    </row>
    <row r="16">
      <c r="A16" s="10">
        <f>IF('Menu Pricing'!A8="","",'Menu Pricing'!A8)</f>
        <v/>
      </c>
      <c r="B16" s="10">
        <f>IF(A16="","",'Menu Pricing'!B8)</f>
        <v/>
      </c>
      <c r="C16" s="10">
        <f>IF(A16="","",'Menu Pricing'!E8)</f>
        <v/>
      </c>
      <c r="D16" s="10">
        <f>IF(A16="","",'Menu Pricing'!F8)</f>
        <v/>
      </c>
      <c r="E16" s="10">
        <f>IF(A16="","",'Menu Pricing'!G8)</f>
        <v/>
      </c>
      <c r="F16" s="10">
        <f>IF(A16="","",'Menu Pricing'!H8)</f>
        <v/>
      </c>
    </row>
    <row r="17">
      <c r="A17" s="10">
        <f>IF('Menu Pricing'!A9="","",'Menu Pricing'!A9)</f>
        <v/>
      </c>
      <c r="B17" s="10">
        <f>IF(A17="","",'Menu Pricing'!B9)</f>
        <v/>
      </c>
      <c r="C17" s="10">
        <f>IF(A17="","",'Menu Pricing'!E9)</f>
        <v/>
      </c>
      <c r="D17" s="10">
        <f>IF(A17="","",'Menu Pricing'!F9)</f>
        <v/>
      </c>
      <c r="E17" s="10">
        <f>IF(A17="","",'Menu Pricing'!G9)</f>
        <v/>
      </c>
      <c r="F17" s="10">
        <f>IF(A17="","",'Menu Pricing'!H9)</f>
        <v/>
      </c>
    </row>
    <row r="18">
      <c r="A18" s="10">
        <f>IF('Menu Pricing'!A10="","",'Menu Pricing'!A10)</f>
        <v/>
      </c>
      <c r="B18" s="10">
        <f>IF(A18="","",'Menu Pricing'!B10)</f>
        <v/>
      </c>
      <c r="C18" s="10">
        <f>IF(A18="","",'Menu Pricing'!E10)</f>
        <v/>
      </c>
      <c r="D18" s="10">
        <f>IF(A18="","",'Menu Pricing'!F10)</f>
        <v/>
      </c>
      <c r="E18" s="10">
        <f>IF(A18="","",'Menu Pricing'!G10)</f>
        <v/>
      </c>
      <c r="F18" s="10">
        <f>IF(A18="","",'Menu Pricing'!H10)</f>
        <v/>
      </c>
    </row>
    <row r="19">
      <c r="A19" s="10">
        <f>IF('Menu Pricing'!A11="","",'Menu Pricing'!A11)</f>
        <v/>
      </c>
      <c r="B19" s="10">
        <f>IF(A19="","",'Menu Pricing'!B11)</f>
        <v/>
      </c>
      <c r="C19" s="10">
        <f>IF(A19="","",'Menu Pricing'!E11)</f>
        <v/>
      </c>
      <c r="D19" s="10">
        <f>IF(A19="","",'Menu Pricing'!F11)</f>
        <v/>
      </c>
      <c r="E19" s="10">
        <f>IF(A19="","",'Menu Pricing'!G11)</f>
        <v/>
      </c>
      <c r="F19" s="10">
        <f>IF(A19="","",'Menu Pricing'!H11)</f>
        <v/>
      </c>
    </row>
    <row r="20">
      <c r="A20" s="10">
        <f>IF('Menu Pricing'!A12="","",'Menu Pricing'!A12)</f>
        <v/>
      </c>
      <c r="B20" s="10">
        <f>IF(A20="","",'Menu Pricing'!B12)</f>
        <v/>
      </c>
      <c r="C20" s="10">
        <f>IF(A20="","",'Menu Pricing'!E12)</f>
        <v/>
      </c>
      <c r="D20" s="10">
        <f>IF(A20="","",'Menu Pricing'!F12)</f>
        <v/>
      </c>
      <c r="E20" s="10">
        <f>IF(A20="","",'Menu Pricing'!G12)</f>
        <v/>
      </c>
      <c r="F20" s="10">
        <f>IF(A20="","",'Menu Pricing'!H12)</f>
        <v/>
      </c>
    </row>
    <row r="21">
      <c r="A21" s="10">
        <f>IF('Menu Pricing'!A13="","",'Menu Pricing'!A13)</f>
        <v/>
      </c>
      <c r="B21" s="10">
        <f>IF(A21="","",'Menu Pricing'!B13)</f>
        <v/>
      </c>
      <c r="C21" s="10">
        <f>IF(A21="","",'Menu Pricing'!E13)</f>
        <v/>
      </c>
      <c r="D21" s="10">
        <f>IF(A21="","",'Menu Pricing'!F13)</f>
        <v/>
      </c>
      <c r="E21" s="10">
        <f>IF(A21="","",'Menu Pricing'!G13)</f>
        <v/>
      </c>
      <c r="F21" s="10">
        <f>IF(A21="","",'Menu Pricing'!H13)</f>
        <v/>
      </c>
    </row>
    <row r="22">
      <c r="A22" s="10">
        <f>IF('Menu Pricing'!A14="","",'Menu Pricing'!A14)</f>
        <v/>
      </c>
      <c r="B22" s="10">
        <f>IF(A22="","",'Menu Pricing'!B14)</f>
        <v/>
      </c>
      <c r="C22" s="10">
        <f>IF(A22="","",'Menu Pricing'!E14)</f>
        <v/>
      </c>
      <c r="D22" s="10">
        <f>IF(A22="","",'Menu Pricing'!F14)</f>
        <v/>
      </c>
      <c r="E22" s="10">
        <f>IF(A22="","",'Menu Pricing'!G14)</f>
        <v/>
      </c>
      <c r="F22" s="10">
        <f>IF(A22="","",'Menu Pricing'!H14)</f>
        <v/>
      </c>
    </row>
    <row r="23">
      <c r="A23" s="10">
        <f>IF('Menu Pricing'!A15="","",'Menu Pricing'!A15)</f>
        <v/>
      </c>
      <c r="B23" s="10">
        <f>IF(A23="","",'Menu Pricing'!B15)</f>
        <v/>
      </c>
      <c r="C23" s="10">
        <f>IF(A23="","",'Menu Pricing'!E15)</f>
        <v/>
      </c>
      <c r="D23" s="10">
        <f>IF(A23="","",'Menu Pricing'!F15)</f>
        <v/>
      </c>
      <c r="E23" s="10">
        <f>IF(A23="","",'Menu Pricing'!G15)</f>
        <v/>
      </c>
      <c r="F23" s="10">
        <f>IF(A23="","",'Menu Pricing'!H15)</f>
        <v/>
      </c>
    </row>
    <row r="24">
      <c r="A24" s="10">
        <f>IF('Menu Pricing'!A16="","",'Menu Pricing'!A16)</f>
        <v/>
      </c>
      <c r="B24" s="10">
        <f>IF(A24="","",'Menu Pricing'!B16)</f>
        <v/>
      </c>
      <c r="C24" s="10">
        <f>IF(A24="","",'Menu Pricing'!E16)</f>
        <v/>
      </c>
      <c r="D24" s="10">
        <f>IF(A24="","",'Menu Pricing'!F16)</f>
        <v/>
      </c>
      <c r="E24" s="10">
        <f>IF(A24="","",'Menu Pricing'!G16)</f>
        <v/>
      </c>
      <c r="F24" s="10">
        <f>IF(A24="","",'Menu Pricing'!H16)</f>
        <v/>
      </c>
    </row>
    <row r="25">
      <c r="A25" s="10">
        <f>IF('Menu Pricing'!A17="","",'Menu Pricing'!A17)</f>
        <v/>
      </c>
      <c r="B25" s="10">
        <f>IF(A25="","",'Menu Pricing'!B17)</f>
        <v/>
      </c>
      <c r="C25" s="10">
        <f>IF(A25="","",'Menu Pricing'!E17)</f>
        <v/>
      </c>
      <c r="D25" s="10">
        <f>IF(A25="","",'Menu Pricing'!F17)</f>
        <v/>
      </c>
      <c r="E25" s="10">
        <f>IF(A25="","",'Menu Pricing'!G17)</f>
        <v/>
      </c>
      <c r="F25" s="10">
        <f>IF(A25="","",'Menu Pricing'!H17)</f>
        <v/>
      </c>
    </row>
    <row r="26">
      <c r="A26" s="10">
        <f>IF('Menu Pricing'!A18="","",'Menu Pricing'!A18)</f>
        <v/>
      </c>
      <c r="B26" s="10">
        <f>IF(A26="","",'Menu Pricing'!B18)</f>
        <v/>
      </c>
      <c r="C26" s="10">
        <f>IF(A26="","",'Menu Pricing'!E18)</f>
        <v/>
      </c>
      <c r="D26" s="10">
        <f>IF(A26="","",'Menu Pricing'!F18)</f>
        <v/>
      </c>
      <c r="E26" s="10">
        <f>IF(A26="","",'Menu Pricing'!G18)</f>
        <v/>
      </c>
      <c r="F26" s="10">
        <f>IF(A26="","",'Menu Pricing'!H18)</f>
        <v/>
      </c>
    </row>
    <row r="27">
      <c r="A27" s="10">
        <f>IF('Menu Pricing'!A19="","",'Menu Pricing'!A19)</f>
        <v/>
      </c>
      <c r="B27" s="10">
        <f>IF(A27="","",'Menu Pricing'!B19)</f>
        <v/>
      </c>
      <c r="C27" s="10">
        <f>IF(A27="","",'Menu Pricing'!E19)</f>
        <v/>
      </c>
      <c r="D27" s="10">
        <f>IF(A27="","",'Menu Pricing'!F19)</f>
        <v/>
      </c>
      <c r="E27" s="10">
        <f>IF(A27="","",'Menu Pricing'!G19)</f>
        <v/>
      </c>
      <c r="F27" s="10">
        <f>IF(A27="","",'Menu Pricing'!H19)</f>
        <v/>
      </c>
    </row>
    <row r="28">
      <c r="A28" s="10">
        <f>IF('Menu Pricing'!A20="","",'Menu Pricing'!A20)</f>
        <v/>
      </c>
      <c r="B28" s="10">
        <f>IF(A28="","",'Menu Pricing'!B20)</f>
        <v/>
      </c>
      <c r="C28" s="10">
        <f>IF(A28="","",'Menu Pricing'!E20)</f>
        <v/>
      </c>
      <c r="D28" s="10">
        <f>IF(A28="","",'Menu Pricing'!F20)</f>
        <v/>
      </c>
      <c r="E28" s="10">
        <f>IF(A28="","",'Menu Pricing'!G20)</f>
        <v/>
      </c>
      <c r="F28" s="10">
        <f>IF(A28="","",'Menu Pricing'!H20)</f>
        <v/>
      </c>
    </row>
    <row r="29">
      <c r="A29" s="10">
        <f>IF('Menu Pricing'!A21="","",'Menu Pricing'!A21)</f>
        <v/>
      </c>
      <c r="B29" s="10">
        <f>IF(A29="","",'Menu Pricing'!B21)</f>
        <v/>
      </c>
      <c r="C29" s="10">
        <f>IF(A29="","",'Menu Pricing'!E21)</f>
        <v/>
      </c>
      <c r="D29" s="10">
        <f>IF(A29="","",'Menu Pricing'!F21)</f>
        <v/>
      </c>
      <c r="E29" s="10">
        <f>IF(A29="","",'Menu Pricing'!G21)</f>
        <v/>
      </c>
      <c r="F29" s="10">
        <f>IF(A29="","",'Menu Pricing'!H21)</f>
        <v/>
      </c>
    </row>
    <row r="30">
      <c r="A30" s="10">
        <f>IF('Menu Pricing'!A22="","",'Menu Pricing'!A22)</f>
        <v/>
      </c>
      <c r="B30" s="10">
        <f>IF(A30="","",'Menu Pricing'!B22)</f>
        <v/>
      </c>
      <c r="C30" s="10">
        <f>IF(A30="","",'Menu Pricing'!E22)</f>
        <v/>
      </c>
      <c r="D30" s="10">
        <f>IF(A30="","",'Menu Pricing'!F22)</f>
        <v/>
      </c>
      <c r="E30" s="10">
        <f>IF(A30="","",'Menu Pricing'!G22)</f>
        <v/>
      </c>
      <c r="F30" s="10">
        <f>IF(A30="","",'Menu Pricing'!H22)</f>
        <v/>
      </c>
    </row>
    <row r="31">
      <c r="A31" s="10">
        <f>IF('Menu Pricing'!A23="","",'Menu Pricing'!A23)</f>
        <v/>
      </c>
      <c r="B31" s="10">
        <f>IF(A31="","",'Menu Pricing'!B23)</f>
        <v/>
      </c>
      <c r="C31" s="10">
        <f>IF(A31="","",'Menu Pricing'!E23)</f>
        <v/>
      </c>
      <c r="D31" s="10">
        <f>IF(A31="","",'Menu Pricing'!F23)</f>
        <v/>
      </c>
      <c r="E31" s="10">
        <f>IF(A31="","",'Menu Pricing'!G23)</f>
        <v/>
      </c>
      <c r="F31" s="10">
        <f>IF(A31="","",'Menu Pricing'!H23)</f>
        <v/>
      </c>
    </row>
    <row r="32">
      <c r="A32" s="10">
        <f>IF('Menu Pricing'!A24="","",'Menu Pricing'!A24)</f>
        <v/>
      </c>
      <c r="B32" s="10">
        <f>IF(A32="","",'Menu Pricing'!B24)</f>
        <v/>
      </c>
      <c r="C32" s="10">
        <f>IF(A32="","",'Menu Pricing'!E24)</f>
        <v/>
      </c>
      <c r="D32" s="10">
        <f>IF(A32="","",'Menu Pricing'!F24)</f>
        <v/>
      </c>
      <c r="E32" s="10">
        <f>IF(A32="","",'Menu Pricing'!G24)</f>
        <v/>
      </c>
      <c r="F32" s="10">
        <f>IF(A32="","",'Menu Pricing'!H24)</f>
        <v/>
      </c>
    </row>
    <row r="33">
      <c r="A33" s="10">
        <f>IF('Menu Pricing'!A25="","",'Menu Pricing'!A25)</f>
        <v/>
      </c>
      <c r="B33" s="10">
        <f>IF(A33="","",'Menu Pricing'!B25)</f>
        <v/>
      </c>
      <c r="C33" s="10">
        <f>IF(A33="","",'Menu Pricing'!E25)</f>
        <v/>
      </c>
      <c r="D33" s="10">
        <f>IF(A33="","",'Menu Pricing'!F25)</f>
        <v/>
      </c>
      <c r="E33" s="10">
        <f>IF(A33="","",'Menu Pricing'!G25)</f>
        <v/>
      </c>
      <c r="F33" s="10">
        <f>IF(A33="","",'Menu Pricing'!H25)</f>
        <v/>
      </c>
    </row>
    <row r="34">
      <c r="A34" s="10">
        <f>IF('Menu Pricing'!A26="","",'Menu Pricing'!A26)</f>
        <v/>
      </c>
      <c r="B34" s="10">
        <f>IF(A34="","",'Menu Pricing'!B26)</f>
        <v/>
      </c>
      <c r="C34" s="10">
        <f>IF(A34="","",'Menu Pricing'!E26)</f>
        <v/>
      </c>
      <c r="D34" s="10">
        <f>IF(A34="","",'Menu Pricing'!F26)</f>
        <v/>
      </c>
      <c r="E34" s="10">
        <f>IF(A34="","",'Menu Pricing'!G26)</f>
        <v/>
      </c>
      <c r="F34" s="10">
        <f>IF(A34="","",'Menu Pricing'!H26)</f>
        <v/>
      </c>
    </row>
    <row r="35">
      <c r="A35" s="10">
        <f>IF('Menu Pricing'!A27="","",'Menu Pricing'!A27)</f>
        <v/>
      </c>
      <c r="B35" s="10">
        <f>IF(A35="","",'Menu Pricing'!B27)</f>
        <v/>
      </c>
      <c r="C35" s="10">
        <f>IF(A35="","",'Menu Pricing'!E27)</f>
        <v/>
      </c>
      <c r="D35" s="10">
        <f>IF(A35="","",'Menu Pricing'!F27)</f>
        <v/>
      </c>
      <c r="E35" s="10">
        <f>IF(A35="","",'Menu Pricing'!G27)</f>
        <v/>
      </c>
      <c r="F35" s="10">
        <f>IF(A35="","",'Menu Pricing'!H27)</f>
        <v/>
      </c>
    </row>
    <row r="36">
      <c r="A36" s="10">
        <f>IF('Menu Pricing'!A28="","",'Menu Pricing'!A28)</f>
        <v/>
      </c>
      <c r="B36" s="10">
        <f>IF(A36="","",'Menu Pricing'!B28)</f>
        <v/>
      </c>
      <c r="C36" s="10">
        <f>IF(A36="","",'Menu Pricing'!E28)</f>
        <v/>
      </c>
      <c r="D36" s="10">
        <f>IF(A36="","",'Menu Pricing'!F28)</f>
        <v/>
      </c>
      <c r="E36" s="10">
        <f>IF(A36="","",'Menu Pricing'!G28)</f>
        <v/>
      </c>
      <c r="F36" s="10">
        <f>IF(A36="","",'Menu Pricing'!H28)</f>
        <v/>
      </c>
    </row>
    <row r="37">
      <c r="A37" s="10">
        <f>IF('Menu Pricing'!A29="","",'Menu Pricing'!A29)</f>
        <v/>
      </c>
      <c r="B37" s="10">
        <f>IF(A37="","",'Menu Pricing'!B29)</f>
        <v/>
      </c>
      <c r="C37" s="10">
        <f>IF(A37="","",'Menu Pricing'!E29)</f>
        <v/>
      </c>
      <c r="D37" s="10">
        <f>IF(A37="","",'Menu Pricing'!F29)</f>
        <v/>
      </c>
      <c r="E37" s="10">
        <f>IF(A37="","",'Menu Pricing'!G29)</f>
        <v/>
      </c>
      <c r="F37" s="10">
        <f>IF(A37="","",'Menu Pricing'!H29)</f>
        <v/>
      </c>
    </row>
    <row r="38">
      <c r="A38" s="10">
        <f>IF('Menu Pricing'!A30="","",'Menu Pricing'!A30)</f>
        <v/>
      </c>
      <c r="B38" s="10">
        <f>IF(A38="","",'Menu Pricing'!B30)</f>
        <v/>
      </c>
      <c r="C38" s="10">
        <f>IF(A38="","",'Menu Pricing'!E30)</f>
        <v/>
      </c>
      <c r="D38" s="10">
        <f>IF(A38="","",'Menu Pricing'!F30)</f>
        <v/>
      </c>
      <c r="E38" s="10">
        <f>IF(A38="","",'Menu Pricing'!G30)</f>
        <v/>
      </c>
      <c r="F38" s="10">
        <f>IF(A38="","",'Menu Pricing'!H30)</f>
        <v/>
      </c>
    </row>
    <row r="39">
      <c r="A39" s="10">
        <f>IF('Menu Pricing'!A31="","",'Menu Pricing'!A31)</f>
        <v/>
      </c>
      <c r="B39" s="10">
        <f>IF(A39="","",'Menu Pricing'!B31)</f>
        <v/>
      </c>
      <c r="C39" s="10">
        <f>IF(A39="","",'Menu Pricing'!E31)</f>
        <v/>
      </c>
      <c r="D39" s="10">
        <f>IF(A39="","",'Menu Pricing'!F31)</f>
        <v/>
      </c>
      <c r="E39" s="10">
        <f>IF(A39="","",'Menu Pricing'!G31)</f>
        <v/>
      </c>
      <c r="F39" s="10">
        <f>IF(A39="","",'Menu Pricing'!H31)</f>
        <v/>
      </c>
    </row>
    <row r="40">
      <c r="A40" s="10">
        <f>IF('Menu Pricing'!A32="","",'Menu Pricing'!A32)</f>
        <v/>
      </c>
      <c r="B40" s="10">
        <f>IF(A40="","",'Menu Pricing'!B32)</f>
        <v/>
      </c>
      <c r="C40" s="10">
        <f>IF(A40="","",'Menu Pricing'!E32)</f>
        <v/>
      </c>
      <c r="D40" s="10">
        <f>IF(A40="","",'Menu Pricing'!F32)</f>
        <v/>
      </c>
      <c r="E40" s="10">
        <f>IF(A40="","",'Menu Pricing'!G32)</f>
        <v/>
      </c>
      <c r="F40" s="10">
        <f>IF(A40="","",'Menu Pricing'!H32)</f>
        <v/>
      </c>
    </row>
    <row r="41">
      <c r="A41" s="10">
        <f>IF('Menu Pricing'!A33="","",'Menu Pricing'!A33)</f>
        <v/>
      </c>
      <c r="B41" s="10">
        <f>IF(A41="","",'Menu Pricing'!B33)</f>
        <v/>
      </c>
      <c r="C41" s="10">
        <f>IF(A41="","",'Menu Pricing'!E33)</f>
        <v/>
      </c>
      <c r="D41" s="10">
        <f>IF(A41="","",'Menu Pricing'!F33)</f>
        <v/>
      </c>
      <c r="E41" s="10">
        <f>IF(A41="","",'Menu Pricing'!G33)</f>
        <v/>
      </c>
      <c r="F41" s="10">
        <f>IF(A41="","",'Menu Pricing'!H33)</f>
        <v/>
      </c>
    </row>
    <row r="42">
      <c r="A42" s="10">
        <f>IF('Menu Pricing'!A34="","",'Menu Pricing'!A34)</f>
        <v/>
      </c>
      <c r="B42" s="10">
        <f>IF(A42="","",'Menu Pricing'!B34)</f>
        <v/>
      </c>
      <c r="C42" s="10">
        <f>IF(A42="","",'Menu Pricing'!E34)</f>
        <v/>
      </c>
      <c r="D42" s="10">
        <f>IF(A42="","",'Menu Pricing'!F34)</f>
        <v/>
      </c>
      <c r="E42" s="10">
        <f>IF(A42="","",'Menu Pricing'!G34)</f>
        <v/>
      </c>
      <c r="F42" s="10">
        <f>IF(A42="","",'Menu Pricing'!H34)</f>
        <v/>
      </c>
    </row>
    <row r="43">
      <c r="A43" s="10">
        <f>IF('Menu Pricing'!A35="","",'Menu Pricing'!A35)</f>
        <v/>
      </c>
      <c r="B43" s="10">
        <f>IF(A43="","",'Menu Pricing'!B35)</f>
        <v/>
      </c>
      <c r="C43" s="10">
        <f>IF(A43="","",'Menu Pricing'!E35)</f>
        <v/>
      </c>
      <c r="D43" s="10">
        <f>IF(A43="","",'Menu Pricing'!F35)</f>
        <v/>
      </c>
      <c r="E43" s="10">
        <f>IF(A43="","",'Menu Pricing'!G35)</f>
        <v/>
      </c>
      <c r="F43" s="10">
        <f>IF(A43="","",'Menu Pricing'!H35)</f>
        <v/>
      </c>
    </row>
    <row r="44">
      <c r="A44" s="10">
        <f>IF('Menu Pricing'!A36="","",'Menu Pricing'!A36)</f>
        <v/>
      </c>
      <c r="B44" s="10">
        <f>IF(A44="","",'Menu Pricing'!B36)</f>
        <v/>
      </c>
      <c r="C44" s="10">
        <f>IF(A44="","",'Menu Pricing'!E36)</f>
        <v/>
      </c>
      <c r="D44" s="10">
        <f>IF(A44="","",'Menu Pricing'!F36)</f>
        <v/>
      </c>
      <c r="E44" s="10">
        <f>IF(A44="","",'Menu Pricing'!G36)</f>
        <v/>
      </c>
      <c r="F44" s="10">
        <f>IF(A44="","",'Menu Pricing'!H36)</f>
        <v/>
      </c>
    </row>
    <row r="45">
      <c r="A45" s="10">
        <f>IF('Menu Pricing'!A37="","",'Menu Pricing'!A37)</f>
        <v/>
      </c>
      <c r="B45" s="10">
        <f>IF(A45="","",'Menu Pricing'!B37)</f>
        <v/>
      </c>
      <c r="C45" s="10">
        <f>IF(A45="","",'Menu Pricing'!E37)</f>
        <v/>
      </c>
      <c r="D45" s="10">
        <f>IF(A45="","",'Menu Pricing'!F37)</f>
        <v/>
      </c>
      <c r="E45" s="10">
        <f>IF(A45="","",'Menu Pricing'!G37)</f>
        <v/>
      </c>
      <c r="F45" s="10">
        <f>IF(A45="","",'Menu Pricing'!H37)</f>
        <v/>
      </c>
    </row>
    <row r="46">
      <c r="A46" s="10">
        <f>IF('Menu Pricing'!A38="","",'Menu Pricing'!A38)</f>
        <v/>
      </c>
      <c r="B46" s="10">
        <f>IF(A46="","",'Menu Pricing'!B38)</f>
        <v/>
      </c>
      <c r="C46" s="10">
        <f>IF(A46="","",'Menu Pricing'!E38)</f>
        <v/>
      </c>
      <c r="D46" s="10">
        <f>IF(A46="","",'Menu Pricing'!F38)</f>
        <v/>
      </c>
      <c r="E46" s="10">
        <f>IF(A46="","",'Menu Pricing'!G38)</f>
        <v/>
      </c>
      <c r="F46" s="10">
        <f>IF(A46="","",'Menu Pricing'!H38)</f>
        <v/>
      </c>
    </row>
    <row r="47">
      <c r="A47" s="10">
        <f>IF('Menu Pricing'!A39="","",'Menu Pricing'!A39)</f>
        <v/>
      </c>
      <c r="B47" s="10">
        <f>IF(A47="","",'Menu Pricing'!B39)</f>
        <v/>
      </c>
      <c r="C47" s="10">
        <f>IF(A47="","",'Menu Pricing'!E39)</f>
        <v/>
      </c>
      <c r="D47" s="10">
        <f>IF(A47="","",'Menu Pricing'!F39)</f>
        <v/>
      </c>
      <c r="E47" s="10">
        <f>IF(A47="","",'Menu Pricing'!G39)</f>
        <v/>
      </c>
      <c r="F47" s="10">
        <f>IF(A47="","",'Menu Pricing'!H39)</f>
        <v/>
      </c>
    </row>
    <row r="48">
      <c r="A48" s="10">
        <f>IF('Menu Pricing'!A40="","",'Menu Pricing'!A40)</f>
        <v/>
      </c>
      <c r="B48" s="10">
        <f>IF(A48="","",'Menu Pricing'!B40)</f>
        <v/>
      </c>
      <c r="C48" s="10">
        <f>IF(A48="","",'Menu Pricing'!E40)</f>
        <v/>
      </c>
      <c r="D48" s="10">
        <f>IF(A48="","",'Menu Pricing'!F40)</f>
        <v/>
      </c>
      <c r="E48" s="10">
        <f>IF(A48="","",'Menu Pricing'!G40)</f>
        <v/>
      </c>
      <c r="F48" s="10">
        <f>IF(A48="","",'Menu Pricing'!H40)</f>
        <v/>
      </c>
    </row>
    <row r="49">
      <c r="A49" s="10">
        <f>IF('Menu Pricing'!A41="","",'Menu Pricing'!A41)</f>
        <v/>
      </c>
      <c r="B49" s="10">
        <f>IF(A49="","",'Menu Pricing'!B41)</f>
        <v/>
      </c>
      <c r="C49" s="10">
        <f>IF(A49="","",'Menu Pricing'!E41)</f>
        <v/>
      </c>
      <c r="D49" s="10">
        <f>IF(A49="","",'Menu Pricing'!F41)</f>
        <v/>
      </c>
      <c r="E49" s="10">
        <f>IF(A49="","",'Menu Pricing'!G41)</f>
        <v/>
      </c>
      <c r="F49" s="10">
        <f>IF(A49="","",'Menu Pricing'!H41)</f>
        <v/>
      </c>
    </row>
    <row r="50">
      <c r="A50" s="10">
        <f>IF('Menu Pricing'!A42="","",'Menu Pricing'!A42)</f>
        <v/>
      </c>
      <c r="B50" s="10">
        <f>IF(A50="","",'Menu Pricing'!B42)</f>
        <v/>
      </c>
      <c r="C50" s="10">
        <f>IF(A50="","",'Menu Pricing'!E42)</f>
        <v/>
      </c>
      <c r="D50" s="10">
        <f>IF(A50="","",'Menu Pricing'!F42)</f>
        <v/>
      </c>
      <c r="E50" s="10">
        <f>IF(A50="","",'Menu Pricing'!G42)</f>
        <v/>
      </c>
      <c r="F50" s="10">
        <f>IF(A50="","",'Menu Pricing'!H42)</f>
        <v/>
      </c>
    </row>
    <row r="51">
      <c r="A51" s="10">
        <f>IF('Menu Pricing'!A43="","",'Menu Pricing'!A43)</f>
        <v/>
      </c>
      <c r="B51" s="10">
        <f>IF(A51="","",'Menu Pricing'!B43)</f>
        <v/>
      </c>
      <c r="C51" s="10">
        <f>IF(A51="","",'Menu Pricing'!E43)</f>
        <v/>
      </c>
      <c r="D51" s="10">
        <f>IF(A51="","",'Menu Pricing'!F43)</f>
        <v/>
      </c>
      <c r="E51" s="10">
        <f>IF(A51="","",'Menu Pricing'!G43)</f>
        <v/>
      </c>
      <c r="F51" s="10">
        <f>IF(A51="","",'Menu Pricing'!H43)</f>
        <v/>
      </c>
    </row>
    <row r="52">
      <c r="A52" s="10">
        <f>IF('Menu Pricing'!A44="","",'Menu Pricing'!A44)</f>
        <v/>
      </c>
      <c r="B52" s="10">
        <f>IF(A52="","",'Menu Pricing'!B44)</f>
        <v/>
      </c>
      <c r="C52" s="10">
        <f>IF(A52="","",'Menu Pricing'!E44)</f>
        <v/>
      </c>
      <c r="D52" s="10">
        <f>IF(A52="","",'Menu Pricing'!F44)</f>
        <v/>
      </c>
      <c r="E52" s="10">
        <f>IF(A52="","",'Menu Pricing'!G44)</f>
        <v/>
      </c>
      <c r="F52" s="10">
        <f>IF(A52="","",'Menu Pricing'!H44)</f>
        <v/>
      </c>
    </row>
    <row r="53">
      <c r="A53" s="10">
        <f>IF('Menu Pricing'!A45="","",'Menu Pricing'!A45)</f>
        <v/>
      </c>
      <c r="B53" s="10">
        <f>IF(A53="","",'Menu Pricing'!B45)</f>
        <v/>
      </c>
      <c r="C53" s="10">
        <f>IF(A53="","",'Menu Pricing'!E45)</f>
        <v/>
      </c>
      <c r="D53" s="10">
        <f>IF(A53="","",'Menu Pricing'!F45)</f>
        <v/>
      </c>
      <c r="E53" s="10">
        <f>IF(A53="","",'Menu Pricing'!G45)</f>
        <v/>
      </c>
      <c r="F53" s="10">
        <f>IF(A53="","",'Menu Pricing'!H45)</f>
        <v/>
      </c>
    </row>
    <row r="54">
      <c r="A54" s="10">
        <f>IF('Menu Pricing'!A46="","",'Menu Pricing'!A46)</f>
        <v/>
      </c>
      <c r="B54" s="10">
        <f>IF(A54="","",'Menu Pricing'!B46)</f>
        <v/>
      </c>
      <c r="C54" s="10">
        <f>IF(A54="","",'Menu Pricing'!E46)</f>
        <v/>
      </c>
      <c r="D54" s="10">
        <f>IF(A54="","",'Menu Pricing'!F46)</f>
        <v/>
      </c>
      <c r="E54" s="10">
        <f>IF(A54="","",'Menu Pricing'!G46)</f>
        <v/>
      </c>
      <c r="F54" s="10">
        <f>IF(A54="","",'Menu Pricing'!H46)</f>
        <v/>
      </c>
    </row>
    <row r="55">
      <c r="A55" s="10">
        <f>IF('Menu Pricing'!A47="","",'Menu Pricing'!A47)</f>
        <v/>
      </c>
      <c r="B55" s="10">
        <f>IF(A55="","",'Menu Pricing'!B47)</f>
        <v/>
      </c>
      <c r="C55" s="10">
        <f>IF(A55="","",'Menu Pricing'!E47)</f>
        <v/>
      </c>
      <c r="D55" s="10">
        <f>IF(A55="","",'Menu Pricing'!F47)</f>
        <v/>
      </c>
      <c r="E55" s="10">
        <f>IF(A55="","",'Menu Pricing'!G47)</f>
        <v/>
      </c>
      <c r="F55" s="10">
        <f>IF(A55="","",'Menu Pricing'!H47)</f>
        <v/>
      </c>
    </row>
    <row r="56">
      <c r="A56" s="10">
        <f>IF('Menu Pricing'!A48="","",'Menu Pricing'!A48)</f>
        <v/>
      </c>
      <c r="B56" s="10">
        <f>IF(A56="","",'Menu Pricing'!B48)</f>
        <v/>
      </c>
      <c r="C56" s="10">
        <f>IF(A56="","",'Menu Pricing'!E48)</f>
        <v/>
      </c>
      <c r="D56" s="10">
        <f>IF(A56="","",'Menu Pricing'!F48)</f>
        <v/>
      </c>
      <c r="E56" s="10">
        <f>IF(A56="","",'Menu Pricing'!G48)</f>
        <v/>
      </c>
      <c r="F56" s="10">
        <f>IF(A56="","",'Menu Pricing'!H48)</f>
        <v/>
      </c>
    </row>
    <row r="57">
      <c r="A57" s="10">
        <f>IF('Menu Pricing'!A49="","",'Menu Pricing'!A49)</f>
        <v/>
      </c>
      <c r="B57" s="10">
        <f>IF(A57="","",'Menu Pricing'!B49)</f>
        <v/>
      </c>
      <c r="C57" s="10">
        <f>IF(A57="","",'Menu Pricing'!E49)</f>
        <v/>
      </c>
      <c r="D57" s="10">
        <f>IF(A57="","",'Menu Pricing'!F49)</f>
        <v/>
      </c>
      <c r="E57" s="10">
        <f>IF(A57="","",'Menu Pricing'!G49)</f>
        <v/>
      </c>
      <c r="F57" s="10">
        <f>IF(A57="","",'Menu Pricing'!H49)</f>
        <v/>
      </c>
    </row>
    <row r="58">
      <c r="A58" s="10">
        <f>IF('Menu Pricing'!A50="","",'Menu Pricing'!A50)</f>
        <v/>
      </c>
      <c r="B58" s="10">
        <f>IF(A58="","",'Menu Pricing'!B50)</f>
        <v/>
      </c>
      <c r="C58" s="10">
        <f>IF(A58="","",'Menu Pricing'!E50)</f>
        <v/>
      </c>
      <c r="D58" s="10">
        <f>IF(A58="","",'Menu Pricing'!F50)</f>
        <v/>
      </c>
      <c r="E58" s="10">
        <f>IF(A58="","",'Menu Pricing'!G50)</f>
        <v/>
      </c>
      <c r="F58" s="10">
        <f>IF(A58="","",'Menu Pricing'!H50)</f>
        <v/>
      </c>
    </row>
    <row r="59">
      <c r="A59" s="10">
        <f>IF('Menu Pricing'!A51="","",'Menu Pricing'!A51)</f>
        <v/>
      </c>
      <c r="B59" s="10">
        <f>IF(A59="","",'Menu Pricing'!B51)</f>
        <v/>
      </c>
      <c r="C59" s="10">
        <f>IF(A59="","",'Menu Pricing'!E51)</f>
        <v/>
      </c>
      <c r="D59" s="10">
        <f>IF(A59="","",'Menu Pricing'!F51)</f>
        <v/>
      </c>
      <c r="E59" s="10">
        <f>IF(A59="","",'Menu Pricing'!G51)</f>
        <v/>
      </c>
      <c r="F59" s="10">
        <f>IF(A59="","",'Menu Pricing'!H51)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22C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2026-04-25T18:41:45Z</dcterms:created>
  <dcterms:modified xmlns:dcterms="http://purl.org/dc/terms/" xmlns:xsi="http://www.w3.org/2001/XMLSchema-instance" xsi:type="dcterms:W3CDTF">2026-04-25T18:41:48Z</dcterms:modified>
</cp:coreProperties>
</file>