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ysth\Vlaamse overheid - Office 365\Overkoepelend beheer - Sjablonen_bta\"/>
    </mc:Choice>
  </mc:AlternateContent>
  <xr:revisionPtr revIDLastSave="0" documentId="8_{16566ADF-04D7-4391-AC2F-EC573FF82689}" xr6:coauthVersionLast="47" xr6:coauthVersionMax="47" xr10:uidLastSave="{00000000-0000-0000-0000-000000000000}"/>
  <bookViews>
    <workbookView xWindow="-108" yWindow="-108" windowWidth="23256" windowHeight="12576" firstSheet="2" activeTab="2" xr2:uid="{00000000-000D-0000-FFFF-FFFF00000000}"/>
  </bookViews>
  <sheets>
    <sheet name="intro" sheetId="4" r:id="rId1"/>
    <sheet name="overzicht_voor30062017" sheetId="1" r:id="rId2"/>
    <sheet name="overzicht_na30062017" sheetId="16" r:id="rId3"/>
    <sheet name="overzicht_combi" sheetId="17" r:id="rId4"/>
    <sheet name="gegevens rekenblad" sheetId="2" state="hidden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8" i="16" l="1"/>
  <c r="M58" i="16"/>
  <c r="D21" i="16" l="1"/>
  <c r="D20" i="16"/>
  <c r="D17" i="16"/>
  <c r="D16" i="16"/>
  <c r="D13" i="16"/>
  <c r="D12" i="16"/>
  <c r="D9" i="16"/>
  <c r="D8" i="16"/>
  <c r="D47" i="16"/>
  <c r="D48" i="16"/>
  <c r="D49" i="16"/>
  <c r="D50" i="16"/>
  <c r="D51" i="16"/>
  <c r="D52" i="16"/>
  <c r="D53" i="16"/>
  <c r="D54" i="16"/>
  <c r="D55" i="16"/>
  <c r="D56" i="16"/>
  <c r="D57" i="16"/>
  <c r="D38" i="16"/>
  <c r="D39" i="16"/>
  <c r="D40" i="16"/>
  <c r="D41" i="16"/>
  <c r="D42" i="16"/>
  <c r="D43" i="16"/>
  <c r="D44" i="16"/>
  <c r="D45" i="16"/>
  <c r="D46" i="16"/>
  <c r="D26" i="16"/>
  <c r="D27" i="16"/>
  <c r="D28" i="16"/>
  <c r="D29" i="16"/>
  <c r="D30" i="16"/>
  <c r="D36" i="16"/>
  <c r="D37" i="16"/>
  <c r="D23" i="16"/>
  <c r="D24" i="16"/>
  <c r="D25" i="16"/>
  <c r="D31" i="16"/>
  <c r="D32" i="16"/>
  <c r="D33" i="16"/>
  <c r="D34" i="16"/>
  <c r="D35" i="16"/>
  <c r="N22" i="17"/>
  <c r="N29" i="17" s="1"/>
  <c r="M30" i="17"/>
  <c r="L30" i="17"/>
  <c r="K22" i="17"/>
  <c r="K30" i="17"/>
  <c r="J22" i="17"/>
  <c r="J30" i="17"/>
  <c r="M29" i="17"/>
  <c r="L29" i="17"/>
  <c r="K29" i="17"/>
  <c r="J29" i="17"/>
  <c r="J26" i="17"/>
  <c r="K26" i="17" s="1"/>
  <c r="L26" i="17" s="1"/>
  <c r="M26" i="17" s="1"/>
  <c r="N58" i="16"/>
  <c r="N66" i="16"/>
  <c r="M66" i="16"/>
  <c r="L66" i="16"/>
  <c r="K58" i="16"/>
  <c r="K66" i="16"/>
  <c r="J58" i="16"/>
  <c r="J65" i="16" s="1"/>
  <c r="N65" i="16"/>
  <c r="M65" i="16"/>
  <c r="L65" i="16"/>
  <c r="K65" i="16"/>
  <c r="K22" i="1"/>
  <c r="K26" i="1" s="1"/>
  <c r="L26" i="1" s="1"/>
  <c r="M26" i="1" s="1"/>
  <c r="L30" i="1"/>
  <c r="M30" i="1"/>
  <c r="N22" i="1"/>
  <c r="N29" i="1" s="1"/>
  <c r="J22" i="1"/>
  <c r="J30" i="1"/>
  <c r="L29" i="1"/>
  <c r="M29" i="1"/>
  <c r="J29" i="1"/>
  <c r="J26" i="1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K29" i="1" l="1"/>
  <c r="K30" i="1"/>
  <c r="N26" i="1"/>
  <c r="N30" i="1"/>
  <c r="J66" i="16"/>
  <c r="N26" i="17"/>
  <c r="N30" i="17"/>
  <c r="J62" i="16"/>
  <c r="K62" i="16" s="1"/>
  <c r="L62" i="16" s="1"/>
  <c r="M62" i="16" s="1"/>
  <c r="N62" i="16" s="1"/>
</calcChain>
</file>

<file path=xl/sharedStrings.xml><?xml version="1.0" encoding="utf-8"?>
<sst xmlns="http://schemas.openxmlformats.org/spreadsheetml/2006/main" count="319" uniqueCount="77">
  <si>
    <t>Overzicht gunningen</t>
  </si>
  <si>
    <r>
      <t xml:space="preserve">Met dit ingevuld sjabloon bezorgt u het VIPA de gegevens van de gunning(en) van uw gesubsidieerd project.
- U bezorgt het VIPA </t>
    </r>
    <r>
      <rPr>
        <b/>
        <sz val="11"/>
        <color theme="1"/>
        <rFont val="Calibri"/>
        <family val="2"/>
        <scheme val="minor"/>
      </rPr>
      <t>een aangepaste versie</t>
    </r>
    <r>
      <rPr>
        <sz val="11"/>
        <color theme="1"/>
        <rFont val="Calibri"/>
        <family val="2"/>
        <scheme val="minor"/>
      </rPr>
      <t xml:space="preserve"> van dit overzicht bij </t>
    </r>
    <r>
      <rPr>
        <b/>
        <sz val="11"/>
        <color theme="1"/>
        <rFont val="Calibri"/>
        <family val="2"/>
        <scheme val="minor"/>
      </rPr>
      <t>elke aanvraag tot betaling van een subsidieschijf</t>
    </r>
    <r>
      <rPr>
        <sz val="11"/>
        <color theme="1"/>
        <rFont val="Calibri"/>
        <family val="2"/>
        <scheme val="minor"/>
      </rPr>
      <t xml:space="preserve">. 
- Bij een </t>
    </r>
    <r>
      <rPr>
        <b/>
        <sz val="11"/>
        <color theme="1"/>
        <rFont val="Calibri"/>
        <family val="2"/>
        <scheme val="minor"/>
      </rPr>
      <t>evaluatiemoment</t>
    </r>
    <r>
      <rPr>
        <sz val="11"/>
        <color theme="1"/>
        <rFont val="Calibri"/>
        <family val="2"/>
        <scheme val="minor"/>
      </rPr>
      <t xml:space="preserve"> (2 of 3) wordt dit overzicht gebruikt voor de analyse. 1 jaar ingebruikname moet de 'eindafrekening' bekend zijn. </t>
    </r>
  </si>
  <si>
    <r>
      <rPr>
        <b/>
        <sz val="11"/>
        <color theme="9" tint="-0.249977111117893"/>
        <rFont val="Calibri"/>
        <family val="2"/>
        <scheme val="minor"/>
      </rPr>
      <t>Tabblad 1 'overzicht gunningen' voor 30/06/2017</t>
    </r>
    <r>
      <rPr>
        <sz val="11"/>
        <color theme="9" tint="-0.249977111117893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 Per gunning vult u een lijn ingevuld met de essentiële gegevens van elke aanbesteding.  Alle vakjes dienen ingevuld te worden, voor zover ze op het moment van het invullen al bekend zijn.  </t>
    </r>
  </si>
  <si>
    <r>
      <rPr>
        <b/>
        <sz val="11"/>
        <color theme="9" tint="-0.249977111117893"/>
        <rFont val="Calibri"/>
        <family val="2"/>
        <scheme val="minor"/>
      </rPr>
      <t>Tabblad 1 'overzicht gunningen' na 30/06/2017</t>
    </r>
    <r>
      <rPr>
        <sz val="11"/>
        <color theme="9" tint="-0.249977111117893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 Per gunning vult u een lijn ingevuld met de essentiële gegevens van elke aanbesteding.  Alle vakjes dienen ingevuld te worden, voor zover ze op het moment van het invullen al bekend zijn.  </t>
    </r>
  </si>
  <si>
    <r>
      <rPr>
        <b/>
        <sz val="11"/>
        <color theme="9" tint="-0.249977111117893"/>
        <rFont val="Calibri"/>
        <family val="2"/>
        <scheme val="minor"/>
      </rPr>
      <t>Tabblad 1 'overzicht gunningen'combi</t>
    </r>
    <r>
      <rPr>
        <sz val="11"/>
        <color theme="9" tint="-0.249977111117893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 Als de gunningen in beide regelgevende kaders vallen kan u dit tabblad gebruiken </t>
    </r>
  </si>
  <si>
    <t>U geeft daarbij ook aan onder welk projectonderdeel deze gunning valt:</t>
  </si>
  <si>
    <t>- 1_Ruwbouw</t>
  </si>
  <si>
    <t>- 2_Technische Uitrusting</t>
  </si>
  <si>
    <t>- 3_Afwerking</t>
  </si>
  <si>
    <t xml:space="preserve">- 4_Losse Uitrusting en Meubilering </t>
  </si>
  <si>
    <t>- Andere: afbraakwerken</t>
  </si>
  <si>
    <t>- Andere: omgevingswerken</t>
  </si>
  <si>
    <r>
      <t xml:space="preserve"> - Bij aanbestedingen van </t>
    </r>
    <r>
      <rPr>
        <b/>
        <sz val="10"/>
        <rFont val="Calibri"/>
        <family val="2"/>
        <scheme val="minor"/>
      </rPr>
      <t>verschillende projectonderdelen</t>
    </r>
    <r>
      <rPr>
        <sz val="10"/>
        <rFont val="Calibri"/>
        <family val="2"/>
        <scheme val="minor"/>
      </rPr>
      <t xml:space="preserve"> samen (bv. algemene aanbesteding) vult u de aanbesteding opnieuw met het aandeel van de aanbesteding per projectonderdeel. Bv. u heeft Ruwbouw en Afwerking in één perceel aanbesteed: dan vult u deze aanbesteding in 2 regels in, telkens voor het bedrag van dat projectonderdeel. </t>
    </r>
  </si>
  <si>
    <t>Naam voorziening</t>
  </si>
  <si>
    <t>in te vullen</t>
  </si>
  <si>
    <t xml:space="preserve">VIPA projectnummer </t>
  </si>
  <si>
    <t xml:space="preserve">Naam project </t>
  </si>
  <si>
    <t xml:space="preserve">bedragen procedure </t>
  </si>
  <si>
    <t xml:space="preserve">tijdslijn procedure </t>
  </si>
  <si>
    <t>Lot</t>
  </si>
  <si>
    <t>Naam Lot</t>
  </si>
  <si>
    <t>Projectonderdeel</t>
  </si>
  <si>
    <t xml:space="preserve">Onroerend of roerend </t>
  </si>
  <si>
    <t>Wijze van gunning</t>
  </si>
  <si>
    <t>aantal inschrijvers</t>
  </si>
  <si>
    <t>aantal geldige inschrijvers</t>
  </si>
  <si>
    <t>Naam opdrachtnemer</t>
  </si>
  <si>
    <t>KBO-nummer opdrachtnemer</t>
  </si>
  <si>
    <t>Voor aanbesteding (excl.BTW)</t>
  </si>
  <si>
    <t>Gunningsbedrag (excl. BTW)</t>
  </si>
  <si>
    <t>Meerwerken</t>
  </si>
  <si>
    <t>Minwerken</t>
  </si>
  <si>
    <t>Eindafrekening (excl. BTW)</t>
  </si>
  <si>
    <t>Datum opening der biedingen (dd/mm/jjjj)</t>
  </si>
  <si>
    <t>Datum bevel van aanvang</t>
  </si>
  <si>
    <t xml:space="preserve">Datum start werken </t>
  </si>
  <si>
    <t>Datum PV voorlopige oplevering</t>
  </si>
  <si>
    <t xml:space="preserve">Datum PV definitieve oplevering </t>
  </si>
  <si>
    <t>Kies een optie</t>
  </si>
  <si>
    <t xml:space="preserve">kies een optie </t>
  </si>
  <si>
    <t xml:space="preserve">totaal </t>
  </si>
  <si>
    <t xml:space="preserve">indien het VIPA project slechts een deel van de aanbesteding betreft, vul hieronder de verdeelsleutel in (zoals bepaald in het bouwtechnisch advies) </t>
  </si>
  <si>
    <t xml:space="preserve">verdeelsleutel </t>
  </si>
  <si>
    <t>indien het VIPA project een combinatie is van verbouwing en uitbreiding, vul hieronder de verhouding is via verdeelsleutels (zoals bepaald in het bouwtechnisch advies)</t>
  </si>
  <si>
    <t>verbouwing</t>
  </si>
  <si>
    <t>uitbreiding/nieuwbouw</t>
  </si>
  <si>
    <t>open aanbesteding</t>
  </si>
  <si>
    <t>openbare procedure</t>
  </si>
  <si>
    <t>beperkte aanbesteding</t>
  </si>
  <si>
    <t>niet-openbare procedure</t>
  </si>
  <si>
    <t>open offerteaanvraag</t>
  </si>
  <si>
    <t>mededingingsprocedure met onderhandeling</t>
  </si>
  <si>
    <t>beperkte offerteaanvraag</t>
  </si>
  <si>
    <t>vereenv. onderhandelingsprocedure met voorafg. bekendmaking</t>
  </si>
  <si>
    <t>vereenv. onderhandelingsprocedure met bekendmaking</t>
  </si>
  <si>
    <t xml:space="preserve">onderhandelingsprocedure zonder voorafg bekendmaking </t>
  </si>
  <si>
    <t>onderhandelingsprocedure met bekendmaking</t>
  </si>
  <si>
    <t>opdracht van beperkte waarde</t>
  </si>
  <si>
    <t>onderhandelingsprocedure zonder bekendmaking</t>
  </si>
  <si>
    <t>aanvaarde factuur</t>
  </si>
  <si>
    <t>1 Ruwbouw</t>
  </si>
  <si>
    <t>2 Technische Uitrusting</t>
  </si>
  <si>
    <t>Onroerend</t>
  </si>
  <si>
    <t>3 Afwerking</t>
  </si>
  <si>
    <t>Roerend</t>
  </si>
  <si>
    <t>3 Vast meubilair</t>
  </si>
  <si>
    <t>4 Los meubilair</t>
  </si>
  <si>
    <t>Afbraakwerken</t>
  </si>
  <si>
    <t>Nieuwbouw</t>
  </si>
  <si>
    <t>Omgevingswerken</t>
  </si>
  <si>
    <t>Uitbreiding</t>
  </si>
  <si>
    <t>Andere</t>
  </si>
  <si>
    <t>Verbouwing</t>
  </si>
  <si>
    <t>Aankoop met verbouwing</t>
  </si>
  <si>
    <t>Aankoop zonder verbouwing</t>
  </si>
  <si>
    <t>index</t>
  </si>
  <si>
    <t>BTW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</si>
</sst>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d/mm/yyyy;@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MS Sans Serif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CDE8E9"/>
        <bgColor indexed="64"/>
      </patternFill>
    </fill>
    <fill>
      <patternFill patternType="solid">
        <fgColor rgb="FFEDEFA7"/>
        <bgColor indexed="64"/>
      </patternFill>
    </fill>
    <fill>
      <patternFill patternType="solid">
        <fgColor theme="8" tint="-0.249977111117893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4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1" fontId="10" fillId="0" borderId="0" xfId="0" applyNumberFormat="1" applyFont="1"/>
    <xf numFmtId="0" fontId="1" fillId="5" borderId="6" xfId="0" applyFont="1" applyFill="1" applyBorder="1" applyAlignment="1">
      <alignment wrapText="1"/>
    </xf>
    <xf numFmtId="0" fontId="0" fillId="0" borderId="0" xfId="0" quotePrefix="1" applyAlignment="1">
      <alignment wrapText="1"/>
    </xf>
    <xf numFmtId="0" fontId="12" fillId="0" borderId="0" xfId="0" quotePrefix="1" applyFont="1" applyAlignment="1">
      <alignment wrapText="1"/>
    </xf>
    <xf numFmtId="0" fontId="11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5" fillId="0" borderId="0" xfId="0" applyFont="1"/>
    <xf numFmtId="0" fontId="7" fillId="0" borderId="0" xfId="0" applyFont="1"/>
    <xf numFmtId="0" fontId="6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1" fontId="5" fillId="2" borderId="2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1" fontId="5" fillId="2" borderId="7" xfId="0" applyNumberFormat="1" applyFont="1" applyFill="1" applyBorder="1" applyAlignment="1">
      <alignment vertical="center" wrapText="1"/>
    </xf>
    <xf numFmtId="44" fontId="5" fillId="4" borderId="8" xfId="0" applyNumberFormat="1" applyFont="1" applyFill="1" applyBorder="1" applyAlignment="1">
      <alignment vertical="center" wrapText="1"/>
    </xf>
    <xf numFmtId="164" fontId="5" fillId="3" borderId="7" xfId="0" applyNumberFormat="1" applyFont="1" applyFill="1" applyBorder="1" applyAlignment="1">
      <alignment vertical="center" wrapText="1"/>
    </xf>
    <xf numFmtId="0" fontId="6" fillId="0" borderId="0" xfId="0" applyFont="1"/>
    <xf numFmtId="44" fontId="5" fillId="4" borderId="9" xfId="0" applyNumberFormat="1" applyFont="1" applyFill="1" applyBorder="1" applyAlignment="1">
      <alignment vertical="center" wrapText="1"/>
    </xf>
    <xf numFmtId="44" fontId="5" fillId="4" borderId="10" xfId="0" applyNumberFormat="1" applyFont="1" applyFill="1" applyBorder="1" applyAlignment="1">
      <alignment vertical="center" wrapText="1"/>
    </xf>
    <xf numFmtId="44" fontId="5" fillId="4" borderId="12" xfId="0" applyNumberFormat="1" applyFont="1" applyFill="1" applyBorder="1" applyAlignment="1">
      <alignment vertical="center" wrapText="1"/>
    </xf>
    <xf numFmtId="44" fontId="5" fillId="4" borderId="11" xfId="0" applyNumberFormat="1" applyFont="1" applyFill="1" applyBorder="1" applyAlignment="1">
      <alignment vertical="center" wrapText="1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vertical="center" wrapText="1"/>
      <protection locked="0"/>
    </xf>
    <xf numFmtId="1" fontId="5" fillId="2" borderId="2" xfId="0" applyNumberFormat="1" applyFont="1" applyFill="1" applyBorder="1" applyAlignment="1" applyProtection="1">
      <alignment vertical="center" wrapText="1"/>
      <protection locked="0"/>
    </xf>
    <xf numFmtId="44" fontId="5" fillId="4" borderId="2" xfId="0" applyNumberFormat="1" applyFont="1" applyFill="1" applyBorder="1" applyAlignment="1" applyProtection="1">
      <alignment vertical="center" wrapText="1"/>
      <protection locked="0"/>
    </xf>
    <xf numFmtId="164" fontId="5" fillId="3" borderId="2" xfId="0" applyNumberFormat="1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1" fontId="5" fillId="2" borderId="1" xfId="0" applyNumberFormat="1" applyFont="1" applyFill="1" applyBorder="1" applyAlignment="1" applyProtection="1">
      <alignment vertical="center" wrapText="1"/>
      <protection locked="0"/>
    </xf>
    <xf numFmtId="44" fontId="5" fillId="4" borderId="1" xfId="0" applyNumberFormat="1" applyFont="1" applyFill="1" applyBorder="1" applyAlignment="1" applyProtection="1">
      <alignment vertical="center" wrapText="1"/>
      <protection locked="0"/>
    </xf>
    <xf numFmtId="164" fontId="5" fillId="3" borderId="1" xfId="0" applyNumberFormat="1" applyFont="1" applyFill="1" applyBorder="1" applyAlignment="1" applyProtection="1">
      <alignment vertical="center" wrapText="1"/>
      <protection locked="0"/>
    </xf>
    <xf numFmtId="0" fontId="14" fillId="0" borderId="0" xfId="2" applyAlignment="1">
      <alignment wrapText="1"/>
    </xf>
    <xf numFmtId="0" fontId="0" fillId="0" borderId="0" xfId="0" applyAlignment="1">
      <alignment vertical="top" wrapText="1"/>
    </xf>
    <xf numFmtId="0" fontId="9" fillId="0" borderId="0" xfId="0" quotePrefix="1" applyFont="1" applyAlignment="1">
      <alignment wrapText="1"/>
    </xf>
    <xf numFmtId="9" fontId="0" fillId="0" borderId="0" xfId="0" applyNumberFormat="1"/>
    <xf numFmtId="0" fontId="9" fillId="2" borderId="2" xfId="0" applyFont="1" applyFill="1" applyBorder="1" applyAlignment="1" applyProtection="1">
      <alignment vertical="center" wrapText="1"/>
      <protection locked="0"/>
    </xf>
    <xf numFmtId="0" fontId="10" fillId="0" borderId="0" xfId="0" applyFont="1"/>
    <xf numFmtId="49" fontId="10" fillId="4" borderId="1" xfId="0" applyNumberFormat="1" applyFont="1" applyFill="1" applyBorder="1" applyProtection="1">
      <protection locked="0"/>
    </xf>
    <xf numFmtId="0" fontId="4" fillId="0" borderId="0" xfId="0" applyFont="1"/>
    <xf numFmtId="0" fontId="8" fillId="4" borderId="1" xfId="0" applyFont="1" applyFill="1" applyBorder="1" applyAlignment="1">
      <alignment vertical="center" wrapText="1"/>
    </xf>
    <xf numFmtId="0" fontId="16" fillId="0" borderId="0" xfId="0" applyFont="1" applyAlignment="1">
      <alignment wrapText="1"/>
    </xf>
    <xf numFmtId="10" fontId="5" fillId="0" borderId="0" xfId="0" applyNumberFormat="1" applyFont="1"/>
    <xf numFmtId="0" fontId="5" fillId="2" borderId="8" xfId="0" applyFont="1" applyFill="1" applyBorder="1" applyAlignment="1" applyProtection="1">
      <alignment vertical="center" wrapText="1"/>
      <protection locked="0"/>
    </xf>
    <xf numFmtId="1" fontId="5" fillId="2" borderId="8" xfId="0" applyNumberFormat="1" applyFont="1" applyFill="1" applyBorder="1" applyAlignment="1" applyProtection="1">
      <alignment vertical="center" wrapText="1"/>
      <protection locked="0"/>
    </xf>
    <xf numFmtId="164" fontId="5" fillId="3" borderId="8" xfId="0" applyNumberFormat="1" applyFont="1" applyFill="1" applyBorder="1" applyAlignment="1" applyProtection="1">
      <alignment vertical="center" wrapText="1"/>
      <protection locked="0"/>
    </xf>
    <xf numFmtId="44" fontId="5" fillId="4" borderId="3" xfId="0" applyNumberFormat="1" applyFont="1" applyFill="1" applyBorder="1" applyAlignment="1">
      <alignment horizontal="left" vertical="center" wrapText="1"/>
    </xf>
    <xf numFmtId="44" fontId="5" fillId="4" borderId="4" xfId="0" applyNumberFormat="1" applyFont="1" applyFill="1" applyBorder="1" applyAlignment="1">
      <alignment horizontal="left" vertical="center" wrapText="1"/>
    </xf>
    <xf numFmtId="44" fontId="5" fillId="4" borderId="5" xfId="0" applyNumberFormat="1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</cellXfs>
  <cellStyles count="3">
    <cellStyle name="Hyperlink" xfId="2" builtinId="8"/>
    <cellStyle name="Standaard" xfId="0" builtinId="0"/>
    <cellStyle name="Standard_LEG HZ-K Formular" xfId="1" xr:uid="{00000000-0005-0000-0000-000002000000}"/>
  </cellStyles>
  <dxfs count="0"/>
  <tableStyles count="0" defaultTableStyle="TableStyleMedium2" defaultPivotStyle="PivotStyleLight16"/>
  <colors>
    <mruColors>
      <color rgb="FFEDEFA7"/>
      <color rgb="FFCDE8E9"/>
      <color rgb="FFC6D7A1"/>
      <color rgb="FFAEDADC"/>
      <color rgb="FFBBCF8D"/>
      <color rgb="FFE6FFB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7"/>
  <sheetViews>
    <sheetView zoomScale="85" zoomScaleNormal="85" workbookViewId="0">
      <selection activeCell="A12" sqref="A12"/>
    </sheetView>
  </sheetViews>
  <sheetFormatPr defaultColWidth="9.140625" defaultRowHeight="14.45"/>
  <cols>
    <col min="1" max="1" width="91.42578125" style="2" customWidth="1"/>
    <col min="2" max="2" width="34.85546875" style="2" customWidth="1"/>
    <col min="3" max="3" width="13.7109375" style="2" customWidth="1"/>
    <col min="4" max="16384" width="9.140625" style="2"/>
  </cols>
  <sheetData>
    <row r="1" spans="1:2">
      <c r="A1" s="4" t="s">
        <v>0</v>
      </c>
    </row>
    <row r="3" spans="1:2" ht="87" customHeight="1">
      <c r="A3" s="38" t="s">
        <v>1</v>
      </c>
    </row>
    <row r="5" spans="1:2" ht="43.15">
      <c r="A5" s="2" t="s">
        <v>2</v>
      </c>
    </row>
    <row r="6" spans="1:2" ht="43.15">
      <c r="A6" s="2" t="s">
        <v>3</v>
      </c>
    </row>
    <row r="7" spans="1:2" ht="28.9">
      <c r="A7" s="2" t="s">
        <v>4</v>
      </c>
    </row>
    <row r="9" spans="1:2">
      <c r="A9" s="5" t="s">
        <v>5</v>
      </c>
    </row>
    <row r="10" spans="1:2">
      <c r="A10" s="6" t="s">
        <v>6</v>
      </c>
    </row>
    <row r="11" spans="1:2">
      <c r="A11" s="6" t="s">
        <v>7</v>
      </c>
    </row>
    <row r="12" spans="1:2">
      <c r="A12" s="6" t="s">
        <v>8</v>
      </c>
    </row>
    <row r="13" spans="1:2">
      <c r="A13" s="6" t="s">
        <v>9</v>
      </c>
      <c r="B13" s="8"/>
    </row>
    <row r="14" spans="1:2">
      <c r="A14" s="5" t="s">
        <v>10</v>
      </c>
    </row>
    <row r="15" spans="1:2">
      <c r="A15" s="5" t="s">
        <v>11</v>
      </c>
    </row>
    <row r="18" spans="1:3" ht="46.15" customHeight="1">
      <c r="A18" s="39" t="s">
        <v>12</v>
      </c>
    </row>
    <row r="19" spans="1:3">
      <c r="A19" s="39"/>
    </row>
    <row r="20" spans="1:3">
      <c r="A20" s="39"/>
      <c r="B20" s="7"/>
      <c r="C20" s="8"/>
    </row>
    <row r="22" spans="1:3">
      <c r="A22" s="46"/>
    </row>
    <row r="23" spans="1:3">
      <c r="A23" s="37"/>
      <c r="B23" s="7"/>
    </row>
    <row r="27" spans="1:3">
      <c r="B27" s="7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0"/>
  <sheetViews>
    <sheetView zoomScale="85" zoomScaleNormal="85" workbookViewId="0">
      <selection activeCell="A20" sqref="A20:XFD20"/>
    </sheetView>
  </sheetViews>
  <sheetFormatPr defaultColWidth="9.140625" defaultRowHeight="13.9"/>
  <cols>
    <col min="1" max="1" width="4.28515625" style="9" customWidth="1"/>
    <col min="2" max="2" width="22.28515625" style="9" customWidth="1"/>
    <col min="3" max="3" width="13.28515625" style="9" customWidth="1"/>
    <col min="4" max="4" width="9.42578125" style="9" bestFit="1" customWidth="1"/>
    <col min="5" max="5" width="16.85546875" style="9" customWidth="1"/>
    <col min="6" max="6" width="5.7109375" style="9" customWidth="1"/>
    <col min="7" max="7" width="6.140625" style="9" customWidth="1"/>
    <col min="8" max="8" width="20.140625" style="9" customWidth="1"/>
    <col min="9" max="9" width="16.7109375" style="9" customWidth="1"/>
    <col min="10" max="10" width="17.7109375" style="9" customWidth="1"/>
    <col min="11" max="11" width="16.7109375" style="9" customWidth="1"/>
    <col min="12" max="12" width="17.140625" style="9" customWidth="1"/>
    <col min="13" max="13" width="16.42578125" style="9" customWidth="1"/>
    <col min="14" max="14" width="17.140625" style="9" customWidth="1"/>
    <col min="15" max="15" width="12" style="9" customWidth="1"/>
    <col min="16" max="16" width="10.42578125" style="9" customWidth="1"/>
    <col min="17" max="17" width="9.42578125" style="9" customWidth="1"/>
    <col min="18" max="18" width="9.7109375" style="9" customWidth="1"/>
    <col min="19" max="19" width="9.42578125" style="9" customWidth="1"/>
    <col min="20" max="16384" width="9.140625" style="9"/>
  </cols>
  <sheetData>
    <row r="1" spans="1:19">
      <c r="B1" s="42" t="s">
        <v>13</v>
      </c>
      <c r="C1" s="43"/>
      <c r="D1" s="44" t="s">
        <v>14</v>
      </c>
      <c r="J1" s="10"/>
      <c r="O1" s="10"/>
    </row>
    <row r="2" spans="1:19">
      <c r="B2" s="42" t="s">
        <v>15</v>
      </c>
      <c r="C2" s="43"/>
      <c r="D2" s="44" t="s">
        <v>14</v>
      </c>
      <c r="J2" s="10"/>
    </row>
    <row r="3" spans="1:19">
      <c r="B3" s="42" t="s">
        <v>16</v>
      </c>
      <c r="C3" s="43"/>
      <c r="D3" s="44" t="s">
        <v>14</v>
      </c>
    </row>
    <row r="4" spans="1:19" ht="19.5" customHeight="1">
      <c r="J4" s="51" t="s">
        <v>17</v>
      </c>
      <c r="K4" s="52"/>
      <c r="L4" s="52"/>
      <c r="M4" s="52"/>
      <c r="N4" s="53"/>
      <c r="O4" s="54" t="s">
        <v>18</v>
      </c>
      <c r="P4" s="55"/>
      <c r="Q4" s="55"/>
      <c r="R4" s="55"/>
      <c r="S4" s="56"/>
    </row>
    <row r="5" spans="1:19" ht="69">
      <c r="A5" s="11" t="s">
        <v>19</v>
      </c>
      <c r="B5" s="11" t="s">
        <v>20</v>
      </c>
      <c r="C5" s="11" t="s">
        <v>21</v>
      </c>
      <c r="D5" s="11" t="s">
        <v>22</v>
      </c>
      <c r="E5" s="11" t="s">
        <v>23</v>
      </c>
      <c r="F5" s="11" t="s">
        <v>24</v>
      </c>
      <c r="G5" s="11" t="s">
        <v>25</v>
      </c>
      <c r="H5" s="11" t="s">
        <v>26</v>
      </c>
      <c r="I5" s="11" t="s">
        <v>27</v>
      </c>
      <c r="J5" s="45" t="s">
        <v>28</v>
      </c>
      <c r="K5" s="12" t="s">
        <v>29</v>
      </c>
      <c r="L5" s="12" t="s">
        <v>30</v>
      </c>
      <c r="M5" s="12" t="s">
        <v>31</v>
      </c>
      <c r="N5" s="12" t="s">
        <v>32</v>
      </c>
      <c r="O5" s="13" t="s">
        <v>33</v>
      </c>
      <c r="P5" s="13" t="s">
        <v>34</v>
      </c>
      <c r="Q5" s="13" t="s">
        <v>35</v>
      </c>
      <c r="R5" s="13" t="s">
        <v>36</v>
      </c>
      <c r="S5" s="13" t="s">
        <v>37</v>
      </c>
    </row>
    <row r="6" spans="1:19">
      <c r="A6" s="14">
        <v>1</v>
      </c>
      <c r="B6" s="41"/>
      <c r="C6" s="29" t="s">
        <v>38</v>
      </c>
      <c r="D6" s="15" t="str">
        <f>IF($C6='gegevens rekenblad'!$A$17,"Roerend",IF(overzicht_voor30062017!$C6='gegevens rekenblad'!$A$12,"","Onroerend"))</f>
        <v/>
      </c>
      <c r="E6" s="33" t="s">
        <v>39</v>
      </c>
      <c r="F6" s="30"/>
      <c r="G6" s="30"/>
      <c r="H6" s="27"/>
      <c r="I6" s="27"/>
      <c r="J6" s="31">
        <v>0</v>
      </c>
      <c r="K6" s="31">
        <v>0</v>
      </c>
      <c r="L6" s="31">
        <v>0</v>
      </c>
      <c r="M6" s="31">
        <v>0</v>
      </c>
      <c r="N6" s="31">
        <v>0</v>
      </c>
      <c r="O6" s="32"/>
      <c r="P6" s="32"/>
      <c r="Q6" s="32"/>
      <c r="R6" s="32"/>
      <c r="S6" s="32"/>
    </row>
    <row r="7" spans="1:19">
      <c r="A7" s="16">
        <v>2</v>
      </c>
      <c r="B7" s="41"/>
      <c r="C7" s="29" t="s">
        <v>38</v>
      </c>
      <c r="D7" s="15" t="str">
        <f>IF($C7='gegevens rekenblad'!$A$17,"Roerend",IF(overzicht_voor30062017!$C7='gegevens rekenblad'!$A$12,"","Onroerend"))</f>
        <v/>
      </c>
      <c r="E7" s="33" t="s">
        <v>39</v>
      </c>
      <c r="F7" s="34"/>
      <c r="G7" s="34"/>
      <c r="H7" s="27"/>
      <c r="I7" s="27"/>
      <c r="J7" s="31">
        <v>0</v>
      </c>
      <c r="K7" s="31">
        <v>0</v>
      </c>
      <c r="L7" s="31">
        <v>0</v>
      </c>
      <c r="M7" s="31">
        <v>0</v>
      </c>
      <c r="N7" s="31">
        <v>0</v>
      </c>
      <c r="O7" s="32"/>
      <c r="P7" s="36"/>
      <c r="Q7" s="36"/>
      <c r="R7" s="36"/>
      <c r="S7" s="36"/>
    </row>
    <row r="8" spans="1:19">
      <c r="A8" s="16">
        <v>3</v>
      </c>
      <c r="B8" s="41"/>
      <c r="C8" s="29" t="s">
        <v>38</v>
      </c>
      <c r="D8" s="15" t="str">
        <f>IF($C8='gegevens rekenblad'!$A$17,"Roerend",IF(overzicht_voor30062017!$C8='gegevens rekenblad'!$A$12,"","Onroerend"))</f>
        <v/>
      </c>
      <c r="E8" s="33" t="s">
        <v>39</v>
      </c>
      <c r="F8" s="34"/>
      <c r="G8" s="34"/>
      <c r="H8" s="27"/>
      <c r="I8" s="27"/>
      <c r="J8" s="31">
        <v>0</v>
      </c>
      <c r="K8" s="31">
        <v>0</v>
      </c>
      <c r="L8" s="31">
        <v>0</v>
      </c>
      <c r="M8" s="31">
        <v>0</v>
      </c>
      <c r="N8" s="31">
        <v>0</v>
      </c>
      <c r="O8" s="32"/>
      <c r="P8" s="36"/>
      <c r="Q8" s="36"/>
      <c r="R8" s="36"/>
      <c r="S8" s="36"/>
    </row>
    <row r="9" spans="1:19">
      <c r="A9" s="16">
        <v>4</v>
      </c>
      <c r="B9" s="41"/>
      <c r="C9" s="29" t="s">
        <v>38</v>
      </c>
      <c r="D9" s="15" t="str">
        <f>IF($C9='gegevens rekenblad'!$A$17,"Roerend",IF(overzicht_voor30062017!$C9='gegevens rekenblad'!$A$12,"","Onroerend"))</f>
        <v/>
      </c>
      <c r="E9" s="33" t="s">
        <v>39</v>
      </c>
      <c r="F9" s="34"/>
      <c r="G9" s="34"/>
      <c r="H9" s="27"/>
      <c r="I9" s="27"/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2"/>
      <c r="P9" s="36"/>
      <c r="Q9" s="36"/>
      <c r="R9" s="36"/>
      <c r="S9" s="36"/>
    </row>
    <row r="10" spans="1:19">
      <c r="A10" s="16">
        <v>5</v>
      </c>
      <c r="B10" s="41"/>
      <c r="C10" s="29" t="s">
        <v>38</v>
      </c>
      <c r="D10" s="15" t="str">
        <f>IF($C10='gegevens rekenblad'!$A$17,"Roerend",IF(overzicht_voor30062017!$C10='gegevens rekenblad'!$A$12,"","Onroerend"))</f>
        <v/>
      </c>
      <c r="E10" s="33" t="s">
        <v>39</v>
      </c>
      <c r="F10" s="34"/>
      <c r="G10" s="34"/>
      <c r="H10" s="27"/>
      <c r="I10" s="27"/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2"/>
      <c r="P10" s="36"/>
      <c r="Q10" s="36"/>
      <c r="R10" s="36"/>
      <c r="S10" s="36"/>
    </row>
    <row r="11" spans="1:19">
      <c r="A11" s="16">
        <v>6</v>
      </c>
      <c r="B11" s="41"/>
      <c r="C11" s="29" t="s">
        <v>38</v>
      </c>
      <c r="D11" s="15" t="str">
        <f>IF($C11='gegevens rekenblad'!$A$17,"Roerend",IF(overzicht_voor30062017!$C11='gegevens rekenblad'!$A$12,"","Onroerend"))</f>
        <v/>
      </c>
      <c r="E11" s="33" t="s">
        <v>39</v>
      </c>
      <c r="F11" s="34"/>
      <c r="G11" s="34"/>
      <c r="H11" s="27"/>
      <c r="I11" s="27"/>
      <c r="J11" s="31">
        <v>0</v>
      </c>
      <c r="K11" s="31">
        <v>0</v>
      </c>
      <c r="L11" s="35">
        <v>0</v>
      </c>
      <c r="M11" s="35">
        <v>0</v>
      </c>
      <c r="N11" s="35">
        <v>0</v>
      </c>
      <c r="O11" s="32"/>
      <c r="P11" s="36"/>
      <c r="Q11" s="36"/>
      <c r="R11" s="36"/>
      <c r="S11" s="36"/>
    </row>
    <row r="12" spans="1:19">
      <c r="A12" s="16">
        <v>7</v>
      </c>
      <c r="B12" s="41"/>
      <c r="C12" s="29" t="s">
        <v>38</v>
      </c>
      <c r="D12" s="15" t="str">
        <f>IF($C12='gegevens rekenblad'!$A$17,"Roerend",IF(overzicht_voor30062017!$C12='gegevens rekenblad'!$A$12,"","Onroerend"))</f>
        <v/>
      </c>
      <c r="E12" s="33" t="s">
        <v>39</v>
      </c>
      <c r="F12" s="34"/>
      <c r="G12" s="34"/>
      <c r="H12" s="27"/>
      <c r="I12" s="27"/>
      <c r="J12" s="31">
        <v>0</v>
      </c>
      <c r="K12" s="31">
        <v>0</v>
      </c>
      <c r="L12" s="35">
        <v>0</v>
      </c>
      <c r="M12" s="35">
        <v>0</v>
      </c>
      <c r="N12" s="35">
        <v>0</v>
      </c>
      <c r="O12" s="32"/>
      <c r="P12" s="36"/>
      <c r="Q12" s="36"/>
      <c r="R12" s="36"/>
      <c r="S12" s="36"/>
    </row>
    <row r="13" spans="1:19">
      <c r="A13" s="16">
        <v>8</v>
      </c>
      <c r="B13" s="41"/>
      <c r="C13" s="29" t="s">
        <v>38</v>
      </c>
      <c r="D13" s="15" t="str">
        <f>IF($C13='gegevens rekenblad'!$A$17,"Roerend",IF(overzicht_voor30062017!$C13='gegevens rekenblad'!$A$12,"","Onroerend"))</f>
        <v/>
      </c>
      <c r="E13" s="33" t="s">
        <v>39</v>
      </c>
      <c r="F13" s="34"/>
      <c r="G13" s="34"/>
      <c r="H13" s="27"/>
      <c r="I13" s="27"/>
      <c r="J13" s="31">
        <v>0</v>
      </c>
      <c r="K13" s="31">
        <v>0</v>
      </c>
      <c r="L13" s="35">
        <v>0</v>
      </c>
      <c r="M13" s="35">
        <v>0</v>
      </c>
      <c r="N13" s="35">
        <v>0</v>
      </c>
      <c r="O13" s="32"/>
      <c r="P13" s="36"/>
      <c r="Q13" s="36"/>
      <c r="R13" s="36"/>
      <c r="S13" s="36"/>
    </row>
    <row r="14" spans="1:19">
      <c r="A14" s="16">
        <v>9</v>
      </c>
      <c r="B14" s="41"/>
      <c r="C14" s="29" t="s">
        <v>38</v>
      </c>
      <c r="D14" s="15" t="str">
        <f>IF($C14='gegevens rekenblad'!$A$17,"Roerend",IF(overzicht_voor30062017!$C14='gegevens rekenblad'!$A$12,"","Onroerend"))</f>
        <v/>
      </c>
      <c r="E14" s="33" t="s">
        <v>39</v>
      </c>
      <c r="F14" s="34"/>
      <c r="G14" s="34"/>
      <c r="H14" s="27"/>
      <c r="I14" s="27"/>
      <c r="J14" s="31">
        <v>0</v>
      </c>
      <c r="K14" s="31">
        <v>0</v>
      </c>
      <c r="L14" s="35">
        <v>0</v>
      </c>
      <c r="M14" s="35">
        <v>0</v>
      </c>
      <c r="N14" s="35">
        <v>0</v>
      </c>
      <c r="O14" s="32"/>
      <c r="P14" s="36"/>
      <c r="Q14" s="36"/>
      <c r="R14" s="36"/>
      <c r="S14" s="36"/>
    </row>
    <row r="15" spans="1:19">
      <c r="A15" s="16">
        <v>10</v>
      </c>
      <c r="B15" s="41"/>
      <c r="C15" s="29" t="s">
        <v>38</v>
      </c>
      <c r="D15" s="15" t="str">
        <f>IF($C15='gegevens rekenblad'!$A$17,"Roerend",IF(overzicht_voor30062017!$C15='gegevens rekenblad'!$A$12,"","Onroerend"))</f>
        <v/>
      </c>
      <c r="E15" s="33" t="s">
        <v>39</v>
      </c>
      <c r="F15" s="34"/>
      <c r="G15" s="34"/>
      <c r="H15" s="27"/>
      <c r="I15" s="27"/>
      <c r="J15" s="31">
        <v>0</v>
      </c>
      <c r="K15" s="31">
        <v>0</v>
      </c>
      <c r="L15" s="35">
        <v>0</v>
      </c>
      <c r="M15" s="35">
        <v>0</v>
      </c>
      <c r="N15" s="35">
        <v>0</v>
      </c>
      <c r="O15" s="32"/>
      <c r="P15" s="36"/>
      <c r="Q15" s="36"/>
      <c r="R15" s="36"/>
      <c r="S15" s="36"/>
    </row>
    <row r="16" spans="1:19">
      <c r="A16" s="16">
        <v>11</v>
      </c>
      <c r="B16" s="41"/>
      <c r="C16" s="29" t="s">
        <v>38</v>
      </c>
      <c r="D16" s="15" t="str">
        <f>IF($C16='gegevens rekenblad'!$A$17,"Roerend",IF(overzicht_voor30062017!$C16='gegevens rekenblad'!$A$12,"","Onroerend"))</f>
        <v/>
      </c>
      <c r="E16" s="33" t="s">
        <v>39</v>
      </c>
      <c r="F16" s="34"/>
      <c r="G16" s="34"/>
      <c r="H16" s="27"/>
      <c r="I16" s="27"/>
      <c r="J16" s="31">
        <v>0</v>
      </c>
      <c r="K16" s="31">
        <v>0</v>
      </c>
      <c r="L16" s="35">
        <v>0</v>
      </c>
      <c r="M16" s="35">
        <v>0</v>
      </c>
      <c r="N16" s="35">
        <v>0</v>
      </c>
      <c r="O16" s="32"/>
      <c r="P16" s="36"/>
      <c r="Q16" s="36"/>
      <c r="R16" s="36"/>
      <c r="S16" s="36"/>
    </row>
    <row r="17" spans="1:19">
      <c r="A17" s="16">
        <v>12</v>
      </c>
      <c r="B17" s="41"/>
      <c r="C17" s="29" t="s">
        <v>38</v>
      </c>
      <c r="D17" s="15" t="str">
        <f>IF($C17='gegevens rekenblad'!$A$17,"Roerend",IF(overzicht_voor30062017!$C17='gegevens rekenblad'!$A$12,"","Onroerend"))</f>
        <v/>
      </c>
      <c r="E17" s="33" t="s">
        <v>39</v>
      </c>
      <c r="F17" s="34"/>
      <c r="G17" s="34"/>
      <c r="H17" s="27"/>
      <c r="I17" s="27"/>
      <c r="J17" s="31">
        <v>0</v>
      </c>
      <c r="K17" s="31">
        <v>0</v>
      </c>
      <c r="L17" s="35">
        <v>0</v>
      </c>
      <c r="M17" s="35">
        <v>0</v>
      </c>
      <c r="N17" s="35">
        <v>0</v>
      </c>
      <c r="O17" s="32"/>
      <c r="P17" s="36"/>
      <c r="Q17" s="36"/>
      <c r="R17" s="36"/>
      <c r="S17" s="36"/>
    </row>
    <row r="18" spans="1:19">
      <c r="A18" s="16">
        <v>13</v>
      </c>
      <c r="B18" s="41"/>
      <c r="C18" s="29" t="s">
        <v>38</v>
      </c>
      <c r="D18" s="15" t="str">
        <f>IF($C18='gegevens rekenblad'!$A$17,"Roerend",IF(overzicht_voor30062017!$C18='gegevens rekenblad'!$A$12,"","Onroerend"))</f>
        <v/>
      </c>
      <c r="E18" s="33" t="s">
        <v>39</v>
      </c>
      <c r="F18" s="34"/>
      <c r="G18" s="34"/>
      <c r="H18" s="28"/>
      <c r="I18" s="28"/>
      <c r="J18" s="31">
        <v>0</v>
      </c>
      <c r="K18" s="31">
        <v>0</v>
      </c>
      <c r="L18" s="35">
        <v>0</v>
      </c>
      <c r="M18" s="35">
        <v>0</v>
      </c>
      <c r="N18" s="35">
        <v>0</v>
      </c>
      <c r="O18" s="36"/>
      <c r="P18" s="36"/>
      <c r="Q18" s="36"/>
      <c r="R18" s="36"/>
      <c r="S18" s="36"/>
    </row>
    <row r="19" spans="1:19">
      <c r="A19" s="16">
        <v>14</v>
      </c>
      <c r="B19" s="41"/>
      <c r="C19" s="29" t="s">
        <v>38</v>
      </c>
      <c r="D19" s="15" t="str">
        <f>IF($C19='gegevens rekenblad'!$A$17,"Roerend",IF(overzicht_voor30062017!$C19='gegevens rekenblad'!$A$12,"","Onroerend"))</f>
        <v/>
      </c>
      <c r="E19" s="33" t="s">
        <v>39</v>
      </c>
      <c r="F19" s="34"/>
      <c r="G19" s="34"/>
      <c r="H19" s="28"/>
      <c r="I19" s="28"/>
      <c r="J19" s="35">
        <v>0</v>
      </c>
      <c r="K19" s="31">
        <v>0</v>
      </c>
      <c r="L19" s="35">
        <v>0</v>
      </c>
      <c r="M19" s="35">
        <v>0</v>
      </c>
      <c r="N19" s="35">
        <v>0</v>
      </c>
      <c r="O19" s="36"/>
      <c r="P19" s="36"/>
      <c r="Q19" s="36"/>
      <c r="R19" s="36"/>
      <c r="S19" s="36"/>
    </row>
    <row r="20" spans="1:19">
      <c r="A20" s="16">
        <v>15</v>
      </c>
      <c r="B20" s="28"/>
      <c r="C20" s="29" t="s">
        <v>38</v>
      </c>
      <c r="D20" s="15" t="str">
        <f>IF($C20='gegevens rekenblad'!$A$17,"Roerend",IF(overzicht_voor30062017!$C20='gegevens rekenblad'!$A$12,"","Onroerend"))</f>
        <v/>
      </c>
      <c r="E20" s="33" t="s">
        <v>39</v>
      </c>
      <c r="F20" s="34"/>
      <c r="G20" s="34"/>
      <c r="H20" s="28"/>
      <c r="I20" s="28"/>
      <c r="J20" s="35">
        <v>0</v>
      </c>
      <c r="K20" s="31">
        <v>0</v>
      </c>
      <c r="L20" s="35">
        <v>0</v>
      </c>
      <c r="M20" s="35">
        <v>0</v>
      </c>
      <c r="N20" s="35">
        <v>0</v>
      </c>
      <c r="O20" s="36"/>
      <c r="P20" s="36"/>
      <c r="Q20" s="36"/>
      <c r="R20" s="36"/>
      <c r="S20" s="36"/>
    </row>
    <row r="21" spans="1:19" ht="14.45" thickBot="1">
      <c r="A21" s="17"/>
      <c r="B21" s="17"/>
      <c r="C21" s="18"/>
      <c r="D21" s="19"/>
      <c r="E21" s="18"/>
      <c r="F21" s="19"/>
      <c r="G21" s="19"/>
      <c r="H21" s="17"/>
      <c r="I21" s="17"/>
      <c r="J21" s="20"/>
      <c r="K21" s="20"/>
      <c r="L21" s="20"/>
      <c r="M21" s="20"/>
      <c r="N21" s="20"/>
      <c r="O21" s="21"/>
      <c r="P21" s="21"/>
      <c r="Q21" s="21"/>
      <c r="R21" s="21"/>
      <c r="S21" s="21"/>
    </row>
    <row r="22" spans="1:19" ht="15" thickTop="1" thickBot="1">
      <c r="I22" s="22" t="s">
        <v>40</v>
      </c>
      <c r="J22" s="23">
        <f>SUM(J6:J20)</f>
        <v>0</v>
      </c>
      <c r="K22" s="24">
        <f>SUM(K6:K20)</f>
        <v>0</v>
      </c>
      <c r="L22" s="25"/>
      <c r="M22" s="25"/>
      <c r="N22" s="26">
        <f>SUM(N6:N20)</f>
        <v>0</v>
      </c>
    </row>
    <row r="24" spans="1:19">
      <c r="I24" s="44" t="s">
        <v>41</v>
      </c>
    </row>
    <row r="25" spans="1:19" ht="14.45" thickBot="1">
      <c r="I25" s="9" t="s">
        <v>42</v>
      </c>
    </row>
    <row r="26" spans="1:19" ht="14.45" thickBot="1">
      <c r="I26" s="47">
        <v>0</v>
      </c>
      <c r="J26" s="23">
        <f>J22*$I$26</f>
        <v>0</v>
      </c>
      <c r="K26" s="23">
        <f>K22*J26</f>
        <v>0</v>
      </c>
      <c r="L26" s="23">
        <f>L22*K26</f>
        <v>0</v>
      </c>
      <c r="M26" s="23">
        <f>M22*L26</f>
        <v>0</v>
      </c>
      <c r="N26" s="23">
        <f>N22*M26</f>
        <v>0</v>
      </c>
    </row>
    <row r="28" spans="1:19" ht="14.45" thickBot="1">
      <c r="I28" s="44" t="s">
        <v>43</v>
      </c>
    </row>
    <row r="29" spans="1:19" ht="14.45" thickBot="1">
      <c r="H29" s="9" t="s">
        <v>44</v>
      </c>
      <c r="I29" s="47">
        <v>0</v>
      </c>
      <c r="J29" s="23">
        <f>J22*$I$29</f>
        <v>0</v>
      </c>
      <c r="K29" s="23">
        <f t="shared" ref="K29:N29" si="0">K22*$I$29</f>
        <v>0</v>
      </c>
      <c r="L29" s="23">
        <f t="shared" si="0"/>
        <v>0</v>
      </c>
      <c r="M29" s="23">
        <f t="shared" si="0"/>
        <v>0</v>
      </c>
      <c r="N29" s="23">
        <f t="shared" si="0"/>
        <v>0</v>
      </c>
    </row>
    <row r="30" spans="1:19" ht="14.45" thickBot="1">
      <c r="H30" s="9" t="s">
        <v>45</v>
      </c>
      <c r="I30" s="47">
        <v>0</v>
      </c>
      <c r="J30" s="23">
        <f>J22*$I$30</f>
        <v>0</v>
      </c>
      <c r="K30" s="23">
        <f t="shared" ref="K30:N30" si="1">K22*$I$30</f>
        <v>0</v>
      </c>
      <c r="L30" s="23">
        <f t="shared" si="1"/>
        <v>0</v>
      </c>
      <c r="M30" s="23">
        <f t="shared" si="1"/>
        <v>0</v>
      </c>
      <c r="N30" s="23">
        <f t="shared" si="1"/>
        <v>0</v>
      </c>
    </row>
  </sheetData>
  <mergeCells count="2">
    <mergeCell ref="J4:N4"/>
    <mergeCell ref="O4:S4"/>
  </mergeCells>
  <pageMargins left="0.7" right="0.7" top="0.75" bottom="0.75" header="0.3" footer="0.3"/>
  <pageSetup paperSize="8" scale="8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0000000}">
          <x14:formula1>
            <xm:f>'gegevens rekenblad'!$A$2:$A$9</xm:f>
          </x14:formula1>
          <xm:sqref>E21</xm:sqref>
        </x14:dataValidation>
        <x14:dataValidation type="list" allowBlank="1" showInputMessage="1" showErrorMessage="1" xr:uid="{00000000-0002-0000-0100-000001000000}">
          <x14:formula1>
            <xm:f>'gegevens rekenblad'!$F$13:$F$15</xm:f>
          </x14:formula1>
          <xm:sqref>D21</xm:sqref>
        </x14:dataValidation>
        <x14:dataValidation type="list" allowBlank="1" showInputMessage="1" showErrorMessage="1" xr:uid="{00000000-0002-0000-0100-000002000000}">
          <x14:formula1>
            <xm:f>'gegevens rekenblad'!$A$12:$A$18</xm:f>
          </x14:formula1>
          <xm:sqref>C21</xm:sqref>
        </x14:dataValidation>
        <x14:dataValidation type="list" allowBlank="1" showInputMessage="1" showErrorMessage="1" xr:uid="{00000000-0002-0000-0100-000003000000}">
          <x14:formula1>
            <xm:f>'gegevens rekenblad'!$A$12:$A$19</xm:f>
          </x14:formula1>
          <xm:sqref>C6:C20</xm:sqref>
        </x14:dataValidation>
        <x14:dataValidation type="list" allowBlank="1" showInputMessage="1" showErrorMessage="1" xr:uid="{00000000-0002-0000-0100-000004000000}">
          <x14:formula1>
            <xm:f>'gegevens rekenblad'!$A$2:$A$10</xm:f>
          </x14:formula1>
          <xm:sqref>E6:E20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66"/>
  <sheetViews>
    <sheetView tabSelected="1" zoomScale="85" zoomScaleNormal="85" workbookViewId="0">
      <selection activeCell="H38" sqref="H38"/>
    </sheetView>
  </sheetViews>
  <sheetFormatPr defaultColWidth="9.140625" defaultRowHeight="13.9"/>
  <cols>
    <col min="1" max="1" width="4.28515625" style="9" customWidth="1"/>
    <col min="2" max="2" width="22.28515625" style="9" customWidth="1"/>
    <col min="3" max="3" width="13.28515625" style="9" customWidth="1"/>
    <col min="4" max="4" width="9.42578125" style="9" customWidth="1"/>
    <col min="5" max="5" width="16.85546875" style="9" customWidth="1"/>
    <col min="6" max="6" width="5.7109375" style="9" customWidth="1"/>
    <col min="7" max="7" width="6.140625" style="9" customWidth="1"/>
    <col min="8" max="8" width="20.140625" style="9" customWidth="1"/>
    <col min="9" max="9" width="16.7109375" style="9" customWidth="1"/>
    <col min="10" max="10" width="17.7109375" style="9" customWidth="1"/>
    <col min="11" max="11" width="16.7109375" style="9" customWidth="1"/>
    <col min="12" max="12" width="17.140625" style="9" customWidth="1"/>
    <col min="13" max="13" width="16.42578125" style="9" customWidth="1"/>
    <col min="14" max="14" width="17.140625" style="9" customWidth="1"/>
    <col min="15" max="15" width="12" style="9" customWidth="1"/>
    <col min="16" max="16" width="10.42578125" style="9" customWidth="1"/>
    <col min="17" max="17" width="9.42578125" style="9" customWidth="1"/>
    <col min="18" max="18" width="9.7109375" style="9" customWidth="1"/>
    <col min="19" max="19" width="9.42578125" style="9" customWidth="1"/>
    <col min="20" max="16384" width="9.140625" style="9"/>
  </cols>
  <sheetData>
    <row r="1" spans="1:19">
      <c r="B1" s="42" t="s">
        <v>13</v>
      </c>
      <c r="C1" s="43"/>
      <c r="D1" s="44" t="s">
        <v>14</v>
      </c>
      <c r="J1" s="10"/>
      <c r="O1" s="10"/>
    </row>
    <row r="2" spans="1:19">
      <c r="B2" s="42" t="s">
        <v>15</v>
      </c>
      <c r="C2" s="43"/>
      <c r="D2" s="44" t="s">
        <v>14</v>
      </c>
      <c r="J2" s="10"/>
    </row>
    <row r="3" spans="1:19">
      <c r="B3" s="42" t="s">
        <v>16</v>
      </c>
      <c r="C3" s="43"/>
      <c r="D3" s="44" t="s">
        <v>14</v>
      </c>
    </row>
    <row r="4" spans="1:19" ht="19.5" customHeight="1">
      <c r="J4" s="51" t="s">
        <v>17</v>
      </c>
      <c r="K4" s="52"/>
      <c r="L4" s="52"/>
      <c r="M4" s="52"/>
      <c r="N4" s="53"/>
      <c r="O4" s="54" t="s">
        <v>18</v>
      </c>
      <c r="P4" s="55"/>
      <c r="Q4" s="55"/>
      <c r="R4" s="55"/>
      <c r="S4" s="56"/>
    </row>
    <row r="5" spans="1:19" ht="69">
      <c r="A5" s="11" t="s">
        <v>19</v>
      </c>
      <c r="B5" s="11" t="s">
        <v>20</v>
      </c>
      <c r="C5" s="11" t="s">
        <v>21</v>
      </c>
      <c r="D5" s="11" t="s">
        <v>22</v>
      </c>
      <c r="E5" s="11" t="s">
        <v>23</v>
      </c>
      <c r="F5" s="11" t="s">
        <v>24</v>
      </c>
      <c r="G5" s="11" t="s">
        <v>25</v>
      </c>
      <c r="H5" s="11" t="s">
        <v>26</v>
      </c>
      <c r="I5" s="11" t="s">
        <v>27</v>
      </c>
      <c r="J5" s="45" t="s">
        <v>28</v>
      </c>
      <c r="K5" s="12" t="s">
        <v>29</v>
      </c>
      <c r="L5" s="12" t="s">
        <v>30</v>
      </c>
      <c r="M5" s="12" t="s">
        <v>31</v>
      </c>
      <c r="N5" s="12" t="s">
        <v>32</v>
      </c>
      <c r="O5" s="13" t="s">
        <v>33</v>
      </c>
      <c r="P5" s="13" t="s">
        <v>34</v>
      </c>
      <c r="Q5" s="13" t="s">
        <v>35</v>
      </c>
      <c r="R5" s="13" t="s">
        <v>36</v>
      </c>
      <c r="S5" s="13" t="s">
        <v>37</v>
      </c>
    </row>
    <row r="6" spans="1:19">
      <c r="A6" s="14">
        <v>1</v>
      </c>
      <c r="B6" s="27"/>
      <c r="C6" s="29" t="s">
        <v>38</v>
      </c>
      <c r="D6" s="15"/>
      <c r="E6" s="33" t="s">
        <v>39</v>
      </c>
      <c r="F6" s="30"/>
      <c r="G6" s="30"/>
      <c r="H6" s="27"/>
      <c r="I6" s="27"/>
      <c r="J6" s="35">
        <v>0</v>
      </c>
      <c r="K6" s="31">
        <v>0</v>
      </c>
      <c r="L6" s="31">
        <v>0</v>
      </c>
      <c r="M6" s="31">
        <v>0</v>
      </c>
      <c r="N6" s="31">
        <v>0</v>
      </c>
      <c r="O6" s="32"/>
      <c r="P6" s="32"/>
      <c r="Q6" s="32"/>
      <c r="R6" s="32"/>
      <c r="S6" s="32"/>
    </row>
    <row r="7" spans="1:19">
      <c r="A7" s="16">
        <v>2</v>
      </c>
      <c r="B7" s="28"/>
      <c r="C7" s="29" t="s">
        <v>38</v>
      </c>
      <c r="D7" s="15"/>
      <c r="E7" s="33" t="s">
        <v>39</v>
      </c>
      <c r="F7" s="34"/>
      <c r="G7" s="34"/>
      <c r="H7" s="28"/>
      <c r="I7" s="28"/>
      <c r="J7" s="35">
        <v>0</v>
      </c>
      <c r="K7" s="31">
        <v>0</v>
      </c>
      <c r="L7" s="35">
        <v>0</v>
      </c>
      <c r="M7" s="35">
        <v>0</v>
      </c>
      <c r="N7" s="35">
        <v>0</v>
      </c>
      <c r="O7" s="36"/>
      <c r="P7" s="36"/>
      <c r="Q7" s="36"/>
      <c r="R7" s="36"/>
      <c r="S7" s="36"/>
    </row>
    <row r="8" spans="1:19">
      <c r="A8" s="16">
        <v>3</v>
      </c>
      <c r="B8" s="28"/>
      <c r="C8" s="29" t="s">
        <v>38</v>
      </c>
      <c r="D8" s="15" t="str">
        <f>IF($C8='gegevens rekenblad'!$A$17,"Roerend",IF(overzicht_na30062017!$C8='gegevens rekenblad'!$A$12,"","Onroerend"))</f>
        <v/>
      </c>
      <c r="E8" s="33" t="s">
        <v>39</v>
      </c>
      <c r="F8" s="34"/>
      <c r="G8" s="34"/>
      <c r="H8" s="28"/>
      <c r="I8" s="28"/>
      <c r="J8" s="35">
        <v>0</v>
      </c>
      <c r="K8" s="31">
        <v>0</v>
      </c>
      <c r="L8" s="35">
        <v>0</v>
      </c>
      <c r="M8" s="35">
        <v>0</v>
      </c>
      <c r="N8" s="35">
        <v>0</v>
      </c>
      <c r="O8" s="36"/>
      <c r="P8" s="36"/>
      <c r="Q8" s="36"/>
      <c r="R8" s="36"/>
      <c r="S8" s="36"/>
    </row>
    <row r="9" spans="1:19">
      <c r="A9" s="16">
        <v>4</v>
      </c>
      <c r="B9" s="28"/>
      <c r="C9" s="29" t="s">
        <v>38</v>
      </c>
      <c r="D9" s="15" t="str">
        <f>IF($C9='gegevens rekenblad'!$A$17,"Roerend",IF(overzicht_na30062017!$C9='gegevens rekenblad'!$A$12,"","Onroerend"))</f>
        <v/>
      </c>
      <c r="E9" s="33" t="s">
        <v>39</v>
      </c>
      <c r="F9" s="34"/>
      <c r="G9" s="34"/>
      <c r="H9" s="28"/>
      <c r="I9" s="28"/>
      <c r="J9" s="35">
        <v>0</v>
      </c>
      <c r="K9" s="31">
        <v>0</v>
      </c>
      <c r="L9" s="35">
        <v>0</v>
      </c>
      <c r="M9" s="35">
        <v>0</v>
      </c>
      <c r="N9" s="35">
        <v>0</v>
      </c>
      <c r="O9" s="36"/>
      <c r="P9" s="36"/>
      <c r="Q9" s="36"/>
      <c r="R9" s="36"/>
      <c r="S9" s="36"/>
    </row>
    <row r="10" spans="1:19">
      <c r="A10" s="16">
        <v>5</v>
      </c>
      <c r="B10" s="28"/>
      <c r="C10" s="29" t="s">
        <v>38</v>
      </c>
      <c r="D10" s="15"/>
      <c r="E10" s="33" t="s">
        <v>39</v>
      </c>
      <c r="F10" s="34"/>
      <c r="G10" s="34"/>
      <c r="H10" s="28"/>
      <c r="I10" s="28"/>
      <c r="J10" s="35">
        <v>0</v>
      </c>
      <c r="K10" s="31">
        <v>0</v>
      </c>
      <c r="L10" s="35">
        <v>0</v>
      </c>
      <c r="M10" s="35">
        <v>0</v>
      </c>
      <c r="N10" s="35">
        <v>0</v>
      </c>
      <c r="O10" s="36"/>
      <c r="P10" s="36"/>
      <c r="Q10" s="36"/>
      <c r="R10" s="36"/>
      <c r="S10" s="36"/>
    </row>
    <row r="11" spans="1:19">
      <c r="A11" s="16">
        <v>6</v>
      </c>
      <c r="B11" s="28"/>
      <c r="C11" s="29" t="s">
        <v>38</v>
      </c>
      <c r="D11" s="15"/>
      <c r="E11" s="33" t="s">
        <v>39</v>
      </c>
      <c r="F11" s="34"/>
      <c r="G11" s="34"/>
      <c r="H11" s="28"/>
      <c r="I11" s="28"/>
      <c r="J11" s="35">
        <v>0</v>
      </c>
      <c r="K11" s="31">
        <v>0</v>
      </c>
      <c r="L11" s="35">
        <v>0</v>
      </c>
      <c r="M11" s="35">
        <v>0</v>
      </c>
      <c r="N11" s="35">
        <v>0</v>
      </c>
      <c r="O11" s="36"/>
      <c r="P11" s="36"/>
      <c r="Q11" s="36"/>
      <c r="R11" s="36"/>
      <c r="S11" s="36"/>
    </row>
    <row r="12" spans="1:19">
      <c r="A12" s="16">
        <v>7</v>
      </c>
      <c r="B12" s="28"/>
      <c r="C12" s="29" t="s">
        <v>38</v>
      </c>
      <c r="D12" s="15" t="str">
        <f>IF($C12='gegevens rekenblad'!$A$17,"Roerend",IF(overzicht_na30062017!$C12='gegevens rekenblad'!$A$12,"","Onroerend"))</f>
        <v/>
      </c>
      <c r="E12" s="33" t="s">
        <v>39</v>
      </c>
      <c r="F12" s="34"/>
      <c r="G12" s="34"/>
      <c r="H12" s="28"/>
      <c r="I12" s="28"/>
      <c r="J12" s="35">
        <v>0</v>
      </c>
      <c r="K12" s="31">
        <v>0</v>
      </c>
      <c r="L12" s="35">
        <v>0</v>
      </c>
      <c r="M12" s="35">
        <v>0</v>
      </c>
      <c r="N12" s="35">
        <v>0</v>
      </c>
      <c r="O12" s="36"/>
      <c r="P12" s="36"/>
      <c r="Q12" s="36"/>
      <c r="R12" s="36"/>
      <c r="S12" s="36"/>
    </row>
    <row r="13" spans="1:19">
      <c r="A13" s="16">
        <v>8</v>
      </c>
      <c r="B13" s="28"/>
      <c r="C13" s="29" t="s">
        <v>38</v>
      </c>
      <c r="D13" s="15" t="str">
        <f>IF($C13='gegevens rekenblad'!$A$17,"Roerend",IF(overzicht_na30062017!$C13='gegevens rekenblad'!$A$12,"","Onroerend"))</f>
        <v/>
      </c>
      <c r="E13" s="33" t="s">
        <v>39</v>
      </c>
      <c r="F13" s="34"/>
      <c r="G13" s="34"/>
      <c r="H13" s="28"/>
      <c r="I13" s="28"/>
      <c r="J13" s="35">
        <v>0</v>
      </c>
      <c r="K13" s="31">
        <v>0</v>
      </c>
      <c r="L13" s="35">
        <v>0</v>
      </c>
      <c r="M13" s="35">
        <v>0</v>
      </c>
      <c r="N13" s="35">
        <v>0</v>
      </c>
      <c r="O13" s="36"/>
      <c r="P13" s="36"/>
      <c r="Q13" s="36"/>
      <c r="R13" s="36"/>
      <c r="S13" s="36"/>
    </row>
    <row r="14" spans="1:19">
      <c r="A14" s="16">
        <v>9</v>
      </c>
      <c r="B14" s="28"/>
      <c r="C14" s="29" t="s">
        <v>38</v>
      </c>
      <c r="D14" s="15"/>
      <c r="E14" s="33" t="s">
        <v>39</v>
      </c>
      <c r="F14" s="34"/>
      <c r="G14" s="34"/>
      <c r="H14" s="28"/>
      <c r="I14" s="28"/>
      <c r="J14" s="35">
        <v>0</v>
      </c>
      <c r="K14" s="31">
        <v>0</v>
      </c>
      <c r="L14" s="35">
        <v>0</v>
      </c>
      <c r="M14" s="35">
        <v>0</v>
      </c>
      <c r="N14" s="35">
        <v>0</v>
      </c>
      <c r="O14" s="36"/>
      <c r="P14" s="36"/>
      <c r="Q14" s="36"/>
      <c r="R14" s="36"/>
      <c r="S14" s="36"/>
    </row>
    <row r="15" spans="1:19">
      <c r="A15" s="16">
        <v>10</v>
      </c>
      <c r="B15" s="28"/>
      <c r="C15" s="29" t="s">
        <v>38</v>
      </c>
      <c r="D15" s="15"/>
      <c r="E15" s="33" t="s">
        <v>39</v>
      </c>
      <c r="F15" s="34"/>
      <c r="G15" s="34"/>
      <c r="H15" s="28"/>
      <c r="I15" s="28"/>
      <c r="J15" s="35">
        <v>0</v>
      </c>
      <c r="K15" s="31">
        <v>0</v>
      </c>
      <c r="L15" s="35">
        <v>0</v>
      </c>
      <c r="M15" s="35">
        <v>0</v>
      </c>
      <c r="N15" s="35">
        <v>0</v>
      </c>
      <c r="O15" s="36"/>
      <c r="P15" s="36"/>
      <c r="Q15" s="36"/>
      <c r="R15" s="36"/>
      <c r="S15" s="36"/>
    </row>
    <row r="16" spans="1:19">
      <c r="A16" s="16">
        <v>11</v>
      </c>
      <c r="B16" s="28"/>
      <c r="C16" s="29" t="s">
        <v>38</v>
      </c>
      <c r="D16" s="15" t="str">
        <f>IF($C16='gegevens rekenblad'!$A$17,"Roerend",IF(overzicht_na30062017!$C16='gegevens rekenblad'!$A$12,"","Onroerend"))</f>
        <v/>
      </c>
      <c r="E16" s="33" t="s">
        <v>39</v>
      </c>
      <c r="F16" s="34"/>
      <c r="G16" s="34"/>
      <c r="H16" s="28"/>
      <c r="I16" s="28"/>
      <c r="J16" s="35">
        <v>0</v>
      </c>
      <c r="K16" s="31">
        <v>0</v>
      </c>
      <c r="L16" s="35">
        <v>0</v>
      </c>
      <c r="M16" s="35">
        <v>0</v>
      </c>
      <c r="N16" s="35">
        <v>0</v>
      </c>
      <c r="O16" s="36"/>
      <c r="P16" s="36"/>
      <c r="Q16" s="36"/>
      <c r="R16" s="36"/>
      <c r="S16" s="36"/>
    </row>
    <row r="17" spans="1:19">
      <c r="A17" s="16">
        <v>12</v>
      </c>
      <c r="B17" s="28"/>
      <c r="C17" s="29" t="s">
        <v>38</v>
      </c>
      <c r="D17" s="15" t="str">
        <f>IF($C17='gegevens rekenblad'!$A$17,"Roerend",IF(overzicht_na30062017!$C17='gegevens rekenblad'!$A$12,"","Onroerend"))</f>
        <v/>
      </c>
      <c r="E17" s="33" t="s">
        <v>39</v>
      </c>
      <c r="F17" s="34"/>
      <c r="G17" s="34"/>
      <c r="H17" s="28"/>
      <c r="I17" s="28"/>
      <c r="J17" s="35">
        <v>0</v>
      </c>
      <c r="K17" s="31">
        <v>0</v>
      </c>
      <c r="L17" s="35">
        <v>0</v>
      </c>
      <c r="M17" s="35">
        <v>0</v>
      </c>
      <c r="N17" s="35">
        <v>0</v>
      </c>
      <c r="O17" s="36"/>
      <c r="P17" s="36"/>
      <c r="Q17" s="36"/>
      <c r="R17" s="36"/>
      <c r="S17" s="36"/>
    </row>
    <row r="18" spans="1:19">
      <c r="A18" s="16">
        <v>13</v>
      </c>
      <c r="B18" s="28"/>
      <c r="C18" s="29" t="s">
        <v>38</v>
      </c>
      <c r="D18" s="15"/>
      <c r="E18" s="33" t="s">
        <v>39</v>
      </c>
      <c r="F18" s="34"/>
      <c r="G18" s="34"/>
      <c r="H18" s="28"/>
      <c r="I18" s="28"/>
      <c r="J18" s="35">
        <v>0</v>
      </c>
      <c r="K18" s="31">
        <v>0</v>
      </c>
      <c r="L18" s="35">
        <v>0</v>
      </c>
      <c r="M18" s="35">
        <v>0</v>
      </c>
      <c r="N18" s="35">
        <v>0</v>
      </c>
      <c r="O18" s="36"/>
      <c r="P18" s="36"/>
      <c r="Q18" s="36"/>
      <c r="R18" s="36"/>
      <c r="S18" s="36"/>
    </row>
    <row r="19" spans="1:19">
      <c r="A19" s="16">
        <v>14</v>
      </c>
      <c r="B19" s="28"/>
      <c r="C19" s="29" t="s">
        <v>38</v>
      </c>
      <c r="D19" s="15"/>
      <c r="E19" s="33" t="s">
        <v>39</v>
      </c>
      <c r="F19" s="34"/>
      <c r="G19" s="34"/>
      <c r="H19" s="28"/>
      <c r="I19" s="28"/>
      <c r="J19" s="35">
        <v>0</v>
      </c>
      <c r="K19" s="31">
        <v>0</v>
      </c>
      <c r="L19" s="35">
        <v>0</v>
      </c>
      <c r="M19" s="35">
        <v>0</v>
      </c>
      <c r="N19" s="35">
        <v>0</v>
      </c>
      <c r="O19" s="36"/>
      <c r="P19" s="36"/>
      <c r="Q19" s="36"/>
      <c r="R19" s="36"/>
      <c r="S19" s="36"/>
    </row>
    <row r="20" spans="1:19">
      <c r="A20" s="16">
        <v>15</v>
      </c>
      <c r="B20" s="28"/>
      <c r="C20" s="29" t="s">
        <v>38</v>
      </c>
      <c r="D20" s="15" t="str">
        <f>IF($C20='gegevens rekenblad'!$A$17,"Roerend",IF(overzicht_na30062017!$C20='gegevens rekenblad'!$A$12,"","Onroerend"))</f>
        <v/>
      </c>
      <c r="E20" s="33" t="s">
        <v>39</v>
      </c>
      <c r="F20" s="34"/>
      <c r="G20" s="34"/>
      <c r="H20" s="28"/>
      <c r="I20" s="28"/>
      <c r="J20" s="35">
        <v>0</v>
      </c>
      <c r="K20" s="31">
        <v>0</v>
      </c>
      <c r="L20" s="35">
        <v>0</v>
      </c>
      <c r="M20" s="35">
        <v>0</v>
      </c>
      <c r="N20" s="35">
        <v>0</v>
      </c>
      <c r="O20" s="36"/>
      <c r="P20" s="36"/>
      <c r="Q20" s="36"/>
      <c r="R20" s="36"/>
      <c r="S20" s="36"/>
    </row>
    <row r="21" spans="1:19">
      <c r="A21" s="16">
        <v>16</v>
      </c>
      <c r="B21" s="48"/>
      <c r="C21" s="29" t="s">
        <v>38</v>
      </c>
      <c r="D21" s="15" t="str">
        <f>IF($C21='gegevens rekenblad'!$A$17,"Roerend",IF(overzicht_na30062017!$C21='gegevens rekenblad'!$A$12,"","Onroerend"))</f>
        <v/>
      </c>
      <c r="E21" s="33" t="s">
        <v>39</v>
      </c>
      <c r="F21" s="49"/>
      <c r="G21" s="49"/>
      <c r="H21" s="48"/>
      <c r="I21" s="48"/>
      <c r="J21" s="35">
        <v>0</v>
      </c>
      <c r="K21" s="31">
        <v>0</v>
      </c>
      <c r="L21" s="35">
        <v>0</v>
      </c>
      <c r="M21" s="35">
        <v>0</v>
      </c>
      <c r="N21" s="35">
        <v>0</v>
      </c>
      <c r="O21" s="50"/>
      <c r="P21" s="50"/>
      <c r="Q21" s="50"/>
      <c r="R21" s="50"/>
      <c r="S21" s="50"/>
    </row>
    <row r="22" spans="1:19">
      <c r="A22" s="16">
        <v>17</v>
      </c>
      <c r="B22" s="48"/>
      <c r="C22" s="29" t="s">
        <v>38</v>
      </c>
      <c r="D22" s="15"/>
      <c r="E22" s="33" t="s">
        <v>39</v>
      </c>
      <c r="F22" s="49"/>
      <c r="G22" s="49"/>
      <c r="H22" s="48"/>
      <c r="I22" s="48"/>
      <c r="J22" s="35">
        <v>0</v>
      </c>
      <c r="K22" s="31">
        <v>0</v>
      </c>
      <c r="L22" s="35">
        <v>0</v>
      </c>
      <c r="M22" s="35">
        <v>0</v>
      </c>
      <c r="N22" s="35">
        <v>0</v>
      </c>
      <c r="O22" s="50"/>
      <c r="P22" s="50"/>
      <c r="Q22" s="50"/>
      <c r="R22" s="50"/>
      <c r="S22" s="50"/>
    </row>
    <row r="23" spans="1:19">
      <c r="A23" s="16">
        <v>18</v>
      </c>
      <c r="B23" s="48"/>
      <c r="C23" s="29" t="s">
        <v>38</v>
      </c>
      <c r="D23" s="15" t="str">
        <f>IF($C23='gegevens rekenblad'!$A$17,"Roerend",IF(overzicht_na30062017!$C23='gegevens rekenblad'!$A$12,"","Onroerend"))</f>
        <v/>
      </c>
      <c r="E23" s="33" t="s">
        <v>39</v>
      </c>
      <c r="F23" s="49"/>
      <c r="G23" s="49"/>
      <c r="H23" s="48"/>
      <c r="I23" s="48"/>
      <c r="J23" s="35">
        <v>0</v>
      </c>
      <c r="K23" s="31">
        <v>0</v>
      </c>
      <c r="L23" s="35">
        <v>0</v>
      </c>
      <c r="M23" s="35">
        <v>0</v>
      </c>
      <c r="N23" s="35">
        <v>0</v>
      </c>
      <c r="O23" s="50"/>
      <c r="P23" s="50"/>
      <c r="Q23" s="50"/>
      <c r="R23" s="50"/>
      <c r="S23" s="50"/>
    </row>
    <row r="24" spans="1:19">
      <c r="A24" s="16">
        <v>19</v>
      </c>
      <c r="B24" s="48"/>
      <c r="C24" s="29" t="s">
        <v>38</v>
      </c>
      <c r="D24" s="15" t="str">
        <f>IF($C24='gegevens rekenblad'!$A$17,"Roerend",IF(overzicht_na30062017!$C24='gegevens rekenblad'!$A$12,"","Onroerend"))</f>
        <v/>
      </c>
      <c r="E24" s="33" t="s">
        <v>39</v>
      </c>
      <c r="F24" s="49"/>
      <c r="G24" s="49"/>
      <c r="H24" s="48"/>
      <c r="I24" s="48"/>
      <c r="J24" s="35">
        <v>0</v>
      </c>
      <c r="K24" s="31">
        <v>0</v>
      </c>
      <c r="L24" s="35">
        <v>0</v>
      </c>
      <c r="M24" s="35">
        <v>0</v>
      </c>
      <c r="N24" s="35">
        <v>0</v>
      </c>
      <c r="O24" s="50"/>
      <c r="P24" s="50"/>
      <c r="Q24" s="50"/>
      <c r="R24" s="50"/>
      <c r="S24" s="50"/>
    </row>
    <row r="25" spans="1:19">
      <c r="A25" s="16">
        <v>20</v>
      </c>
      <c r="B25" s="48"/>
      <c r="C25" s="29" t="s">
        <v>38</v>
      </c>
      <c r="D25" s="15" t="str">
        <f>IF($C25='gegevens rekenblad'!$A$17,"Roerend",IF(overzicht_na30062017!$C25='gegevens rekenblad'!$A$12,"","Onroerend"))</f>
        <v/>
      </c>
      <c r="E25" s="33" t="s">
        <v>39</v>
      </c>
      <c r="F25" s="49"/>
      <c r="G25" s="49"/>
      <c r="H25" s="48"/>
      <c r="I25" s="48"/>
      <c r="J25" s="35">
        <v>0</v>
      </c>
      <c r="K25" s="31">
        <v>0</v>
      </c>
      <c r="L25" s="35">
        <v>0</v>
      </c>
      <c r="M25" s="35">
        <v>0</v>
      </c>
      <c r="N25" s="35">
        <v>0</v>
      </c>
      <c r="O25" s="50"/>
      <c r="P25" s="50"/>
      <c r="Q25" s="50"/>
      <c r="R25" s="50"/>
      <c r="S25" s="50"/>
    </row>
    <row r="26" spans="1:19">
      <c r="A26" s="16">
        <v>21</v>
      </c>
      <c r="B26" s="48"/>
      <c r="C26" s="29" t="s">
        <v>38</v>
      </c>
      <c r="D26" s="15" t="str">
        <f>IF($C26='gegevens rekenblad'!$A$17,"Roerend",IF(overzicht_na30062017!$C26='gegevens rekenblad'!$A$12,"","Onroerend"))</f>
        <v/>
      </c>
      <c r="E26" s="33" t="s">
        <v>39</v>
      </c>
      <c r="F26" s="49"/>
      <c r="G26" s="49"/>
      <c r="H26" s="48"/>
      <c r="I26" s="48"/>
      <c r="J26" s="35">
        <v>0</v>
      </c>
      <c r="K26" s="31">
        <v>0</v>
      </c>
      <c r="L26" s="35">
        <v>0</v>
      </c>
      <c r="M26" s="35">
        <v>0</v>
      </c>
      <c r="N26" s="35">
        <v>0</v>
      </c>
      <c r="O26" s="50"/>
      <c r="P26" s="50"/>
      <c r="Q26" s="50"/>
      <c r="R26" s="50"/>
      <c r="S26" s="50"/>
    </row>
    <row r="27" spans="1:19">
      <c r="A27" s="16">
        <v>22</v>
      </c>
      <c r="B27" s="48"/>
      <c r="C27" s="29" t="s">
        <v>38</v>
      </c>
      <c r="D27" s="15" t="str">
        <f>IF($C27='gegevens rekenblad'!$A$17,"Roerend",IF(overzicht_na30062017!$C27='gegevens rekenblad'!$A$12,"","Onroerend"))</f>
        <v/>
      </c>
      <c r="E27" s="33" t="s">
        <v>39</v>
      </c>
      <c r="F27" s="49"/>
      <c r="G27" s="49"/>
      <c r="H27" s="48"/>
      <c r="I27" s="48"/>
      <c r="J27" s="35">
        <v>0</v>
      </c>
      <c r="K27" s="31">
        <v>0</v>
      </c>
      <c r="L27" s="35">
        <v>0</v>
      </c>
      <c r="M27" s="35">
        <v>0</v>
      </c>
      <c r="N27" s="35">
        <v>0</v>
      </c>
      <c r="O27" s="50"/>
      <c r="P27" s="50"/>
      <c r="Q27" s="50"/>
      <c r="R27" s="50"/>
      <c r="S27" s="50"/>
    </row>
    <row r="28" spans="1:19">
      <c r="A28" s="16">
        <v>23</v>
      </c>
      <c r="B28" s="48"/>
      <c r="C28" s="29" t="s">
        <v>38</v>
      </c>
      <c r="D28" s="15" t="str">
        <f>IF($C28='gegevens rekenblad'!$A$17,"Roerend",IF(overzicht_na30062017!$C28='gegevens rekenblad'!$A$12,"","Onroerend"))</f>
        <v/>
      </c>
      <c r="E28" s="33" t="s">
        <v>39</v>
      </c>
      <c r="F28" s="49"/>
      <c r="G28" s="49"/>
      <c r="H28" s="48"/>
      <c r="I28" s="48"/>
      <c r="J28" s="35">
        <v>0</v>
      </c>
      <c r="K28" s="31">
        <v>0</v>
      </c>
      <c r="L28" s="35">
        <v>0</v>
      </c>
      <c r="M28" s="35">
        <v>0</v>
      </c>
      <c r="N28" s="35">
        <v>0</v>
      </c>
      <c r="O28" s="50"/>
      <c r="P28" s="50"/>
      <c r="Q28" s="50"/>
      <c r="R28" s="50"/>
      <c r="S28" s="50"/>
    </row>
    <row r="29" spans="1:19">
      <c r="A29" s="16">
        <v>24</v>
      </c>
      <c r="B29" s="48"/>
      <c r="C29" s="29" t="s">
        <v>38</v>
      </c>
      <c r="D29" s="15" t="str">
        <f>IF($C29='gegevens rekenblad'!$A$17,"Roerend",IF(overzicht_na30062017!$C29='gegevens rekenblad'!$A$12,"","Onroerend"))</f>
        <v/>
      </c>
      <c r="E29" s="33" t="s">
        <v>39</v>
      </c>
      <c r="F29" s="49"/>
      <c r="G29" s="49"/>
      <c r="H29" s="48"/>
      <c r="I29" s="48"/>
      <c r="J29" s="35">
        <v>0</v>
      </c>
      <c r="K29" s="31">
        <v>0</v>
      </c>
      <c r="L29" s="35">
        <v>0</v>
      </c>
      <c r="M29" s="35">
        <v>0</v>
      </c>
      <c r="N29" s="35">
        <v>0</v>
      </c>
      <c r="O29" s="50"/>
      <c r="P29" s="50"/>
      <c r="Q29" s="50"/>
      <c r="R29" s="50"/>
      <c r="S29" s="50"/>
    </row>
    <row r="30" spans="1:19">
      <c r="A30" s="16">
        <v>25</v>
      </c>
      <c r="B30" s="48"/>
      <c r="C30" s="29" t="s">
        <v>38</v>
      </c>
      <c r="D30" s="15" t="str">
        <f>IF($C30='gegevens rekenblad'!$A$17,"Roerend",IF(overzicht_na30062017!$C30='gegevens rekenblad'!$A$12,"","Onroerend"))</f>
        <v/>
      </c>
      <c r="E30" s="33" t="s">
        <v>39</v>
      </c>
      <c r="F30" s="49"/>
      <c r="G30" s="49"/>
      <c r="H30" s="48"/>
      <c r="I30" s="48"/>
      <c r="J30" s="35">
        <v>0</v>
      </c>
      <c r="K30" s="31">
        <v>0</v>
      </c>
      <c r="L30" s="35">
        <v>0</v>
      </c>
      <c r="M30" s="35">
        <v>0</v>
      </c>
      <c r="N30" s="35">
        <v>0</v>
      </c>
      <c r="O30" s="50"/>
      <c r="P30" s="50"/>
      <c r="Q30" s="50"/>
      <c r="R30" s="50"/>
      <c r="S30" s="50"/>
    </row>
    <row r="31" spans="1:19">
      <c r="A31" s="16">
        <v>26</v>
      </c>
      <c r="B31" s="48"/>
      <c r="C31" s="29" t="s">
        <v>38</v>
      </c>
      <c r="D31" s="15" t="str">
        <f>IF($C31='gegevens rekenblad'!$A$17,"Roerend",IF(overzicht_na30062017!$C31='gegevens rekenblad'!$A$12,"","Onroerend"))</f>
        <v/>
      </c>
      <c r="E31" s="33" t="s">
        <v>39</v>
      </c>
      <c r="F31" s="49"/>
      <c r="G31" s="49"/>
      <c r="H31" s="48"/>
      <c r="I31" s="48"/>
      <c r="J31" s="35">
        <v>0</v>
      </c>
      <c r="K31" s="31">
        <v>0</v>
      </c>
      <c r="L31" s="35">
        <v>0</v>
      </c>
      <c r="M31" s="35">
        <v>0</v>
      </c>
      <c r="N31" s="35">
        <v>0</v>
      </c>
      <c r="O31" s="50"/>
      <c r="P31" s="50"/>
      <c r="Q31" s="50"/>
      <c r="R31" s="50"/>
      <c r="S31" s="50"/>
    </row>
    <row r="32" spans="1:19">
      <c r="A32" s="16">
        <v>27</v>
      </c>
      <c r="B32" s="48"/>
      <c r="C32" s="29" t="s">
        <v>38</v>
      </c>
      <c r="D32" s="15" t="str">
        <f>IF($C32='gegevens rekenblad'!$A$17,"Roerend",IF(overzicht_na30062017!$C32='gegevens rekenblad'!$A$12,"","Onroerend"))</f>
        <v/>
      </c>
      <c r="E32" s="33" t="s">
        <v>39</v>
      </c>
      <c r="F32" s="49"/>
      <c r="G32" s="49"/>
      <c r="H32" s="48"/>
      <c r="I32" s="48"/>
      <c r="J32" s="35">
        <v>0</v>
      </c>
      <c r="K32" s="31">
        <v>0</v>
      </c>
      <c r="L32" s="35">
        <v>0</v>
      </c>
      <c r="M32" s="35">
        <v>0</v>
      </c>
      <c r="N32" s="35">
        <v>0</v>
      </c>
      <c r="O32" s="50"/>
      <c r="P32" s="50"/>
      <c r="Q32" s="50"/>
      <c r="R32" s="50"/>
      <c r="S32" s="50"/>
    </row>
    <row r="33" spans="1:19">
      <c r="A33" s="16">
        <v>28</v>
      </c>
      <c r="B33" s="48"/>
      <c r="C33" s="29" t="s">
        <v>38</v>
      </c>
      <c r="D33" s="15" t="str">
        <f>IF($C33='gegevens rekenblad'!$A$17,"Roerend",IF(overzicht_na30062017!$C33='gegevens rekenblad'!$A$12,"","Onroerend"))</f>
        <v/>
      </c>
      <c r="E33" s="33" t="s">
        <v>39</v>
      </c>
      <c r="F33" s="49"/>
      <c r="G33" s="49"/>
      <c r="H33" s="48"/>
      <c r="I33" s="48"/>
      <c r="J33" s="35">
        <v>0</v>
      </c>
      <c r="K33" s="31">
        <v>0</v>
      </c>
      <c r="L33" s="35">
        <v>0</v>
      </c>
      <c r="M33" s="35">
        <v>0</v>
      </c>
      <c r="N33" s="35">
        <v>0</v>
      </c>
      <c r="O33" s="50"/>
      <c r="P33" s="50"/>
      <c r="Q33" s="50"/>
      <c r="R33" s="50"/>
      <c r="S33" s="50"/>
    </row>
    <row r="34" spans="1:19">
      <c r="A34" s="16">
        <v>29</v>
      </c>
      <c r="B34" s="48"/>
      <c r="C34" s="29" t="s">
        <v>38</v>
      </c>
      <c r="D34" s="15" t="str">
        <f>IF($C34='gegevens rekenblad'!$A$17,"Roerend",IF(overzicht_na30062017!$C34='gegevens rekenblad'!$A$12,"","Onroerend"))</f>
        <v/>
      </c>
      <c r="E34" s="33" t="s">
        <v>39</v>
      </c>
      <c r="F34" s="49"/>
      <c r="G34" s="49"/>
      <c r="H34" s="48"/>
      <c r="I34" s="48"/>
      <c r="J34" s="35">
        <v>0</v>
      </c>
      <c r="K34" s="31">
        <v>0</v>
      </c>
      <c r="L34" s="35">
        <v>0</v>
      </c>
      <c r="M34" s="35">
        <v>0</v>
      </c>
      <c r="N34" s="35">
        <v>0</v>
      </c>
      <c r="O34" s="50"/>
      <c r="P34" s="50"/>
      <c r="Q34" s="50"/>
      <c r="R34" s="50"/>
      <c r="S34" s="50"/>
    </row>
    <row r="35" spans="1:19">
      <c r="A35" s="16">
        <v>30</v>
      </c>
      <c r="B35" s="48"/>
      <c r="C35" s="29" t="s">
        <v>38</v>
      </c>
      <c r="D35" s="15" t="str">
        <f>IF($C35='gegevens rekenblad'!$A$17,"Roerend",IF(overzicht_na30062017!$C35='gegevens rekenblad'!$A$12,"","Onroerend"))</f>
        <v/>
      </c>
      <c r="E35" s="33" t="s">
        <v>39</v>
      </c>
      <c r="F35" s="49"/>
      <c r="G35" s="49"/>
      <c r="H35" s="48"/>
      <c r="I35" s="48"/>
      <c r="J35" s="35">
        <v>0</v>
      </c>
      <c r="K35" s="31">
        <v>0</v>
      </c>
      <c r="L35" s="35">
        <v>0</v>
      </c>
      <c r="M35" s="35">
        <v>0</v>
      </c>
      <c r="N35" s="35">
        <v>0</v>
      </c>
      <c r="O35" s="50"/>
      <c r="P35" s="50"/>
      <c r="Q35" s="50"/>
      <c r="R35" s="50"/>
      <c r="S35" s="50"/>
    </row>
    <row r="36" spans="1:19">
      <c r="A36" s="16">
        <v>31</v>
      </c>
      <c r="B36" s="48"/>
      <c r="C36" s="29" t="s">
        <v>38</v>
      </c>
      <c r="D36" s="15" t="str">
        <f>IF($C36='gegevens rekenblad'!$A$17,"Roerend",IF(overzicht_na30062017!$C36='gegevens rekenblad'!$A$12,"","Onroerend"))</f>
        <v/>
      </c>
      <c r="E36" s="33" t="s">
        <v>39</v>
      </c>
      <c r="F36" s="49"/>
      <c r="G36" s="49"/>
      <c r="H36" s="48"/>
      <c r="I36" s="48"/>
      <c r="J36" s="35">
        <v>0</v>
      </c>
      <c r="K36" s="31">
        <v>0</v>
      </c>
      <c r="L36" s="35">
        <v>0</v>
      </c>
      <c r="M36" s="35">
        <v>0</v>
      </c>
      <c r="N36" s="35">
        <v>0</v>
      </c>
      <c r="O36" s="50"/>
      <c r="P36" s="50"/>
      <c r="Q36" s="50"/>
      <c r="R36" s="50"/>
      <c r="S36" s="50"/>
    </row>
    <row r="37" spans="1:19">
      <c r="A37" s="16">
        <v>32</v>
      </c>
      <c r="B37" s="48"/>
      <c r="C37" s="29" t="s">
        <v>38</v>
      </c>
      <c r="D37" s="15" t="str">
        <f>IF($C37='gegevens rekenblad'!$A$17,"Roerend",IF(overzicht_na30062017!$C37='gegevens rekenblad'!$A$12,"","Onroerend"))</f>
        <v/>
      </c>
      <c r="E37" s="33" t="s">
        <v>39</v>
      </c>
      <c r="F37" s="49"/>
      <c r="G37" s="49"/>
      <c r="H37" s="48"/>
      <c r="I37" s="48"/>
      <c r="J37" s="35">
        <v>0</v>
      </c>
      <c r="K37" s="31">
        <v>0</v>
      </c>
      <c r="L37" s="35">
        <v>0</v>
      </c>
      <c r="M37" s="35">
        <v>0</v>
      </c>
      <c r="N37" s="35">
        <v>0</v>
      </c>
      <c r="O37" s="50"/>
      <c r="P37" s="50"/>
      <c r="Q37" s="50"/>
      <c r="R37" s="50"/>
      <c r="S37" s="50"/>
    </row>
    <row r="38" spans="1:19">
      <c r="A38" s="16">
        <v>33</v>
      </c>
      <c r="B38" s="48"/>
      <c r="C38" s="29" t="s">
        <v>38</v>
      </c>
      <c r="D38" s="15" t="str">
        <f>IF($C38='gegevens rekenblad'!$A$17,"Roerend",IF(overzicht_na30062017!$C38='gegevens rekenblad'!$A$12,"","Onroerend"))</f>
        <v/>
      </c>
      <c r="E38" s="33" t="s">
        <v>39</v>
      </c>
      <c r="F38" s="49"/>
      <c r="G38" s="49"/>
      <c r="H38" s="48"/>
      <c r="I38" s="48"/>
      <c r="J38" s="35">
        <v>0</v>
      </c>
      <c r="K38" s="31">
        <v>0</v>
      </c>
      <c r="L38" s="35">
        <v>0</v>
      </c>
      <c r="M38" s="35">
        <v>0</v>
      </c>
      <c r="N38" s="35">
        <v>0</v>
      </c>
      <c r="O38" s="50"/>
      <c r="P38" s="50"/>
      <c r="Q38" s="50"/>
      <c r="R38" s="50"/>
      <c r="S38" s="50"/>
    </row>
    <row r="39" spans="1:19">
      <c r="A39" s="16">
        <v>34</v>
      </c>
      <c r="B39" s="48"/>
      <c r="C39" s="29" t="s">
        <v>38</v>
      </c>
      <c r="D39" s="15" t="str">
        <f>IF($C39='gegevens rekenblad'!$A$17,"Roerend",IF(overzicht_na30062017!$C39='gegevens rekenblad'!$A$12,"","Onroerend"))</f>
        <v/>
      </c>
      <c r="E39" s="33" t="s">
        <v>39</v>
      </c>
      <c r="F39" s="49"/>
      <c r="G39" s="49"/>
      <c r="H39" s="48"/>
      <c r="I39" s="48"/>
      <c r="J39" s="35">
        <v>0</v>
      </c>
      <c r="K39" s="31">
        <v>0</v>
      </c>
      <c r="L39" s="35">
        <v>0</v>
      </c>
      <c r="M39" s="35">
        <v>0</v>
      </c>
      <c r="N39" s="35">
        <v>0</v>
      </c>
      <c r="O39" s="50"/>
      <c r="P39" s="50"/>
      <c r="Q39" s="50"/>
      <c r="R39" s="50"/>
      <c r="S39" s="50"/>
    </row>
    <row r="40" spans="1:19">
      <c r="A40" s="16">
        <v>35</v>
      </c>
      <c r="B40" s="48"/>
      <c r="C40" s="29" t="s">
        <v>38</v>
      </c>
      <c r="D40" s="15" t="str">
        <f>IF($C40='gegevens rekenblad'!$A$17,"Roerend",IF(overzicht_na30062017!$C40='gegevens rekenblad'!$A$12,"","Onroerend"))</f>
        <v/>
      </c>
      <c r="E40" s="33" t="s">
        <v>39</v>
      </c>
      <c r="F40" s="49"/>
      <c r="G40" s="49"/>
      <c r="H40" s="48"/>
      <c r="I40" s="48"/>
      <c r="J40" s="35">
        <v>0</v>
      </c>
      <c r="K40" s="31">
        <v>0</v>
      </c>
      <c r="L40" s="35">
        <v>0</v>
      </c>
      <c r="M40" s="35">
        <v>0</v>
      </c>
      <c r="N40" s="35">
        <v>0</v>
      </c>
      <c r="O40" s="50"/>
      <c r="P40" s="50"/>
      <c r="Q40" s="50"/>
      <c r="R40" s="50"/>
      <c r="S40" s="50"/>
    </row>
    <row r="41" spans="1:19">
      <c r="A41" s="16">
        <v>36</v>
      </c>
      <c r="B41" s="48"/>
      <c r="C41" s="29" t="s">
        <v>38</v>
      </c>
      <c r="D41" s="15" t="str">
        <f>IF($C41='gegevens rekenblad'!$A$17,"Roerend",IF(overzicht_na30062017!$C41='gegevens rekenblad'!$A$12,"","Onroerend"))</f>
        <v/>
      </c>
      <c r="E41" s="33" t="s">
        <v>39</v>
      </c>
      <c r="F41" s="49"/>
      <c r="G41" s="49"/>
      <c r="H41" s="48"/>
      <c r="I41" s="48"/>
      <c r="J41" s="35">
        <v>0</v>
      </c>
      <c r="K41" s="31">
        <v>0</v>
      </c>
      <c r="L41" s="35">
        <v>0</v>
      </c>
      <c r="M41" s="35">
        <v>0</v>
      </c>
      <c r="N41" s="35">
        <v>0</v>
      </c>
      <c r="O41" s="50"/>
      <c r="P41" s="50"/>
      <c r="Q41" s="50"/>
      <c r="R41" s="50"/>
      <c r="S41" s="50"/>
    </row>
    <row r="42" spans="1:19">
      <c r="A42" s="16">
        <v>37</v>
      </c>
      <c r="B42" s="48"/>
      <c r="C42" s="29" t="s">
        <v>38</v>
      </c>
      <c r="D42" s="15" t="str">
        <f>IF($C42='gegevens rekenblad'!$A$17,"Roerend",IF(overzicht_na30062017!$C42='gegevens rekenblad'!$A$12,"","Onroerend"))</f>
        <v/>
      </c>
      <c r="E42" s="33" t="s">
        <v>39</v>
      </c>
      <c r="F42" s="49"/>
      <c r="G42" s="49"/>
      <c r="H42" s="48"/>
      <c r="I42" s="48"/>
      <c r="J42" s="35">
        <v>0</v>
      </c>
      <c r="K42" s="31">
        <v>0</v>
      </c>
      <c r="L42" s="35">
        <v>0</v>
      </c>
      <c r="M42" s="35">
        <v>0</v>
      </c>
      <c r="N42" s="35">
        <v>0</v>
      </c>
      <c r="O42" s="50"/>
      <c r="P42" s="50"/>
      <c r="Q42" s="50"/>
      <c r="R42" s="50"/>
      <c r="S42" s="50"/>
    </row>
    <row r="43" spans="1:19">
      <c r="A43" s="16">
        <v>38</v>
      </c>
      <c r="B43" s="48"/>
      <c r="C43" s="29" t="s">
        <v>38</v>
      </c>
      <c r="D43" s="15" t="str">
        <f>IF($C43='gegevens rekenblad'!$A$17,"Roerend",IF(overzicht_na30062017!$C43='gegevens rekenblad'!$A$12,"","Onroerend"))</f>
        <v/>
      </c>
      <c r="E43" s="33" t="s">
        <v>39</v>
      </c>
      <c r="F43" s="49"/>
      <c r="G43" s="49"/>
      <c r="H43" s="48"/>
      <c r="I43" s="48"/>
      <c r="J43" s="35">
        <v>0</v>
      </c>
      <c r="K43" s="31">
        <v>0</v>
      </c>
      <c r="L43" s="35">
        <v>0</v>
      </c>
      <c r="M43" s="35">
        <v>0</v>
      </c>
      <c r="N43" s="35">
        <v>0</v>
      </c>
      <c r="O43" s="50"/>
      <c r="P43" s="50"/>
      <c r="Q43" s="50"/>
      <c r="R43" s="50"/>
      <c r="S43" s="50"/>
    </row>
    <row r="44" spans="1:19">
      <c r="A44" s="16">
        <v>39</v>
      </c>
      <c r="B44" s="48"/>
      <c r="C44" s="29" t="s">
        <v>38</v>
      </c>
      <c r="D44" s="15" t="str">
        <f>IF($C44='gegevens rekenblad'!$A$17,"Roerend",IF(overzicht_na30062017!$C44='gegevens rekenblad'!$A$12,"","Onroerend"))</f>
        <v/>
      </c>
      <c r="E44" s="33" t="s">
        <v>39</v>
      </c>
      <c r="F44" s="49"/>
      <c r="G44" s="49"/>
      <c r="H44" s="48"/>
      <c r="I44" s="48"/>
      <c r="J44" s="35">
        <v>0</v>
      </c>
      <c r="K44" s="31">
        <v>0</v>
      </c>
      <c r="L44" s="35">
        <v>0</v>
      </c>
      <c r="M44" s="35">
        <v>0</v>
      </c>
      <c r="N44" s="35">
        <v>0</v>
      </c>
      <c r="O44" s="50"/>
      <c r="P44" s="50"/>
      <c r="Q44" s="50"/>
      <c r="R44" s="50"/>
      <c r="S44" s="50"/>
    </row>
    <row r="45" spans="1:19">
      <c r="A45" s="16">
        <v>40</v>
      </c>
      <c r="B45" s="48"/>
      <c r="C45" s="29" t="s">
        <v>38</v>
      </c>
      <c r="D45" s="15" t="str">
        <f>IF($C45='gegevens rekenblad'!$A$17,"Roerend",IF(overzicht_na30062017!$C45='gegevens rekenblad'!$A$12,"","Onroerend"))</f>
        <v/>
      </c>
      <c r="E45" s="33" t="s">
        <v>39</v>
      </c>
      <c r="F45" s="49"/>
      <c r="G45" s="49"/>
      <c r="H45" s="48"/>
      <c r="I45" s="48"/>
      <c r="J45" s="35">
        <v>0</v>
      </c>
      <c r="K45" s="31">
        <v>0</v>
      </c>
      <c r="L45" s="35">
        <v>0</v>
      </c>
      <c r="M45" s="35">
        <v>0</v>
      </c>
      <c r="N45" s="35">
        <v>0</v>
      </c>
      <c r="O45" s="50"/>
      <c r="P45" s="50"/>
      <c r="Q45" s="50"/>
      <c r="R45" s="50"/>
      <c r="S45" s="50"/>
    </row>
    <row r="46" spans="1:19">
      <c r="A46" s="16">
        <v>41</v>
      </c>
      <c r="B46" s="48"/>
      <c r="C46" s="29" t="s">
        <v>38</v>
      </c>
      <c r="D46" s="15" t="str">
        <f>IF($C46='gegevens rekenblad'!$A$17,"Roerend",IF(overzicht_na30062017!$C46='gegevens rekenblad'!$A$12,"","Onroerend"))</f>
        <v/>
      </c>
      <c r="E46" s="33" t="s">
        <v>39</v>
      </c>
      <c r="F46" s="49"/>
      <c r="G46" s="49"/>
      <c r="H46" s="48"/>
      <c r="I46" s="48"/>
      <c r="J46" s="35">
        <v>0</v>
      </c>
      <c r="K46" s="31">
        <v>0</v>
      </c>
      <c r="L46" s="35">
        <v>0</v>
      </c>
      <c r="M46" s="35">
        <v>0</v>
      </c>
      <c r="N46" s="35">
        <v>0</v>
      </c>
      <c r="O46" s="50"/>
      <c r="P46" s="50"/>
      <c r="Q46" s="50"/>
      <c r="R46" s="50"/>
      <c r="S46" s="50"/>
    </row>
    <row r="47" spans="1:19">
      <c r="A47" s="16">
        <v>42</v>
      </c>
      <c r="B47" s="48"/>
      <c r="C47" s="29" t="s">
        <v>38</v>
      </c>
      <c r="D47" s="15" t="str">
        <f>IF($C47='gegevens rekenblad'!$A$17,"Roerend",IF(overzicht_na30062017!$C47='gegevens rekenblad'!$A$12,"","Onroerend"))</f>
        <v/>
      </c>
      <c r="E47" s="33" t="s">
        <v>39</v>
      </c>
      <c r="F47" s="49"/>
      <c r="G47" s="49"/>
      <c r="H47" s="48"/>
      <c r="I47" s="48"/>
      <c r="J47" s="35">
        <v>0</v>
      </c>
      <c r="K47" s="31">
        <v>0</v>
      </c>
      <c r="L47" s="35">
        <v>0</v>
      </c>
      <c r="M47" s="35">
        <v>0</v>
      </c>
      <c r="N47" s="35">
        <v>0</v>
      </c>
      <c r="O47" s="50"/>
      <c r="P47" s="50"/>
      <c r="Q47" s="50"/>
      <c r="R47" s="50"/>
      <c r="S47" s="50"/>
    </row>
    <row r="48" spans="1:19">
      <c r="A48" s="16">
        <v>43</v>
      </c>
      <c r="B48" s="48"/>
      <c r="C48" s="29" t="s">
        <v>38</v>
      </c>
      <c r="D48" s="15" t="str">
        <f>IF($C48='gegevens rekenblad'!$A$17,"Roerend",IF(overzicht_na30062017!$C48='gegevens rekenblad'!$A$12,"","Onroerend"))</f>
        <v/>
      </c>
      <c r="E48" s="33" t="s">
        <v>39</v>
      </c>
      <c r="F48" s="49"/>
      <c r="G48" s="49"/>
      <c r="H48" s="48"/>
      <c r="I48" s="48"/>
      <c r="J48" s="35">
        <v>0</v>
      </c>
      <c r="K48" s="31">
        <v>0</v>
      </c>
      <c r="L48" s="35">
        <v>0</v>
      </c>
      <c r="M48" s="35">
        <v>0</v>
      </c>
      <c r="N48" s="35">
        <v>0</v>
      </c>
      <c r="O48" s="50"/>
      <c r="P48" s="50"/>
      <c r="Q48" s="50"/>
      <c r="R48" s="50"/>
      <c r="S48" s="50"/>
    </row>
    <row r="49" spans="1:19">
      <c r="A49" s="16">
        <v>44</v>
      </c>
      <c r="B49" s="48"/>
      <c r="C49" s="29" t="s">
        <v>38</v>
      </c>
      <c r="D49" s="15" t="str">
        <f>IF($C49='gegevens rekenblad'!$A$17,"Roerend",IF(overzicht_na30062017!$C49='gegevens rekenblad'!$A$12,"","Onroerend"))</f>
        <v/>
      </c>
      <c r="E49" s="33" t="s">
        <v>39</v>
      </c>
      <c r="F49" s="49"/>
      <c r="G49" s="49"/>
      <c r="H49" s="48"/>
      <c r="I49" s="48"/>
      <c r="J49" s="35">
        <v>0</v>
      </c>
      <c r="K49" s="31">
        <v>0</v>
      </c>
      <c r="L49" s="35">
        <v>0</v>
      </c>
      <c r="M49" s="35">
        <v>0</v>
      </c>
      <c r="N49" s="35">
        <v>0</v>
      </c>
      <c r="O49" s="50"/>
      <c r="P49" s="50"/>
      <c r="Q49" s="50"/>
      <c r="R49" s="50"/>
      <c r="S49" s="50"/>
    </row>
    <row r="50" spans="1:19">
      <c r="A50" s="16">
        <v>45</v>
      </c>
      <c r="B50" s="48"/>
      <c r="C50" s="29" t="s">
        <v>38</v>
      </c>
      <c r="D50" s="15" t="str">
        <f>IF($C50='gegevens rekenblad'!$A$17,"Roerend",IF(overzicht_na30062017!$C50='gegevens rekenblad'!$A$12,"","Onroerend"))</f>
        <v/>
      </c>
      <c r="E50" s="33" t="s">
        <v>39</v>
      </c>
      <c r="F50" s="49"/>
      <c r="G50" s="49"/>
      <c r="H50" s="48"/>
      <c r="I50" s="48"/>
      <c r="J50" s="35">
        <v>0</v>
      </c>
      <c r="K50" s="31">
        <v>0</v>
      </c>
      <c r="L50" s="35">
        <v>0</v>
      </c>
      <c r="M50" s="35">
        <v>0</v>
      </c>
      <c r="N50" s="35">
        <v>0</v>
      </c>
      <c r="O50" s="50"/>
      <c r="P50" s="50"/>
      <c r="Q50" s="50"/>
      <c r="R50" s="50"/>
      <c r="S50" s="50"/>
    </row>
    <row r="51" spans="1:19">
      <c r="A51" s="16">
        <v>46</v>
      </c>
      <c r="B51" s="48"/>
      <c r="C51" s="29" t="s">
        <v>38</v>
      </c>
      <c r="D51" s="15" t="str">
        <f>IF($C51='gegevens rekenblad'!$A$17,"Roerend",IF(overzicht_na30062017!$C51='gegevens rekenblad'!$A$12,"","Onroerend"))</f>
        <v/>
      </c>
      <c r="E51" s="33" t="s">
        <v>39</v>
      </c>
      <c r="F51" s="49"/>
      <c r="G51" s="49"/>
      <c r="H51" s="48"/>
      <c r="I51" s="48"/>
      <c r="J51" s="35">
        <v>0</v>
      </c>
      <c r="K51" s="31">
        <v>0</v>
      </c>
      <c r="L51" s="35">
        <v>0</v>
      </c>
      <c r="M51" s="35">
        <v>0</v>
      </c>
      <c r="N51" s="35">
        <v>0</v>
      </c>
      <c r="O51" s="50"/>
      <c r="P51" s="50"/>
      <c r="Q51" s="50"/>
      <c r="R51" s="50"/>
      <c r="S51" s="50"/>
    </row>
    <row r="52" spans="1:19">
      <c r="A52" s="16">
        <v>47</v>
      </c>
      <c r="B52" s="48"/>
      <c r="C52" s="29" t="s">
        <v>38</v>
      </c>
      <c r="D52" s="15" t="str">
        <f>IF($C52='gegevens rekenblad'!$A$17,"Roerend",IF(overzicht_na30062017!$C52='gegevens rekenblad'!$A$12,"","Onroerend"))</f>
        <v/>
      </c>
      <c r="E52" s="33" t="s">
        <v>39</v>
      </c>
      <c r="F52" s="49"/>
      <c r="G52" s="49"/>
      <c r="H52" s="48"/>
      <c r="I52" s="48"/>
      <c r="J52" s="35">
        <v>0</v>
      </c>
      <c r="K52" s="31">
        <v>0</v>
      </c>
      <c r="L52" s="35">
        <v>0</v>
      </c>
      <c r="M52" s="35">
        <v>0</v>
      </c>
      <c r="N52" s="35">
        <v>0</v>
      </c>
      <c r="O52" s="50"/>
      <c r="P52" s="50"/>
      <c r="Q52" s="50"/>
      <c r="R52" s="50"/>
      <c r="S52" s="50"/>
    </row>
    <row r="53" spans="1:19">
      <c r="A53" s="16">
        <v>48</v>
      </c>
      <c r="B53" s="48"/>
      <c r="C53" s="29" t="s">
        <v>38</v>
      </c>
      <c r="D53" s="15" t="str">
        <f>IF($C53='gegevens rekenblad'!$A$17,"Roerend",IF(overzicht_na30062017!$C53='gegevens rekenblad'!$A$12,"","Onroerend"))</f>
        <v/>
      </c>
      <c r="E53" s="33" t="s">
        <v>39</v>
      </c>
      <c r="F53" s="49"/>
      <c r="G53" s="49"/>
      <c r="H53" s="48"/>
      <c r="I53" s="48"/>
      <c r="J53" s="35">
        <v>0</v>
      </c>
      <c r="K53" s="31">
        <v>0</v>
      </c>
      <c r="L53" s="35">
        <v>0</v>
      </c>
      <c r="M53" s="35">
        <v>0</v>
      </c>
      <c r="N53" s="35">
        <v>0</v>
      </c>
      <c r="O53" s="50"/>
      <c r="P53" s="50"/>
      <c r="Q53" s="50"/>
      <c r="R53" s="50"/>
      <c r="S53" s="50"/>
    </row>
    <row r="54" spans="1:19">
      <c r="A54" s="16">
        <v>49</v>
      </c>
      <c r="B54" s="48"/>
      <c r="C54" s="29" t="s">
        <v>38</v>
      </c>
      <c r="D54" s="15" t="str">
        <f>IF($C54='gegevens rekenblad'!$A$17,"Roerend",IF(overzicht_na30062017!$C54='gegevens rekenblad'!$A$12,"","Onroerend"))</f>
        <v/>
      </c>
      <c r="E54" s="33" t="s">
        <v>39</v>
      </c>
      <c r="F54" s="49"/>
      <c r="G54" s="49"/>
      <c r="H54" s="48"/>
      <c r="I54" s="48"/>
      <c r="J54" s="35">
        <v>0</v>
      </c>
      <c r="K54" s="31">
        <v>0</v>
      </c>
      <c r="L54" s="35">
        <v>0</v>
      </c>
      <c r="M54" s="35">
        <v>0</v>
      </c>
      <c r="N54" s="35">
        <v>0</v>
      </c>
      <c r="O54" s="50"/>
      <c r="P54" s="50"/>
      <c r="Q54" s="50"/>
      <c r="R54" s="50"/>
      <c r="S54" s="50"/>
    </row>
    <row r="55" spans="1:19">
      <c r="A55" s="16">
        <v>50</v>
      </c>
      <c r="B55" s="48"/>
      <c r="C55" s="29" t="s">
        <v>38</v>
      </c>
      <c r="D55" s="15" t="str">
        <f>IF($C55='gegevens rekenblad'!$A$17,"Roerend",IF(overzicht_na30062017!$C55='gegevens rekenblad'!$A$12,"","Onroerend"))</f>
        <v/>
      </c>
      <c r="E55" s="33" t="s">
        <v>39</v>
      </c>
      <c r="F55" s="49"/>
      <c r="G55" s="49"/>
      <c r="H55" s="48"/>
      <c r="I55" s="48"/>
      <c r="J55" s="35">
        <v>0</v>
      </c>
      <c r="K55" s="31">
        <v>0</v>
      </c>
      <c r="L55" s="35">
        <v>0</v>
      </c>
      <c r="M55" s="35">
        <v>0</v>
      </c>
      <c r="N55" s="35">
        <v>0</v>
      </c>
      <c r="O55" s="50"/>
      <c r="P55" s="50"/>
      <c r="Q55" s="50"/>
      <c r="R55" s="50"/>
      <c r="S55" s="50"/>
    </row>
    <row r="56" spans="1:19">
      <c r="A56" s="16">
        <v>51</v>
      </c>
      <c r="B56" s="48"/>
      <c r="C56" s="29" t="s">
        <v>38</v>
      </c>
      <c r="D56" s="15" t="str">
        <f>IF($C56='gegevens rekenblad'!$A$17,"Roerend",IF(overzicht_na30062017!$C56='gegevens rekenblad'!$A$12,"","Onroerend"))</f>
        <v/>
      </c>
      <c r="E56" s="33" t="s">
        <v>39</v>
      </c>
      <c r="F56" s="49"/>
      <c r="G56" s="49"/>
      <c r="H56" s="48"/>
      <c r="I56" s="48"/>
      <c r="J56" s="35">
        <v>0</v>
      </c>
      <c r="K56" s="31">
        <v>0</v>
      </c>
      <c r="L56" s="35">
        <v>0</v>
      </c>
      <c r="M56" s="35">
        <v>0</v>
      </c>
      <c r="N56" s="35">
        <v>0</v>
      </c>
      <c r="O56" s="50"/>
      <c r="P56" s="50"/>
      <c r="Q56" s="50"/>
      <c r="R56" s="50"/>
      <c r="S56" s="50"/>
    </row>
    <row r="57" spans="1:19" ht="14.45" thickBot="1">
      <c r="A57" s="16">
        <v>52</v>
      </c>
      <c r="B57" s="48"/>
      <c r="C57" s="29" t="s">
        <v>38</v>
      </c>
      <c r="D57" s="15" t="str">
        <f>IF($C57='gegevens rekenblad'!$A$17,"Roerend",IF(overzicht_na30062017!$C57='gegevens rekenblad'!$A$12,"","Onroerend"))</f>
        <v/>
      </c>
      <c r="E57" s="33" t="s">
        <v>39</v>
      </c>
      <c r="F57" s="19"/>
      <c r="G57" s="19"/>
      <c r="H57" s="17"/>
      <c r="I57" s="17"/>
      <c r="J57" s="35">
        <v>0</v>
      </c>
      <c r="K57" s="31">
        <v>0</v>
      </c>
      <c r="L57" s="35">
        <v>0</v>
      </c>
      <c r="M57" s="35">
        <v>0</v>
      </c>
      <c r="N57" s="35">
        <v>0</v>
      </c>
      <c r="O57" s="21"/>
      <c r="P57" s="21"/>
      <c r="Q57" s="21"/>
      <c r="R57" s="21"/>
      <c r="S57" s="21"/>
    </row>
    <row r="58" spans="1:19" ht="15" thickTop="1" thickBot="1">
      <c r="I58" s="22" t="s">
        <v>40</v>
      </c>
      <c r="J58" s="23">
        <f>SUM(J6:J20)</f>
        <v>0</v>
      </c>
      <c r="K58" s="24">
        <f>SUM(K6:K20)</f>
        <v>0</v>
      </c>
      <c r="L58" s="24">
        <f t="shared" ref="L58:M58" si="0">SUM(L6:L20)</f>
        <v>0</v>
      </c>
      <c r="M58" s="24">
        <f t="shared" si="0"/>
        <v>0</v>
      </c>
      <c r="N58" s="26">
        <f>SUM(N6:N20)</f>
        <v>0</v>
      </c>
    </row>
    <row r="60" spans="1:19">
      <c r="I60" s="44" t="s">
        <v>41</v>
      </c>
    </row>
    <row r="61" spans="1:19" ht="14.45" thickBot="1">
      <c r="I61" s="9" t="s">
        <v>42</v>
      </c>
    </row>
    <row r="62" spans="1:19" ht="14.45" thickBot="1">
      <c r="I62" s="47">
        <v>0</v>
      </c>
      <c r="J62" s="23">
        <f>J58*$I$62</f>
        <v>0</v>
      </c>
      <c r="K62" s="23">
        <f>K58*J62</f>
        <v>0</v>
      </c>
      <c r="L62" s="23">
        <f>L58*K62</f>
        <v>0</v>
      </c>
      <c r="M62" s="23">
        <f>M58*L62</f>
        <v>0</v>
      </c>
      <c r="N62" s="23">
        <f>N58*M62</f>
        <v>0</v>
      </c>
    </row>
    <row r="64" spans="1:19" ht="14.45" thickBot="1">
      <c r="I64" s="44" t="s">
        <v>43</v>
      </c>
    </row>
    <row r="65" spans="8:14" ht="14.45" thickBot="1">
      <c r="H65" s="9" t="s">
        <v>44</v>
      </c>
      <c r="I65" s="47">
        <v>0</v>
      </c>
      <c r="J65" s="23">
        <f>J58*$I$65</f>
        <v>0</v>
      </c>
      <c r="K65" s="23">
        <f t="shared" ref="K65:N65" si="1">K58*$I$65</f>
        <v>0</v>
      </c>
      <c r="L65" s="23">
        <f t="shared" si="1"/>
        <v>0</v>
      </c>
      <c r="M65" s="23">
        <f t="shared" si="1"/>
        <v>0</v>
      </c>
      <c r="N65" s="23">
        <f t="shared" si="1"/>
        <v>0</v>
      </c>
    </row>
    <row r="66" spans="8:14" ht="14.45" thickBot="1">
      <c r="H66" s="9" t="s">
        <v>45</v>
      </c>
      <c r="I66" s="47">
        <v>0</v>
      </c>
      <c r="J66" s="23">
        <f>J58*$I$66</f>
        <v>0</v>
      </c>
      <c r="K66" s="23">
        <f t="shared" ref="K66:N66" si="2">K58*$I$66</f>
        <v>0</v>
      </c>
      <c r="L66" s="23">
        <f t="shared" si="2"/>
        <v>0</v>
      </c>
      <c r="M66" s="23">
        <f t="shared" si="2"/>
        <v>0</v>
      </c>
      <c r="N66" s="23">
        <f t="shared" si="2"/>
        <v>0</v>
      </c>
    </row>
  </sheetData>
  <mergeCells count="2">
    <mergeCell ref="J4:N4"/>
    <mergeCell ref="O4:S4"/>
  </mergeCells>
  <pageMargins left="0.7" right="0.7" top="0.75" bottom="0.75" header="0.3" footer="0.3"/>
  <pageSetup paperSize="8" scale="8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'gegevens rekenblad'!$A$12:$A$19</xm:f>
          </x14:formula1>
          <xm:sqref>C6:C57</xm:sqref>
        </x14:dataValidation>
        <x14:dataValidation type="list" allowBlank="1" showInputMessage="1" showErrorMessage="1" xr:uid="{00000000-0002-0000-0200-000004000000}">
          <x14:formula1>
            <xm:f>'gegevens rekenblad'!$L$2:$L$8</xm:f>
          </x14:formula1>
          <xm:sqref>E6:E57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30"/>
  <sheetViews>
    <sheetView zoomScale="85" zoomScaleNormal="85" workbookViewId="0">
      <selection activeCell="A12" sqref="A12:XFD12"/>
    </sheetView>
  </sheetViews>
  <sheetFormatPr defaultColWidth="9.140625" defaultRowHeight="13.9"/>
  <cols>
    <col min="1" max="1" width="4.28515625" style="9" customWidth="1"/>
    <col min="2" max="2" width="22.28515625" style="9" customWidth="1"/>
    <col min="3" max="3" width="13.28515625" style="9" customWidth="1"/>
    <col min="4" max="4" width="9.42578125" style="9" customWidth="1"/>
    <col min="5" max="5" width="16.85546875" style="9" customWidth="1"/>
    <col min="6" max="6" width="5.7109375" style="9" customWidth="1"/>
    <col min="7" max="7" width="6.140625" style="9" customWidth="1"/>
    <col min="8" max="8" width="20.140625" style="9" customWidth="1"/>
    <col min="9" max="9" width="16.7109375" style="9" customWidth="1"/>
    <col min="10" max="10" width="17.7109375" style="9" customWidth="1"/>
    <col min="11" max="11" width="16.7109375" style="9" customWidth="1"/>
    <col min="12" max="12" width="17.140625" style="9" customWidth="1"/>
    <col min="13" max="13" width="16.42578125" style="9" customWidth="1"/>
    <col min="14" max="14" width="17.140625" style="9" customWidth="1"/>
    <col min="15" max="15" width="12" style="9" customWidth="1"/>
    <col min="16" max="16" width="10.42578125" style="9" customWidth="1"/>
    <col min="17" max="17" width="9.42578125" style="9" customWidth="1"/>
    <col min="18" max="18" width="9.7109375" style="9" customWidth="1"/>
    <col min="19" max="19" width="9.42578125" style="9" customWidth="1"/>
    <col min="20" max="16384" width="9.140625" style="9"/>
  </cols>
  <sheetData>
    <row r="1" spans="1:19">
      <c r="B1" s="42" t="s">
        <v>13</v>
      </c>
      <c r="C1" s="43"/>
      <c r="D1" s="44" t="s">
        <v>14</v>
      </c>
      <c r="J1" s="10"/>
      <c r="O1" s="10"/>
    </row>
    <row r="2" spans="1:19">
      <c r="B2" s="42" t="s">
        <v>15</v>
      </c>
      <c r="C2" s="43"/>
      <c r="D2" s="44" t="s">
        <v>14</v>
      </c>
      <c r="J2" s="10"/>
    </row>
    <row r="3" spans="1:19">
      <c r="B3" s="42" t="s">
        <v>16</v>
      </c>
      <c r="C3" s="43"/>
      <c r="D3" s="44" t="s">
        <v>14</v>
      </c>
    </row>
    <row r="4" spans="1:19" ht="19.5" customHeight="1">
      <c r="J4" s="51" t="s">
        <v>17</v>
      </c>
      <c r="K4" s="52"/>
      <c r="L4" s="52"/>
      <c r="M4" s="52"/>
      <c r="N4" s="53"/>
      <c r="O4" s="54" t="s">
        <v>18</v>
      </c>
      <c r="P4" s="55"/>
      <c r="Q4" s="55"/>
      <c r="R4" s="55"/>
      <c r="S4" s="56"/>
    </row>
    <row r="5" spans="1:19" ht="69">
      <c r="A5" s="11" t="s">
        <v>19</v>
      </c>
      <c r="B5" s="11" t="s">
        <v>20</v>
      </c>
      <c r="C5" s="11" t="s">
        <v>21</v>
      </c>
      <c r="D5" s="11" t="s">
        <v>22</v>
      </c>
      <c r="E5" s="11" t="s">
        <v>23</v>
      </c>
      <c r="F5" s="11" t="s">
        <v>24</v>
      </c>
      <c r="G5" s="11" t="s">
        <v>25</v>
      </c>
      <c r="H5" s="11" t="s">
        <v>26</v>
      </c>
      <c r="I5" s="11" t="s">
        <v>27</v>
      </c>
      <c r="J5" s="45" t="s">
        <v>28</v>
      </c>
      <c r="K5" s="12" t="s">
        <v>29</v>
      </c>
      <c r="L5" s="12" t="s">
        <v>30</v>
      </c>
      <c r="M5" s="12" t="s">
        <v>31</v>
      </c>
      <c r="N5" s="12" t="s">
        <v>32</v>
      </c>
      <c r="O5" s="13" t="s">
        <v>33</v>
      </c>
      <c r="P5" s="13" t="s">
        <v>34</v>
      </c>
      <c r="Q5" s="13" t="s">
        <v>35</v>
      </c>
      <c r="R5" s="13" t="s">
        <v>36</v>
      </c>
      <c r="S5" s="13" t="s">
        <v>37</v>
      </c>
    </row>
    <row r="6" spans="1:19">
      <c r="A6" s="14">
        <v>1</v>
      </c>
      <c r="B6" s="41"/>
      <c r="C6" s="29" t="s">
        <v>38</v>
      </c>
      <c r="D6" s="15" t="str">
        <f>IF($C6='gegevens rekenblad'!$A$17,"Roerend",IF(overzicht_combi!$C6='gegevens rekenblad'!$A$12,"","Onroerend"))</f>
        <v/>
      </c>
      <c r="E6" s="33" t="s">
        <v>39</v>
      </c>
      <c r="F6" s="30"/>
      <c r="G6" s="30"/>
      <c r="H6" s="27"/>
      <c r="I6" s="27"/>
      <c r="J6" s="31">
        <v>0</v>
      </c>
      <c r="K6" s="31">
        <v>0</v>
      </c>
      <c r="L6" s="31">
        <v>0</v>
      </c>
      <c r="M6" s="31">
        <v>0</v>
      </c>
      <c r="N6" s="31">
        <v>0</v>
      </c>
      <c r="O6" s="32"/>
      <c r="P6" s="32"/>
      <c r="Q6" s="32"/>
      <c r="R6" s="32"/>
      <c r="S6" s="32"/>
    </row>
    <row r="7" spans="1:19">
      <c r="A7" s="16">
        <v>2</v>
      </c>
      <c r="B7" s="41"/>
      <c r="C7" s="29" t="s">
        <v>38</v>
      </c>
      <c r="D7" s="15" t="str">
        <f>IF($C7='gegevens rekenblad'!$A$17,"Roerend",IF(overzicht_combi!$C7='gegevens rekenblad'!$A$12,"","Onroerend"))</f>
        <v/>
      </c>
      <c r="E7" s="33" t="s">
        <v>39</v>
      </c>
      <c r="F7" s="34"/>
      <c r="G7" s="34"/>
      <c r="H7" s="27"/>
      <c r="I7" s="27"/>
      <c r="J7" s="31">
        <v>0</v>
      </c>
      <c r="K7" s="31">
        <v>0</v>
      </c>
      <c r="L7" s="31">
        <v>0</v>
      </c>
      <c r="M7" s="31">
        <v>0</v>
      </c>
      <c r="N7" s="31">
        <v>0</v>
      </c>
      <c r="O7" s="32"/>
      <c r="P7" s="36"/>
      <c r="Q7" s="36"/>
      <c r="R7" s="36"/>
      <c r="S7" s="36"/>
    </row>
    <row r="8" spans="1:19">
      <c r="A8" s="16">
        <v>3</v>
      </c>
      <c r="B8" s="41"/>
      <c r="C8" s="29" t="s">
        <v>38</v>
      </c>
      <c r="D8" s="15" t="str">
        <f>IF($C8='gegevens rekenblad'!$A$17,"Roerend",IF(overzicht_combi!$C8='gegevens rekenblad'!$A$12,"","Onroerend"))</f>
        <v/>
      </c>
      <c r="E8" s="33" t="s">
        <v>39</v>
      </c>
      <c r="F8" s="34"/>
      <c r="G8" s="34"/>
      <c r="H8" s="27"/>
      <c r="I8" s="27"/>
      <c r="J8" s="31">
        <v>0</v>
      </c>
      <c r="K8" s="31">
        <v>0</v>
      </c>
      <c r="L8" s="31">
        <v>0</v>
      </c>
      <c r="M8" s="31">
        <v>0</v>
      </c>
      <c r="N8" s="31">
        <v>0</v>
      </c>
      <c r="O8" s="32"/>
      <c r="P8" s="36"/>
      <c r="Q8" s="36"/>
      <c r="R8" s="36"/>
      <c r="S8" s="36"/>
    </row>
    <row r="9" spans="1:19">
      <c r="A9" s="16">
        <v>4</v>
      </c>
      <c r="B9" s="41"/>
      <c r="C9" s="29" t="s">
        <v>38</v>
      </c>
      <c r="D9" s="15" t="str">
        <f>IF($C9='gegevens rekenblad'!$A$17,"Roerend",IF(overzicht_combi!$C9='gegevens rekenblad'!$A$12,"","Onroerend"))</f>
        <v/>
      </c>
      <c r="E9" s="33" t="s">
        <v>39</v>
      </c>
      <c r="F9" s="34"/>
      <c r="G9" s="34"/>
      <c r="H9" s="27"/>
      <c r="I9" s="27"/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2"/>
      <c r="P9" s="36"/>
      <c r="Q9" s="36"/>
      <c r="R9" s="36"/>
      <c r="S9" s="36"/>
    </row>
    <row r="10" spans="1:19">
      <c r="A10" s="16">
        <v>5</v>
      </c>
      <c r="B10" s="41"/>
      <c r="C10" s="29" t="s">
        <v>38</v>
      </c>
      <c r="D10" s="15" t="str">
        <f>IF($C10='gegevens rekenblad'!$A$17,"Roerend",IF(overzicht_combi!$C10='gegevens rekenblad'!$A$12,"","Onroerend"))</f>
        <v/>
      </c>
      <c r="E10" s="33" t="s">
        <v>39</v>
      </c>
      <c r="F10" s="34"/>
      <c r="G10" s="34"/>
      <c r="H10" s="27"/>
      <c r="I10" s="27"/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2"/>
      <c r="P10" s="36"/>
      <c r="Q10" s="36"/>
      <c r="R10" s="36"/>
      <c r="S10" s="36"/>
    </row>
    <row r="11" spans="1:19">
      <c r="A11" s="16">
        <v>6</v>
      </c>
      <c r="B11" s="41"/>
      <c r="C11" s="29" t="s">
        <v>38</v>
      </c>
      <c r="D11" s="15" t="str">
        <f>IF($C11='gegevens rekenblad'!$A$17,"Roerend",IF(overzicht_combi!$C11='gegevens rekenblad'!$A$12,"","Onroerend"))</f>
        <v/>
      </c>
      <c r="E11" s="33" t="s">
        <v>39</v>
      </c>
      <c r="F11" s="34"/>
      <c r="G11" s="34"/>
      <c r="H11" s="27"/>
      <c r="I11" s="27"/>
      <c r="J11" s="31">
        <v>0</v>
      </c>
      <c r="K11" s="31">
        <v>0</v>
      </c>
      <c r="L11" s="35">
        <v>0</v>
      </c>
      <c r="M11" s="35">
        <v>0</v>
      </c>
      <c r="N11" s="35">
        <v>0</v>
      </c>
      <c r="O11" s="32"/>
      <c r="P11" s="36"/>
      <c r="Q11" s="36"/>
      <c r="R11" s="36"/>
      <c r="S11" s="36"/>
    </row>
    <row r="12" spans="1:19">
      <c r="A12" s="16">
        <v>7</v>
      </c>
      <c r="B12" s="41"/>
      <c r="C12" s="29" t="s">
        <v>38</v>
      </c>
      <c r="D12" s="15" t="str">
        <f>IF($C12='gegevens rekenblad'!$A$17,"Roerend",IF(overzicht_combi!$C12='gegevens rekenblad'!$A$12,"","Onroerend"))</f>
        <v/>
      </c>
      <c r="E12" s="33" t="s">
        <v>39</v>
      </c>
      <c r="F12" s="34"/>
      <c r="G12" s="34"/>
      <c r="H12" s="27"/>
      <c r="I12" s="27"/>
      <c r="J12" s="31">
        <v>0</v>
      </c>
      <c r="K12" s="31">
        <v>0</v>
      </c>
      <c r="L12" s="35">
        <v>0</v>
      </c>
      <c r="M12" s="35">
        <v>0</v>
      </c>
      <c r="N12" s="35">
        <v>0</v>
      </c>
      <c r="O12" s="32"/>
      <c r="P12" s="36"/>
      <c r="Q12" s="36"/>
      <c r="R12" s="36"/>
      <c r="S12" s="36"/>
    </row>
    <row r="13" spans="1:19">
      <c r="A13" s="16">
        <v>8</v>
      </c>
      <c r="B13" s="41"/>
      <c r="C13" s="29" t="s">
        <v>38</v>
      </c>
      <c r="D13" s="15" t="str">
        <f>IF($C13='gegevens rekenblad'!$A$17,"Roerend",IF(overzicht_combi!$C13='gegevens rekenblad'!$A$12,"","Onroerend"))</f>
        <v/>
      </c>
      <c r="E13" s="33" t="s">
        <v>39</v>
      </c>
      <c r="F13" s="34"/>
      <c r="G13" s="34"/>
      <c r="H13" s="27"/>
      <c r="I13" s="27"/>
      <c r="J13" s="31">
        <v>0</v>
      </c>
      <c r="K13" s="31">
        <v>0</v>
      </c>
      <c r="L13" s="35">
        <v>0</v>
      </c>
      <c r="M13" s="35">
        <v>0</v>
      </c>
      <c r="N13" s="35">
        <v>0</v>
      </c>
      <c r="O13" s="32"/>
      <c r="P13" s="36"/>
      <c r="Q13" s="36"/>
      <c r="R13" s="36"/>
      <c r="S13" s="36"/>
    </row>
    <row r="14" spans="1:19">
      <c r="A14" s="16">
        <v>9</v>
      </c>
      <c r="B14" s="41"/>
      <c r="C14" s="29" t="s">
        <v>38</v>
      </c>
      <c r="D14" s="15" t="str">
        <f>IF($C14='gegevens rekenblad'!$A$17,"Roerend",IF(overzicht_combi!$C14='gegevens rekenblad'!$A$12,"","Onroerend"))</f>
        <v/>
      </c>
      <c r="E14" s="33" t="s">
        <v>39</v>
      </c>
      <c r="F14" s="34"/>
      <c r="G14" s="34"/>
      <c r="H14" s="27"/>
      <c r="I14" s="27"/>
      <c r="J14" s="31">
        <v>0</v>
      </c>
      <c r="K14" s="31">
        <v>0</v>
      </c>
      <c r="L14" s="35">
        <v>0</v>
      </c>
      <c r="M14" s="35">
        <v>0</v>
      </c>
      <c r="N14" s="35">
        <v>0</v>
      </c>
      <c r="O14" s="32"/>
      <c r="P14" s="36"/>
      <c r="Q14" s="36"/>
      <c r="R14" s="36"/>
      <c r="S14" s="36"/>
    </row>
    <row r="15" spans="1:19">
      <c r="A15" s="16">
        <v>10</v>
      </c>
      <c r="B15" s="41"/>
      <c r="C15" s="29" t="s">
        <v>38</v>
      </c>
      <c r="D15" s="15" t="str">
        <f>IF($C15='gegevens rekenblad'!$A$17,"Roerend",IF(overzicht_combi!$C15='gegevens rekenblad'!$A$12,"","Onroerend"))</f>
        <v/>
      </c>
      <c r="E15" s="33" t="s">
        <v>39</v>
      </c>
      <c r="F15" s="34"/>
      <c r="G15" s="34"/>
      <c r="H15" s="27"/>
      <c r="I15" s="27"/>
      <c r="J15" s="31">
        <v>0</v>
      </c>
      <c r="K15" s="31">
        <v>0</v>
      </c>
      <c r="L15" s="35">
        <v>0</v>
      </c>
      <c r="M15" s="35">
        <v>0</v>
      </c>
      <c r="N15" s="35">
        <v>0</v>
      </c>
      <c r="O15" s="32"/>
      <c r="P15" s="36"/>
      <c r="Q15" s="36"/>
      <c r="R15" s="36"/>
      <c r="S15" s="36"/>
    </row>
    <row r="16" spans="1:19">
      <c r="A16" s="16">
        <v>11</v>
      </c>
      <c r="B16" s="41"/>
      <c r="C16" s="29" t="s">
        <v>38</v>
      </c>
      <c r="D16" s="15" t="str">
        <f>IF($C16='gegevens rekenblad'!$A$17,"Roerend",IF(overzicht_combi!$C16='gegevens rekenblad'!$A$12,"","Onroerend"))</f>
        <v/>
      </c>
      <c r="E16" s="33" t="s">
        <v>39</v>
      </c>
      <c r="F16" s="34"/>
      <c r="G16" s="34"/>
      <c r="H16" s="27"/>
      <c r="I16" s="27"/>
      <c r="J16" s="31">
        <v>0</v>
      </c>
      <c r="K16" s="31">
        <v>0</v>
      </c>
      <c r="L16" s="35">
        <v>0</v>
      </c>
      <c r="M16" s="35">
        <v>0</v>
      </c>
      <c r="N16" s="35">
        <v>0</v>
      </c>
      <c r="O16" s="32"/>
      <c r="P16" s="36"/>
      <c r="Q16" s="36"/>
      <c r="R16" s="36"/>
      <c r="S16" s="36"/>
    </row>
    <row r="17" spans="1:19">
      <c r="A17" s="16">
        <v>12</v>
      </c>
      <c r="B17" s="41"/>
      <c r="C17" s="29" t="s">
        <v>38</v>
      </c>
      <c r="D17" s="15" t="str">
        <f>IF($C17='gegevens rekenblad'!$A$17,"Roerend",IF(overzicht_combi!$C17='gegevens rekenblad'!$A$12,"","Onroerend"))</f>
        <v/>
      </c>
      <c r="E17" s="33" t="s">
        <v>39</v>
      </c>
      <c r="F17" s="34"/>
      <c r="G17" s="34"/>
      <c r="H17" s="27"/>
      <c r="I17" s="27"/>
      <c r="J17" s="31">
        <v>0</v>
      </c>
      <c r="K17" s="31">
        <v>0</v>
      </c>
      <c r="L17" s="35">
        <v>0</v>
      </c>
      <c r="M17" s="35">
        <v>0</v>
      </c>
      <c r="N17" s="35">
        <v>0</v>
      </c>
      <c r="O17" s="32"/>
      <c r="P17" s="36"/>
      <c r="Q17" s="36"/>
      <c r="R17" s="36"/>
      <c r="S17" s="36"/>
    </row>
    <row r="18" spans="1:19">
      <c r="A18" s="16">
        <v>13</v>
      </c>
      <c r="B18" s="41"/>
      <c r="C18" s="29" t="s">
        <v>38</v>
      </c>
      <c r="D18" s="15" t="str">
        <f>IF($C18='gegevens rekenblad'!$A$17,"Roerend",IF(overzicht_combi!$C18='gegevens rekenblad'!$A$12,"","Onroerend"))</f>
        <v/>
      </c>
      <c r="E18" s="33" t="s">
        <v>39</v>
      </c>
      <c r="F18" s="34"/>
      <c r="G18" s="34"/>
      <c r="H18" s="28"/>
      <c r="I18" s="28"/>
      <c r="J18" s="31">
        <v>0</v>
      </c>
      <c r="K18" s="31">
        <v>0</v>
      </c>
      <c r="L18" s="35">
        <v>0</v>
      </c>
      <c r="M18" s="35">
        <v>0</v>
      </c>
      <c r="N18" s="35">
        <v>0</v>
      </c>
      <c r="O18" s="36"/>
      <c r="P18" s="36"/>
      <c r="Q18" s="36"/>
      <c r="R18" s="36"/>
      <c r="S18" s="36"/>
    </row>
    <row r="19" spans="1:19">
      <c r="A19" s="16">
        <v>14</v>
      </c>
      <c r="B19" s="41"/>
      <c r="C19" s="29" t="s">
        <v>38</v>
      </c>
      <c r="D19" s="15" t="str">
        <f>IF($C19='gegevens rekenblad'!$A$17,"Roerend",IF(overzicht_combi!$C19='gegevens rekenblad'!$A$12,"","Onroerend"))</f>
        <v/>
      </c>
      <c r="E19" s="33" t="s">
        <v>39</v>
      </c>
      <c r="F19" s="34"/>
      <c r="G19" s="34"/>
      <c r="H19" s="28"/>
      <c r="I19" s="28"/>
      <c r="J19" s="35">
        <v>0</v>
      </c>
      <c r="K19" s="31">
        <v>0</v>
      </c>
      <c r="L19" s="35">
        <v>0</v>
      </c>
      <c r="M19" s="35">
        <v>0</v>
      </c>
      <c r="N19" s="35">
        <v>0</v>
      </c>
      <c r="O19" s="36"/>
      <c r="P19" s="36"/>
      <c r="Q19" s="36"/>
      <c r="R19" s="36"/>
      <c r="S19" s="36"/>
    </row>
    <row r="20" spans="1:19">
      <c r="A20" s="16">
        <v>15</v>
      </c>
      <c r="B20" s="28"/>
      <c r="C20" s="29" t="s">
        <v>38</v>
      </c>
      <c r="D20" s="15" t="str">
        <f>IF($C20='gegevens rekenblad'!$A$17,"Roerend",IF(overzicht_combi!$C20='gegevens rekenblad'!$A$12,"","Onroerend"))</f>
        <v/>
      </c>
      <c r="E20" s="33" t="s">
        <v>39</v>
      </c>
      <c r="F20" s="34"/>
      <c r="G20" s="34"/>
      <c r="H20" s="28"/>
      <c r="I20" s="28"/>
      <c r="J20" s="35">
        <v>0</v>
      </c>
      <c r="K20" s="31">
        <v>0</v>
      </c>
      <c r="L20" s="35">
        <v>0</v>
      </c>
      <c r="M20" s="35">
        <v>0</v>
      </c>
      <c r="N20" s="35">
        <v>0</v>
      </c>
      <c r="O20" s="36"/>
      <c r="P20" s="36"/>
      <c r="Q20" s="36"/>
      <c r="R20" s="36"/>
      <c r="S20" s="36"/>
    </row>
    <row r="21" spans="1:19" ht="14.45" thickBot="1">
      <c r="A21" s="17"/>
      <c r="B21" s="17"/>
      <c r="C21" s="18"/>
      <c r="D21" s="19"/>
      <c r="E21" s="18"/>
      <c r="F21" s="19"/>
      <c r="G21" s="19"/>
      <c r="H21" s="17"/>
      <c r="I21" s="17"/>
      <c r="J21" s="20"/>
      <c r="K21" s="20"/>
      <c r="L21" s="20"/>
      <c r="M21" s="20"/>
      <c r="N21" s="20"/>
      <c r="O21" s="21"/>
      <c r="P21" s="21"/>
      <c r="Q21" s="21"/>
      <c r="R21" s="21"/>
      <c r="S21" s="21"/>
    </row>
    <row r="22" spans="1:19" ht="15" thickTop="1" thickBot="1">
      <c r="I22" s="22" t="s">
        <v>40</v>
      </c>
      <c r="J22" s="23">
        <f>SUM(J6:J20)</f>
        <v>0</v>
      </c>
      <c r="K22" s="24">
        <f>SUM(K6:K20)</f>
        <v>0</v>
      </c>
      <c r="L22" s="25"/>
      <c r="M22" s="25"/>
      <c r="N22" s="26">
        <f>SUM(N6:N20)</f>
        <v>0</v>
      </c>
    </row>
    <row r="24" spans="1:19">
      <c r="I24" s="44" t="s">
        <v>41</v>
      </c>
    </row>
    <row r="25" spans="1:19" ht="14.45" thickBot="1">
      <c r="I25" s="9" t="s">
        <v>42</v>
      </c>
    </row>
    <row r="26" spans="1:19" ht="14.45" thickBot="1">
      <c r="I26" s="47">
        <v>0</v>
      </c>
      <c r="J26" s="23">
        <f>J22*$I$26</f>
        <v>0</v>
      </c>
      <c r="K26" s="23">
        <f>K22*J26</f>
        <v>0</v>
      </c>
      <c r="L26" s="23">
        <f>L22*K26</f>
        <v>0</v>
      </c>
      <c r="M26" s="23">
        <f>M22*L26</f>
        <v>0</v>
      </c>
      <c r="N26" s="23">
        <f>N22*M26</f>
        <v>0</v>
      </c>
    </row>
    <row r="28" spans="1:19" ht="14.45" thickBot="1">
      <c r="I28" s="44" t="s">
        <v>43</v>
      </c>
    </row>
    <row r="29" spans="1:19" ht="14.45" thickBot="1">
      <c r="H29" s="9" t="s">
        <v>44</v>
      </c>
      <c r="I29" s="47">
        <v>0</v>
      </c>
      <c r="J29" s="23">
        <f>J22*$I$29</f>
        <v>0</v>
      </c>
      <c r="K29" s="23">
        <f t="shared" ref="K29:N29" si="0">K22*$I$29</f>
        <v>0</v>
      </c>
      <c r="L29" s="23">
        <f t="shared" si="0"/>
        <v>0</v>
      </c>
      <c r="M29" s="23">
        <f t="shared" si="0"/>
        <v>0</v>
      </c>
      <c r="N29" s="23">
        <f t="shared" si="0"/>
        <v>0</v>
      </c>
    </row>
    <row r="30" spans="1:19" ht="14.45" thickBot="1">
      <c r="H30" s="9" t="s">
        <v>45</v>
      </c>
      <c r="I30" s="47">
        <v>0</v>
      </c>
      <c r="J30" s="23">
        <f>J22*$I$30</f>
        <v>0</v>
      </c>
      <c r="K30" s="23">
        <f t="shared" ref="K30:N30" si="1">K22*$I$30</f>
        <v>0</v>
      </c>
      <c r="L30" s="23">
        <f t="shared" si="1"/>
        <v>0</v>
      </c>
      <c r="M30" s="23">
        <f t="shared" si="1"/>
        <v>0</v>
      </c>
      <c r="N30" s="23">
        <f t="shared" si="1"/>
        <v>0</v>
      </c>
    </row>
  </sheetData>
  <mergeCells count="2">
    <mergeCell ref="J4:N4"/>
    <mergeCell ref="O4:S4"/>
  </mergeCells>
  <pageMargins left="0.7" right="0.7" top="0.75" bottom="0.75" header="0.3" footer="0.3"/>
  <pageSetup paperSize="8" scale="8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300-000000000000}">
          <x14:formula1>
            <xm:f>'gegevens rekenblad'!$L$2:$L$8</xm:f>
          </x14:formula1>
          <xm:sqref>E7:E20</xm:sqref>
        </x14:dataValidation>
        <x14:dataValidation type="list" allowBlank="1" showInputMessage="1" showErrorMessage="1" xr:uid="{00000000-0002-0000-0300-000001000000}">
          <x14:formula1>
            <xm:f>'gegevens rekenblad'!$A$2:$A$9</xm:f>
          </x14:formula1>
          <xm:sqref>E21</xm:sqref>
        </x14:dataValidation>
        <x14:dataValidation type="list" allowBlank="1" showInputMessage="1" showErrorMessage="1" xr:uid="{00000000-0002-0000-0300-000002000000}">
          <x14:formula1>
            <xm:f>'gegevens rekenblad'!$F$13:$F$15</xm:f>
          </x14:formula1>
          <xm:sqref>D21</xm:sqref>
        </x14:dataValidation>
        <x14:dataValidation type="list" allowBlank="1" showInputMessage="1" showErrorMessage="1" xr:uid="{00000000-0002-0000-0300-000003000000}">
          <x14:formula1>
            <xm:f>'gegevens rekenblad'!$A$12:$A$18</xm:f>
          </x14:formula1>
          <xm:sqref>C21</xm:sqref>
        </x14:dataValidation>
        <x14:dataValidation type="list" allowBlank="1" showInputMessage="1" showErrorMessage="1" xr:uid="{00000000-0002-0000-0300-000004000000}">
          <x14:formula1>
            <xm:f>'gegevens rekenblad'!$A$12:$A$19</xm:f>
          </x14:formula1>
          <xm:sqref>C6:C20</xm:sqref>
        </x14:dataValidation>
        <x14:dataValidation type="list" allowBlank="1" showInputMessage="1" showErrorMessage="1" xr:uid="{00000000-0002-0000-0300-000005000000}">
          <x14:formula1>
            <xm:f>'gegevens rekenblad'!$L$2:$L$16</xm:f>
          </x14:formula1>
          <xm:sqref>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32"/>
  <sheetViews>
    <sheetView workbookViewId="0">
      <selection activeCell="K17" sqref="K17"/>
    </sheetView>
  </sheetViews>
  <sheetFormatPr defaultRowHeight="14.45"/>
  <cols>
    <col min="1" max="1" width="14.140625" customWidth="1"/>
  </cols>
  <sheetData>
    <row r="2" spans="1:12">
      <c r="A2" s="1" t="s">
        <v>39</v>
      </c>
      <c r="I2" s="3">
        <v>2009</v>
      </c>
      <c r="L2" s="1" t="s">
        <v>39</v>
      </c>
    </row>
    <row r="3" spans="1:12">
      <c r="A3" t="s">
        <v>46</v>
      </c>
      <c r="I3" s="3">
        <v>2010</v>
      </c>
      <c r="L3" t="s">
        <v>47</v>
      </c>
    </row>
    <row r="4" spans="1:12">
      <c r="A4" t="s">
        <v>48</v>
      </c>
      <c r="I4" s="3">
        <v>2011</v>
      </c>
      <c r="L4" t="s">
        <v>49</v>
      </c>
    </row>
    <row r="5" spans="1:12">
      <c r="A5" t="s">
        <v>50</v>
      </c>
      <c r="I5" s="3">
        <v>2012</v>
      </c>
      <c r="L5" t="s">
        <v>51</v>
      </c>
    </row>
    <row r="6" spans="1:12">
      <c r="A6" t="s">
        <v>52</v>
      </c>
      <c r="I6" s="3">
        <v>2013</v>
      </c>
      <c r="L6" t="s">
        <v>53</v>
      </c>
    </row>
    <row r="7" spans="1:12">
      <c r="A7" t="s">
        <v>54</v>
      </c>
      <c r="I7" s="3">
        <v>2014</v>
      </c>
      <c r="L7" t="s">
        <v>55</v>
      </c>
    </row>
    <row r="8" spans="1:12">
      <c r="A8" t="s">
        <v>56</v>
      </c>
      <c r="I8" s="3">
        <v>2015</v>
      </c>
      <c r="L8" t="s">
        <v>57</v>
      </c>
    </row>
    <row r="9" spans="1:12">
      <c r="A9" t="s">
        <v>58</v>
      </c>
      <c r="I9" s="3">
        <v>2016</v>
      </c>
      <c r="L9" t="s">
        <v>46</v>
      </c>
    </row>
    <row r="10" spans="1:12">
      <c r="A10" t="s">
        <v>59</v>
      </c>
      <c r="L10" t="s">
        <v>48</v>
      </c>
    </row>
    <row r="11" spans="1:12">
      <c r="L11" t="s">
        <v>50</v>
      </c>
    </row>
    <row r="12" spans="1:12">
      <c r="A12" s="1" t="s">
        <v>38</v>
      </c>
      <c r="L12" t="s">
        <v>52</v>
      </c>
    </row>
    <row r="13" spans="1:12">
      <c r="A13" t="s">
        <v>60</v>
      </c>
      <c r="L13" t="s">
        <v>54</v>
      </c>
    </row>
    <row r="14" spans="1:12">
      <c r="A14" t="s">
        <v>61</v>
      </c>
      <c r="F14" t="s">
        <v>62</v>
      </c>
      <c r="L14" t="s">
        <v>56</v>
      </c>
    </row>
    <row r="15" spans="1:12">
      <c r="A15" t="s">
        <v>63</v>
      </c>
      <c r="F15" t="s">
        <v>64</v>
      </c>
      <c r="L15" t="s">
        <v>58</v>
      </c>
    </row>
    <row r="16" spans="1:12">
      <c r="A16" t="s">
        <v>65</v>
      </c>
      <c r="L16" t="s">
        <v>57</v>
      </c>
    </row>
    <row r="17" spans="1:6">
      <c r="A17" t="s">
        <v>66</v>
      </c>
      <c r="F17" t="s">
        <v>38</v>
      </c>
    </row>
    <row r="18" spans="1:6">
      <c r="A18" t="s">
        <v>67</v>
      </c>
      <c r="F18" t="s">
        <v>68</v>
      </c>
    </row>
    <row r="19" spans="1:6">
      <c r="A19" t="s">
        <v>69</v>
      </c>
      <c r="F19" t="s">
        <v>70</v>
      </c>
    </row>
    <row r="20" spans="1:6">
      <c r="A20" t="s">
        <v>71</v>
      </c>
      <c r="F20" t="s">
        <v>72</v>
      </c>
    </row>
    <row r="21" spans="1:6">
      <c r="F21" t="s">
        <v>73</v>
      </c>
    </row>
    <row r="22" spans="1:6">
      <c r="F22" t="s">
        <v>74</v>
      </c>
    </row>
    <row r="23" spans="1:6">
      <c r="A23" t="s">
        <v>75</v>
      </c>
      <c r="E23" t="s">
        <v>76</v>
      </c>
    </row>
    <row r="24" spans="1:6">
      <c r="A24">
        <v>2009</v>
      </c>
      <c r="B24">
        <v>1.4976100000000001</v>
      </c>
      <c r="F24" s="40">
        <v>0.06</v>
      </c>
    </row>
    <row r="25" spans="1:6">
      <c r="A25">
        <v>2010</v>
      </c>
      <c r="B25">
        <v>1.49139</v>
      </c>
      <c r="F25" s="40">
        <v>0.12</v>
      </c>
    </row>
    <row r="26" spans="1:6">
      <c r="A26">
        <v>2011</v>
      </c>
      <c r="B26">
        <v>1.5736699999999999</v>
      </c>
      <c r="F26" s="40">
        <v>0.21</v>
      </c>
    </row>
    <row r="27" spans="1:6">
      <c r="A27">
        <v>2012</v>
      </c>
      <c r="B27">
        <v>1.6204400000000001</v>
      </c>
    </row>
    <row r="28" spans="1:6">
      <c r="A28">
        <v>2013</v>
      </c>
      <c r="B28">
        <v>1.63645</v>
      </c>
    </row>
    <row r="29" spans="1:6">
      <c r="A29">
        <v>2014</v>
      </c>
      <c r="B29">
        <v>1.6244099999999999</v>
      </c>
    </row>
    <row r="30" spans="1:6">
      <c r="A30">
        <v>2015</v>
      </c>
      <c r="B30">
        <v>1.62165</v>
      </c>
    </row>
    <row r="31" spans="1:6">
      <c r="A31">
        <v>2016</v>
      </c>
      <c r="B31">
        <v>1.5650299999999999</v>
      </c>
    </row>
    <row r="32" spans="1:6">
      <c r="A32">
        <v>2017</v>
      </c>
      <c r="B32">
        <v>1.6338600000000001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f444a5e-8a5b-472c-bf48-f8635f09995f">
      <UserInfo>
        <DisplayName>Feys Sara VIPA</DisplayName>
        <AccountId>17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3B4EC3C26B034AA04AFEC89B98A9E5" ma:contentTypeVersion="8" ma:contentTypeDescription="Een nieuw document maken." ma:contentTypeScope="" ma:versionID="cfc06bfa58ba4ba629759916e43d1522">
  <xsd:schema xmlns:xsd="http://www.w3.org/2001/XMLSchema" xmlns:xs="http://www.w3.org/2001/XMLSchema" xmlns:p="http://schemas.microsoft.com/office/2006/metadata/properties" xmlns:ns2="3f444a5e-8a5b-472c-bf48-f8635f09995f" xmlns:ns3="8223b70e-2368-475a-8851-18f8ce38efaa" targetNamespace="http://schemas.microsoft.com/office/2006/metadata/properties" ma:root="true" ma:fieldsID="b3a33b81188a23486b302b23d373df92" ns2:_="" ns3:_="">
    <xsd:import namespace="3f444a5e-8a5b-472c-bf48-f8635f09995f"/>
    <xsd:import namespace="8223b70e-2368-475a-8851-18f8ce38efa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444a5e-8a5b-472c-bf48-f8635f09995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23b70e-2368-475a-8851-18f8ce38ef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4463E7-6384-48E9-9CD2-78A0E44F1436}"/>
</file>

<file path=customXml/itemProps2.xml><?xml version="1.0" encoding="utf-8"?>
<ds:datastoreItem xmlns:ds="http://schemas.openxmlformats.org/officeDocument/2006/customXml" ds:itemID="{A46A7AF5-54BE-4D39-AAD7-E111969C6E82}"/>
</file>

<file path=customXml/itemProps3.xml><?xml version="1.0" encoding="utf-8"?>
<ds:datastoreItem xmlns:ds="http://schemas.openxmlformats.org/officeDocument/2006/customXml" ds:itemID="{F00E3749-6EDA-47AE-9DBE-E010438BFE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Vlaamse Overheid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Feys, Sara VIPA</dc:creator>
  <cp:keywords/>
  <dc:description/>
  <cp:lastModifiedBy/>
  <cp:revision/>
  <dcterms:created xsi:type="dcterms:W3CDTF">2015-11-24T15:37:30Z</dcterms:created>
  <dcterms:modified xsi:type="dcterms:W3CDTF">2021-12-09T14:25:49Z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0x010100BD3B4EC3C26B034AA04AFEC89B98A9E5</vt:lpwstr>
  </property>
  <property fmtid="{D5CDD505-2E9C-101B-9397-08002B2CF9AE}" pid="3" name="AuthorIds_UIVersion_1024">
    <vt:lpwstr>23</vt:lpwstr>
  </property>
</Properties>
</file>