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terbni\Desktop\website\"/>
    </mc:Choice>
  </mc:AlternateContent>
  <bookViews>
    <workbookView xWindow="0" yWindow="0" windowWidth="28800" windowHeight="12324" tabRatio="836"/>
  </bookViews>
  <sheets>
    <sheet name="2017" sheetId="33" r:id="rId1"/>
    <sheet name="Blad16" sheetId="16" state="hidden" r:id="rId2"/>
    <sheet name="Blad17" sheetId="17" state="hidden" r:id="rId3"/>
    <sheet name="Blad1" sheetId="18" state="hidden" r:id="rId4"/>
  </sheets>
  <calcPr calcId="171027"/>
</workbook>
</file>

<file path=xl/calcChain.xml><?xml version="1.0" encoding="utf-8"?>
<calcChain xmlns="http://schemas.openxmlformats.org/spreadsheetml/2006/main">
  <c r="G60" i="33" l="1"/>
  <c r="G56" i="33"/>
  <c r="G10" i="33" l="1"/>
  <c r="G17" i="33" l="1"/>
  <c r="G3" i="33"/>
  <c r="G28" i="33" l="1"/>
  <c r="G24" i="33" l="1"/>
  <c r="G26" i="33" l="1"/>
</calcChain>
</file>

<file path=xl/sharedStrings.xml><?xml version="1.0" encoding="utf-8"?>
<sst xmlns="http://schemas.openxmlformats.org/spreadsheetml/2006/main" count="311" uniqueCount="230">
  <si>
    <t>Gemeente</t>
  </si>
  <si>
    <t>Initiatiefnemer</t>
  </si>
  <si>
    <t>Voorziening</t>
  </si>
  <si>
    <t>Project</t>
  </si>
  <si>
    <t>Goedkeuring</t>
  </si>
  <si>
    <t>Antwerpen</t>
  </si>
  <si>
    <t>Voorzieningen voor Bijzondere Jeugbijstand</t>
  </si>
  <si>
    <t>Voorzieningen voor Gezinnen met kinderen</t>
  </si>
  <si>
    <t>Voorzieningen voor Preventieve en ambulante Gezondheidszorg</t>
  </si>
  <si>
    <t>Voorzieningen voor Personen met een handicap</t>
  </si>
  <si>
    <t>Ouderenzorgvoorzieningen</t>
  </si>
  <si>
    <t>Verleende 
subsidiebeloften</t>
  </si>
  <si>
    <t>Dossiernummer</t>
  </si>
  <si>
    <t>Provincie</t>
  </si>
  <si>
    <t>PH726-W-MCI</t>
  </si>
  <si>
    <t>Kortrijk</t>
  </si>
  <si>
    <t>West-Vlaanderen</t>
  </si>
  <si>
    <t>Oost-Vlaanderen</t>
  </si>
  <si>
    <t>KG723-B-CE</t>
  </si>
  <si>
    <t>Vlaams-Brabant</t>
  </si>
  <si>
    <t>BJB145-A-TD</t>
  </si>
  <si>
    <t>BZ671-W-MV</t>
  </si>
  <si>
    <t>ZH277-SAM-A-VS
pilootproject</t>
  </si>
  <si>
    <t>BZ654-W-MCI
pilootproject</t>
  </si>
  <si>
    <t>KG703-L-IDB</t>
  </si>
  <si>
    <t>KG719-B-CE</t>
  </si>
  <si>
    <t>KG722-B-CE</t>
  </si>
  <si>
    <t>Limburg</t>
  </si>
  <si>
    <t>PH683-B-MCI</t>
  </si>
  <si>
    <t>Leuven</t>
  </si>
  <si>
    <t>Centrum voor Ontwikkelingsstoornissen</t>
  </si>
  <si>
    <t>Centrum voor Ontwikkelingsstoornissen vzw</t>
  </si>
  <si>
    <t>PH724-B-NM</t>
  </si>
  <si>
    <t>PH730-W-NM</t>
  </si>
  <si>
    <t>PH731-W-NM</t>
  </si>
  <si>
    <t>PH733-O-NM</t>
  </si>
  <si>
    <t>Deinze</t>
  </si>
  <si>
    <t>KG731-O-MV</t>
  </si>
  <si>
    <t>KG729-B-MV</t>
  </si>
  <si>
    <t>Genk</t>
  </si>
  <si>
    <t>PAG141-O-MV</t>
  </si>
  <si>
    <t>Gent</t>
  </si>
  <si>
    <t>PH715-O-NM</t>
  </si>
  <si>
    <t>Brugge</t>
  </si>
  <si>
    <t>BZ568-W-IDB</t>
  </si>
  <si>
    <t>Houthulst</t>
  </si>
  <si>
    <t>BZ697-L-MV</t>
  </si>
  <si>
    <t>BZ611-W-MV</t>
  </si>
  <si>
    <t>BJB143-L-TD</t>
  </si>
  <si>
    <t>BZ538-A-MV</t>
  </si>
  <si>
    <t>BZ582-W-IDB</t>
  </si>
  <si>
    <t>Algemene Ziekenhuizen</t>
  </si>
  <si>
    <t>Ziekenhuisnetwerk Antwerpen vzw</t>
  </si>
  <si>
    <t>Ziekenhuis Antwerpen Noord</t>
  </si>
  <si>
    <t>Nieuwbouw AZ 358 pl., 30 pl. DH en ondergrondse parking (1.000 pl.)</t>
  </si>
  <si>
    <t>Ziekenhuis Maas en Kempen vzw</t>
  </si>
  <si>
    <t>Ziekenhuis Maas en Kempen</t>
  </si>
  <si>
    <t>Nieuwbouw AZ 190 pl. en 30 pl. DH</t>
  </si>
  <si>
    <t>Maaseik</t>
  </si>
  <si>
    <t>Woonzorgcentrum Van Lierde</t>
  </si>
  <si>
    <t>Nieuwbouw WZC 112 wgl., KV 4 wgl.</t>
  </si>
  <si>
    <t>Zorgbedrijf OCMW Antwerpen</t>
  </si>
  <si>
    <t>Woonzorgcentrum Sint-Anna</t>
  </si>
  <si>
    <t>Nieuwbouw WZC 186 wgl., KV 4 wgl. en LDC</t>
  </si>
  <si>
    <t>Goudblomme vzw</t>
  </si>
  <si>
    <t>Kiel</t>
  </si>
  <si>
    <t>Nieuwbouw WZC 117 wgl., KV 3 wgl. en DVC 15 v.e.</t>
  </si>
  <si>
    <t>Sint-Barbara vzw</t>
  </si>
  <si>
    <t>WZC Beversthuis</t>
  </si>
  <si>
    <t>Nieuwbouw WZC Beversthuis met 102 wgl en KV 2 wgl te Bilzen (Beverst)</t>
  </si>
  <si>
    <t>Vives vzw</t>
  </si>
  <si>
    <t>Zorgresidentie Onze-Lieve-Vrouw Ter Rive</t>
  </si>
  <si>
    <t>Uitbreiding WZC 38 wgl.</t>
  </si>
  <si>
    <t>Amphora vzw</t>
  </si>
  <si>
    <t>Amphora</t>
  </si>
  <si>
    <t>Nieuwbouw WZC 135 wgl., KV 10 wgl., DVC 15 v.e. en LDC</t>
  </si>
  <si>
    <t>Affligem</t>
  </si>
  <si>
    <t>Bilzen</t>
  </si>
  <si>
    <t>Wingene</t>
  </si>
  <si>
    <t>vzw Kinderdagverblijf Rainbows</t>
  </si>
  <si>
    <t>International Day-care Rainbows Kielpark</t>
  </si>
  <si>
    <t>Aankoop met verbouwing KDV 34 pl.</t>
  </si>
  <si>
    <t>OCMW Dendermonde</t>
  </si>
  <si>
    <t>KDV Peuterland</t>
  </si>
  <si>
    <t>Nieuwbouw van een KDV met 79 pl. in de Kroonveldlaan te Dendermonde</t>
  </si>
  <si>
    <t>Engelbewaarder vzw</t>
  </si>
  <si>
    <t>KDV Engelbewaarder</t>
  </si>
  <si>
    <t>Verbouwing en uitbreiding van het KDV Engelbewaarder voor 70 pl. te Izegem</t>
  </si>
  <si>
    <t>vzw 't Sloeberke - Groenheuvel</t>
  </si>
  <si>
    <t>KDV 't Sloeberke - Groenheuvel</t>
  </si>
  <si>
    <t>Nieuwbouw KDV</t>
  </si>
  <si>
    <t>Wigwam vzw</t>
  </si>
  <si>
    <t>KDV Wigwam</t>
  </si>
  <si>
    <t>Aankoop met verbouwing van het KDV Wigwam voor 33 pl. te Kessel-Lo</t>
  </si>
  <si>
    <t>vzw Kindercentrum Waregem</t>
  </si>
  <si>
    <t>KDV Het Vlasbloempje</t>
  </si>
  <si>
    <t>Nieuwbouw KDV 36 pl. en gemeenschappelijke voorzieningen voor KDV De Kindervilla (40 pl.) en De Peutertoren (30 pl.)</t>
  </si>
  <si>
    <t>Dendermonde</t>
  </si>
  <si>
    <t>Izegem</t>
  </si>
  <si>
    <t>Waregem</t>
  </si>
  <si>
    <t>Centrum Algemeen Welzijnswerk</t>
  </si>
  <si>
    <t>Centrum voor Algemeen Welzijnswerk Halle Vilvoorde vzw</t>
  </si>
  <si>
    <t>Inloopcentrum - sociale kruidenier</t>
  </si>
  <si>
    <t>Aankoop met verbouwing pand tot CAW</t>
  </si>
  <si>
    <t>Vilvoorde</t>
  </si>
  <si>
    <t>Centrum voor Geestelijke Gezondheids-zorg Vlaams-Brabant Oost vzw</t>
  </si>
  <si>
    <t>Centrum voor Geestelijke Gezondheids-zorg Vlaams- Brabant Oost</t>
  </si>
  <si>
    <t>Uitbreiding en verbouwing Kartuizerklooster tot CGG</t>
  </si>
  <si>
    <t>Koca vzw</t>
  </si>
  <si>
    <t>Medisch Pedagogisch Instituut Jongelinckshof</t>
  </si>
  <si>
    <t>Uitbreiding MPI 6 leefgroepen met maximaal 10 kinderen</t>
  </si>
  <si>
    <t>Centrum voor Jongens en Meisjes met Individuele Begeleiding vzw</t>
  </si>
  <si>
    <t>Centrum voor Jongens en Meisjes met Individuele Begeleiding</t>
  </si>
  <si>
    <t>Aankoop met verbouwing 2 huizen voor DC 29 pl. en SI 15 pl.</t>
  </si>
  <si>
    <t>vzw Antwerps Revalidatiecentrum</t>
  </si>
  <si>
    <t>Antwerps Revalidatiecentrum</t>
  </si>
  <si>
    <t>Aankoop bijzondere uitrusting: PC's, laptop, printers en 1 tablet</t>
  </si>
  <si>
    <t>Oranje vzw</t>
  </si>
  <si>
    <t>Oranje</t>
  </si>
  <si>
    <t>Nieuwbouw DC 49 pl. en administratief gebouw</t>
  </si>
  <si>
    <t>vzw Centrum voor Ambulante RevalidatieTer Kouter</t>
  </si>
  <si>
    <t>CAR Ter Kouter</t>
  </si>
  <si>
    <t>Aankoop computergestuurd beloningssysteem voor afname van semi objectieve kinderaudiometrie</t>
  </si>
  <si>
    <t>MPI Oosterlo vzw</t>
  </si>
  <si>
    <t>MPI Oosterlo</t>
  </si>
  <si>
    <t>Nieuwbouw met woon- en verblijfsfunctie voor volwassen en jongvolwassen personen met een matige tot ernstige mentale handicap (40 GES-plaatsen, waarvan 25 nursingtehuis, 5 tehuis niet werkenden - bezigheid - en 10 internaat) te Oosterlo</t>
  </si>
  <si>
    <t>Bethanië vzw</t>
  </si>
  <si>
    <t>Centrum Bethanië</t>
  </si>
  <si>
    <t>Aankoop met verbouwing van een internaat (observatiecentrum) voor 50 kinderen en jongeren te Hasselt</t>
  </si>
  <si>
    <t>vzw Centrum voor Ambulante Revalidatie Impuls</t>
  </si>
  <si>
    <t>CAR Impuls</t>
  </si>
  <si>
    <t>Aankoop bijzondere uitrusting: actualisering therapeutisch computerpark</t>
  </si>
  <si>
    <t>vzw Centrum voor Ambulante Revalidatie Bolt</t>
  </si>
  <si>
    <t>CAR Bolt</t>
  </si>
  <si>
    <t>Aankoop bijzondere uitrusting</t>
  </si>
  <si>
    <t>Aankoop bijzondere uitrusting: actualisering computernetwerksysteem</t>
  </si>
  <si>
    <t>vzw Centrum voor Ambulante Revalidatie Oostakker</t>
  </si>
  <si>
    <t>CAR Oostakker</t>
  </si>
  <si>
    <t>project 1: vernieuwing en uitbreiding van een bestaand computernetwerk</t>
  </si>
  <si>
    <t>project 2: vernieuwing en uitbreiding van een bestaand computernetwerk</t>
  </si>
  <si>
    <t>Zorgentrum Maria Ter Engelen vzw</t>
  </si>
  <si>
    <t>Zorgentrum Maria Ter Engelen</t>
  </si>
  <si>
    <t>Nieuwbouw TEHNW (GES) 15 pl. (nursing) en I (GES) 7 pl.</t>
  </si>
  <si>
    <t>Bemok vzw</t>
  </si>
  <si>
    <t>Bemok</t>
  </si>
  <si>
    <t>Verbouwing van het Klokhuis, Walle 141 voor 25 pl. semi-internaat te Kortrijk.</t>
  </si>
  <si>
    <t>Uitbreiding en een verbouwing COS</t>
  </si>
  <si>
    <t>Het Giels Bos vzw</t>
  </si>
  <si>
    <t>Het Giels Bos</t>
  </si>
  <si>
    <t>Uitbreiding 3 x 5 geclusterde woningen</t>
  </si>
  <si>
    <t>vzw Centrum voor Gehoorrevalidatie en Logopedie Oostende</t>
  </si>
  <si>
    <t>Stappie, Centrum voor Ontwikkelings- en Gehoorstoornissen</t>
  </si>
  <si>
    <t xml:space="preserve">Project 2: aankoop audiocabine </t>
  </si>
  <si>
    <t>Stijn vzw</t>
  </si>
  <si>
    <t>Dienstencentrum Sint-Oda</t>
  </si>
  <si>
    <t>Nieuwbouw TEHNW 90 pl. (nursing)</t>
  </si>
  <si>
    <t>vzw Revalidatiecentrum voor taal- en ontwikkeingsproblemen</t>
  </si>
  <si>
    <t>REVA voor taal- en ontwikkelingsproblemen</t>
  </si>
  <si>
    <t>Zonnelied vzw</t>
  </si>
  <si>
    <t>Zonnelied</t>
  </si>
  <si>
    <t>Aankoop met verbouwing woning voor TEHNW 10 pl.</t>
  </si>
  <si>
    <t>vzw Revalidatiecentrum Het Veer</t>
  </si>
  <si>
    <t>REVA Het Veer</t>
  </si>
  <si>
    <t>vzw Centrum voor Ambulante Revalidatie Sint-Rembert</t>
  </si>
  <si>
    <t>CAR Sint-Rembert</t>
  </si>
  <si>
    <t>Aankoop bijzondere uitrusting: server</t>
  </si>
  <si>
    <t>Aankoop bijzondere uitrusting: therapeutisch materiaal</t>
  </si>
  <si>
    <t>Aankoop bijzondere uitrusting: uitbreiden computernetwerk</t>
  </si>
  <si>
    <t>Homevil vzw</t>
  </si>
  <si>
    <t>Homevil</t>
  </si>
  <si>
    <t>Uitbreiding van een TEHNW (8 pl.nursing - VIPA-buffer 2009) in de Kursaalstraat te Vilvoorde</t>
  </si>
  <si>
    <t>Damme</t>
  </si>
  <si>
    <t>Geel</t>
  </si>
  <si>
    <t>Lille</t>
  </si>
  <si>
    <t>Oostende</t>
  </si>
  <si>
    <t>Overpelt</t>
  </si>
  <si>
    <t>Roeselare</t>
  </si>
  <si>
    <t>Roosdaal</t>
  </si>
  <si>
    <t>Sint-Niklaas</t>
  </si>
  <si>
    <t>Torhout</t>
  </si>
  <si>
    <t>vzw Nieuwland</t>
  </si>
  <si>
    <t>Dagcentrum Nieuwland</t>
  </si>
  <si>
    <t>Verbouwing DC De Teerling voor 10 jongeren</t>
  </si>
  <si>
    <t>De Wissel vzw</t>
  </si>
  <si>
    <t>De Wissel</t>
  </si>
  <si>
    <t>Aankoop met verbouwing 11 verblijfsmodules en gespreks- en bureelruimtes afdeling de Switch</t>
  </si>
  <si>
    <t>Vereniging Ons Tehuis voor Zuid- West- Vlaanderen vzw</t>
  </si>
  <si>
    <t>Vereniging Ons Tehuis voor Zuid- West- Vlaanderen</t>
  </si>
  <si>
    <t>Nieuwbouw BT en nieuwbouw pedagogische -en administratieve diensten</t>
  </si>
  <si>
    <t>Emmaüs vzw</t>
  </si>
  <si>
    <t>Proeftuinmodel</t>
  </si>
  <si>
    <t>Nieuwbouw proeftuinmodel - res. 10 pl, HCA, BD 10, 92 VTE en MST 1,25 VTE</t>
  </si>
  <si>
    <t>De Walhoeve vzw</t>
  </si>
  <si>
    <t>Verblijf De Walhoeve</t>
  </si>
  <si>
    <t>Aankoop met verbouwing BT 12 pl.</t>
  </si>
  <si>
    <t>Blij Leven vzw</t>
  </si>
  <si>
    <t>Blij Leven</t>
  </si>
  <si>
    <t xml:space="preserve">Nieuwbouw van 4 leefgroepen + 4 studio's voor adolescenten binnen de organisatie voor bijzondere jeugdzorg + administratief gebouw </t>
  </si>
  <si>
    <t>Waarschoot</t>
  </si>
  <si>
    <t>Vleteren</t>
  </si>
  <si>
    <t>Mechelen</t>
  </si>
  <si>
    <t>Ieper</t>
  </si>
  <si>
    <t>Holsbeek</t>
  </si>
  <si>
    <t>AZ = Algemeen Ziekenhuis</t>
  </si>
  <si>
    <t>OO = onthaal-, oriëntatie- en observatiecentrum</t>
  </si>
  <si>
    <t>BT = begeleidingstehuis</t>
  </si>
  <si>
    <t>pl. = plaatsen</t>
  </si>
  <si>
    <t>CAR = Centrum voor Ambulante Revalidatie</t>
  </si>
  <si>
    <t>REVA = revalidatiecentrum</t>
  </si>
  <si>
    <t>CAW = Centrum Algemeen Welzijnswerk</t>
  </si>
  <si>
    <t>RH = rusthuis</t>
  </si>
  <si>
    <t>CGG = Centrum Geestelijke Gezondheidszorg</t>
  </si>
  <si>
    <t>S.O.C. = Sociaal Orthopedagogisch Centrum</t>
  </si>
  <si>
    <t>CIG = Centrum voor Integrale Gezinszorg</t>
  </si>
  <si>
    <t>TB = dienst thuisbegeleiding (sector BJB)</t>
  </si>
  <si>
    <t>CKG = Centrum voor Kinderzorg en Gezinsondersteuning</t>
  </si>
  <si>
    <t>TEHNW = Tehuis Niet-Werkenden</t>
  </si>
  <si>
    <t>DC = dienstencentrum</t>
  </si>
  <si>
    <t>UZ = Universitair Ziekenhuis</t>
  </si>
  <si>
    <t>DVC - dagverzorgingscentrum</t>
  </si>
  <si>
    <t>ve. = verblijfseenheden</t>
  </si>
  <si>
    <t>KDV = kinderdagverblijf</t>
  </si>
  <si>
    <t>WGC = Wijkgezondheidscentrum</t>
  </si>
  <si>
    <t>KV = centrum voor kortverblijf</t>
  </si>
  <si>
    <t>wgl. = woongelegenheden</t>
  </si>
  <si>
    <t>LDC = Lokaal dienstencentrum</t>
  </si>
  <si>
    <t>WZC = Woonzorgcentrum</t>
  </si>
  <si>
    <t>OBC = observatiecentrum</t>
  </si>
  <si>
    <t>Goedgekeurde projecten van 1 januari tot 31 december 2014</t>
  </si>
  <si>
    <t>Totaal goedgekeurde investeringen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</si>
</sst>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83A72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1"/>
      <color rgb="FFFFFF9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3A72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79">
    <xf numFmtId="0" fontId="0" fillId="0" borderId="0" xfId="0"/>
    <xf numFmtId="0" fontId="21" fillId="0" borderId="0" xfId="0" applyFont="1"/>
    <xf numFmtId="0" fontId="22" fillId="34" borderId="1" xfId="1" applyFont="1" applyFill="1" applyBorder="1" applyAlignment="1">
      <alignment horizontal="left" wrapText="1"/>
    </xf>
    <xf numFmtId="0" fontId="2" fillId="0" borderId="0" xfId="0" applyFont="1"/>
    <xf numFmtId="0" fontId="21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4" fontId="2" fillId="0" borderId="0" xfId="0" applyNumberFormat="1" applyFont="1" applyAlignment="1">
      <alignment horizontal="right"/>
    </xf>
    <xf numFmtId="0" fontId="22" fillId="34" borderId="1" xfId="1" applyFont="1" applyFill="1" applyBorder="1" applyAlignment="1">
      <alignment wrapText="1"/>
    </xf>
    <xf numFmtId="0" fontId="23" fillId="0" borderId="0" xfId="0" applyFont="1" applyAlignment="1"/>
    <xf numFmtId="0" fontId="2" fillId="0" borderId="0" xfId="0" applyFont="1" applyAlignment="1"/>
    <xf numFmtId="0" fontId="2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36" borderId="1" xfId="1" applyFont="1" applyFill="1" applyBorder="1" applyAlignment="1">
      <alignment vertical="center" wrapText="1"/>
    </xf>
    <xf numFmtId="0" fontId="25" fillId="0" borderId="0" xfId="0" applyFont="1" applyAlignment="1">
      <alignment horizontal="right"/>
    </xf>
    <xf numFmtId="164" fontId="21" fillId="0" borderId="1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4" fontId="21" fillId="0" borderId="17" xfId="0" applyNumberFormat="1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horizontal="left" vertical="center"/>
    </xf>
    <xf numFmtId="4" fontId="24" fillId="0" borderId="0" xfId="1" applyNumberFormat="1" applyFont="1" applyFill="1" applyBorder="1" applyAlignment="1">
      <alignment vertical="center"/>
    </xf>
    <xf numFmtId="0" fontId="24" fillId="33" borderId="1" xfId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7" fillId="35" borderId="1" xfId="1" applyFont="1" applyFill="1" applyBorder="1" applyAlignment="1">
      <alignment horizontal="right" wrapText="1"/>
    </xf>
    <xf numFmtId="0" fontId="25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0" fillId="36" borderId="1" xfId="0" applyNumberFormat="1" applyFont="1" applyFill="1" applyBorder="1" applyAlignment="1">
      <alignment horizontal="right" vertical="center" wrapText="1"/>
    </xf>
    <xf numFmtId="14" fontId="20" fillId="0" borderId="14" xfId="0" applyNumberFormat="1" applyFont="1" applyFill="1" applyBorder="1" applyAlignment="1">
      <alignment horizontal="right" vertical="center" wrapText="1"/>
    </xf>
    <xf numFmtId="4" fontId="24" fillId="35" borderId="1" xfId="1" applyNumberFormat="1" applyFont="1" applyFill="1" applyBorder="1" applyAlignment="1">
      <alignment horizontal="right" vertical="center" wrapText="1"/>
    </xf>
    <xf numFmtId="0" fontId="24" fillId="35" borderId="1" xfId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14" fontId="20" fillId="0" borderId="1" xfId="0" applyNumberFormat="1" applyFont="1" applyFill="1" applyBorder="1" applyAlignment="1">
      <alignment horizontal="right" vertical="center" wrapText="1"/>
    </xf>
    <xf numFmtId="4" fontId="21" fillId="36" borderId="1" xfId="0" applyNumberFormat="1" applyFont="1" applyFill="1" applyBorder="1" applyAlignment="1">
      <alignment horizontal="right" vertical="center" wrapText="1"/>
    </xf>
    <xf numFmtId="14" fontId="21" fillId="0" borderId="1" xfId="0" applyNumberFormat="1" applyFont="1" applyBorder="1" applyAlignment="1">
      <alignment horizontal="right" vertical="center" wrapText="1"/>
    </xf>
    <xf numFmtId="4" fontId="21" fillId="36" borderId="18" xfId="0" applyNumberFormat="1" applyFont="1" applyFill="1" applyBorder="1" applyAlignment="1">
      <alignment horizontal="right" vertical="center" wrapText="1"/>
    </xf>
    <xf numFmtId="14" fontId="21" fillId="0" borderId="18" xfId="0" applyNumberFormat="1" applyFont="1" applyBorder="1" applyAlignment="1">
      <alignment horizontal="right" vertical="center" wrapText="1"/>
    </xf>
    <xf numFmtId="14" fontId="21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vertical="center" wrapText="1"/>
    </xf>
    <xf numFmtId="14" fontId="21" fillId="0" borderId="1" xfId="0" applyNumberFormat="1" applyFont="1" applyBorder="1" applyAlignment="1">
      <alignment vertical="center" wrapText="1"/>
    </xf>
    <xf numFmtId="14" fontId="20" fillId="0" borderId="1" xfId="1" applyNumberFormat="1" applyFont="1" applyFill="1" applyBorder="1" applyAlignment="1">
      <alignment horizontal="right" vertical="center" wrapText="1"/>
    </xf>
    <xf numFmtId="4" fontId="20" fillId="36" borderId="1" xfId="1" applyNumberFormat="1" applyFont="1" applyFill="1" applyBorder="1" applyAlignment="1">
      <alignment horizontal="right" vertical="center" wrapText="1"/>
    </xf>
    <xf numFmtId="4" fontId="21" fillId="36" borderId="17" xfId="0" applyNumberFormat="1" applyFont="1" applyFill="1" applyBorder="1" applyAlignment="1">
      <alignment horizontal="right" vertical="center" wrapText="1"/>
    </xf>
    <xf numFmtId="14" fontId="21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4" fontId="24" fillId="33" borderId="1" xfId="1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" fontId="21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2" fillId="34" borderId="1" xfId="1" applyNumberFormat="1" applyFont="1" applyFill="1" applyBorder="1" applyAlignment="1">
      <alignment horizontal="right" wrapText="1"/>
    </xf>
    <xf numFmtId="0" fontId="22" fillId="34" borderId="1" xfId="1" applyFont="1" applyFill="1" applyBorder="1" applyAlignment="1">
      <alignment horizontal="right" wrapText="1"/>
    </xf>
    <xf numFmtId="4" fontId="24" fillId="35" borderId="1" xfId="1" applyNumberFormat="1" applyFont="1" applyFill="1" applyBorder="1" applyAlignment="1">
      <alignment horizontal="right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9" fillId="0" borderId="11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24" fillId="35" borderId="12" xfId="1" applyFont="1" applyFill="1" applyBorder="1" applyAlignment="1">
      <alignment horizontal="center" vertical="center" wrapText="1"/>
    </xf>
    <xf numFmtId="0" fontId="24" fillId="35" borderId="13" xfId="1" applyFont="1" applyFill="1" applyBorder="1" applyAlignment="1">
      <alignment horizontal="center" vertical="center" wrapText="1"/>
    </xf>
    <xf numFmtId="0" fontId="24" fillId="35" borderId="12" xfId="1" applyFont="1" applyFill="1" applyBorder="1" applyAlignment="1">
      <alignment horizontal="center" wrapText="1"/>
    </xf>
    <xf numFmtId="0" fontId="24" fillId="35" borderId="13" xfId="1" applyFont="1" applyFill="1" applyBorder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Standaard 2" xfId="1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colors>
    <mruColors>
      <color rgb="FF00FFFF"/>
      <color rgb="FFFFFF99"/>
      <color rgb="FF66FF33"/>
      <color rgb="FFFF66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1"/>
  <sheetViews>
    <sheetView tabSelected="1" topLeftCell="B1" zoomScaleNormal="100" workbookViewId="0">
      <pane ySplit="2" topLeftCell="A51" activePane="bottomLeft" state="frozen"/>
      <selection activeCell="D1" sqref="D1"/>
      <selection pane="bottomLeft" activeCell="F61" sqref="F61"/>
    </sheetView>
  </sheetViews>
  <sheetFormatPr defaultColWidth="8.88671875" defaultRowHeight="14.4" x14ac:dyDescent="0.3"/>
  <cols>
    <col min="1" max="1" width="14.6640625" style="11" hidden="1" customWidth="1"/>
    <col min="2" max="2" width="14.44140625" style="8" bestFit="1" customWidth="1"/>
    <col min="3" max="3" width="13.44140625" style="9" customWidth="1"/>
    <col min="4" max="4" width="23.109375" style="9" customWidth="1"/>
    <col min="5" max="5" width="23.109375" style="11" customWidth="1"/>
    <col min="6" max="6" width="47.6640625" style="9" customWidth="1"/>
    <col min="7" max="7" width="14.21875" style="6" bestFit="1" customWidth="1"/>
    <col min="8" max="8" width="11.88671875" style="21" bestFit="1" customWidth="1"/>
    <col min="9" max="16384" width="8.88671875" style="3"/>
  </cols>
  <sheetData>
    <row r="1" spans="1:9" ht="23.4" customHeight="1" x14ac:dyDescent="0.45">
      <c r="A1" s="72" t="s">
        <v>228</v>
      </c>
      <c r="B1" s="73"/>
      <c r="C1" s="73"/>
      <c r="D1" s="73"/>
      <c r="E1" s="73"/>
      <c r="F1" s="73"/>
      <c r="G1" s="73"/>
      <c r="H1" s="74"/>
    </row>
    <row r="2" spans="1:9" s="4" customFormat="1" ht="27.6" x14ac:dyDescent="0.3">
      <c r="A2" s="2" t="s">
        <v>12</v>
      </c>
      <c r="B2" s="7" t="s">
        <v>13</v>
      </c>
      <c r="C2" s="7" t="s">
        <v>0</v>
      </c>
      <c r="D2" s="7" t="s">
        <v>1</v>
      </c>
      <c r="E2" s="2" t="s">
        <v>2</v>
      </c>
      <c r="F2" s="7" t="s">
        <v>3</v>
      </c>
      <c r="G2" s="67" t="s">
        <v>11</v>
      </c>
      <c r="H2" s="68" t="s">
        <v>4</v>
      </c>
    </row>
    <row r="3" spans="1:9" s="4" customFormat="1" ht="13.95" customHeight="1" x14ac:dyDescent="0.3">
      <c r="A3" s="77" t="s">
        <v>6</v>
      </c>
      <c r="B3" s="77"/>
      <c r="C3" s="77"/>
      <c r="D3" s="77"/>
      <c r="E3" s="77"/>
      <c r="F3" s="78"/>
      <c r="G3" s="69">
        <f>SUM(G4:G9)</f>
        <v>7347657.9900000002</v>
      </c>
      <c r="H3" s="42"/>
    </row>
    <row r="4" spans="1:9" s="4" customFormat="1" ht="13.8" x14ac:dyDescent="0.3">
      <c r="A4" s="27" t="s">
        <v>20</v>
      </c>
      <c r="B4" s="12" t="s">
        <v>16</v>
      </c>
      <c r="C4" s="12" t="s">
        <v>43</v>
      </c>
      <c r="D4" s="12" t="s">
        <v>180</v>
      </c>
      <c r="E4" s="16" t="s">
        <v>181</v>
      </c>
      <c r="F4" s="15" t="s">
        <v>182</v>
      </c>
      <c r="G4" s="45">
        <v>99813.61</v>
      </c>
      <c r="H4" s="50">
        <v>41922</v>
      </c>
    </row>
    <row r="5" spans="1:9" s="4" customFormat="1" ht="27.6" x14ac:dyDescent="0.3">
      <c r="A5" s="27"/>
      <c r="B5" s="12" t="s">
        <v>19</v>
      </c>
      <c r="C5" s="12" t="s">
        <v>202</v>
      </c>
      <c r="D5" s="12" t="s">
        <v>183</v>
      </c>
      <c r="E5" s="16" t="s">
        <v>184</v>
      </c>
      <c r="F5" s="15" t="s">
        <v>185</v>
      </c>
      <c r="G5" s="45">
        <v>547194.92000000004</v>
      </c>
      <c r="H5" s="50">
        <v>41780</v>
      </c>
    </row>
    <row r="6" spans="1:9" s="4" customFormat="1" ht="27.6" x14ac:dyDescent="0.3">
      <c r="A6" s="27"/>
      <c r="B6" s="12" t="s">
        <v>16</v>
      </c>
      <c r="C6" s="12" t="s">
        <v>201</v>
      </c>
      <c r="D6" s="12" t="s">
        <v>186</v>
      </c>
      <c r="E6" s="16" t="s">
        <v>187</v>
      </c>
      <c r="F6" s="15" t="s">
        <v>188</v>
      </c>
      <c r="G6" s="45">
        <v>1211216.4099999999</v>
      </c>
      <c r="H6" s="50">
        <v>41787</v>
      </c>
    </row>
    <row r="7" spans="1:9" s="4" customFormat="1" ht="27.6" x14ac:dyDescent="0.3">
      <c r="A7" s="27"/>
      <c r="B7" s="12" t="s">
        <v>5</v>
      </c>
      <c r="C7" s="12" t="s">
        <v>200</v>
      </c>
      <c r="D7" s="12" t="s">
        <v>189</v>
      </c>
      <c r="E7" s="16" t="s">
        <v>190</v>
      </c>
      <c r="F7" s="15" t="s">
        <v>191</v>
      </c>
      <c r="G7" s="45">
        <v>1120063.6000000001</v>
      </c>
      <c r="H7" s="50">
        <v>41717</v>
      </c>
    </row>
    <row r="8" spans="1:9" s="4" customFormat="1" ht="13.8" x14ac:dyDescent="0.3">
      <c r="A8" s="27"/>
      <c r="B8" s="12" t="s">
        <v>16</v>
      </c>
      <c r="C8" s="12" t="s">
        <v>199</v>
      </c>
      <c r="D8" s="12" t="s">
        <v>192</v>
      </c>
      <c r="E8" s="16" t="s">
        <v>193</v>
      </c>
      <c r="F8" s="15" t="s">
        <v>194</v>
      </c>
      <c r="G8" s="45">
        <v>587694.43000000005</v>
      </c>
      <c r="H8" s="50">
        <v>41780</v>
      </c>
    </row>
    <row r="9" spans="1:9" s="4" customFormat="1" ht="41.4" x14ac:dyDescent="0.3">
      <c r="A9" s="16" t="s">
        <v>48</v>
      </c>
      <c r="B9" s="12" t="s">
        <v>17</v>
      </c>
      <c r="C9" s="12" t="s">
        <v>198</v>
      </c>
      <c r="D9" s="12" t="s">
        <v>195</v>
      </c>
      <c r="E9" s="16" t="s">
        <v>196</v>
      </c>
      <c r="F9" s="15" t="s">
        <v>197</v>
      </c>
      <c r="G9" s="45">
        <v>3781675.02</v>
      </c>
      <c r="H9" s="50">
        <v>41751</v>
      </c>
    </row>
    <row r="10" spans="1:9" s="4" customFormat="1" ht="13.8" x14ac:dyDescent="0.3">
      <c r="A10" s="75" t="s">
        <v>7</v>
      </c>
      <c r="B10" s="75"/>
      <c r="C10" s="75"/>
      <c r="D10" s="75"/>
      <c r="E10" s="75"/>
      <c r="F10" s="76"/>
      <c r="G10" s="47">
        <f>SUM(G11:G16)</f>
        <v>6389378.9500000002</v>
      </c>
      <c r="H10" s="48"/>
    </row>
    <row r="11" spans="1:9" s="4" customFormat="1" ht="27.6" x14ac:dyDescent="0.3">
      <c r="A11" s="16" t="s">
        <v>24</v>
      </c>
      <c r="B11" s="13" t="s">
        <v>5</v>
      </c>
      <c r="C11" s="16" t="s">
        <v>5</v>
      </c>
      <c r="D11" s="16" t="s">
        <v>79</v>
      </c>
      <c r="E11" s="16" t="s">
        <v>80</v>
      </c>
      <c r="F11" s="22" t="s">
        <v>81</v>
      </c>
      <c r="G11" s="51">
        <v>675919.03</v>
      </c>
      <c r="H11" s="52">
        <v>41922</v>
      </c>
    </row>
    <row r="12" spans="1:9" s="4" customFormat="1" ht="27.6" x14ac:dyDescent="0.3">
      <c r="A12" s="16" t="s">
        <v>18</v>
      </c>
      <c r="B12" s="13" t="s">
        <v>17</v>
      </c>
      <c r="C12" s="12" t="s">
        <v>97</v>
      </c>
      <c r="D12" s="12" t="s">
        <v>82</v>
      </c>
      <c r="E12" s="16" t="s">
        <v>83</v>
      </c>
      <c r="F12" s="15" t="s">
        <v>84</v>
      </c>
      <c r="G12" s="45">
        <v>1878855.96</v>
      </c>
      <c r="H12" s="46">
        <v>41751</v>
      </c>
    </row>
    <row r="13" spans="1:9" s="4" customFormat="1" ht="27.6" x14ac:dyDescent="0.3">
      <c r="A13" s="16" t="s">
        <v>25</v>
      </c>
      <c r="B13" s="13" t="s">
        <v>16</v>
      </c>
      <c r="C13" s="16" t="s">
        <v>98</v>
      </c>
      <c r="D13" s="12" t="s">
        <v>85</v>
      </c>
      <c r="E13" s="16" t="s">
        <v>86</v>
      </c>
      <c r="F13" s="16" t="s">
        <v>87</v>
      </c>
      <c r="G13" s="51">
        <v>1487135.45</v>
      </c>
      <c r="H13" s="52">
        <v>41751</v>
      </c>
    </row>
    <row r="14" spans="1:9" s="4" customFormat="1" ht="25.2" customHeight="1" x14ac:dyDescent="0.3">
      <c r="A14" s="27" t="s">
        <v>26</v>
      </c>
      <c r="B14" s="28" t="s">
        <v>16</v>
      </c>
      <c r="C14" s="27" t="s">
        <v>15</v>
      </c>
      <c r="D14" s="14" t="s">
        <v>88</v>
      </c>
      <c r="E14" s="27" t="s">
        <v>89</v>
      </c>
      <c r="F14" s="27" t="s">
        <v>90</v>
      </c>
      <c r="G14" s="53">
        <v>589818.06999999995</v>
      </c>
      <c r="H14" s="54">
        <v>41926</v>
      </c>
    </row>
    <row r="15" spans="1:9" s="4" customFormat="1" ht="27.6" x14ac:dyDescent="0.3">
      <c r="A15" s="16" t="s">
        <v>37</v>
      </c>
      <c r="B15" s="13" t="s">
        <v>19</v>
      </c>
      <c r="C15" s="16" t="s">
        <v>29</v>
      </c>
      <c r="D15" s="15" t="s">
        <v>91</v>
      </c>
      <c r="E15" s="13" t="s">
        <v>92</v>
      </c>
      <c r="F15" s="13" t="s">
        <v>93</v>
      </c>
      <c r="G15" s="51">
        <v>696929.23</v>
      </c>
      <c r="H15" s="55">
        <v>41751</v>
      </c>
    </row>
    <row r="16" spans="1:9" s="4" customFormat="1" ht="41.4" x14ac:dyDescent="0.3">
      <c r="A16" s="18" t="s">
        <v>38</v>
      </c>
      <c r="B16" s="13" t="s">
        <v>16</v>
      </c>
      <c r="C16" s="15" t="s">
        <v>99</v>
      </c>
      <c r="D16" s="15" t="s">
        <v>94</v>
      </c>
      <c r="E16" s="15" t="s">
        <v>95</v>
      </c>
      <c r="F16" s="15" t="s">
        <v>96</v>
      </c>
      <c r="G16" s="56">
        <v>1060721.21</v>
      </c>
      <c r="H16" s="57">
        <v>41922</v>
      </c>
      <c r="I16" s="5"/>
    </row>
    <row r="17" spans="1:8" s="4" customFormat="1" ht="13.8" x14ac:dyDescent="0.3">
      <c r="A17" s="75" t="s">
        <v>10</v>
      </c>
      <c r="B17" s="75"/>
      <c r="C17" s="75"/>
      <c r="D17" s="75"/>
      <c r="E17" s="75"/>
      <c r="F17" s="76"/>
      <c r="G17" s="47">
        <f>SUM(G18:G23)</f>
        <v>53942311.280000001</v>
      </c>
      <c r="H17" s="48"/>
    </row>
    <row r="18" spans="1:8" s="4" customFormat="1" ht="27.6" x14ac:dyDescent="0.3">
      <c r="A18" s="16" t="s">
        <v>21</v>
      </c>
      <c r="B18" s="13" t="s">
        <v>19</v>
      </c>
      <c r="C18" s="12" t="s">
        <v>76</v>
      </c>
      <c r="D18" s="12" t="s">
        <v>59</v>
      </c>
      <c r="E18" s="17" t="s">
        <v>59</v>
      </c>
      <c r="F18" s="12" t="s">
        <v>60</v>
      </c>
      <c r="G18" s="49">
        <v>8414472.5500000007</v>
      </c>
      <c r="H18" s="50">
        <v>41716</v>
      </c>
    </row>
    <row r="19" spans="1:8" s="4" customFormat="1" ht="27.6" x14ac:dyDescent="0.3">
      <c r="A19" s="16" t="s">
        <v>50</v>
      </c>
      <c r="B19" s="13" t="s">
        <v>5</v>
      </c>
      <c r="C19" s="12" t="s">
        <v>5</v>
      </c>
      <c r="D19" s="12" t="s">
        <v>61</v>
      </c>
      <c r="E19" s="17" t="s">
        <v>62</v>
      </c>
      <c r="F19" s="12" t="s">
        <v>63</v>
      </c>
      <c r="G19" s="49">
        <v>14401161.369999999</v>
      </c>
      <c r="H19" s="50">
        <v>41709</v>
      </c>
    </row>
    <row r="20" spans="1:8" s="4" customFormat="1" ht="13.8" x14ac:dyDescent="0.3">
      <c r="A20" s="16" t="s">
        <v>47</v>
      </c>
      <c r="B20" s="13" t="s">
        <v>5</v>
      </c>
      <c r="C20" s="12" t="s">
        <v>5</v>
      </c>
      <c r="D20" s="12" t="s">
        <v>64</v>
      </c>
      <c r="E20" s="17" t="s">
        <v>65</v>
      </c>
      <c r="F20" s="12" t="s">
        <v>66</v>
      </c>
      <c r="G20" s="49">
        <v>9045933.1899999995</v>
      </c>
      <c r="H20" s="50">
        <v>41723</v>
      </c>
    </row>
    <row r="21" spans="1:8" s="4" customFormat="1" ht="24.75" customHeight="1" x14ac:dyDescent="0.3">
      <c r="A21" s="16" t="s">
        <v>49</v>
      </c>
      <c r="B21" s="18" t="s">
        <v>27</v>
      </c>
      <c r="C21" s="18" t="s">
        <v>77</v>
      </c>
      <c r="D21" s="12" t="s">
        <v>67</v>
      </c>
      <c r="E21" s="17" t="s">
        <v>68</v>
      </c>
      <c r="F21" s="12" t="s">
        <v>69</v>
      </c>
      <c r="G21" s="49">
        <v>7549445.4699999997</v>
      </c>
      <c r="H21" s="50">
        <v>41746</v>
      </c>
    </row>
    <row r="22" spans="1:8" s="4" customFormat="1" ht="27.6" x14ac:dyDescent="0.3">
      <c r="A22" s="16" t="s">
        <v>44</v>
      </c>
      <c r="B22" s="13" t="s">
        <v>17</v>
      </c>
      <c r="C22" s="12" t="s">
        <v>41</v>
      </c>
      <c r="D22" s="12" t="s">
        <v>70</v>
      </c>
      <c r="E22" s="17" t="s">
        <v>71</v>
      </c>
      <c r="F22" s="12" t="s">
        <v>72</v>
      </c>
      <c r="G22" s="49">
        <v>3015414.79</v>
      </c>
      <c r="H22" s="50">
        <v>41723</v>
      </c>
    </row>
    <row r="23" spans="1:8" s="4" customFormat="1" ht="13.8" x14ac:dyDescent="0.3">
      <c r="A23" s="16" t="s">
        <v>46</v>
      </c>
      <c r="B23" s="13" t="s">
        <v>16</v>
      </c>
      <c r="C23" s="12" t="s">
        <v>78</v>
      </c>
      <c r="D23" s="12" t="s">
        <v>73</v>
      </c>
      <c r="E23" s="16" t="s">
        <v>74</v>
      </c>
      <c r="F23" s="12" t="s">
        <v>75</v>
      </c>
      <c r="G23" s="49">
        <v>11515883.91</v>
      </c>
      <c r="H23" s="50">
        <v>41723</v>
      </c>
    </row>
    <row r="24" spans="1:8" s="4" customFormat="1" ht="13.8" x14ac:dyDescent="0.3">
      <c r="A24" s="75" t="s">
        <v>100</v>
      </c>
      <c r="B24" s="75"/>
      <c r="C24" s="75"/>
      <c r="D24" s="75"/>
      <c r="E24" s="75"/>
      <c r="F24" s="76"/>
      <c r="G24" s="47">
        <f>SUM(G25)</f>
        <v>359194.5</v>
      </c>
      <c r="H24" s="48"/>
    </row>
    <row r="25" spans="1:8" s="4" customFormat="1" ht="41.4" x14ac:dyDescent="0.3">
      <c r="A25" s="16" t="s">
        <v>23</v>
      </c>
      <c r="B25" s="16" t="s">
        <v>19</v>
      </c>
      <c r="C25" s="23" t="s">
        <v>104</v>
      </c>
      <c r="D25" s="16" t="s">
        <v>101</v>
      </c>
      <c r="E25" s="16" t="s">
        <v>102</v>
      </c>
      <c r="F25" s="22" t="s">
        <v>103</v>
      </c>
      <c r="G25" s="51">
        <v>359194.5</v>
      </c>
      <c r="H25" s="58">
        <v>41773</v>
      </c>
    </row>
    <row r="26" spans="1:8" s="4" customFormat="1" ht="13.8" x14ac:dyDescent="0.3">
      <c r="A26" s="75" t="s">
        <v>8</v>
      </c>
      <c r="B26" s="75"/>
      <c r="C26" s="75"/>
      <c r="D26" s="75"/>
      <c r="E26" s="75"/>
      <c r="F26" s="76"/>
      <c r="G26" s="47">
        <f>SUM(G27)</f>
        <v>1422655.03</v>
      </c>
      <c r="H26" s="48"/>
    </row>
    <row r="27" spans="1:8" s="4" customFormat="1" ht="41.4" x14ac:dyDescent="0.3">
      <c r="A27" s="16" t="s">
        <v>40</v>
      </c>
      <c r="B27" s="13" t="s">
        <v>19</v>
      </c>
      <c r="C27" s="12" t="s">
        <v>29</v>
      </c>
      <c r="D27" s="12" t="s">
        <v>105</v>
      </c>
      <c r="E27" s="12" t="s">
        <v>106</v>
      </c>
      <c r="F27" s="12" t="s">
        <v>107</v>
      </c>
      <c r="G27" s="49">
        <v>1422655.03</v>
      </c>
      <c r="H27" s="50">
        <v>41802</v>
      </c>
    </row>
    <row r="28" spans="1:8" s="4" customFormat="1" ht="13.8" x14ac:dyDescent="0.3">
      <c r="A28" s="75" t="s">
        <v>9</v>
      </c>
      <c r="B28" s="75"/>
      <c r="C28" s="75"/>
      <c r="D28" s="75"/>
      <c r="E28" s="75"/>
      <c r="F28" s="76"/>
      <c r="G28" s="47">
        <f>SUM(G29:G55)</f>
        <v>30862898.380000003</v>
      </c>
      <c r="H28" s="48"/>
    </row>
    <row r="29" spans="1:8" s="4" customFormat="1" ht="27.6" x14ac:dyDescent="0.3">
      <c r="A29" s="19" t="s">
        <v>42</v>
      </c>
      <c r="B29" s="13" t="s">
        <v>5</v>
      </c>
      <c r="C29" s="12" t="s">
        <v>5</v>
      </c>
      <c r="D29" s="15" t="s">
        <v>108</v>
      </c>
      <c r="E29" s="18" t="s">
        <v>109</v>
      </c>
      <c r="F29" s="20" t="s">
        <v>110</v>
      </c>
      <c r="G29" s="59">
        <v>3589254.44</v>
      </c>
      <c r="H29" s="46">
        <v>41723</v>
      </c>
    </row>
    <row r="30" spans="1:8" s="4" customFormat="1" ht="41.4" x14ac:dyDescent="0.3">
      <c r="A30" s="19" t="s">
        <v>14</v>
      </c>
      <c r="B30" s="13" t="s">
        <v>5</v>
      </c>
      <c r="C30" s="12" t="s">
        <v>5</v>
      </c>
      <c r="D30" s="15" t="s">
        <v>111</v>
      </c>
      <c r="E30" s="18" t="s">
        <v>112</v>
      </c>
      <c r="F30" s="12" t="s">
        <v>113</v>
      </c>
      <c r="G30" s="51">
        <v>850151.43</v>
      </c>
      <c r="H30" s="46">
        <v>41723</v>
      </c>
    </row>
    <row r="31" spans="1:8" s="4" customFormat="1" ht="27.6" x14ac:dyDescent="0.3">
      <c r="A31" s="19"/>
      <c r="B31" s="13" t="s">
        <v>5</v>
      </c>
      <c r="C31" s="12" t="s">
        <v>5</v>
      </c>
      <c r="D31" s="15" t="s">
        <v>114</v>
      </c>
      <c r="E31" s="18" t="s">
        <v>115</v>
      </c>
      <c r="F31" s="12" t="s">
        <v>116</v>
      </c>
      <c r="G31" s="51">
        <v>6636.37</v>
      </c>
      <c r="H31" s="46">
        <v>41983</v>
      </c>
    </row>
    <row r="32" spans="1:8" s="4" customFormat="1" ht="27.6" x14ac:dyDescent="0.3">
      <c r="A32" s="19"/>
      <c r="B32" s="13" t="s">
        <v>5</v>
      </c>
      <c r="C32" s="12" t="s">
        <v>5</v>
      </c>
      <c r="D32" s="15" t="s">
        <v>114</v>
      </c>
      <c r="E32" s="18" t="s">
        <v>115</v>
      </c>
      <c r="F32" s="12" t="s">
        <v>116</v>
      </c>
      <c r="G32" s="51">
        <v>6760.15</v>
      </c>
      <c r="H32" s="46">
        <v>41996</v>
      </c>
    </row>
    <row r="33" spans="1:8" s="4" customFormat="1" ht="13.8" x14ac:dyDescent="0.3">
      <c r="A33" s="19"/>
      <c r="B33" s="13" t="s">
        <v>16</v>
      </c>
      <c r="C33" s="12" t="s">
        <v>171</v>
      </c>
      <c r="D33" s="15" t="s">
        <v>117</v>
      </c>
      <c r="E33" s="18" t="s">
        <v>118</v>
      </c>
      <c r="F33" s="12" t="s">
        <v>119</v>
      </c>
      <c r="G33" s="51">
        <v>2000149.19</v>
      </c>
      <c r="H33" s="46">
        <v>41723</v>
      </c>
    </row>
    <row r="34" spans="1:8" s="4" customFormat="1" ht="41.4" x14ac:dyDescent="0.3">
      <c r="A34" s="19"/>
      <c r="B34" s="13" t="s">
        <v>17</v>
      </c>
      <c r="C34" s="12" t="s">
        <v>36</v>
      </c>
      <c r="D34" s="15" t="s">
        <v>120</v>
      </c>
      <c r="E34" s="18" t="s">
        <v>121</v>
      </c>
      <c r="F34" s="12" t="s">
        <v>122</v>
      </c>
      <c r="G34" s="51">
        <v>5376.18</v>
      </c>
      <c r="H34" s="46">
        <v>41996</v>
      </c>
    </row>
    <row r="35" spans="1:8" s="4" customFormat="1" ht="69" x14ac:dyDescent="0.3">
      <c r="A35" s="19"/>
      <c r="B35" s="13" t="s">
        <v>5</v>
      </c>
      <c r="C35" s="12" t="s">
        <v>172</v>
      </c>
      <c r="D35" s="15" t="s">
        <v>123</v>
      </c>
      <c r="E35" s="18" t="s">
        <v>124</v>
      </c>
      <c r="F35" s="12" t="s">
        <v>125</v>
      </c>
      <c r="G35" s="51">
        <v>2717591.42</v>
      </c>
      <c r="H35" s="46">
        <v>41746</v>
      </c>
    </row>
    <row r="36" spans="1:8" s="4" customFormat="1" ht="41.4" x14ac:dyDescent="0.3">
      <c r="A36" s="19"/>
      <c r="B36" s="13" t="s">
        <v>27</v>
      </c>
      <c r="C36" s="12" t="s">
        <v>39</v>
      </c>
      <c r="D36" s="15" t="s">
        <v>126</v>
      </c>
      <c r="E36" s="18" t="s">
        <v>127</v>
      </c>
      <c r="F36" s="12" t="s">
        <v>128</v>
      </c>
      <c r="G36" s="51">
        <v>1902279.67</v>
      </c>
      <c r="H36" s="46">
        <v>41746</v>
      </c>
    </row>
    <row r="37" spans="1:8" s="4" customFormat="1" ht="41.4" x14ac:dyDescent="0.3">
      <c r="A37" s="19"/>
      <c r="B37" s="13" t="s">
        <v>17</v>
      </c>
      <c r="C37" s="12" t="s">
        <v>41</v>
      </c>
      <c r="D37" s="15" t="s">
        <v>129</v>
      </c>
      <c r="E37" s="18" t="s">
        <v>130</v>
      </c>
      <c r="F37" s="12" t="s">
        <v>131</v>
      </c>
      <c r="G37" s="51">
        <v>6768.21</v>
      </c>
      <c r="H37" s="46">
        <v>41983</v>
      </c>
    </row>
    <row r="38" spans="1:8" s="4" customFormat="1" ht="27.6" x14ac:dyDescent="0.3">
      <c r="A38" s="19"/>
      <c r="B38" s="13" t="s">
        <v>17</v>
      </c>
      <c r="C38" s="12" t="s">
        <v>41</v>
      </c>
      <c r="D38" s="15" t="s">
        <v>132</v>
      </c>
      <c r="E38" s="18" t="s">
        <v>133</v>
      </c>
      <c r="F38" s="12" t="s">
        <v>134</v>
      </c>
      <c r="G38" s="51">
        <v>10330.219999999999</v>
      </c>
      <c r="H38" s="46">
        <v>41983</v>
      </c>
    </row>
    <row r="39" spans="1:8" s="4" customFormat="1" ht="41.4" x14ac:dyDescent="0.3">
      <c r="A39" s="19"/>
      <c r="B39" s="13" t="s">
        <v>17</v>
      </c>
      <c r="C39" s="12" t="s">
        <v>41</v>
      </c>
      <c r="D39" s="15" t="s">
        <v>129</v>
      </c>
      <c r="E39" s="18" t="s">
        <v>130</v>
      </c>
      <c r="F39" s="12" t="s">
        <v>135</v>
      </c>
      <c r="G39" s="51">
        <v>6494.49</v>
      </c>
      <c r="H39" s="46">
        <v>41983</v>
      </c>
    </row>
    <row r="40" spans="1:8" s="4" customFormat="1" ht="41.4" x14ac:dyDescent="0.3">
      <c r="A40" s="19"/>
      <c r="B40" s="13" t="s">
        <v>17</v>
      </c>
      <c r="C40" s="12" t="s">
        <v>41</v>
      </c>
      <c r="D40" s="15" t="s">
        <v>136</v>
      </c>
      <c r="E40" s="18" t="s">
        <v>137</v>
      </c>
      <c r="F40" s="12" t="s">
        <v>138</v>
      </c>
      <c r="G40" s="51">
        <v>9540.8700000000008</v>
      </c>
      <c r="H40" s="46">
        <v>41996</v>
      </c>
    </row>
    <row r="41" spans="1:8" s="4" customFormat="1" ht="41.4" x14ac:dyDescent="0.3">
      <c r="A41" s="19"/>
      <c r="B41" s="13" t="s">
        <v>17</v>
      </c>
      <c r="C41" s="12" t="s">
        <v>41</v>
      </c>
      <c r="D41" s="15" t="s">
        <v>136</v>
      </c>
      <c r="E41" s="18" t="s">
        <v>137</v>
      </c>
      <c r="F41" s="12" t="s">
        <v>139</v>
      </c>
      <c r="G41" s="51">
        <v>4650.25</v>
      </c>
      <c r="H41" s="46">
        <v>41996</v>
      </c>
    </row>
    <row r="42" spans="1:8" s="4" customFormat="1" ht="27.6" x14ac:dyDescent="0.3">
      <c r="A42" s="19"/>
      <c r="B42" s="13" t="s">
        <v>16</v>
      </c>
      <c r="C42" s="12" t="s">
        <v>45</v>
      </c>
      <c r="D42" s="15" t="s">
        <v>140</v>
      </c>
      <c r="E42" s="18" t="s">
        <v>141</v>
      </c>
      <c r="F42" s="12" t="s">
        <v>142</v>
      </c>
      <c r="G42" s="51">
        <v>2071719.97</v>
      </c>
      <c r="H42" s="46">
        <v>41723</v>
      </c>
    </row>
    <row r="43" spans="1:8" s="4" customFormat="1" ht="27.6" x14ac:dyDescent="0.3">
      <c r="A43" s="19"/>
      <c r="B43" s="13" t="s">
        <v>16</v>
      </c>
      <c r="C43" s="12" t="s">
        <v>15</v>
      </c>
      <c r="D43" s="15" t="s">
        <v>143</v>
      </c>
      <c r="E43" s="18" t="s">
        <v>144</v>
      </c>
      <c r="F43" s="12" t="s">
        <v>145</v>
      </c>
      <c r="G43" s="51">
        <v>413014.35</v>
      </c>
      <c r="H43" s="46">
        <v>41746</v>
      </c>
    </row>
    <row r="44" spans="1:8" s="4" customFormat="1" ht="41.4" x14ac:dyDescent="0.3">
      <c r="A44" s="19"/>
      <c r="B44" s="13" t="s">
        <v>19</v>
      </c>
      <c r="C44" s="12" t="s">
        <v>29</v>
      </c>
      <c r="D44" s="15" t="s">
        <v>31</v>
      </c>
      <c r="E44" s="18" t="s">
        <v>30</v>
      </c>
      <c r="F44" s="12" t="s">
        <v>146</v>
      </c>
      <c r="G44" s="51">
        <v>1282502.48</v>
      </c>
      <c r="H44" s="46">
        <v>41801</v>
      </c>
    </row>
    <row r="45" spans="1:8" s="4" customFormat="1" ht="13.8" x14ac:dyDescent="0.3">
      <c r="A45" s="19"/>
      <c r="B45" s="13" t="s">
        <v>5</v>
      </c>
      <c r="C45" s="12" t="s">
        <v>173</v>
      </c>
      <c r="D45" s="15" t="s">
        <v>147</v>
      </c>
      <c r="E45" s="18" t="s">
        <v>148</v>
      </c>
      <c r="F45" s="12" t="s">
        <v>149</v>
      </c>
      <c r="G45" s="51">
        <v>8621828.4900000002</v>
      </c>
      <c r="H45" s="46">
        <v>41719</v>
      </c>
    </row>
    <row r="46" spans="1:8" s="4" customFormat="1" ht="41.4" x14ac:dyDescent="0.3">
      <c r="A46" s="19"/>
      <c r="B46" s="13" t="s">
        <v>16</v>
      </c>
      <c r="C46" s="12" t="s">
        <v>174</v>
      </c>
      <c r="D46" s="15" t="s">
        <v>150</v>
      </c>
      <c r="E46" s="18" t="s">
        <v>151</v>
      </c>
      <c r="F46" s="12" t="s">
        <v>152</v>
      </c>
      <c r="G46" s="51">
        <v>11890.87</v>
      </c>
      <c r="H46" s="46">
        <v>41996</v>
      </c>
    </row>
    <row r="47" spans="1:8" s="4" customFormat="1" ht="13.8" x14ac:dyDescent="0.3">
      <c r="A47" s="19"/>
      <c r="B47" s="13" t="s">
        <v>27</v>
      </c>
      <c r="C47" s="12" t="s">
        <v>175</v>
      </c>
      <c r="D47" s="15" t="s">
        <v>153</v>
      </c>
      <c r="E47" s="18" t="s">
        <v>154</v>
      </c>
      <c r="F47" s="12" t="s">
        <v>155</v>
      </c>
      <c r="G47" s="51">
        <v>6415268.6100000003</v>
      </c>
      <c r="H47" s="46">
        <v>41723</v>
      </c>
    </row>
    <row r="48" spans="1:8" s="4" customFormat="1" ht="41.4" x14ac:dyDescent="0.3">
      <c r="A48" s="19"/>
      <c r="B48" s="13" t="s">
        <v>16</v>
      </c>
      <c r="C48" s="12" t="s">
        <v>176</v>
      </c>
      <c r="D48" s="15" t="s">
        <v>156</v>
      </c>
      <c r="E48" s="18" t="s">
        <v>157</v>
      </c>
      <c r="F48" s="12" t="s">
        <v>134</v>
      </c>
      <c r="G48" s="51">
        <v>20484.09</v>
      </c>
      <c r="H48" s="46">
        <v>41983</v>
      </c>
    </row>
    <row r="49" spans="1:8" s="4" customFormat="1" ht="41.4" x14ac:dyDescent="0.3">
      <c r="A49" s="19"/>
      <c r="B49" s="13" t="s">
        <v>16</v>
      </c>
      <c r="C49" s="12" t="s">
        <v>176</v>
      </c>
      <c r="D49" s="15" t="s">
        <v>156</v>
      </c>
      <c r="E49" s="18" t="s">
        <v>157</v>
      </c>
      <c r="F49" s="12" t="s">
        <v>134</v>
      </c>
      <c r="G49" s="51">
        <v>8864.4599999999991</v>
      </c>
      <c r="H49" s="46">
        <v>41983</v>
      </c>
    </row>
    <row r="50" spans="1:8" s="4" customFormat="1" ht="13.8" x14ac:dyDescent="0.3">
      <c r="A50" s="19"/>
      <c r="B50" s="13" t="s">
        <v>19</v>
      </c>
      <c r="C50" s="12" t="s">
        <v>177</v>
      </c>
      <c r="D50" s="15" t="s">
        <v>158</v>
      </c>
      <c r="E50" s="18" t="s">
        <v>159</v>
      </c>
      <c r="F50" s="12" t="s">
        <v>160</v>
      </c>
      <c r="G50" s="51">
        <v>388361.91</v>
      </c>
      <c r="H50" s="46">
        <v>41723</v>
      </c>
    </row>
    <row r="51" spans="1:8" s="4" customFormat="1" ht="27.6" x14ac:dyDescent="0.3">
      <c r="A51" s="19" t="s">
        <v>28</v>
      </c>
      <c r="B51" s="13" t="s">
        <v>17</v>
      </c>
      <c r="C51" s="12" t="s">
        <v>178</v>
      </c>
      <c r="D51" s="15" t="s">
        <v>161</v>
      </c>
      <c r="E51" s="15" t="s">
        <v>162</v>
      </c>
      <c r="F51" s="12" t="s">
        <v>134</v>
      </c>
      <c r="G51" s="51">
        <v>9888.77</v>
      </c>
      <c r="H51" s="46">
        <v>41983</v>
      </c>
    </row>
    <row r="52" spans="1:8" s="4" customFormat="1" ht="41.4" x14ac:dyDescent="0.3">
      <c r="A52" s="16" t="s">
        <v>32</v>
      </c>
      <c r="B52" s="13" t="s">
        <v>16</v>
      </c>
      <c r="C52" s="16" t="s">
        <v>179</v>
      </c>
      <c r="D52" s="15" t="s">
        <v>163</v>
      </c>
      <c r="E52" s="15" t="s">
        <v>164</v>
      </c>
      <c r="F52" s="18" t="s">
        <v>165</v>
      </c>
      <c r="G52" s="51">
        <v>5187.6000000000004</v>
      </c>
      <c r="H52" s="50">
        <v>41983</v>
      </c>
    </row>
    <row r="53" spans="1:8" s="4" customFormat="1" ht="41.4" x14ac:dyDescent="0.3">
      <c r="A53" s="16" t="s">
        <v>33</v>
      </c>
      <c r="B53" s="13" t="s">
        <v>16</v>
      </c>
      <c r="C53" s="16" t="s">
        <v>179</v>
      </c>
      <c r="D53" s="15" t="s">
        <v>163</v>
      </c>
      <c r="E53" s="15" t="s">
        <v>164</v>
      </c>
      <c r="F53" s="18" t="s">
        <v>166</v>
      </c>
      <c r="G53" s="51">
        <v>2778.6</v>
      </c>
      <c r="H53" s="50">
        <v>41983</v>
      </c>
    </row>
    <row r="54" spans="1:8" s="4" customFormat="1" ht="41.4" x14ac:dyDescent="0.3">
      <c r="A54" s="25" t="s">
        <v>34</v>
      </c>
      <c r="B54" s="13" t="s">
        <v>16</v>
      </c>
      <c r="C54" s="26" t="s">
        <v>179</v>
      </c>
      <c r="D54" s="15" t="s">
        <v>163</v>
      </c>
      <c r="E54" s="15" t="s">
        <v>164</v>
      </c>
      <c r="F54" s="24" t="s">
        <v>167</v>
      </c>
      <c r="G54" s="60">
        <v>6564.49</v>
      </c>
      <c r="H54" s="50">
        <v>41983</v>
      </c>
    </row>
    <row r="55" spans="1:8" s="1" customFormat="1" ht="27.6" x14ac:dyDescent="0.3">
      <c r="A55" s="16" t="s">
        <v>35</v>
      </c>
      <c r="B55" s="13" t="s">
        <v>19</v>
      </c>
      <c r="C55" s="23" t="s">
        <v>104</v>
      </c>
      <c r="D55" s="15" t="s">
        <v>168</v>
      </c>
      <c r="E55" s="15" t="s">
        <v>169</v>
      </c>
      <c r="F55" s="18" t="s">
        <v>170</v>
      </c>
      <c r="G55" s="51">
        <v>488560.8</v>
      </c>
      <c r="H55" s="50">
        <v>41746</v>
      </c>
    </row>
    <row r="56" spans="1:8" s="1" customFormat="1" ht="13.8" x14ac:dyDescent="0.3">
      <c r="A56" s="75" t="s">
        <v>51</v>
      </c>
      <c r="B56" s="75"/>
      <c r="C56" s="75"/>
      <c r="D56" s="75"/>
      <c r="E56" s="75"/>
      <c r="F56" s="76"/>
      <c r="G56" s="47">
        <f>SUM(G57:G58)</f>
        <v>181993168.63999999</v>
      </c>
      <c r="H56" s="48"/>
    </row>
    <row r="57" spans="1:8" s="1" customFormat="1" ht="27.6" x14ac:dyDescent="0.3">
      <c r="A57" s="70"/>
      <c r="B57" s="15" t="s">
        <v>5</v>
      </c>
      <c r="C57" s="13" t="s">
        <v>5</v>
      </c>
      <c r="D57" s="13" t="s">
        <v>52</v>
      </c>
      <c r="E57" s="16" t="s">
        <v>53</v>
      </c>
      <c r="F57" s="18" t="s">
        <v>54</v>
      </c>
      <c r="G57" s="51">
        <v>133972768.56999999</v>
      </c>
      <c r="H57" s="61">
        <v>41782</v>
      </c>
    </row>
    <row r="58" spans="1:8" s="1" customFormat="1" ht="27.6" x14ac:dyDescent="0.3">
      <c r="A58" s="71" t="s">
        <v>22</v>
      </c>
      <c r="B58" s="15" t="s">
        <v>27</v>
      </c>
      <c r="C58" s="13" t="s">
        <v>58</v>
      </c>
      <c r="D58" s="13" t="s">
        <v>55</v>
      </c>
      <c r="E58" s="16" t="s">
        <v>56</v>
      </c>
      <c r="F58" s="18" t="s">
        <v>57</v>
      </c>
      <c r="G58" s="51">
        <v>48020400.07</v>
      </c>
      <c r="H58" s="61">
        <v>41782</v>
      </c>
    </row>
    <row r="59" spans="1:8" s="1" customFormat="1" ht="13.8" x14ac:dyDescent="0.3">
      <c r="A59" s="32"/>
      <c r="B59" s="33"/>
      <c r="C59" s="34"/>
      <c r="D59" s="34"/>
      <c r="E59" s="35"/>
      <c r="F59" s="36"/>
      <c r="G59" s="65"/>
      <c r="H59" s="62"/>
    </row>
    <row r="60" spans="1:8" s="1" customFormat="1" ht="13.8" x14ac:dyDescent="0.3">
      <c r="A60" s="32"/>
      <c r="B60" s="33"/>
      <c r="C60" s="33"/>
      <c r="D60" s="33"/>
      <c r="E60" s="32"/>
      <c r="F60" s="37" t="s">
        <v>229</v>
      </c>
      <c r="G60" s="63">
        <f>SUM(G3,G10,G17,G24,G26,G28,G56)</f>
        <v>282317264.76999998</v>
      </c>
      <c r="H60" s="64"/>
    </row>
    <row r="61" spans="1:8" s="29" customFormat="1" x14ac:dyDescent="0.3">
      <c r="A61" s="38"/>
      <c r="B61" s="39"/>
      <c r="C61" s="40"/>
      <c r="D61" s="40"/>
      <c r="E61" s="38"/>
      <c r="F61" s="40"/>
      <c r="G61" s="66"/>
      <c r="H61" s="43"/>
    </row>
    <row r="62" spans="1:8" s="29" customFormat="1" x14ac:dyDescent="0.3">
      <c r="A62" s="38"/>
      <c r="B62" s="39" t="s">
        <v>203</v>
      </c>
      <c r="C62" s="39"/>
      <c r="D62" s="39"/>
      <c r="E62" s="41" t="s">
        <v>204</v>
      </c>
      <c r="F62" s="39"/>
      <c r="G62" s="44"/>
      <c r="H62" s="43"/>
    </row>
    <row r="63" spans="1:8" x14ac:dyDescent="0.3">
      <c r="A63" s="30"/>
      <c r="B63" s="8" t="s">
        <v>205</v>
      </c>
      <c r="C63" s="8"/>
      <c r="D63" s="8"/>
      <c r="E63" s="10" t="s">
        <v>206</v>
      </c>
      <c r="F63" s="31"/>
    </row>
    <row r="64" spans="1:8" x14ac:dyDescent="0.3">
      <c r="B64" s="8" t="s">
        <v>207</v>
      </c>
      <c r="C64" s="8"/>
      <c r="D64" s="8"/>
      <c r="E64" s="10" t="s">
        <v>208</v>
      </c>
      <c r="F64" s="8"/>
    </row>
    <row r="65" spans="2:6" x14ac:dyDescent="0.3">
      <c r="B65" s="8" t="s">
        <v>209</v>
      </c>
      <c r="C65" s="8"/>
      <c r="D65" s="8"/>
      <c r="E65" s="10" t="s">
        <v>210</v>
      </c>
      <c r="F65" s="8"/>
    </row>
    <row r="66" spans="2:6" x14ac:dyDescent="0.3">
      <c r="B66" s="8" t="s">
        <v>211</v>
      </c>
      <c r="C66" s="8"/>
      <c r="D66" s="8"/>
      <c r="E66" s="10" t="s">
        <v>212</v>
      </c>
      <c r="F66" s="8"/>
    </row>
    <row r="67" spans="2:6" x14ac:dyDescent="0.3">
      <c r="B67" s="8" t="s">
        <v>213</v>
      </c>
      <c r="C67" s="8"/>
      <c r="D67" s="8"/>
      <c r="E67" s="10" t="s">
        <v>214</v>
      </c>
      <c r="F67" s="8"/>
    </row>
    <row r="68" spans="2:6" x14ac:dyDescent="0.3">
      <c r="B68" s="8" t="s">
        <v>215</v>
      </c>
      <c r="C68" s="8"/>
      <c r="D68" s="8"/>
      <c r="E68" s="10" t="s">
        <v>216</v>
      </c>
      <c r="F68" s="8"/>
    </row>
    <row r="69" spans="2:6" x14ac:dyDescent="0.3">
      <c r="B69" s="8" t="s">
        <v>217</v>
      </c>
      <c r="C69" s="8"/>
      <c r="D69" s="8"/>
      <c r="E69" s="10" t="s">
        <v>218</v>
      </c>
      <c r="F69" s="8"/>
    </row>
    <row r="70" spans="2:6" x14ac:dyDescent="0.3">
      <c r="B70" s="8" t="s">
        <v>219</v>
      </c>
      <c r="C70" s="8"/>
      <c r="D70" s="8"/>
      <c r="E70" s="10" t="s">
        <v>220</v>
      </c>
      <c r="F70" s="8"/>
    </row>
    <row r="71" spans="2:6" x14ac:dyDescent="0.3">
      <c r="B71" s="8" t="s">
        <v>221</v>
      </c>
      <c r="C71" s="8"/>
      <c r="D71" s="8"/>
      <c r="E71" s="10" t="s">
        <v>222</v>
      </c>
      <c r="F71" s="8"/>
    </row>
    <row r="72" spans="2:6" x14ac:dyDescent="0.3">
      <c r="B72" s="8" t="s">
        <v>223</v>
      </c>
      <c r="C72" s="8"/>
      <c r="D72" s="8"/>
      <c r="E72" s="10" t="s">
        <v>224</v>
      </c>
      <c r="F72" s="8"/>
    </row>
    <row r="73" spans="2:6" x14ac:dyDescent="0.3">
      <c r="B73" s="8" t="s">
        <v>225</v>
      </c>
      <c r="C73" s="8"/>
      <c r="D73" s="8"/>
      <c r="E73" s="10" t="s">
        <v>226</v>
      </c>
      <c r="F73" s="8"/>
    </row>
    <row r="74" spans="2:6" x14ac:dyDescent="0.3">
      <c r="B74" s="8" t="s">
        <v>227</v>
      </c>
      <c r="C74" s="8"/>
      <c r="D74" s="8"/>
      <c r="E74" s="10"/>
      <c r="F74" s="8"/>
    </row>
    <row r="75" spans="2:6" x14ac:dyDescent="0.3">
      <c r="C75" s="8"/>
      <c r="D75" s="8"/>
      <c r="E75" s="10"/>
      <c r="F75" s="8"/>
    </row>
    <row r="76" spans="2:6" x14ac:dyDescent="0.3">
      <c r="C76" s="8"/>
      <c r="D76" s="8"/>
      <c r="E76" s="10"/>
      <c r="F76" s="8"/>
    </row>
    <row r="77" spans="2:6" x14ac:dyDescent="0.3">
      <c r="C77" s="8"/>
      <c r="D77" s="8"/>
      <c r="E77" s="10"/>
      <c r="F77" s="8"/>
    </row>
    <row r="78" spans="2:6" x14ac:dyDescent="0.3">
      <c r="C78" s="8"/>
      <c r="D78" s="8"/>
      <c r="E78" s="10"/>
      <c r="F78" s="8"/>
    </row>
    <row r="79" spans="2:6" x14ac:dyDescent="0.3">
      <c r="C79" s="8"/>
      <c r="D79" s="8"/>
      <c r="E79" s="10"/>
      <c r="F79" s="8"/>
    </row>
    <row r="80" spans="2:6" x14ac:dyDescent="0.3">
      <c r="C80" s="8"/>
      <c r="D80" s="8"/>
      <c r="E80" s="10"/>
      <c r="F80" s="8"/>
    </row>
    <row r="81" spans="3:6" x14ac:dyDescent="0.3">
      <c r="C81" s="8"/>
      <c r="D81" s="8"/>
      <c r="E81" s="10"/>
      <c r="F81" s="8"/>
    </row>
    <row r="82" spans="3:6" x14ac:dyDescent="0.3">
      <c r="C82" s="8"/>
      <c r="D82" s="8"/>
      <c r="E82" s="10"/>
      <c r="F82" s="8"/>
    </row>
    <row r="83" spans="3:6" x14ac:dyDescent="0.3">
      <c r="C83" s="8"/>
      <c r="D83" s="8"/>
      <c r="E83" s="10"/>
      <c r="F83" s="8"/>
    </row>
    <row r="84" spans="3:6" x14ac:dyDescent="0.3">
      <c r="C84" s="8"/>
      <c r="D84" s="8"/>
      <c r="E84" s="10"/>
      <c r="F84" s="8"/>
    </row>
    <row r="85" spans="3:6" x14ac:dyDescent="0.3">
      <c r="C85" s="8"/>
      <c r="D85" s="8"/>
      <c r="E85" s="10"/>
      <c r="F85" s="8"/>
    </row>
    <row r="86" spans="3:6" x14ac:dyDescent="0.3">
      <c r="C86" s="8"/>
      <c r="D86" s="8"/>
      <c r="E86" s="10"/>
      <c r="F86" s="8"/>
    </row>
    <row r="87" spans="3:6" x14ac:dyDescent="0.3">
      <c r="C87" s="8"/>
      <c r="D87" s="8"/>
      <c r="E87" s="10"/>
      <c r="F87" s="8"/>
    </row>
    <row r="88" spans="3:6" x14ac:dyDescent="0.3">
      <c r="C88" s="8"/>
      <c r="D88" s="8"/>
      <c r="E88" s="10"/>
      <c r="F88" s="8"/>
    </row>
    <row r="89" spans="3:6" x14ac:dyDescent="0.3">
      <c r="C89" s="8"/>
      <c r="D89" s="8"/>
      <c r="E89" s="10"/>
      <c r="F89" s="8"/>
    </row>
    <row r="90" spans="3:6" x14ac:dyDescent="0.3">
      <c r="C90" s="8"/>
      <c r="D90" s="8"/>
      <c r="E90" s="10"/>
      <c r="F90" s="8"/>
    </row>
    <row r="91" spans="3:6" x14ac:dyDescent="0.3">
      <c r="C91" s="8"/>
      <c r="D91" s="8"/>
      <c r="E91" s="10"/>
      <c r="F91" s="8"/>
    </row>
    <row r="92" spans="3:6" x14ac:dyDescent="0.3">
      <c r="C92" s="8"/>
      <c r="D92" s="8"/>
      <c r="E92" s="10"/>
      <c r="F92" s="8"/>
    </row>
    <row r="93" spans="3:6" x14ac:dyDescent="0.3">
      <c r="C93" s="8"/>
      <c r="D93" s="8"/>
      <c r="E93" s="10"/>
      <c r="F93" s="8"/>
    </row>
    <row r="94" spans="3:6" x14ac:dyDescent="0.3">
      <c r="C94" s="8"/>
      <c r="D94" s="8"/>
      <c r="E94" s="10"/>
      <c r="F94" s="8"/>
    </row>
    <row r="95" spans="3:6" x14ac:dyDescent="0.3">
      <c r="C95" s="8"/>
      <c r="D95" s="8"/>
      <c r="E95" s="10"/>
      <c r="F95" s="8"/>
    </row>
    <row r="96" spans="3:6" x14ac:dyDescent="0.3">
      <c r="C96" s="8"/>
      <c r="D96" s="8"/>
      <c r="E96" s="10"/>
      <c r="F96" s="8"/>
    </row>
    <row r="97" spans="3:6" x14ac:dyDescent="0.3">
      <c r="C97" s="8"/>
      <c r="D97" s="8"/>
      <c r="E97" s="10"/>
      <c r="F97" s="8"/>
    </row>
    <row r="98" spans="3:6" x14ac:dyDescent="0.3">
      <c r="C98" s="8"/>
      <c r="D98" s="8"/>
      <c r="E98" s="10"/>
      <c r="F98" s="8"/>
    </row>
    <row r="99" spans="3:6" x14ac:dyDescent="0.3">
      <c r="C99" s="8"/>
      <c r="D99" s="8"/>
      <c r="E99" s="10"/>
      <c r="F99" s="8"/>
    </row>
    <row r="100" spans="3:6" x14ac:dyDescent="0.3">
      <c r="C100" s="8"/>
      <c r="D100" s="8"/>
      <c r="E100" s="10"/>
      <c r="F100" s="8"/>
    </row>
    <row r="101" spans="3:6" x14ac:dyDescent="0.3">
      <c r="C101" s="8"/>
      <c r="D101" s="8"/>
      <c r="E101" s="10"/>
      <c r="F101" s="8"/>
    </row>
    <row r="102" spans="3:6" x14ac:dyDescent="0.3">
      <c r="C102" s="8"/>
      <c r="D102" s="8"/>
      <c r="E102" s="10"/>
      <c r="F102" s="8"/>
    </row>
    <row r="103" spans="3:6" x14ac:dyDescent="0.3">
      <c r="C103" s="8"/>
      <c r="D103" s="8"/>
      <c r="E103" s="10"/>
      <c r="F103" s="8"/>
    </row>
    <row r="104" spans="3:6" x14ac:dyDescent="0.3">
      <c r="C104" s="8"/>
      <c r="D104" s="8"/>
      <c r="E104" s="10"/>
      <c r="F104" s="8"/>
    </row>
    <row r="105" spans="3:6" x14ac:dyDescent="0.3">
      <c r="C105" s="8"/>
      <c r="D105" s="8"/>
      <c r="E105" s="10"/>
      <c r="F105" s="8"/>
    </row>
    <row r="106" spans="3:6" x14ac:dyDescent="0.3">
      <c r="C106" s="8"/>
      <c r="D106" s="8"/>
      <c r="E106" s="10"/>
      <c r="F106" s="8"/>
    </row>
    <row r="107" spans="3:6" x14ac:dyDescent="0.3">
      <c r="C107" s="8"/>
      <c r="D107" s="8"/>
      <c r="E107" s="10"/>
      <c r="F107" s="8"/>
    </row>
    <row r="108" spans="3:6" x14ac:dyDescent="0.3">
      <c r="C108" s="8"/>
      <c r="D108" s="8"/>
      <c r="E108" s="10"/>
      <c r="F108" s="8"/>
    </row>
    <row r="109" spans="3:6" x14ac:dyDescent="0.3">
      <c r="C109" s="8"/>
      <c r="D109" s="8"/>
      <c r="E109" s="10"/>
      <c r="F109" s="8"/>
    </row>
    <row r="110" spans="3:6" x14ac:dyDescent="0.3">
      <c r="C110" s="8"/>
      <c r="D110" s="8"/>
      <c r="E110" s="10"/>
      <c r="F110" s="8"/>
    </row>
    <row r="111" spans="3:6" x14ac:dyDescent="0.3">
      <c r="C111" s="8"/>
      <c r="D111" s="8"/>
      <c r="E111" s="10"/>
      <c r="F111" s="8"/>
    </row>
    <row r="112" spans="3:6" x14ac:dyDescent="0.3">
      <c r="C112" s="8"/>
      <c r="D112" s="8"/>
      <c r="E112" s="10"/>
      <c r="F112" s="8"/>
    </row>
    <row r="113" spans="3:6" x14ac:dyDescent="0.3">
      <c r="C113" s="8"/>
      <c r="D113" s="8"/>
      <c r="E113" s="10"/>
      <c r="F113" s="8"/>
    </row>
    <row r="114" spans="3:6" x14ac:dyDescent="0.3">
      <c r="C114" s="8"/>
      <c r="D114" s="8"/>
      <c r="E114" s="10"/>
      <c r="F114" s="8"/>
    </row>
    <row r="115" spans="3:6" x14ac:dyDescent="0.3">
      <c r="C115" s="8"/>
      <c r="D115" s="8"/>
      <c r="E115" s="10"/>
      <c r="F115" s="8"/>
    </row>
    <row r="116" spans="3:6" x14ac:dyDescent="0.3">
      <c r="C116" s="8"/>
      <c r="D116" s="8"/>
      <c r="E116" s="10"/>
      <c r="F116" s="8"/>
    </row>
    <row r="117" spans="3:6" x14ac:dyDescent="0.3">
      <c r="C117" s="8"/>
      <c r="D117" s="8"/>
      <c r="E117" s="10"/>
      <c r="F117" s="8"/>
    </row>
    <row r="118" spans="3:6" x14ac:dyDescent="0.3">
      <c r="C118" s="8"/>
      <c r="D118" s="8"/>
      <c r="E118" s="10"/>
      <c r="F118" s="8"/>
    </row>
    <row r="119" spans="3:6" x14ac:dyDescent="0.3">
      <c r="C119" s="8"/>
      <c r="D119" s="8"/>
      <c r="E119" s="10"/>
      <c r="F119" s="8"/>
    </row>
    <row r="120" spans="3:6" x14ac:dyDescent="0.3">
      <c r="C120" s="8"/>
      <c r="D120" s="8"/>
      <c r="E120" s="10"/>
      <c r="F120" s="8"/>
    </row>
    <row r="121" spans="3:6" x14ac:dyDescent="0.3">
      <c r="C121" s="8"/>
      <c r="D121" s="8"/>
      <c r="E121" s="10"/>
      <c r="F121" s="8"/>
    </row>
    <row r="122" spans="3:6" x14ac:dyDescent="0.3">
      <c r="C122" s="8"/>
      <c r="D122" s="8"/>
      <c r="E122" s="10"/>
      <c r="F122" s="8"/>
    </row>
    <row r="123" spans="3:6" x14ac:dyDescent="0.3">
      <c r="C123" s="8"/>
      <c r="D123" s="8"/>
      <c r="E123" s="10"/>
      <c r="F123" s="8"/>
    </row>
    <row r="124" spans="3:6" x14ac:dyDescent="0.3">
      <c r="C124" s="8"/>
      <c r="D124" s="8"/>
      <c r="E124" s="10"/>
      <c r="F124" s="8"/>
    </row>
    <row r="125" spans="3:6" x14ac:dyDescent="0.3">
      <c r="C125" s="8"/>
      <c r="D125" s="8"/>
      <c r="E125" s="10"/>
      <c r="F125" s="8"/>
    </row>
    <row r="126" spans="3:6" x14ac:dyDescent="0.3">
      <c r="C126" s="8"/>
      <c r="D126" s="8"/>
      <c r="E126" s="10"/>
      <c r="F126" s="8"/>
    </row>
    <row r="127" spans="3:6" x14ac:dyDescent="0.3">
      <c r="C127" s="8"/>
      <c r="D127" s="8"/>
      <c r="E127" s="10"/>
      <c r="F127" s="8"/>
    </row>
    <row r="128" spans="3:6" x14ac:dyDescent="0.3">
      <c r="C128" s="8"/>
      <c r="D128" s="8"/>
      <c r="E128" s="10"/>
      <c r="F128" s="8"/>
    </row>
    <row r="129" spans="3:6" x14ac:dyDescent="0.3">
      <c r="C129" s="8"/>
      <c r="D129" s="8"/>
      <c r="E129" s="10"/>
      <c r="F129" s="8"/>
    </row>
    <row r="130" spans="3:6" x14ac:dyDescent="0.3">
      <c r="C130" s="8"/>
      <c r="D130" s="8"/>
      <c r="E130" s="10"/>
      <c r="F130" s="8"/>
    </row>
    <row r="131" spans="3:6" x14ac:dyDescent="0.3">
      <c r="C131" s="8"/>
      <c r="D131" s="8"/>
      <c r="E131" s="10"/>
      <c r="F131" s="8"/>
    </row>
    <row r="132" spans="3:6" x14ac:dyDescent="0.3">
      <c r="C132" s="8"/>
      <c r="D132" s="8"/>
      <c r="E132" s="10"/>
      <c r="F132" s="8"/>
    </row>
    <row r="133" spans="3:6" x14ac:dyDescent="0.3">
      <c r="C133" s="8"/>
      <c r="D133" s="8"/>
      <c r="E133" s="10"/>
      <c r="F133" s="8"/>
    </row>
    <row r="134" spans="3:6" x14ac:dyDescent="0.3">
      <c r="C134" s="8"/>
      <c r="D134" s="8"/>
      <c r="E134" s="10"/>
      <c r="F134" s="8"/>
    </row>
    <row r="135" spans="3:6" x14ac:dyDescent="0.3">
      <c r="C135" s="8"/>
      <c r="D135" s="8"/>
      <c r="E135" s="10"/>
      <c r="F135" s="8"/>
    </row>
    <row r="136" spans="3:6" x14ac:dyDescent="0.3">
      <c r="C136" s="8"/>
      <c r="D136" s="8"/>
      <c r="E136" s="10"/>
      <c r="F136" s="8"/>
    </row>
    <row r="137" spans="3:6" x14ac:dyDescent="0.3">
      <c r="C137" s="8"/>
      <c r="D137" s="8"/>
      <c r="E137" s="10"/>
      <c r="F137" s="8"/>
    </row>
    <row r="138" spans="3:6" x14ac:dyDescent="0.3">
      <c r="C138" s="8"/>
      <c r="D138" s="8"/>
      <c r="E138" s="10"/>
      <c r="F138" s="8"/>
    </row>
    <row r="139" spans="3:6" x14ac:dyDescent="0.3">
      <c r="C139" s="8"/>
      <c r="D139" s="8"/>
      <c r="E139" s="10"/>
      <c r="F139" s="8"/>
    </row>
    <row r="140" spans="3:6" x14ac:dyDescent="0.3">
      <c r="C140" s="8"/>
      <c r="D140" s="8"/>
      <c r="E140" s="10"/>
      <c r="F140" s="8"/>
    </row>
    <row r="141" spans="3:6" x14ac:dyDescent="0.3">
      <c r="C141" s="8"/>
      <c r="D141" s="8"/>
      <c r="E141" s="10"/>
      <c r="F141" s="8"/>
    </row>
    <row r="142" spans="3:6" x14ac:dyDescent="0.3">
      <c r="C142" s="8"/>
      <c r="D142" s="8"/>
      <c r="E142" s="10"/>
      <c r="F142" s="8"/>
    </row>
    <row r="143" spans="3:6" x14ac:dyDescent="0.3">
      <c r="C143" s="8"/>
      <c r="D143" s="8"/>
      <c r="E143" s="10"/>
      <c r="F143" s="8"/>
    </row>
    <row r="144" spans="3:6" x14ac:dyDescent="0.3">
      <c r="C144" s="8"/>
      <c r="D144" s="8"/>
      <c r="E144" s="10"/>
      <c r="F144" s="8"/>
    </row>
    <row r="145" spans="3:6" x14ac:dyDescent="0.3">
      <c r="C145" s="8"/>
      <c r="D145" s="8"/>
      <c r="E145" s="10"/>
      <c r="F145" s="8"/>
    </row>
    <row r="146" spans="3:6" x14ac:dyDescent="0.3">
      <c r="C146" s="8"/>
      <c r="D146" s="8"/>
      <c r="E146" s="10"/>
      <c r="F146" s="8"/>
    </row>
    <row r="147" spans="3:6" x14ac:dyDescent="0.3">
      <c r="C147" s="8"/>
      <c r="D147" s="8"/>
      <c r="E147" s="10"/>
      <c r="F147" s="8"/>
    </row>
    <row r="148" spans="3:6" x14ac:dyDescent="0.3">
      <c r="C148" s="8"/>
      <c r="D148" s="8"/>
      <c r="E148" s="10"/>
      <c r="F148" s="8"/>
    </row>
    <row r="149" spans="3:6" x14ac:dyDescent="0.3">
      <c r="C149" s="8"/>
      <c r="D149" s="8"/>
      <c r="E149" s="10"/>
      <c r="F149" s="8"/>
    </row>
    <row r="150" spans="3:6" x14ac:dyDescent="0.3">
      <c r="C150" s="8"/>
      <c r="D150" s="8"/>
      <c r="E150" s="10"/>
      <c r="F150" s="8"/>
    </row>
    <row r="151" spans="3:6" x14ac:dyDescent="0.3">
      <c r="C151" s="8"/>
      <c r="D151" s="8"/>
      <c r="E151" s="10"/>
      <c r="F151" s="8"/>
    </row>
    <row r="152" spans="3:6" x14ac:dyDescent="0.3">
      <c r="C152" s="8"/>
      <c r="D152" s="8"/>
      <c r="E152" s="10"/>
      <c r="F152" s="8"/>
    </row>
    <row r="153" spans="3:6" x14ac:dyDescent="0.3">
      <c r="C153" s="8"/>
      <c r="D153" s="8"/>
      <c r="E153" s="10"/>
      <c r="F153" s="8"/>
    </row>
    <row r="154" spans="3:6" x14ac:dyDescent="0.3">
      <c r="C154" s="8"/>
      <c r="D154" s="8"/>
      <c r="E154" s="10"/>
      <c r="F154" s="8"/>
    </row>
    <row r="155" spans="3:6" x14ac:dyDescent="0.3">
      <c r="C155" s="8"/>
      <c r="D155" s="8"/>
      <c r="E155" s="10"/>
      <c r="F155" s="8"/>
    </row>
    <row r="156" spans="3:6" x14ac:dyDescent="0.3">
      <c r="C156" s="8"/>
      <c r="D156" s="8"/>
      <c r="E156" s="10"/>
      <c r="F156" s="8"/>
    </row>
    <row r="157" spans="3:6" x14ac:dyDescent="0.3">
      <c r="C157" s="8"/>
      <c r="D157" s="8"/>
      <c r="E157" s="10"/>
      <c r="F157" s="8"/>
    </row>
    <row r="158" spans="3:6" x14ac:dyDescent="0.3">
      <c r="C158" s="8"/>
      <c r="D158" s="8"/>
      <c r="E158" s="10"/>
      <c r="F158" s="8"/>
    </row>
    <row r="159" spans="3:6" x14ac:dyDescent="0.3">
      <c r="C159" s="8"/>
      <c r="D159" s="8"/>
      <c r="E159" s="10"/>
      <c r="F159" s="8"/>
    </row>
    <row r="160" spans="3:6" x14ac:dyDescent="0.3">
      <c r="C160" s="8"/>
      <c r="D160" s="8"/>
      <c r="E160" s="10"/>
      <c r="F160" s="8"/>
    </row>
    <row r="161" spans="3:6" x14ac:dyDescent="0.3">
      <c r="C161" s="8"/>
      <c r="D161" s="8"/>
      <c r="E161" s="10"/>
      <c r="F161" s="8"/>
    </row>
    <row r="162" spans="3:6" x14ac:dyDescent="0.3">
      <c r="C162" s="8"/>
      <c r="D162" s="8"/>
      <c r="E162" s="10"/>
      <c r="F162" s="8"/>
    </row>
    <row r="163" spans="3:6" x14ac:dyDescent="0.3">
      <c r="C163" s="8"/>
      <c r="D163" s="8"/>
      <c r="E163" s="10"/>
      <c r="F163" s="8"/>
    </row>
    <row r="164" spans="3:6" x14ac:dyDescent="0.3">
      <c r="C164" s="8"/>
      <c r="D164" s="8"/>
      <c r="E164" s="10"/>
      <c r="F164" s="8"/>
    </row>
    <row r="165" spans="3:6" x14ac:dyDescent="0.3">
      <c r="C165" s="8"/>
      <c r="D165" s="8"/>
      <c r="E165" s="10"/>
      <c r="F165" s="8"/>
    </row>
    <row r="166" spans="3:6" x14ac:dyDescent="0.3">
      <c r="C166" s="8"/>
      <c r="D166" s="8"/>
      <c r="E166" s="10"/>
      <c r="F166" s="8"/>
    </row>
    <row r="167" spans="3:6" x14ac:dyDescent="0.3">
      <c r="C167" s="8"/>
      <c r="D167" s="8"/>
      <c r="E167" s="10"/>
      <c r="F167" s="8"/>
    </row>
    <row r="168" spans="3:6" x14ac:dyDescent="0.3">
      <c r="C168" s="8"/>
      <c r="D168" s="8"/>
      <c r="E168" s="10"/>
      <c r="F168" s="8"/>
    </row>
    <row r="169" spans="3:6" x14ac:dyDescent="0.3">
      <c r="C169" s="8"/>
      <c r="D169" s="8"/>
      <c r="E169" s="10"/>
      <c r="F169" s="8"/>
    </row>
    <row r="170" spans="3:6" x14ac:dyDescent="0.3">
      <c r="C170" s="8"/>
      <c r="D170" s="8"/>
      <c r="E170" s="10"/>
      <c r="F170" s="8"/>
    </row>
    <row r="171" spans="3:6" x14ac:dyDescent="0.3">
      <c r="C171" s="8"/>
      <c r="D171" s="8"/>
      <c r="E171" s="10"/>
      <c r="F171" s="8"/>
    </row>
    <row r="172" spans="3:6" x14ac:dyDescent="0.3">
      <c r="C172" s="8"/>
      <c r="D172" s="8"/>
      <c r="E172" s="10"/>
      <c r="F172" s="8"/>
    </row>
    <row r="173" spans="3:6" x14ac:dyDescent="0.3">
      <c r="C173" s="8"/>
      <c r="D173" s="8"/>
      <c r="E173" s="10"/>
      <c r="F173" s="8"/>
    </row>
    <row r="174" spans="3:6" x14ac:dyDescent="0.3">
      <c r="C174" s="8"/>
      <c r="D174" s="8"/>
      <c r="E174" s="10"/>
      <c r="F174" s="8"/>
    </row>
    <row r="175" spans="3:6" x14ac:dyDescent="0.3">
      <c r="C175" s="8"/>
      <c r="D175" s="8"/>
      <c r="E175" s="10"/>
      <c r="F175" s="8"/>
    </row>
    <row r="176" spans="3:6" x14ac:dyDescent="0.3">
      <c r="C176" s="8"/>
      <c r="D176" s="8"/>
      <c r="E176" s="10"/>
      <c r="F176" s="8"/>
    </row>
    <row r="177" spans="3:6" x14ac:dyDescent="0.3">
      <c r="C177" s="8"/>
      <c r="D177" s="8"/>
      <c r="E177" s="10"/>
      <c r="F177" s="8"/>
    </row>
    <row r="178" spans="3:6" x14ac:dyDescent="0.3">
      <c r="C178" s="8"/>
      <c r="D178" s="8"/>
      <c r="E178" s="10"/>
      <c r="F178" s="8"/>
    </row>
    <row r="179" spans="3:6" x14ac:dyDescent="0.3">
      <c r="C179" s="8"/>
      <c r="D179" s="8"/>
      <c r="E179" s="10"/>
      <c r="F179" s="8"/>
    </row>
    <row r="180" spans="3:6" x14ac:dyDescent="0.3">
      <c r="C180" s="8"/>
      <c r="D180" s="8"/>
      <c r="E180" s="10"/>
      <c r="F180" s="8"/>
    </row>
    <row r="181" spans="3:6" x14ac:dyDescent="0.3">
      <c r="C181" s="8"/>
      <c r="D181" s="8"/>
      <c r="E181" s="10"/>
      <c r="F181" s="8"/>
    </row>
  </sheetData>
  <mergeCells count="8">
    <mergeCell ref="A1:H1"/>
    <mergeCell ref="A10:F10"/>
    <mergeCell ref="A26:F26"/>
    <mergeCell ref="A56:F56"/>
    <mergeCell ref="A28:F28"/>
    <mergeCell ref="A17:F17"/>
    <mergeCell ref="A3:F3"/>
    <mergeCell ref="A24:F24"/>
  </mergeCells>
  <pageMargins left="0.31496062992125984" right="0.31496062992125984" top="0.35433070866141736" bottom="0.35433070866141736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DE023C1C457498E5C0D3C8AD32B1D" ma:contentTypeVersion="0" ma:contentTypeDescription="Een nieuw document maken." ma:contentTypeScope="" ma:versionID="c291f50812eb486deb4147c445f15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9c28c56c57fd7a91a77542557caa1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CA86D-E8C6-4947-8BBE-33D5547C88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4503C3-6C6E-4C85-9C00-FD1BF7F184B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6F3932-61AE-415D-A47D-5876F6DB0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2017</vt:lpstr>
      <vt:lpstr>Blad16</vt:lpstr>
      <vt:lpstr>Blad17</vt:lpstr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Boterbergh, Niky</cp:lastModifiedBy>
  <cp:lastPrinted>2017-06-26T07:12:44Z</cp:lastPrinted>
  <dcterms:created xsi:type="dcterms:W3CDTF">2011-12-02T08:11:51Z</dcterms:created>
  <dcterms:modified xsi:type="dcterms:W3CDTF">2018-03-23T12:19:28Z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0x010100F1ADE023C1C457498E5C0D3C8AD32B1D</vt:lpwstr>
  </property>
  <property fmtid="{D5CDD505-2E9C-101B-9397-08002B2CF9AE}" pid="3" name="IsMyDocuments">
    <vt:bool>true</vt:bool>
  </property>
</Properties>
</file>