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autoCompressPictures="0" defaultThemeVersion="124226"/>
  <mc:AlternateContent xmlns:mc="http://schemas.openxmlformats.org/markup-compatibility/2006">
    <mc:Choice Requires="x15">
      <x15ac:absPath xmlns:x15ac="http://schemas.microsoft.com/office/spreadsheetml/2010/11/ac" url="https://vlaamseoverheid-my.sharepoint.com/personal/christophe_cousaert_vlaanderen_be/Documents/Back-up privaat/"/>
    </mc:Choice>
  </mc:AlternateContent>
  <xr:revisionPtr revIDLastSave="0" documentId="8_{8ECE3C6E-E3A7-4CD4-9A2E-B29631F9EE21}" xr6:coauthVersionLast="46" xr6:coauthVersionMax="46" xr10:uidLastSave="{00000000-0000-0000-0000-000000000000}"/>
  <bookViews>
    <workbookView xWindow="28680" yWindow="-120" windowWidth="29040" windowHeight="15840" tabRatio="564" xr2:uid="{00000000-000D-0000-FFFF-FFFF00000000}"/>
  </bookViews>
  <sheets>
    <sheet name="Handleiding" sheetId="22" r:id="rId1"/>
    <sheet name="Inventaris_potentieel herbruik" sheetId="21" r:id="rId2"/>
    <sheet name="Aandeel hergebruik" sheetId="24" r:id="rId3"/>
    <sheet name="Keuzelijst" sheetId="23" state="hidden" r:id="rId4"/>
  </sheets>
  <definedNames>
    <definedName name="_xlnm.Print_Area" localSheetId="2">'Aandeel hergebruik'!$B$2:$X$120</definedName>
    <definedName name="_xlnm.Print_Area" localSheetId="0">Handleiding!$B$2:$B$70</definedName>
    <definedName name="_xlnm.Print_Area" localSheetId="1">'Inventaris_potentieel herbruik'!$B$2:$X$120</definedName>
    <definedName name="_xlnm.Print_Titles" localSheetId="2">'Aandeel hergebruik'!$2:$12</definedName>
    <definedName name="_xlnm.Print_Titles" localSheetId="0">Handleiding!$2:$2</definedName>
    <definedName name="_xlnm.Print_Titles" localSheetId="1">'Inventaris_potentieel herbruik'!$2:$12</definedName>
    <definedName name="nrKeuze" localSheetId="2">tblKeuze[Keuze]</definedName>
    <definedName name="nrKeuze">tblKeuze[Keuze]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20" i="24" l="1"/>
  <c r="T120" i="24"/>
  <c r="AE120" i="24" s="1"/>
  <c r="O120" i="24"/>
  <c r="AB120" i="24" s="1"/>
  <c r="T119" i="24"/>
  <c r="AE119" i="24" s="1"/>
  <c r="O119" i="24"/>
  <c r="Z119" i="24" s="1"/>
  <c r="AD118" i="24"/>
  <c r="AC118" i="24"/>
  <c r="T118" i="24"/>
  <c r="AE118" i="24" s="1"/>
  <c r="O118" i="24"/>
  <c r="AB118" i="24" s="1"/>
  <c r="Z117" i="24"/>
  <c r="T117" i="24"/>
  <c r="AE117" i="24" s="1"/>
  <c r="O117" i="24"/>
  <c r="AB117" i="24" s="1"/>
  <c r="AB116" i="24"/>
  <c r="T116" i="24"/>
  <c r="AE116" i="24" s="1"/>
  <c r="O116" i="24"/>
  <c r="T115" i="24"/>
  <c r="AE115" i="24" s="1"/>
  <c r="O115" i="24"/>
  <c r="AB115" i="24" s="1"/>
  <c r="AB114" i="24"/>
  <c r="T114" i="24"/>
  <c r="AE114" i="24" s="1"/>
  <c r="O114" i="24"/>
  <c r="AA113" i="24"/>
  <c r="Z113" i="24"/>
  <c r="T113" i="24"/>
  <c r="AE113" i="24" s="1"/>
  <c r="O113" i="24"/>
  <c r="AB113" i="24" s="1"/>
  <c r="AD112" i="24"/>
  <c r="AC112" i="24"/>
  <c r="T112" i="24"/>
  <c r="AE112" i="24" s="1"/>
  <c r="O112" i="24"/>
  <c r="AB111" i="24"/>
  <c r="T111" i="24"/>
  <c r="O111" i="24"/>
  <c r="AA111" i="24" s="1"/>
  <c r="J110" i="24"/>
  <c r="AC108" i="24"/>
  <c r="AB108" i="24"/>
  <c r="T108" i="24"/>
  <c r="AE108" i="24" s="1"/>
  <c r="O108" i="24"/>
  <c r="T107" i="24"/>
  <c r="AE107" i="24" s="1"/>
  <c r="O107" i="24"/>
  <c r="AB107" i="24" s="1"/>
  <c r="AB106" i="24"/>
  <c r="T106" i="24"/>
  <c r="AE106" i="24" s="1"/>
  <c r="O106" i="24"/>
  <c r="T105" i="24"/>
  <c r="AE105" i="24" s="1"/>
  <c r="O105" i="24"/>
  <c r="AB105" i="24" s="1"/>
  <c r="AD104" i="24"/>
  <c r="AC104" i="24"/>
  <c r="T104" i="24"/>
  <c r="AE104" i="24" s="1"/>
  <c r="O104" i="24"/>
  <c r="Z103" i="24"/>
  <c r="T103" i="24"/>
  <c r="AE103" i="24" s="1"/>
  <c r="O103" i="24"/>
  <c r="AB103" i="24" s="1"/>
  <c r="AC102" i="24"/>
  <c r="T102" i="24"/>
  <c r="AE102" i="24" s="1"/>
  <c r="O102" i="24"/>
  <c r="Z101" i="24"/>
  <c r="T101" i="24"/>
  <c r="AE101" i="24" s="1"/>
  <c r="O101" i="24"/>
  <c r="AB101" i="24" s="1"/>
  <c r="T100" i="24"/>
  <c r="AE100" i="24" s="1"/>
  <c r="O100" i="24"/>
  <c r="AB100" i="24" s="1"/>
  <c r="AB99" i="24"/>
  <c r="Z99" i="24"/>
  <c r="T99" i="24"/>
  <c r="AE99" i="24" s="1"/>
  <c r="O99" i="24"/>
  <c r="AA99" i="24" s="1"/>
  <c r="J98" i="24"/>
  <c r="T96" i="24"/>
  <c r="AE96" i="24" s="1"/>
  <c r="O96" i="24"/>
  <c r="AB96" i="24" s="1"/>
  <c r="AE95" i="24"/>
  <c r="T95" i="24"/>
  <c r="O95" i="24"/>
  <c r="AA95" i="24" s="1"/>
  <c r="AE94" i="24"/>
  <c r="AC94" i="24"/>
  <c r="AB94" i="24"/>
  <c r="T94" i="24"/>
  <c r="AD94" i="24" s="1"/>
  <c r="O94" i="24"/>
  <c r="Z93" i="24"/>
  <c r="T93" i="24"/>
  <c r="AE93" i="24" s="1"/>
  <c r="O93" i="24"/>
  <c r="AB93" i="24" s="1"/>
  <c r="T92" i="24"/>
  <c r="AE92" i="24" s="1"/>
  <c r="O92" i="24"/>
  <c r="AB92" i="24" s="1"/>
  <c r="AC91" i="24"/>
  <c r="Z91" i="24"/>
  <c r="T91" i="24"/>
  <c r="AD91" i="24" s="1"/>
  <c r="O91" i="24"/>
  <c r="AB91" i="24" s="1"/>
  <c r="AB90" i="24"/>
  <c r="Z90" i="24"/>
  <c r="T90" i="24"/>
  <c r="AE90" i="24" s="1"/>
  <c r="O90" i="24"/>
  <c r="AA90" i="24" s="1"/>
  <c r="T89" i="24"/>
  <c r="AE89" i="24" s="1"/>
  <c r="O89" i="24"/>
  <c r="AB89" i="24" s="1"/>
  <c r="AD88" i="24"/>
  <c r="AC88" i="24"/>
  <c r="AB88" i="24"/>
  <c r="T88" i="24"/>
  <c r="AE88" i="24" s="1"/>
  <c r="O88" i="24"/>
  <c r="T87" i="24"/>
  <c r="AD87" i="24" s="1"/>
  <c r="O87" i="24"/>
  <c r="O86" i="24" s="1"/>
  <c r="N86" i="24" s="1"/>
  <c r="J86" i="24"/>
  <c r="T84" i="24"/>
  <c r="AE84" i="24" s="1"/>
  <c r="O84" i="24"/>
  <c r="AB84" i="24" s="1"/>
  <c r="T83" i="24"/>
  <c r="AD83" i="24" s="1"/>
  <c r="O83" i="24"/>
  <c r="AB83" i="24" s="1"/>
  <c r="T82" i="24"/>
  <c r="AD82" i="24" s="1"/>
  <c r="O82" i="24"/>
  <c r="AA82" i="24" s="1"/>
  <c r="T81" i="24"/>
  <c r="O81" i="24"/>
  <c r="AB81" i="24" s="1"/>
  <c r="T80" i="24"/>
  <c r="AC80" i="24" s="1"/>
  <c r="O80" i="24"/>
  <c r="AB80" i="24" s="1"/>
  <c r="T79" i="24"/>
  <c r="AD79" i="24" s="1"/>
  <c r="O79" i="24"/>
  <c r="AB79" i="24" s="1"/>
  <c r="AE78" i="24"/>
  <c r="AD78" i="24"/>
  <c r="AC78" i="24"/>
  <c r="T78" i="24"/>
  <c r="O78" i="24"/>
  <c r="AA78" i="24" s="1"/>
  <c r="AB77" i="24"/>
  <c r="Z77" i="24"/>
  <c r="T77" i="24"/>
  <c r="O77" i="24"/>
  <c r="AA77" i="24" s="1"/>
  <c r="T76" i="24"/>
  <c r="AE76" i="24" s="1"/>
  <c r="O76" i="24"/>
  <c r="AB76" i="24" s="1"/>
  <c r="AB75" i="24"/>
  <c r="Z75" i="24"/>
  <c r="T75" i="24"/>
  <c r="AD75" i="24" s="1"/>
  <c r="O75" i="24"/>
  <c r="AA75" i="24" s="1"/>
  <c r="J74" i="24"/>
  <c r="T72" i="24"/>
  <c r="AD72" i="24" s="1"/>
  <c r="O72" i="24"/>
  <c r="T71" i="24"/>
  <c r="AD71" i="24" s="1"/>
  <c r="O71" i="24"/>
  <c r="AB71" i="24" s="1"/>
  <c r="T70" i="24"/>
  <c r="AE70" i="24" s="1"/>
  <c r="O70" i="24"/>
  <c r="AA70" i="24" s="1"/>
  <c r="T69" i="24"/>
  <c r="O69" i="24"/>
  <c r="AB69" i="24" s="1"/>
  <c r="T68" i="24"/>
  <c r="AD68" i="24" s="1"/>
  <c r="O68" i="24"/>
  <c r="AB68" i="24" s="1"/>
  <c r="T67" i="24"/>
  <c r="AD67" i="24" s="1"/>
  <c r="O67" i="24"/>
  <c r="AB67" i="24" s="1"/>
  <c r="Z66" i="24"/>
  <c r="T66" i="24"/>
  <c r="AD66" i="24" s="1"/>
  <c r="O66" i="24"/>
  <c r="AA66" i="24" s="1"/>
  <c r="T65" i="24"/>
  <c r="AE65" i="24" s="1"/>
  <c r="O65" i="24"/>
  <c r="AA65" i="24" s="1"/>
  <c r="AB64" i="24"/>
  <c r="T64" i="24"/>
  <c r="AC64" i="24" s="1"/>
  <c r="O64" i="24"/>
  <c r="T63" i="24"/>
  <c r="AD63" i="24" s="1"/>
  <c r="O63" i="24"/>
  <c r="AB63" i="24" s="1"/>
  <c r="J62" i="24"/>
  <c r="T60" i="24"/>
  <c r="AE60" i="24" s="1"/>
  <c r="O60" i="24"/>
  <c r="T59" i="24"/>
  <c r="AD59" i="24" s="1"/>
  <c r="O59" i="24"/>
  <c r="AB59" i="24" s="1"/>
  <c r="T58" i="24"/>
  <c r="AE58" i="24" s="1"/>
  <c r="O58" i="24"/>
  <c r="AA58" i="24" s="1"/>
  <c r="AE57" i="24"/>
  <c r="T57" i="24"/>
  <c r="O57" i="24"/>
  <c r="AA57" i="24" s="1"/>
  <c r="T56" i="24"/>
  <c r="AD56" i="24" s="1"/>
  <c r="O56" i="24"/>
  <c r="T55" i="24"/>
  <c r="AD55" i="24" s="1"/>
  <c r="O55" i="24"/>
  <c r="AB55" i="24" s="1"/>
  <c r="T54" i="24"/>
  <c r="AD54" i="24" s="1"/>
  <c r="O54" i="24"/>
  <c r="AA54" i="24" s="1"/>
  <c r="AA53" i="24"/>
  <c r="Z53" i="24"/>
  <c r="T53" i="24"/>
  <c r="AE53" i="24" s="1"/>
  <c r="O53" i="24"/>
  <c r="AB53" i="24" s="1"/>
  <c r="T52" i="24"/>
  <c r="AD52" i="24" s="1"/>
  <c r="O52" i="24"/>
  <c r="AB51" i="24"/>
  <c r="AA51" i="24"/>
  <c r="Z51" i="24"/>
  <c r="T51" i="24"/>
  <c r="AD51" i="24" s="1"/>
  <c r="O51" i="24"/>
  <c r="J50" i="24"/>
  <c r="AE48" i="24"/>
  <c r="AC48" i="24"/>
  <c r="AB48" i="24"/>
  <c r="T48" i="24"/>
  <c r="AD48" i="24" s="1"/>
  <c r="O48" i="24"/>
  <c r="Z47" i="24"/>
  <c r="T47" i="24"/>
  <c r="AD47" i="24" s="1"/>
  <c r="O47" i="24"/>
  <c r="AB47" i="24" s="1"/>
  <c r="AE46" i="24"/>
  <c r="AD46" i="24"/>
  <c r="T46" i="24"/>
  <c r="AC46" i="24" s="1"/>
  <c r="O46" i="24"/>
  <c r="AA46" i="24" s="1"/>
  <c r="Z45" i="24"/>
  <c r="T45" i="24"/>
  <c r="O45" i="24"/>
  <c r="AB45" i="24" s="1"/>
  <c r="T44" i="24"/>
  <c r="AD44" i="24" s="1"/>
  <c r="O44" i="24"/>
  <c r="AB44" i="24" s="1"/>
  <c r="AC43" i="24"/>
  <c r="Z43" i="24"/>
  <c r="T43" i="24"/>
  <c r="AD43" i="24" s="1"/>
  <c r="O43" i="24"/>
  <c r="AB43" i="24" s="1"/>
  <c r="T42" i="24"/>
  <c r="AE42" i="24" s="1"/>
  <c r="O42" i="24"/>
  <c r="AA42" i="24" s="1"/>
  <c r="AE41" i="24"/>
  <c r="T41" i="24"/>
  <c r="O41" i="24"/>
  <c r="AA41" i="24" s="1"/>
  <c r="T40" i="24"/>
  <c r="O40" i="24"/>
  <c r="T39" i="24"/>
  <c r="AD39" i="24" s="1"/>
  <c r="O39" i="24"/>
  <c r="AA39" i="24" s="1"/>
  <c r="J38" i="24"/>
  <c r="AC36" i="24"/>
  <c r="T36" i="24"/>
  <c r="AE36" i="24" s="1"/>
  <c r="O36" i="24"/>
  <c r="AB36" i="24" s="1"/>
  <c r="T35" i="24"/>
  <c r="AD35" i="24" s="1"/>
  <c r="O35" i="24"/>
  <c r="AB35" i="24" s="1"/>
  <c r="T34" i="24"/>
  <c r="AC34" i="24" s="1"/>
  <c r="O34" i="24"/>
  <c r="AA34" i="24" s="1"/>
  <c r="AE33" i="24"/>
  <c r="T33" i="24"/>
  <c r="O33" i="24"/>
  <c r="AB33" i="24" s="1"/>
  <c r="AE32" i="24"/>
  <c r="AD32" i="24"/>
  <c r="AC32" i="24"/>
  <c r="AB32" i="24"/>
  <c r="T32" i="24"/>
  <c r="O32" i="24"/>
  <c r="T31" i="24"/>
  <c r="AD31" i="24" s="1"/>
  <c r="O31" i="24"/>
  <c r="AB31" i="24" s="1"/>
  <c r="T30" i="24"/>
  <c r="AE30" i="24" s="1"/>
  <c r="O30" i="24"/>
  <c r="AA30" i="24" s="1"/>
  <c r="Z29" i="24"/>
  <c r="T29" i="24"/>
  <c r="AE29" i="24" s="1"/>
  <c r="O29" i="24"/>
  <c r="AA29" i="24" s="1"/>
  <c r="T28" i="24"/>
  <c r="AE28" i="24" s="1"/>
  <c r="O28" i="24"/>
  <c r="AB28" i="24" s="1"/>
  <c r="J27" i="24"/>
  <c r="T27" i="24" s="1"/>
  <c r="I27" i="24"/>
  <c r="T24" i="24"/>
  <c r="AC24" i="24" s="1"/>
  <c r="O24" i="24"/>
  <c r="AB24" i="24" s="1"/>
  <c r="T23" i="24"/>
  <c r="AC23" i="24" s="1"/>
  <c r="O23" i="24"/>
  <c r="Z23" i="24" s="1"/>
  <c r="T22" i="24"/>
  <c r="AC22" i="24" s="1"/>
  <c r="O22" i="24"/>
  <c r="AB22" i="24" s="1"/>
  <c r="AD21" i="24"/>
  <c r="AC21" i="24"/>
  <c r="T21" i="24"/>
  <c r="AE21" i="24" s="1"/>
  <c r="O21" i="24"/>
  <c r="Z21" i="24" s="1"/>
  <c r="T20" i="24"/>
  <c r="AC20" i="24" s="1"/>
  <c r="O20" i="24"/>
  <c r="AB20" i="24" s="1"/>
  <c r="AE19" i="24"/>
  <c r="AD19" i="24"/>
  <c r="AC19" i="24"/>
  <c r="T19" i="24"/>
  <c r="O19" i="24"/>
  <c r="Z19" i="24" s="1"/>
  <c r="AD18" i="24"/>
  <c r="AB18" i="24"/>
  <c r="AA18" i="24"/>
  <c r="Z18" i="24"/>
  <c r="T18" i="24"/>
  <c r="AC18" i="24" s="1"/>
  <c r="O18" i="24"/>
  <c r="T17" i="24"/>
  <c r="AE17" i="24" s="1"/>
  <c r="O17" i="24"/>
  <c r="Z17" i="24" s="1"/>
  <c r="AE16" i="24"/>
  <c r="AD16" i="24"/>
  <c r="AA16" i="24"/>
  <c r="Z16" i="24"/>
  <c r="T16" i="24"/>
  <c r="O16" i="24"/>
  <c r="AB16" i="24" s="1"/>
  <c r="T15" i="24"/>
  <c r="AE15" i="24" s="1"/>
  <c r="O15" i="24"/>
  <c r="J14" i="24"/>
  <c r="I12" i="24"/>
  <c r="AE39" i="24" l="1"/>
  <c r="AA117" i="24"/>
  <c r="AE23" i="24"/>
  <c r="Z31" i="24"/>
  <c r="O38" i="24"/>
  <c r="N38" i="24" s="1"/>
  <c r="AE51" i="24"/>
  <c r="Z67" i="24"/>
  <c r="Z69" i="24"/>
  <c r="AE82" i="24"/>
  <c r="Z87" i="24"/>
  <c r="AC106" i="24"/>
  <c r="AD108" i="24"/>
  <c r="AD23" i="24"/>
  <c r="AA31" i="24"/>
  <c r="AA67" i="24"/>
  <c r="AC116" i="24"/>
  <c r="AA87" i="24"/>
  <c r="AE24" i="24"/>
  <c r="AD36" i="24"/>
  <c r="AA43" i="24"/>
  <c r="AA45" i="24"/>
  <c r="AC56" i="24"/>
  <c r="AC72" i="24"/>
  <c r="AC75" i="24"/>
  <c r="AB87" i="24"/>
  <c r="AA91" i="24"/>
  <c r="AA93" i="24"/>
  <c r="AA101" i="24"/>
  <c r="AA103" i="24"/>
  <c r="AD15" i="24"/>
  <c r="AA23" i="24"/>
  <c r="AB29" i="24"/>
  <c r="Z33" i="24"/>
  <c r="Z35" i="24"/>
  <c r="AA47" i="24"/>
  <c r="AE52" i="24"/>
  <c r="Z54" i="24"/>
  <c r="AE56" i="24"/>
  <c r="Z59" i="24"/>
  <c r="Z63" i="24"/>
  <c r="AE67" i="24"/>
  <c r="AE72" i="24"/>
  <c r="Z105" i="24"/>
  <c r="AC114" i="24"/>
  <c r="AD116" i="24"/>
  <c r="AA69" i="24"/>
  <c r="AD106" i="24"/>
  <c r="AC15" i="24"/>
  <c r="AA19" i="24"/>
  <c r="AA21" i="24"/>
  <c r="AB23" i="24"/>
  <c r="AA33" i="24"/>
  <c r="AA35" i="24"/>
  <c r="AB54" i="24"/>
  <c r="AA59" i="24"/>
  <c r="AA63" i="24"/>
  <c r="Z70" i="24"/>
  <c r="AA105" i="24"/>
  <c r="Z111" i="24"/>
  <c r="AD114" i="24"/>
  <c r="AC120" i="24"/>
  <c r="AE54" i="24"/>
  <c r="AB70" i="24"/>
  <c r="AB39" i="24"/>
  <c r="AB41" i="24"/>
  <c r="AB57" i="24"/>
  <c r="AB65" i="24"/>
  <c r="AE68" i="24"/>
  <c r="O62" i="24"/>
  <c r="N62" i="24" s="1"/>
  <c r="AC83" i="24"/>
  <c r="AB95" i="24"/>
  <c r="AB86" i="24" s="1"/>
  <c r="R86" i="24" s="1"/>
  <c r="T110" i="24"/>
  <c r="S110" i="24" s="1"/>
  <c r="T38" i="24"/>
  <c r="S38" i="24" s="1"/>
  <c r="T62" i="24"/>
  <c r="S62" i="24" s="1"/>
  <c r="AE83" i="24"/>
  <c r="O50" i="24"/>
  <c r="N50" i="24" s="1"/>
  <c r="Z58" i="24"/>
  <c r="O110" i="24"/>
  <c r="N110" i="24" s="1"/>
  <c r="AA17" i="24"/>
  <c r="AC28" i="24"/>
  <c r="AC31" i="24"/>
  <c r="Z34" i="24"/>
  <c r="Z55" i="24"/>
  <c r="AB58" i="24"/>
  <c r="AE59" i="24"/>
  <c r="AA71" i="24"/>
  <c r="T74" i="24"/>
  <c r="S74" i="24" s="1"/>
  <c r="AA79" i="24"/>
  <c r="Z81" i="24"/>
  <c r="Z83" i="24"/>
  <c r="AC84" i="24"/>
  <c r="Z89" i="24"/>
  <c r="AC90" i="24"/>
  <c r="AE91" i="24"/>
  <c r="AC96" i="24"/>
  <c r="Z107" i="24"/>
  <c r="Z115" i="24"/>
  <c r="AA119" i="24"/>
  <c r="AD22" i="24"/>
  <c r="AD42" i="24"/>
  <c r="Z71" i="24"/>
  <c r="Z79" i="24"/>
  <c r="AB17" i="24"/>
  <c r="Z24" i="24"/>
  <c r="AD28" i="24"/>
  <c r="AE31" i="24"/>
  <c r="AD34" i="24"/>
  <c r="Z39" i="24"/>
  <c r="Z41" i="24"/>
  <c r="AC44" i="24"/>
  <c r="AC47" i="24"/>
  <c r="AC52" i="24"/>
  <c r="AA55" i="24"/>
  <c r="Z57" i="24"/>
  <c r="AC58" i="24"/>
  <c r="AC63" i="24"/>
  <c r="Z65" i="24"/>
  <c r="AC68" i="24"/>
  <c r="Z78" i="24"/>
  <c r="AA81" i="24"/>
  <c r="AA83" i="24"/>
  <c r="AA89" i="24"/>
  <c r="AD90" i="24"/>
  <c r="Z95" i="24"/>
  <c r="AA107" i="24"/>
  <c r="AA115" i="24"/>
  <c r="AB119" i="24"/>
  <c r="AE66" i="24"/>
  <c r="AE34" i="24"/>
  <c r="AE44" i="24"/>
  <c r="AD58" i="24"/>
  <c r="AE63" i="24"/>
  <c r="AE71" i="24"/>
  <c r="AC79" i="24"/>
  <c r="AE98" i="24"/>
  <c r="W98" i="24" s="1"/>
  <c r="T26" i="24"/>
  <c r="AD27" i="24"/>
  <c r="AE27" i="24"/>
  <c r="AC27" i="24"/>
  <c r="Z15" i="24"/>
  <c r="O14" i="24"/>
  <c r="Z30" i="24"/>
  <c r="AB40" i="24"/>
  <c r="AD77" i="24"/>
  <c r="AC77" i="24"/>
  <c r="Z20" i="24"/>
  <c r="AB30" i="24"/>
  <c r="AA32" i="24"/>
  <c r="Z32" i="24"/>
  <c r="AC40" i="24"/>
  <c r="AE43" i="24"/>
  <c r="AD57" i="24"/>
  <c r="AC57" i="24"/>
  <c r="AC60" i="24"/>
  <c r="AC70" i="24"/>
  <c r="AD80" i="24"/>
  <c r="Z82" i="24"/>
  <c r="T86" i="24"/>
  <c r="S86" i="24" s="1"/>
  <c r="AA94" i="24"/>
  <c r="Z94" i="24"/>
  <c r="T98" i="24"/>
  <c r="S98" i="24" s="1"/>
  <c r="AD117" i="24"/>
  <c r="AC117" i="24"/>
  <c r="AA15" i="24"/>
  <c r="AE18" i="24"/>
  <c r="AA20" i="24"/>
  <c r="Z22" i="24"/>
  <c r="AC30" i="24"/>
  <c r="AD40" i="24"/>
  <c r="Z42" i="24"/>
  <c r="AB52" i="24"/>
  <c r="AC55" i="24"/>
  <c r="AD60" i="24"/>
  <c r="AA64" i="24"/>
  <c r="Z64" i="24"/>
  <c r="AD70" i="24"/>
  <c r="AB72" i="24"/>
  <c r="AE75" i="24"/>
  <c r="AE80" i="24"/>
  <c r="AB82" i="24"/>
  <c r="AA84" i="24"/>
  <c r="Z84" i="24"/>
  <c r="AD89" i="24"/>
  <c r="AC89" i="24"/>
  <c r="AC92" i="24"/>
  <c r="AA96" i="24"/>
  <c r="Z96" i="24"/>
  <c r="AD119" i="24"/>
  <c r="AC119" i="24"/>
  <c r="AD45" i="24"/>
  <c r="AC45" i="24"/>
  <c r="O27" i="24"/>
  <c r="AB15" i="24"/>
  <c r="AD20" i="24"/>
  <c r="AA22" i="24"/>
  <c r="AD30" i="24"/>
  <c r="AC35" i="24"/>
  <c r="AE40" i="24"/>
  <c r="AB42" i="24"/>
  <c r="AA44" i="24"/>
  <c r="Z44" i="24"/>
  <c r="AE45" i="24"/>
  <c r="AE55" i="24"/>
  <c r="AD69" i="24"/>
  <c r="AC69" i="24"/>
  <c r="AC82" i="24"/>
  <c r="AC87" i="24"/>
  <c r="AD92" i="24"/>
  <c r="AE111" i="24"/>
  <c r="AE110" i="24" s="1"/>
  <c r="W110" i="24" s="1"/>
  <c r="AE20" i="24"/>
  <c r="AD29" i="24"/>
  <c r="AC29" i="24"/>
  <c r="AE35" i="24"/>
  <c r="AC42" i="24"/>
  <c r="AC67" i="24"/>
  <c r="AA76" i="24"/>
  <c r="AA74" i="24" s="1"/>
  <c r="Q74" i="24" s="1"/>
  <c r="Z76" i="24"/>
  <c r="AE77" i="24"/>
  <c r="AE87" i="24"/>
  <c r="AE86" i="24" s="1"/>
  <c r="W86" i="24" s="1"/>
  <c r="AA100" i="24"/>
  <c r="Z100" i="24"/>
  <c r="AA102" i="24"/>
  <c r="Z102" i="24"/>
  <c r="AA104" i="24"/>
  <c r="Z104" i="24"/>
  <c r="AA112" i="24"/>
  <c r="Z112" i="24"/>
  <c r="AA24" i="24"/>
  <c r="AB34" i="24"/>
  <c r="AD41" i="24"/>
  <c r="AC41" i="24"/>
  <c r="AA56" i="24"/>
  <c r="Z56" i="24"/>
  <c r="AD81" i="24"/>
  <c r="AC81" i="24"/>
  <c r="AC17" i="24"/>
  <c r="AE22" i="24"/>
  <c r="AA36" i="24"/>
  <c r="Z36" i="24"/>
  <c r="AE47" i="24"/>
  <c r="AC54" i="24"/>
  <c r="AD64" i="24"/>
  <c r="AD84" i="24"/>
  <c r="AA88" i="24"/>
  <c r="Z88" i="24"/>
  <c r="AD96" i="24"/>
  <c r="AA106" i="24"/>
  <c r="Z106" i="24"/>
  <c r="AA108" i="24"/>
  <c r="Z108" i="24"/>
  <c r="AA114" i="24"/>
  <c r="Z114" i="24"/>
  <c r="AA116" i="24"/>
  <c r="Z116" i="24"/>
  <c r="AD17" i="24"/>
  <c r="AB19" i="24"/>
  <c r="AD24" i="24"/>
  <c r="AC39" i="24"/>
  <c r="Z46" i="24"/>
  <c r="T50" i="24"/>
  <c r="S50" i="24" s="1"/>
  <c r="AB56" i="24"/>
  <c r="AC59" i="24"/>
  <c r="AE64" i="24"/>
  <c r="AB66" i="24"/>
  <c r="AB62" i="24" s="1"/>
  <c r="R62" i="24" s="1"/>
  <c r="AA68" i="24"/>
  <c r="Z68" i="24"/>
  <c r="AE69" i="24"/>
  <c r="AC76" i="24"/>
  <c r="AE79" i="24"/>
  <c r="AD93" i="24"/>
  <c r="AC93" i="24"/>
  <c r="AC100" i="24"/>
  <c r="AB102" i="24"/>
  <c r="AB98" i="24" s="1"/>
  <c r="R98" i="24" s="1"/>
  <c r="AB104" i="24"/>
  <c r="AB112" i="24"/>
  <c r="AA118" i="24"/>
  <c r="Z118" i="24"/>
  <c r="AB46" i="24"/>
  <c r="O74" i="24"/>
  <c r="N74" i="24" s="1"/>
  <c r="AD76" i="24"/>
  <c r="AD95" i="24"/>
  <c r="AC95" i="24"/>
  <c r="AD100" i="24"/>
  <c r="AA120" i="24"/>
  <c r="Z120" i="24"/>
  <c r="AC16" i="24"/>
  <c r="T14" i="24"/>
  <c r="AA28" i="24"/>
  <c r="Z28" i="24"/>
  <c r="AA48" i="24"/>
  <c r="Z48" i="24"/>
  <c r="AD53" i="24"/>
  <c r="AC53" i="24"/>
  <c r="AC66" i="24"/>
  <c r="AB21" i="24"/>
  <c r="J26" i="24"/>
  <c r="AD33" i="24"/>
  <c r="AC33" i="24"/>
  <c r="AC51" i="24"/>
  <c r="AC71" i="24"/>
  <c r="AB78" i="24"/>
  <c r="AA80" i="24"/>
  <c r="Z80" i="24"/>
  <c r="AE81" i="24"/>
  <c r="AD102" i="24"/>
  <c r="AA40" i="24"/>
  <c r="Z40" i="24"/>
  <c r="AA60" i="24"/>
  <c r="Z60" i="24"/>
  <c r="AD65" i="24"/>
  <c r="AC65" i="24"/>
  <c r="O98" i="24"/>
  <c r="N98" i="24" s="1"/>
  <c r="AD99" i="24"/>
  <c r="AC99" i="24"/>
  <c r="AA92" i="24"/>
  <c r="Z92" i="24"/>
  <c r="AD101" i="24"/>
  <c r="AC101" i="24"/>
  <c r="AD103" i="24"/>
  <c r="AC103" i="24"/>
  <c r="AD111" i="24"/>
  <c r="AC111" i="24"/>
  <c r="AA52" i="24"/>
  <c r="Z52" i="24"/>
  <c r="AB60" i="24"/>
  <c r="AA72" i="24"/>
  <c r="Z72" i="24"/>
  <c r="AD105" i="24"/>
  <c r="AC105" i="24"/>
  <c r="AD107" i="24"/>
  <c r="AC107" i="24"/>
  <c r="AD113" i="24"/>
  <c r="AC113" i="24"/>
  <c r="AD115" i="24"/>
  <c r="AC115" i="24"/>
  <c r="T15" i="21"/>
  <c r="T14" i="21" s="1"/>
  <c r="S14" i="21" s="1"/>
  <c r="T16" i="21"/>
  <c r="T17" i="21"/>
  <c r="AD17" i="21" s="1"/>
  <c r="T18" i="21"/>
  <c r="T19" i="21"/>
  <c r="T20" i="21"/>
  <c r="T21" i="21"/>
  <c r="AE21" i="21" s="1"/>
  <c r="T22" i="21"/>
  <c r="AD22" i="21" s="1"/>
  <c r="T23" i="21"/>
  <c r="AD23" i="21" s="1"/>
  <c r="T24" i="21"/>
  <c r="AE24" i="21" s="1"/>
  <c r="J27" i="21"/>
  <c r="J26" i="21" s="1"/>
  <c r="T28" i="21"/>
  <c r="AD28" i="21" s="1"/>
  <c r="T29" i="21"/>
  <c r="AD29" i="21" s="1"/>
  <c r="T30" i="21"/>
  <c r="AD30" i="21" s="1"/>
  <c r="T31" i="21"/>
  <c r="AD31" i="21" s="1"/>
  <c r="T32" i="21"/>
  <c r="AE32" i="21" s="1"/>
  <c r="T33" i="21"/>
  <c r="AD33" i="21" s="1"/>
  <c r="T34" i="21"/>
  <c r="AE34" i="21" s="1"/>
  <c r="T35" i="21"/>
  <c r="T36" i="21"/>
  <c r="T39" i="21"/>
  <c r="T40" i="21"/>
  <c r="AC40" i="21" s="1"/>
  <c r="T41" i="21"/>
  <c r="AE41" i="21" s="1"/>
  <c r="T42" i="21"/>
  <c r="AE42" i="21" s="1"/>
  <c r="T43" i="21"/>
  <c r="AC43" i="21" s="1"/>
  <c r="T44" i="21"/>
  <c r="AC44" i="21" s="1"/>
  <c r="T45" i="21"/>
  <c r="AD45" i="21" s="1"/>
  <c r="T46" i="21"/>
  <c r="AC46" i="21" s="1"/>
  <c r="T47" i="21"/>
  <c r="T48" i="21"/>
  <c r="AE48" i="21" s="1"/>
  <c r="T51" i="21"/>
  <c r="T52" i="21"/>
  <c r="AD52" i="21" s="1"/>
  <c r="T53" i="21"/>
  <c r="AD53" i="21" s="1"/>
  <c r="T54" i="21"/>
  <c r="AD54" i="21" s="1"/>
  <c r="T55" i="21"/>
  <c r="T56" i="21"/>
  <c r="T57" i="21"/>
  <c r="T58" i="21"/>
  <c r="AE58" i="21" s="1"/>
  <c r="T59" i="21"/>
  <c r="AE59" i="21" s="1"/>
  <c r="T60" i="21"/>
  <c r="AE60" i="21" s="1"/>
  <c r="T63" i="21"/>
  <c r="AE63" i="21" s="1"/>
  <c r="T64" i="21"/>
  <c r="AE64" i="21" s="1"/>
  <c r="T65" i="21"/>
  <c r="AD65" i="21" s="1"/>
  <c r="T66" i="21"/>
  <c r="AD66" i="21" s="1"/>
  <c r="T67" i="21"/>
  <c r="AD67" i="21" s="1"/>
  <c r="T68" i="21"/>
  <c r="AD68" i="21" s="1"/>
  <c r="T69" i="21"/>
  <c r="AC69" i="21" s="1"/>
  <c r="T70" i="21"/>
  <c r="AC70" i="21" s="1"/>
  <c r="T71" i="21"/>
  <c r="AD71" i="21" s="1"/>
  <c r="T72" i="21"/>
  <c r="T75" i="21"/>
  <c r="T76" i="21"/>
  <c r="T77" i="21"/>
  <c r="AC77" i="21" s="1"/>
  <c r="T78" i="21"/>
  <c r="AE78" i="21" s="1"/>
  <c r="T79" i="21"/>
  <c r="AE79" i="21" s="1"/>
  <c r="T80" i="21"/>
  <c r="AE80" i="21" s="1"/>
  <c r="T81" i="21"/>
  <c r="AC81" i="21" s="1"/>
  <c r="T82" i="21"/>
  <c r="AC82" i="21" s="1"/>
  <c r="T83" i="21"/>
  <c r="AC83" i="21" s="1"/>
  <c r="T84" i="21"/>
  <c r="AD84" i="21" s="1"/>
  <c r="T87" i="21"/>
  <c r="T88" i="21"/>
  <c r="AD88" i="21" s="1"/>
  <c r="T89" i="21"/>
  <c r="AC89" i="21" s="1"/>
  <c r="T90" i="21"/>
  <c r="AC90" i="21" s="1"/>
  <c r="T91" i="21"/>
  <c r="AD91" i="21" s="1"/>
  <c r="T92" i="21"/>
  <c r="AD92" i="21" s="1"/>
  <c r="T93" i="21"/>
  <c r="T94" i="21"/>
  <c r="T95" i="21"/>
  <c r="AD95" i="21" s="1"/>
  <c r="T96" i="21"/>
  <c r="AC96" i="21" s="1"/>
  <c r="T99" i="21"/>
  <c r="T100" i="21"/>
  <c r="AE100" i="21" s="1"/>
  <c r="T101" i="21"/>
  <c r="AE101" i="21" s="1"/>
  <c r="T102" i="21"/>
  <c r="AD102" i="21" s="1"/>
  <c r="T103" i="21"/>
  <c r="AD103" i="21" s="1"/>
  <c r="T104" i="21"/>
  <c r="AD104" i="21" s="1"/>
  <c r="T105" i="21"/>
  <c r="AD105" i="21" s="1"/>
  <c r="T106" i="21"/>
  <c r="AC106" i="21" s="1"/>
  <c r="T107" i="21"/>
  <c r="AC107" i="21" s="1"/>
  <c r="T108" i="21"/>
  <c r="AE108" i="21" s="1"/>
  <c r="T111" i="21"/>
  <c r="AC111" i="21" s="1"/>
  <c r="T112" i="21"/>
  <c r="AD112" i="21" s="1"/>
  <c r="T113" i="21"/>
  <c r="T114" i="21"/>
  <c r="AC114" i="21" s="1"/>
  <c r="T115" i="21"/>
  <c r="AC115" i="21" s="1"/>
  <c r="T116" i="21"/>
  <c r="AE116" i="21" s="1"/>
  <c r="T117" i="21"/>
  <c r="T118" i="21"/>
  <c r="AD118" i="21" s="1"/>
  <c r="T119" i="21"/>
  <c r="AC119" i="21" s="1"/>
  <c r="T120" i="21"/>
  <c r="AC120" i="21" s="1"/>
  <c r="O15" i="21"/>
  <c r="AA15" i="21" s="1"/>
  <c r="O16" i="21"/>
  <c r="AB16" i="21" s="1"/>
  <c r="O17" i="21"/>
  <c r="Z17" i="21" s="1"/>
  <c r="O18" i="21"/>
  <c r="AA18" i="21" s="1"/>
  <c r="O19" i="21"/>
  <c r="Z19" i="21" s="1"/>
  <c r="O20" i="21"/>
  <c r="AA20" i="21" s="1"/>
  <c r="O21" i="21"/>
  <c r="AA21" i="21" s="1"/>
  <c r="O22" i="21"/>
  <c r="AB22" i="21" s="1"/>
  <c r="O23" i="21"/>
  <c r="O24" i="21"/>
  <c r="O28" i="21"/>
  <c r="O29" i="21"/>
  <c r="Z29" i="21" s="1"/>
  <c r="O30" i="21"/>
  <c r="Z30" i="21" s="1"/>
  <c r="O31" i="21"/>
  <c r="Z31" i="21" s="1"/>
  <c r="O32" i="21"/>
  <c r="AA32" i="21" s="1"/>
  <c r="O33" i="21"/>
  <c r="Z33" i="21" s="1"/>
  <c r="O34" i="21"/>
  <c r="Z34" i="21" s="1"/>
  <c r="O35" i="21"/>
  <c r="AB35" i="21" s="1"/>
  <c r="O36" i="21"/>
  <c r="Z36" i="21" s="1"/>
  <c r="O39" i="21"/>
  <c r="AB39" i="21" s="1"/>
  <c r="O40" i="21"/>
  <c r="O41" i="21"/>
  <c r="AB41" i="21" s="1"/>
  <c r="O42" i="21"/>
  <c r="AA42" i="21" s="1"/>
  <c r="O43" i="21"/>
  <c r="O44" i="21"/>
  <c r="O45" i="21"/>
  <c r="O46" i="21"/>
  <c r="O47" i="21"/>
  <c r="AA47" i="21" s="1"/>
  <c r="O48" i="21"/>
  <c r="AA48" i="21" s="1"/>
  <c r="O51" i="21"/>
  <c r="AB51" i="21" s="1"/>
  <c r="O52" i="21"/>
  <c r="AB52" i="21" s="1"/>
  <c r="O53" i="21"/>
  <c r="AB53" i="21" s="1"/>
  <c r="O54" i="21"/>
  <c r="AA54" i="21" s="1"/>
  <c r="O55" i="21"/>
  <c r="O56" i="21"/>
  <c r="AA56" i="21" s="1"/>
  <c r="O57" i="21"/>
  <c r="AB57" i="21" s="1"/>
  <c r="O58" i="21"/>
  <c r="AB58" i="21" s="1"/>
  <c r="O59" i="21"/>
  <c r="AA59" i="21" s="1"/>
  <c r="O60" i="21"/>
  <c r="Z60" i="21" s="1"/>
  <c r="O63" i="21"/>
  <c r="O64" i="21"/>
  <c r="Z64" i="21" s="1"/>
  <c r="O65" i="21"/>
  <c r="Z65" i="21" s="1"/>
  <c r="O66" i="21"/>
  <c r="Z66" i="21" s="1"/>
  <c r="O67" i="21"/>
  <c r="Z67" i="21" s="1"/>
  <c r="O68" i="21"/>
  <c r="AB68" i="21" s="1"/>
  <c r="O69" i="21"/>
  <c r="Z69" i="21" s="1"/>
  <c r="O70" i="21"/>
  <c r="Z70" i="21" s="1"/>
  <c r="O71" i="21"/>
  <c r="Z71" i="21" s="1"/>
  <c r="O72" i="21"/>
  <c r="O75" i="21"/>
  <c r="O76" i="21"/>
  <c r="AA76" i="21" s="1"/>
  <c r="O77" i="21"/>
  <c r="AB77" i="21" s="1"/>
  <c r="O78" i="21"/>
  <c r="Z78" i="21" s="1"/>
  <c r="O79" i="21"/>
  <c r="AB79" i="21" s="1"/>
  <c r="O80" i="21"/>
  <c r="AB80" i="21" s="1"/>
  <c r="O81" i="21"/>
  <c r="AB81" i="21" s="1"/>
  <c r="O82" i="21"/>
  <c r="AB82" i="21" s="1"/>
  <c r="O83" i="21"/>
  <c r="AB83" i="21" s="1"/>
  <c r="O84" i="21"/>
  <c r="AA84" i="21" s="1"/>
  <c r="O87" i="21"/>
  <c r="AB87" i="21" s="1"/>
  <c r="O88" i="21"/>
  <c r="AB88" i="21" s="1"/>
  <c r="O89" i="21"/>
  <c r="Z89" i="21" s="1"/>
  <c r="O90" i="21"/>
  <c r="O91" i="21"/>
  <c r="O92" i="21"/>
  <c r="O93" i="21"/>
  <c r="AB93" i="21" s="1"/>
  <c r="O94" i="21"/>
  <c r="Z94" i="21" s="1"/>
  <c r="O95" i="21"/>
  <c r="Z95" i="21" s="1"/>
  <c r="O96" i="21"/>
  <c r="AB96" i="21" s="1"/>
  <c r="O99" i="21"/>
  <c r="O100" i="21"/>
  <c r="AA100" i="21" s="1"/>
  <c r="O101" i="21"/>
  <c r="Z101" i="21" s="1"/>
  <c r="O102" i="21"/>
  <c r="Z102" i="21" s="1"/>
  <c r="O103" i="21"/>
  <c r="Z103" i="21" s="1"/>
  <c r="O104" i="21"/>
  <c r="Z104" i="21" s="1"/>
  <c r="O105" i="21"/>
  <c r="Z105" i="21" s="1"/>
  <c r="O106" i="21"/>
  <c r="AA106" i="21" s="1"/>
  <c r="O107" i="21"/>
  <c r="AA107" i="21" s="1"/>
  <c r="O108" i="21"/>
  <c r="O111" i="21"/>
  <c r="O112" i="21"/>
  <c r="O113" i="21"/>
  <c r="AB113" i="21" s="1"/>
  <c r="O114" i="21"/>
  <c r="Z114" i="21" s="1"/>
  <c r="O115" i="21"/>
  <c r="AA115" i="21" s="1"/>
  <c r="O116" i="21"/>
  <c r="AB116" i="21" s="1"/>
  <c r="O117" i="21"/>
  <c r="AB117" i="21" s="1"/>
  <c r="O118" i="21"/>
  <c r="AB118" i="21" s="1"/>
  <c r="O119" i="21"/>
  <c r="AB119" i="21" s="1"/>
  <c r="O120" i="21"/>
  <c r="AA120" i="21" s="1"/>
  <c r="J14" i="21"/>
  <c r="J38" i="21"/>
  <c r="J50" i="21"/>
  <c r="J62" i="21"/>
  <c r="J74" i="21"/>
  <c r="J86" i="21"/>
  <c r="J98" i="21"/>
  <c r="J110" i="21"/>
  <c r="AE112" i="21"/>
  <c r="AE113" i="21"/>
  <c r="AE114" i="21"/>
  <c r="AE115" i="21"/>
  <c r="AE117" i="21"/>
  <c r="AE120" i="21"/>
  <c r="AD113" i="21"/>
  <c r="AD114" i="21"/>
  <c r="AD117" i="21"/>
  <c r="AC113" i="21"/>
  <c r="AC116" i="21"/>
  <c r="AC117" i="21"/>
  <c r="AB111" i="21"/>
  <c r="AB112" i="21"/>
  <c r="AA111" i="21"/>
  <c r="AA112" i="21"/>
  <c r="AA114" i="21"/>
  <c r="AA118" i="21"/>
  <c r="AA119" i="21"/>
  <c r="Z111" i="21"/>
  <c r="Z112" i="21"/>
  <c r="Z113" i="21"/>
  <c r="Z118" i="21"/>
  <c r="Z119" i="21"/>
  <c r="Z120" i="21"/>
  <c r="AD101" i="21"/>
  <c r="AC99" i="21"/>
  <c r="AC103" i="21"/>
  <c r="AC104" i="21"/>
  <c r="AC105" i="21"/>
  <c r="AB108" i="21"/>
  <c r="AA108" i="21"/>
  <c r="Z100" i="21"/>
  <c r="Z108" i="21"/>
  <c r="AE93" i="21"/>
  <c r="AE94" i="21"/>
  <c r="AE95" i="21"/>
  <c r="AE96" i="21"/>
  <c r="AD93" i="21"/>
  <c r="AD94" i="21"/>
  <c r="AC93" i="21"/>
  <c r="AC94" i="21"/>
  <c r="AC95" i="21"/>
  <c r="AB90" i="21"/>
  <c r="AB91" i="21"/>
  <c r="AB92" i="21"/>
  <c r="AA90" i="21"/>
  <c r="AA91" i="21"/>
  <c r="AA92" i="21"/>
  <c r="Z90" i="21"/>
  <c r="Z91" i="21"/>
  <c r="Z92" i="21"/>
  <c r="Z93" i="21"/>
  <c r="Z96" i="21"/>
  <c r="AE76" i="21"/>
  <c r="AE77" i="21"/>
  <c r="AE82" i="21"/>
  <c r="AE83" i="21"/>
  <c r="AE84" i="21"/>
  <c r="AE75" i="21"/>
  <c r="AD76" i="21"/>
  <c r="AD77" i="21"/>
  <c r="AD79" i="21"/>
  <c r="AD75" i="21"/>
  <c r="AC76" i="21"/>
  <c r="AC75" i="21"/>
  <c r="AB76" i="21"/>
  <c r="AB75" i="21"/>
  <c r="AA77" i="21"/>
  <c r="AA80" i="21"/>
  <c r="AA81" i="21"/>
  <c r="AA82" i="21"/>
  <c r="AA83" i="21"/>
  <c r="AA75" i="21"/>
  <c r="Z77" i="21"/>
  <c r="Z80" i="21"/>
  <c r="Z81" i="21"/>
  <c r="Z82" i="21"/>
  <c r="Z83" i="21"/>
  <c r="Z75" i="21"/>
  <c r="AE72" i="21"/>
  <c r="AD63" i="21"/>
  <c r="AD72" i="21"/>
  <c r="AC65" i="21"/>
  <c r="AC66" i="21"/>
  <c r="AC67" i="21"/>
  <c r="AC72" i="21"/>
  <c r="AB63" i="21"/>
  <c r="AB64" i="21"/>
  <c r="AB65" i="21"/>
  <c r="AB70" i="21"/>
  <c r="AB72" i="21"/>
  <c r="AA63" i="21"/>
  <c r="AA64" i="21"/>
  <c r="AA72" i="21"/>
  <c r="Z63" i="21"/>
  <c r="Z72" i="21"/>
  <c r="AE54" i="21"/>
  <c r="AE55" i="21"/>
  <c r="AE56" i="21"/>
  <c r="AE57" i="21"/>
  <c r="AD55" i="21"/>
  <c r="AD56" i="21"/>
  <c r="AD57" i="21"/>
  <c r="AC54" i="21"/>
  <c r="AC55" i="21"/>
  <c r="AC56" i="21"/>
  <c r="AC57" i="21"/>
  <c r="AC59" i="21"/>
  <c r="AB55" i="21"/>
  <c r="AB56" i="21"/>
  <c r="AB59" i="21"/>
  <c r="AA52" i="21"/>
  <c r="AA53" i="21"/>
  <c r="AA55" i="21"/>
  <c r="Z55" i="21"/>
  <c r="Z56" i="21"/>
  <c r="Z59" i="21"/>
  <c r="AE45" i="21"/>
  <c r="AE46" i="21"/>
  <c r="AE47" i="21"/>
  <c r="AE39" i="21"/>
  <c r="AD41" i="21"/>
  <c r="AD42" i="21"/>
  <c r="AD39" i="21"/>
  <c r="AC39" i="21"/>
  <c r="AB40" i="21"/>
  <c r="AB43" i="21"/>
  <c r="AB44" i="21"/>
  <c r="AB45" i="21"/>
  <c r="AB46" i="21"/>
  <c r="AA40" i="21"/>
  <c r="AA43" i="21"/>
  <c r="AA44" i="21"/>
  <c r="AA45" i="21"/>
  <c r="AA46" i="21"/>
  <c r="Z40" i="21"/>
  <c r="Z43" i="21"/>
  <c r="Z44" i="21"/>
  <c r="Z45" i="21"/>
  <c r="Z46" i="21"/>
  <c r="Z48" i="21"/>
  <c r="AE35" i="21"/>
  <c r="AE36" i="21"/>
  <c r="AD32" i="21"/>
  <c r="AD34" i="21"/>
  <c r="AD35" i="21"/>
  <c r="AD36" i="21"/>
  <c r="AC28" i="21"/>
  <c r="AC29" i="21"/>
  <c r="AC30" i="21"/>
  <c r="AC33" i="21"/>
  <c r="AC35" i="21"/>
  <c r="AC36" i="21"/>
  <c r="AB28" i="21"/>
  <c r="AB34" i="21"/>
  <c r="AA28" i="21"/>
  <c r="AA29" i="21"/>
  <c r="Z28" i="21"/>
  <c r="AA23" i="21"/>
  <c r="AA24" i="21"/>
  <c r="AB23" i="21"/>
  <c r="AB24" i="21"/>
  <c r="AB15" i="21"/>
  <c r="Z16" i="21"/>
  <c r="Z22" i="21"/>
  <c r="Z23" i="21"/>
  <c r="Z24" i="21"/>
  <c r="AD16" i="21"/>
  <c r="AD18" i="21"/>
  <c r="AD19" i="21"/>
  <c r="AD20" i="21"/>
  <c r="AD21" i="21"/>
  <c r="AD24" i="21"/>
  <c r="AE16" i="21"/>
  <c r="AE18" i="21"/>
  <c r="AE19" i="21"/>
  <c r="AE20" i="21"/>
  <c r="AC16" i="21"/>
  <c r="AC17" i="21"/>
  <c r="AC18" i="21"/>
  <c r="AC19" i="21"/>
  <c r="AC20" i="21"/>
  <c r="AC21" i="21"/>
  <c r="AC24" i="21"/>
  <c r="I12" i="21"/>
  <c r="I27" i="21"/>
  <c r="AD40" i="21" l="1"/>
  <c r="AC53" i="21"/>
  <c r="AE71" i="21"/>
  <c r="Z79" i="21"/>
  <c r="AA79" i="21"/>
  <c r="AA88" i="21"/>
  <c r="AB107" i="21"/>
  <c r="AA116" i="21"/>
  <c r="AB21" i="21"/>
  <c r="AD111" i="21"/>
  <c r="Z21" i="21"/>
  <c r="Z42" i="21"/>
  <c r="AC60" i="21"/>
  <c r="AE70" i="21"/>
  <c r="AA98" i="24"/>
  <c r="Q98" i="24" s="1"/>
  <c r="AC71" i="21"/>
  <c r="O38" i="21"/>
  <c r="AA78" i="21"/>
  <c r="AE111" i="21"/>
  <c r="Z20" i="21"/>
  <c r="AB29" i="21"/>
  <c r="Z39" i="21"/>
  <c r="Z41" i="21"/>
  <c r="AA41" i="21"/>
  <c r="AA38" i="21" s="1"/>
  <c r="Q38" i="21" s="1"/>
  <c r="AE53" i="21"/>
  <c r="AB69" i="21"/>
  <c r="Z76" i="21"/>
  <c r="AD80" i="21"/>
  <c r="AB94" i="21"/>
  <c r="AD96" i="21"/>
  <c r="AE91" i="21"/>
  <c r="Z116" i="21"/>
  <c r="AD119" i="21"/>
  <c r="AE118" i="21"/>
  <c r="T74" i="21"/>
  <c r="S74" i="21" s="1"/>
  <c r="AD50" i="24"/>
  <c r="V50" i="24" s="1"/>
  <c r="AC14" i="24"/>
  <c r="AB74" i="24"/>
  <c r="R74" i="24" s="1"/>
  <c r="AB42" i="21"/>
  <c r="AC91" i="21"/>
  <c r="AC23" i="21"/>
  <c r="AE15" i="21"/>
  <c r="AC58" i="21"/>
  <c r="AC63" i="21"/>
  <c r="Z84" i="21"/>
  <c r="AE81" i="21"/>
  <c r="AA96" i="21"/>
  <c r="AA50" i="24"/>
  <c r="Q50" i="24" s="1"/>
  <c r="AB110" i="24"/>
  <c r="R110" i="24" s="1"/>
  <c r="AC26" i="24"/>
  <c r="U26" i="24" s="1"/>
  <c r="AE119" i="21"/>
  <c r="AC22" i="21"/>
  <c r="Z47" i="21"/>
  <c r="AA39" i="21"/>
  <c r="AD78" i="21"/>
  <c r="AA94" i="21"/>
  <c r="Z107" i="21"/>
  <c r="AC101" i="21"/>
  <c r="AD116" i="21"/>
  <c r="AA110" i="24"/>
  <c r="Q110" i="24" s="1"/>
  <c r="AD14" i="24"/>
  <c r="AE26" i="24"/>
  <c r="W26" i="24" s="1"/>
  <c r="AB32" i="21"/>
  <c r="AE33" i="21"/>
  <c r="AC52" i="21"/>
  <c r="AA31" i="21"/>
  <c r="AE43" i="21"/>
  <c r="AA62" i="24"/>
  <c r="Q62" i="24" s="1"/>
  <c r="Z74" i="24"/>
  <c r="P74" i="24" s="1"/>
  <c r="N38" i="21"/>
  <c r="AC15" i="21"/>
  <c r="AC14" i="21" s="1"/>
  <c r="U14" i="21" s="1"/>
  <c r="AB31" i="21"/>
  <c r="AC32" i="21"/>
  <c r="Z58" i="21"/>
  <c r="AB78" i="21"/>
  <c r="AE90" i="21"/>
  <c r="O98" i="21"/>
  <c r="N98" i="21" s="1"/>
  <c r="Z38" i="24"/>
  <c r="P38" i="24" s="1"/>
  <c r="AA86" i="24"/>
  <c r="Q86" i="24" s="1"/>
  <c r="Z14" i="24"/>
  <c r="P14" i="24" s="1"/>
  <c r="AE17" i="21"/>
  <c r="AB20" i="21"/>
  <c r="AB30" i="21"/>
  <c r="AC31" i="21"/>
  <c r="AD44" i="21"/>
  <c r="AE44" i="21"/>
  <c r="Z57" i="21"/>
  <c r="AC64" i="21"/>
  <c r="AD82" i="21"/>
  <c r="AA93" i="21"/>
  <c r="AC92" i="21"/>
  <c r="AD90" i="21"/>
  <c r="AC108" i="21"/>
  <c r="AD108" i="21"/>
  <c r="AA113" i="21"/>
  <c r="AC118" i="21"/>
  <c r="AE110" i="21"/>
  <c r="W110" i="21" s="1"/>
  <c r="AA38" i="24"/>
  <c r="Q38" i="24" s="1"/>
  <c r="Z110" i="24"/>
  <c r="P110" i="24" s="1"/>
  <c r="AE50" i="24"/>
  <c r="W50" i="24" s="1"/>
  <c r="AE23" i="21"/>
  <c r="AD60" i="21"/>
  <c r="T50" i="21"/>
  <c r="S50" i="21" s="1"/>
  <c r="AD15" i="21"/>
  <c r="AD14" i="21" s="1"/>
  <c r="V14" i="21" s="1"/>
  <c r="AA60" i="21"/>
  <c r="AE52" i="21"/>
  <c r="AA74" i="21"/>
  <c r="Q74" i="21" s="1"/>
  <c r="Z98" i="24"/>
  <c r="P98" i="24" s="1"/>
  <c r="AD26" i="24"/>
  <c r="V26" i="24" s="1"/>
  <c r="Z74" i="21"/>
  <c r="P74" i="21" s="1"/>
  <c r="O74" i="21"/>
  <c r="N74" i="21" s="1"/>
  <c r="AA22" i="21"/>
  <c r="AD59" i="21"/>
  <c r="O110" i="21"/>
  <c r="N110" i="21" s="1"/>
  <c r="AC42" i="21"/>
  <c r="AE40" i="21"/>
  <c r="AE38" i="21" s="1"/>
  <c r="W38" i="21" s="1"/>
  <c r="AD58" i="21"/>
  <c r="AB67" i="21"/>
  <c r="AC68" i="21"/>
  <c r="AC62" i="21" s="1"/>
  <c r="U62" i="21" s="1"/>
  <c r="AD70" i="21"/>
  <c r="AC79" i="21"/>
  <c r="AC102" i="21"/>
  <c r="AA117" i="21"/>
  <c r="AB114" i="21"/>
  <c r="AC112" i="21"/>
  <c r="T86" i="21"/>
  <c r="S86" i="21" s="1"/>
  <c r="T38" i="21"/>
  <c r="S38" i="21" s="1"/>
  <c r="AC62" i="24"/>
  <c r="U62" i="24" s="1"/>
  <c r="AD86" i="24"/>
  <c r="V86" i="24" s="1"/>
  <c r="Z62" i="24"/>
  <c r="P62" i="24" s="1"/>
  <c r="AB38" i="24"/>
  <c r="R38" i="24" s="1"/>
  <c r="AE22" i="21"/>
  <c r="AB60" i="21"/>
  <c r="AC80" i="21"/>
  <c r="AB33" i="21"/>
  <c r="AC34" i="21"/>
  <c r="AC41" i="21"/>
  <c r="AA58" i="21"/>
  <c r="AB66" i="21"/>
  <c r="AD64" i="21"/>
  <c r="AC78" i="21"/>
  <c r="AE92" i="21"/>
  <c r="Z115" i="21"/>
  <c r="AE38" i="24"/>
  <c r="W38" i="24" s="1"/>
  <c r="AD100" i="21"/>
  <c r="T98" i="21"/>
  <c r="S98" i="21" s="1"/>
  <c r="Z99" i="21"/>
  <c r="AD99" i="21"/>
  <c r="Z117" i="21"/>
  <c r="AB115" i="21"/>
  <c r="AA57" i="21"/>
  <c r="AE74" i="21"/>
  <c r="W74" i="21" s="1"/>
  <c r="AA95" i="21"/>
  <c r="AB95" i="21"/>
  <c r="AC100" i="21"/>
  <c r="AD120" i="21"/>
  <c r="O62" i="21"/>
  <c r="N62" i="21" s="1"/>
  <c r="T27" i="21"/>
  <c r="T26" i="21" s="1"/>
  <c r="S26" i="21" s="1"/>
  <c r="U14" i="24"/>
  <c r="V14" i="24"/>
  <c r="Z50" i="24"/>
  <c r="P50" i="24" s="1"/>
  <c r="AC98" i="24"/>
  <c r="U98" i="24" s="1"/>
  <c r="AC38" i="24"/>
  <c r="U38" i="24" s="1"/>
  <c r="O26" i="24"/>
  <c r="N26" i="24" s="1"/>
  <c r="AB27" i="24"/>
  <c r="AB26" i="24" s="1"/>
  <c r="R26" i="24" s="1"/>
  <c r="AA27" i="24"/>
  <c r="AA26" i="24" s="1"/>
  <c r="Q26" i="24" s="1"/>
  <c r="Z27" i="24"/>
  <c r="Z26" i="24" s="1"/>
  <c r="P26" i="24" s="1"/>
  <c r="AD38" i="24"/>
  <c r="V38" i="24" s="1"/>
  <c r="S26" i="24"/>
  <c r="AD98" i="24"/>
  <c r="V98" i="24" s="1"/>
  <c r="AD74" i="24"/>
  <c r="V74" i="24" s="1"/>
  <c r="AC74" i="24"/>
  <c r="U74" i="24" s="1"/>
  <c r="Z86" i="24"/>
  <c r="P86" i="24" s="1"/>
  <c r="AC110" i="24"/>
  <c r="U110" i="24" s="1"/>
  <c r="AE74" i="24"/>
  <c r="W74" i="24" s="1"/>
  <c r="AD110" i="24"/>
  <c r="V110" i="24" s="1"/>
  <c r="AC50" i="24"/>
  <c r="U50" i="24" s="1"/>
  <c r="S14" i="24"/>
  <c r="T12" i="24"/>
  <c r="AE14" i="24"/>
  <c r="AD62" i="24"/>
  <c r="V62" i="24" s="1"/>
  <c r="AA14" i="24"/>
  <c r="AE62" i="24"/>
  <c r="W62" i="24" s="1"/>
  <c r="O12" i="24"/>
  <c r="K5" i="24" s="1"/>
  <c r="N14" i="24"/>
  <c r="J12" i="24"/>
  <c r="K26" i="24"/>
  <c r="AC86" i="24"/>
  <c r="U86" i="24" s="1"/>
  <c r="AB14" i="24"/>
  <c r="AB50" i="24"/>
  <c r="R50" i="24" s="1"/>
  <c r="AE14" i="21"/>
  <c r="AA36" i="21"/>
  <c r="AA35" i="21"/>
  <c r="AE87" i="21"/>
  <c r="AA33" i="21"/>
  <c r="AD46" i="21"/>
  <c r="Z52" i="21"/>
  <c r="AA70" i="21"/>
  <c r="AD83" i="21"/>
  <c r="Z88" i="21"/>
  <c r="AD89" i="21"/>
  <c r="AB103" i="21"/>
  <c r="AC51" i="21"/>
  <c r="AC50" i="21" s="1"/>
  <c r="U50" i="21" s="1"/>
  <c r="AA87" i="21"/>
  <c r="Z54" i="21"/>
  <c r="AB105" i="21"/>
  <c r="AA71" i="21"/>
  <c r="AB104" i="21"/>
  <c r="AA69" i="21"/>
  <c r="Z87" i="21"/>
  <c r="AB102" i="21"/>
  <c r="AB71" i="21"/>
  <c r="AB62" i="21" s="1"/>
  <c r="R62" i="21" s="1"/>
  <c r="AE88" i="21"/>
  <c r="AA34" i="21"/>
  <c r="Z15" i="21"/>
  <c r="Z14" i="21" s="1"/>
  <c r="AA17" i="21"/>
  <c r="Z35" i="21"/>
  <c r="AC48" i="21"/>
  <c r="AA68" i="21"/>
  <c r="AE69" i="21"/>
  <c r="AD81" i="21"/>
  <c r="AD87" i="21"/>
  <c r="AA105" i="21"/>
  <c r="AB101" i="21"/>
  <c r="AE106" i="21"/>
  <c r="J12" i="21"/>
  <c r="K14" i="21" s="1"/>
  <c r="AA89" i="21"/>
  <c r="T62" i="21"/>
  <c r="S62" i="21" s="1"/>
  <c r="AB106" i="21"/>
  <c r="AD47" i="21"/>
  <c r="AA16" i="21"/>
  <c r="AA30" i="21"/>
  <c r="AE31" i="21"/>
  <c r="AC47" i="21"/>
  <c r="AD43" i="21"/>
  <c r="AA51" i="21"/>
  <c r="AA67" i="21"/>
  <c r="AE68" i="21"/>
  <c r="AC84" i="21"/>
  <c r="AC74" i="21" s="1"/>
  <c r="U74" i="21" s="1"/>
  <c r="AA104" i="21"/>
  <c r="AB100" i="21"/>
  <c r="AE105" i="21"/>
  <c r="O86" i="21"/>
  <c r="N86" i="21" s="1"/>
  <c r="AE89" i="21"/>
  <c r="Z53" i="21"/>
  <c r="AB19" i="21"/>
  <c r="AB14" i="21" s="1"/>
  <c r="AE30" i="21"/>
  <c r="AE51" i="21"/>
  <c r="AA66" i="21"/>
  <c r="AE67" i="21"/>
  <c r="AA103" i="21"/>
  <c r="AB99" i="21"/>
  <c r="AE104" i="21"/>
  <c r="AD115" i="21"/>
  <c r="AD110" i="21" s="1"/>
  <c r="V110" i="21" s="1"/>
  <c r="O50" i="21"/>
  <c r="N50" i="21" s="1"/>
  <c r="O27" i="21"/>
  <c r="AB18" i="21"/>
  <c r="Z32" i="21"/>
  <c r="AE29" i="21"/>
  <c r="AB48" i="21"/>
  <c r="AC45" i="21"/>
  <c r="AA65" i="21"/>
  <c r="AE66" i="21"/>
  <c r="AC88" i="21"/>
  <c r="Z106" i="21"/>
  <c r="Z98" i="21" s="1"/>
  <c r="P98" i="21" s="1"/>
  <c r="AA102" i="21"/>
  <c r="AD107" i="21"/>
  <c r="AE103" i="21"/>
  <c r="O14" i="21"/>
  <c r="AE28" i="21"/>
  <c r="AB47" i="21"/>
  <c r="AB38" i="21" s="1"/>
  <c r="R38" i="21" s="1"/>
  <c r="AB54" i="21"/>
  <c r="AB50" i="21" s="1"/>
  <c r="R50" i="21" s="1"/>
  <c r="Z68" i="21"/>
  <c r="Z62" i="21" s="1"/>
  <c r="P62" i="21" s="1"/>
  <c r="AD69" i="21"/>
  <c r="AD62" i="21" s="1"/>
  <c r="V62" i="21" s="1"/>
  <c r="AE65" i="21"/>
  <c r="AB84" i="21"/>
  <c r="AC87" i="21"/>
  <c r="AA101" i="21"/>
  <c r="AD106" i="21"/>
  <c r="AD98" i="21" s="1"/>
  <c r="V98" i="21" s="1"/>
  <c r="AE102" i="21"/>
  <c r="AB120" i="21"/>
  <c r="AA19" i="21"/>
  <c r="Z51" i="21"/>
  <c r="AB89" i="21"/>
  <c r="AB86" i="21" s="1"/>
  <c r="R86" i="21" s="1"/>
  <c r="AD48" i="21"/>
  <c r="AE107" i="21"/>
  <c r="AD51" i="21"/>
  <c r="AD50" i="21" s="1"/>
  <c r="V50" i="21" s="1"/>
  <c r="AA99" i="21"/>
  <c r="T110" i="21"/>
  <c r="S110" i="21" s="1"/>
  <c r="AB17" i="21"/>
  <c r="Z18" i="21"/>
  <c r="AB36" i="21"/>
  <c r="AE99" i="21"/>
  <c r="AD86" i="21" l="1"/>
  <c r="V86" i="21" s="1"/>
  <c r="Z38" i="21"/>
  <c r="P38" i="21" s="1"/>
  <c r="AA110" i="21"/>
  <c r="Q110" i="21" s="1"/>
  <c r="AC98" i="21"/>
  <c r="U98" i="21" s="1"/>
  <c r="AB74" i="21"/>
  <c r="R74" i="21" s="1"/>
  <c r="Z110" i="21"/>
  <c r="P110" i="21" s="1"/>
  <c r="AC110" i="21"/>
  <c r="U110" i="21" s="1"/>
  <c r="AA14" i="21"/>
  <c r="Q14" i="21" s="1"/>
  <c r="AD74" i="21"/>
  <c r="V74" i="21" s="1"/>
  <c r="AE27" i="21"/>
  <c r="AD27" i="21"/>
  <c r="AD26" i="21" s="1"/>
  <c r="V26" i="21" s="1"/>
  <c r="AC27" i="21"/>
  <c r="AC26" i="21" s="1"/>
  <c r="U26" i="21" s="1"/>
  <c r="AA50" i="21"/>
  <c r="Q50" i="21" s="1"/>
  <c r="AA86" i="21"/>
  <c r="Q86" i="21" s="1"/>
  <c r="K26" i="21"/>
  <c r="AE26" i="21"/>
  <c r="W26" i="21" s="1"/>
  <c r="AC38" i="21"/>
  <c r="AB110" i="21"/>
  <c r="R110" i="21" s="1"/>
  <c r="K110" i="21"/>
  <c r="AD12" i="24"/>
  <c r="V12" i="24" s="1"/>
  <c r="AE62" i="21"/>
  <c r="W62" i="21" s="1"/>
  <c r="AE50" i="21"/>
  <c r="W50" i="21" s="1"/>
  <c r="AE12" i="24"/>
  <c r="W12" i="24" s="1"/>
  <c r="W14" i="24"/>
  <c r="AB12" i="24"/>
  <c r="R12" i="24" s="1"/>
  <c r="R14" i="24"/>
  <c r="K6" i="24"/>
  <c r="S12" i="24"/>
  <c r="AA12" i="24"/>
  <c r="Q12" i="24" s="1"/>
  <c r="Q14" i="24"/>
  <c r="K7" i="24"/>
  <c r="N12" i="24"/>
  <c r="L5" i="24"/>
  <c r="AC12" i="24"/>
  <c r="U12" i="24" s="1"/>
  <c r="L6" i="24" s="1"/>
  <c r="Z12" i="24"/>
  <c r="P12" i="24" s="1"/>
  <c r="K22" i="24"/>
  <c r="K18" i="24"/>
  <c r="K119" i="24"/>
  <c r="K115" i="24"/>
  <c r="K111" i="24"/>
  <c r="K107" i="24"/>
  <c r="K103" i="24"/>
  <c r="K99" i="24"/>
  <c r="K95" i="24"/>
  <c r="K91" i="24"/>
  <c r="K87" i="24"/>
  <c r="K83" i="24"/>
  <c r="K79" i="24"/>
  <c r="K75" i="24"/>
  <c r="K71" i="24"/>
  <c r="K67" i="24"/>
  <c r="K63" i="24"/>
  <c r="K59" i="24"/>
  <c r="K55" i="24"/>
  <c r="K51" i="24"/>
  <c r="K47" i="24"/>
  <c r="K43" i="24"/>
  <c r="K39" i="24"/>
  <c r="K35" i="24"/>
  <c r="K31" i="24"/>
  <c r="K24" i="24"/>
  <c r="K20" i="24"/>
  <c r="K16" i="24"/>
  <c r="K117" i="24"/>
  <c r="K113" i="24"/>
  <c r="K105" i="24"/>
  <c r="K101" i="24"/>
  <c r="K94" i="24"/>
  <c r="K89" i="24"/>
  <c r="K72" i="24"/>
  <c r="K57" i="24"/>
  <c r="K92" i="24"/>
  <c r="K82" i="24"/>
  <c r="K77" i="24"/>
  <c r="K60" i="24"/>
  <c r="K45" i="24"/>
  <c r="K40" i="24"/>
  <c r="K30" i="24"/>
  <c r="K80" i="24"/>
  <c r="K70" i="24"/>
  <c r="K65" i="24"/>
  <c r="K15" i="24"/>
  <c r="K14" i="24"/>
  <c r="K120" i="24"/>
  <c r="K90" i="24"/>
  <c r="K48" i="24"/>
  <c r="K33" i="24"/>
  <c r="K28" i="24"/>
  <c r="K23" i="24"/>
  <c r="K118" i="24"/>
  <c r="K68" i="24"/>
  <c r="K58" i="24"/>
  <c r="K53" i="24"/>
  <c r="K21" i="24"/>
  <c r="K93" i="24"/>
  <c r="K116" i="24"/>
  <c r="K114" i="24"/>
  <c r="K108" i="24"/>
  <c r="K106" i="24"/>
  <c r="K88" i="24"/>
  <c r="K78" i="24"/>
  <c r="K36" i="24"/>
  <c r="K42" i="24"/>
  <c r="K112" i="24"/>
  <c r="K104" i="24"/>
  <c r="K102" i="24"/>
  <c r="K56" i="24"/>
  <c r="K46" i="24"/>
  <c r="K41" i="24"/>
  <c r="K100" i="24"/>
  <c r="K81" i="24"/>
  <c r="K76" i="24"/>
  <c r="K66" i="24"/>
  <c r="K19" i="24"/>
  <c r="K44" i="24"/>
  <c r="K34" i="24"/>
  <c r="K29" i="24"/>
  <c r="K96" i="24"/>
  <c r="K84" i="24"/>
  <c r="K69" i="24"/>
  <c r="K64" i="24"/>
  <c r="K54" i="24"/>
  <c r="K17" i="24"/>
  <c r="K32" i="24"/>
  <c r="K52" i="24"/>
  <c r="K50" i="24"/>
  <c r="K38" i="24"/>
  <c r="K62" i="24"/>
  <c r="K98" i="24"/>
  <c r="K74" i="24"/>
  <c r="K110" i="24"/>
  <c r="K86" i="24"/>
  <c r="K27" i="24"/>
  <c r="U38" i="21"/>
  <c r="P14" i="21"/>
  <c r="N14" i="21"/>
  <c r="AB98" i="21"/>
  <c r="R98" i="21" s="1"/>
  <c r="Z50" i="21"/>
  <c r="P50" i="21" s="1"/>
  <c r="R14" i="21"/>
  <c r="AA62" i="21"/>
  <c r="Q62" i="21" s="1"/>
  <c r="AE98" i="21"/>
  <c r="W98" i="21" s="1"/>
  <c r="AC86" i="21"/>
  <c r="U86" i="21" s="1"/>
  <c r="AD38" i="21"/>
  <c r="K86" i="21"/>
  <c r="W14" i="21"/>
  <c r="K118" i="21"/>
  <c r="K100" i="21"/>
  <c r="K80" i="21"/>
  <c r="K60" i="21"/>
  <c r="K42" i="21"/>
  <c r="K18" i="21"/>
  <c r="K114" i="21"/>
  <c r="K30" i="21"/>
  <c r="K98" i="21"/>
  <c r="K47" i="21"/>
  <c r="K46" i="21"/>
  <c r="K83" i="21"/>
  <c r="K27" i="21"/>
  <c r="K102" i="21"/>
  <c r="K117" i="21"/>
  <c r="K99" i="21"/>
  <c r="K79" i="21"/>
  <c r="K59" i="21"/>
  <c r="K41" i="21"/>
  <c r="K19" i="21"/>
  <c r="K21" i="21"/>
  <c r="K94" i="21"/>
  <c r="K15" i="21"/>
  <c r="K31" i="21"/>
  <c r="K68" i="21"/>
  <c r="K84" i="21"/>
  <c r="K45" i="21"/>
  <c r="K17" i="21"/>
  <c r="K38" i="21"/>
  <c r="K116" i="21"/>
  <c r="K96" i="21"/>
  <c r="K78" i="21"/>
  <c r="K58" i="21"/>
  <c r="K40" i="21"/>
  <c r="K20" i="21"/>
  <c r="K56" i="21"/>
  <c r="K67" i="21"/>
  <c r="K115" i="21"/>
  <c r="K95" i="21"/>
  <c r="K77" i="21"/>
  <c r="K57" i="21"/>
  <c r="K39" i="21"/>
  <c r="K36" i="21"/>
  <c r="K76" i="21"/>
  <c r="K22" i="21"/>
  <c r="K113" i="21"/>
  <c r="K93" i="21"/>
  <c r="K75" i="21"/>
  <c r="K55" i="21"/>
  <c r="K35" i="21"/>
  <c r="K23" i="21"/>
  <c r="K107" i="21"/>
  <c r="K48" i="21"/>
  <c r="K105" i="21"/>
  <c r="K28" i="21"/>
  <c r="K65" i="21"/>
  <c r="K81" i="21"/>
  <c r="K112" i="21"/>
  <c r="K92" i="21"/>
  <c r="K72" i="21"/>
  <c r="K54" i="21"/>
  <c r="K34" i="21"/>
  <c r="K24" i="21"/>
  <c r="K32" i="21"/>
  <c r="K51" i="21"/>
  <c r="K120" i="21"/>
  <c r="K63" i="21"/>
  <c r="K50" i="21"/>
  <c r="K111" i="21"/>
  <c r="K91" i="21"/>
  <c r="K71" i="21"/>
  <c r="K53" i="21"/>
  <c r="K33" i="21"/>
  <c r="K70" i="21"/>
  <c r="K69" i="21"/>
  <c r="K106" i="21"/>
  <c r="K87" i="21"/>
  <c r="K62" i="21"/>
  <c r="K44" i="21"/>
  <c r="K101" i="21"/>
  <c r="K108" i="21"/>
  <c r="K90" i="21"/>
  <c r="K52" i="21"/>
  <c r="K89" i="21"/>
  <c r="K66" i="21"/>
  <c r="K16" i="21"/>
  <c r="K119" i="21"/>
  <c r="K43" i="21"/>
  <c r="K104" i="21"/>
  <c r="K103" i="21"/>
  <c r="K64" i="21"/>
  <c r="K88" i="21"/>
  <c r="K29" i="21"/>
  <c r="K82" i="21"/>
  <c r="Z86" i="21"/>
  <c r="P86" i="21" s="1"/>
  <c r="AE86" i="21"/>
  <c r="W86" i="21" s="1"/>
  <c r="K74" i="21"/>
  <c r="AA98" i="21"/>
  <c r="Q98" i="21" s="1"/>
  <c r="O26" i="21"/>
  <c r="N26" i="21" s="1"/>
  <c r="Z27" i="21"/>
  <c r="Z26" i="21" s="1"/>
  <c r="P26" i="21" s="1"/>
  <c r="AA27" i="21"/>
  <c r="AA26" i="21" s="1"/>
  <c r="Q26" i="21" s="1"/>
  <c r="AB27" i="21"/>
  <c r="AB26" i="21" s="1"/>
  <c r="R26" i="21" s="1"/>
  <c r="T12" i="21"/>
  <c r="K12" i="21" l="1"/>
  <c r="O12" i="21"/>
  <c r="N12" i="21" s="1"/>
  <c r="L7" i="24"/>
  <c r="L8" i="24" s="1"/>
  <c r="K12" i="24"/>
  <c r="AB12" i="21"/>
  <c r="R12" i="21" s="1"/>
  <c r="Z12" i="21"/>
  <c r="P12" i="21" s="1"/>
  <c r="AA12" i="21"/>
  <c r="Q12" i="21" s="1"/>
  <c r="S12" i="21"/>
  <c r="G6" i="21"/>
  <c r="AC12" i="21"/>
  <c r="U12" i="21" s="1"/>
  <c r="H6" i="21" s="1"/>
  <c r="AE12" i="21"/>
  <c r="W12" i="21" s="1"/>
  <c r="V38" i="21"/>
  <c r="AD12" i="21"/>
  <c r="V12" i="21" s="1"/>
  <c r="G5" i="21" l="1"/>
  <c r="H5" i="21"/>
  <c r="G7" i="21"/>
  <c r="H7" i="21"/>
  <c r="H8" i="21" l="1"/>
  <c r="G8"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Fuhr, Almut</author>
  </authors>
  <commentList>
    <comment ref="S15" authorId="0" shapeId="0" xr:uid="{00000000-0006-0000-0100-000001000000}">
      <text>
        <r>
          <rPr>
            <sz val="9"/>
            <color indexed="81"/>
            <rFont val="Tahoma"/>
            <charset val="1"/>
          </rPr>
          <t>Afvoer naar elders is ingedeeld in hoogwaardig hergebruik, recyclage en stort/onbekend. Kolom S is niet de som van U,V en W!</t>
        </r>
      </text>
    </comment>
    <comment ref="N17" authorId="0" shapeId="0" xr:uid="{00000000-0006-0000-0100-000002000000}">
      <text>
        <r>
          <rPr>
            <sz val="9"/>
            <color indexed="81"/>
            <rFont val="Tahoma"/>
            <charset val="1"/>
          </rPr>
          <t xml:space="preserve">Hergebruik is ingedeeld in Behouden, Demontage en hergebruik en gedeeltelijk hergebruik. Kolom N is niet de som van P,Q en 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Karen Allacker</author>
    <author>Fuhr, Almut</author>
  </authors>
  <commentList>
    <comment ref="F5" authorId="0" shapeId="0" xr:uid="{00000000-0006-0000-0200-000001000000}">
      <text>
        <r>
          <rPr>
            <b/>
            <sz val="9"/>
            <color indexed="81"/>
            <rFont val="Tahoma"/>
            <charset val="1"/>
          </rPr>
          <t>Karen Allacker:</t>
        </r>
        <r>
          <rPr>
            <sz val="9"/>
            <color indexed="81"/>
            <rFont val="Tahoma"/>
            <charset val="1"/>
          </rPr>
          <t xml:space="preserve">
minimum wettelijk verplicht aandeel hier in te vullen</t>
        </r>
      </text>
    </comment>
    <comment ref="S15" authorId="1" shapeId="0" xr:uid="{00000000-0006-0000-0200-000002000000}">
      <text>
        <r>
          <rPr>
            <sz val="9"/>
            <color indexed="81"/>
            <rFont val="Tahoma"/>
            <charset val="1"/>
          </rPr>
          <t>Afvoer naar elders is ingedeeld in hoogwaardig hergebruik, recyclage en stort/onbekend. Kolom S is niet de som van U,V en W!</t>
        </r>
      </text>
    </comment>
    <comment ref="N17" authorId="1" shapeId="0" xr:uid="{00000000-0006-0000-0200-000003000000}">
      <text>
        <r>
          <rPr>
            <sz val="9"/>
            <color indexed="81"/>
            <rFont val="Tahoma"/>
            <charset val="1"/>
          </rPr>
          <t xml:space="preserve">Hergebruik is ingedeeld in Behouden, Demontage en hergebruik en gedeeltelijk hergebruik. Kolom N is niet de som van P,Q en R!
</t>
        </r>
      </text>
    </comment>
  </commentList>
</comments>
</file>

<file path=xl/sharedStrings.xml><?xml version="1.0" encoding="utf-8"?>
<sst xmlns="http://schemas.openxmlformats.org/spreadsheetml/2006/main" count="189" uniqueCount="116">
  <si>
    <t>SfB-codering</t>
  </si>
  <si>
    <t>kg</t>
  </si>
  <si>
    <t>m³</t>
  </si>
  <si>
    <t>Conditie</t>
  </si>
  <si>
    <t>1 = uitstekende conditie, nieuwbouwkwaliteit</t>
  </si>
  <si>
    <t>In de NEN 2767 wordt de conditie van bouwelementen weergegeven op een zespuntsschaal:</t>
  </si>
  <si>
    <t>2 = goede conditie, de nieuwbouwglans is er duidelijk af</t>
  </si>
  <si>
    <t>3 = redelijke conditie, verouderingsprocessen beginnen zich duidelijk te manifesteren</t>
  </si>
  <si>
    <t>5 = slechte conditie, verouderingsprocessen zijn zo sterk gevorderd dat het bouwdeel niet meer naar behoren functioneert.</t>
  </si>
  <si>
    <t>6 = zeer slechte conditie, technisch rijp voor sloop</t>
  </si>
  <si>
    <t>Identificatie element</t>
  </si>
  <si>
    <t>Volume</t>
  </si>
  <si>
    <t>Behouden</t>
  </si>
  <si>
    <t>Hoeveel
heid</t>
  </si>
  <si>
    <t>Eenheid</t>
  </si>
  <si>
    <t>Hergebruik</t>
  </si>
  <si>
    <t>Afvoer</t>
  </si>
  <si>
    <t>Afvoer naar elders</t>
  </si>
  <si>
    <t>Foto's helpen om een indruk over het element en zijn conditie te krijgen.</t>
  </si>
  <si>
    <t>Voorbeeld: mobiele scheidingswanden, tegels, plaatmateriaal, kasseien, bakstenen,…</t>
  </si>
  <si>
    <t>Hoogwaardig hergebruik</t>
  </si>
  <si>
    <t>Recyclage</t>
  </si>
  <si>
    <t>Gedeeltelijk hergebruik</t>
  </si>
  <si>
    <t>Stort/
onbekend</t>
  </si>
  <si>
    <t>Verband met materialenpaspoort MAT3</t>
  </si>
  <si>
    <t>Door het opstellen van een inventaris wordt duidelijk welke elementen hergebruikt kunnen worden en welke elementen vrij komen om mogelijks elders hergebruikt te kunnen worden. Streefdoel is een zo hoog mogelijk en hoogwaardig hergebruik.</t>
  </si>
  <si>
    <t>%</t>
  </si>
  <si>
    <t>Hoog
waardig hergebruik</t>
  </si>
  <si>
    <t xml:space="preserve"> Demontage en hergebruik</t>
  </si>
  <si>
    <t>% Hergebruik</t>
  </si>
  <si>
    <t>% Afvoer naar elders</t>
  </si>
  <si>
    <t>Conditie cfr NEN 2767</t>
  </si>
  <si>
    <t>Type/merk/afmetingen</t>
  </si>
  <si>
    <t>Benaming element</t>
  </si>
  <si>
    <t>m2</t>
  </si>
  <si>
    <t>Gewicht hergebruik (kg)</t>
  </si>
  <si>
    <t>Gewicht afvoer naar elders (kg)</t>
  </si>
  <si>
    <t>Resultaat</t>
  </si>
  <si>
    <t>Prestatieniveau</t>
  </si>
  <si>
    <t>uitstekend</t>
  </si>
  <si>
    <t>beter</t>
  </si>
  <si>
    <t>goed</t>
  </si>
  <si>
    <t>≥ 20% hergebruik</t>
  </si>
  <si>
    <t>≥ 10% hergebruik</t>
  </si>
  <si>
    <t xml:space="preserve">≥ 40% hergebruik </t>
  </si>
  <si>
    <t>Bonuspunt (≥ 75% hergebruik)</t>
  </si>
  <si>
    <t>Bonuspunt</t>
  </si>
  <si>
    <t>≥ 75% hergebruik</t>
  </si>
  <si>
    <t>Invoer van de hoeveelheden van een element.</t>
  </si>
  <si>
    <t>Het gewicht is essentieel voor de (automatische) berekening van de percentages.</t>
  </si>
  <si>
    <t xml:space="preserve">Het totaal gewicht/volume van de te behouden elementen moet overeenkomen met het totale gewicht van de hergebruikte elementen zoals in de materialenpaspoort in te vullen. </t>
  </si>
  <si>
    <t>Hergebruik op locatie</t>
  </si>
  <si>
    <t>Fundering</t>
  </si>
  <si>
    <t>Ruwbouw</t>
  </si>
  <si>
    <t>Afbouw</t>
  </si>
  <si>
    <t>Afwerkingen</t>
  </si>
  <si>
    <t>Installaties werktuigbouwkundig</t>
  </si>
  <si>
    <t>Installaties elektrotechnisch</t>
  </si>
  <si>
    <t>Terrein</t>
  </si>
  <si>
    <t>Vaste voorzieningen</t>
  </si>
  <si>
    <t>Losse inventaris</t>
  </si>
  <si>
    <t>22.11</t>
  </si>
  <si>
    <t>4 = matige conditie, verouderingsprocessen zijn sterk gevorderd waardoor het functioneren van elementen direct bedreigd wordt.</t>
  </si>
  <si>
    <t>Totalen</t>
  </si>
  <si>
    <t>Motivatie</t>
  </si>
  <si>
    <t>HERGEBRUIK</t>
  </si>
  <si>
    <t>AFVOER</t>
  </si>
  <si>
    <t>Keuze</t>
  </si>
  <si>
    <t>gevaarlijk</t>
  </si>
  <si>
    <t>100% van hergebruik op locatie</t>
  </si>
  <si>
    <t>Aandeel hergebruik</t>
  </si>
  <si>
    <t>50% van hoogwaardig hergebruik elders</t>
  </si>
  <si>
    <t>MAT 1    Handleiding</t>
  </si>
  <si>
    <t>Plaats in het gebouw/op het terrein</t>
  </si>
  <si>
    <t>Foto (verwijs/link naar foto)</t>
  </si>
  <si>
    <t>Jaar van plaatsing</t>
  </si>
  <si>
    <t>volledig gebouw</t>
  </si>
  <si>
    <t>Benaming, omschrijving en locatie van het element zijn basisgegevens voor hergebruik.</t>
  </si>
  <si>
    <t>Een element wordt niet volledig maar gedeeltelijk hergebruikt. Korte omschrijving wat hergebruikt wordt en in welke toepassing. Het volume/gewicht heeft betrekking op het te hergebruiken aandeel.</t>
  </si>
  <si>
    <t>Belangrijk voor het invullen van het inventaris</t>
  </si>
  <si>
    <t>Een materiaal dat niet ter plaatse hergebruikt wordt valt onder afvoer naar elders. Afvoer naar elders omvat 4 subcategorieën.</t>
  </si>
  <si>
    <t>Voorbeeld: van een systeemwand wordt enkel het binnenpaneel hergebruikt, de rest wordt afgevoerd naar elders.</t>
  </si>
  <si>
    <r>
      <t xml:space="preserve">Behouden </t>
    </r>
    <r>
      <rPr>
        <sz val="11"/>
        <rFont val="Calibri"/>
        <family val="2"/>
        <scheme val="minor"/>
      </rPr>
      <t>(kolom P)</t>
    </r>
  </si>
  <si>
    <r>
      <t>Demontage en hergebruik</t>
    </r>
    <r>
      <rPr>
        <sz val="11"/>
        <rFont val="Calibri"/>
        <family val="2"/>
        <scheme val="minor"/>
      </rPr>
      <t xml:space="preserve"> (kolom Q)</t>
    </r>
  </si>
  <si>
    <r>
      <t xml:space="preserve">Gedeeltelijk hergebruik </t>
    </r>
    <r>
      <rPr>
        <sz val="11"/>
        <rFont val="Calibri"/>
        <family val="2"/>
        <scheme val="minor"/>
      </rPr>
      <t>(kolom R)</t>
    </r>
  </si>
  <si>
    <r>
      <t>Hoogwaardig hergebruik</t>
    </r>
    <r>
      <rPr>
        <sz val="11"/>
        <rFont val="Calibri"/>
        <family val="2"/>
        <scheme val="minor"/>
      </rPr>
      <t xml:space="preserve"> (kolom U)</t>
    </r>
  </si>
  <si>
    <r>
      <t xml:space="preserve">Recyclage </t>
    </r>
    <r>
      <rPr>
        <sz val="11"/>
        <rFont val="Calibri"/>
        <family val="2"/>
        <scheme val="minor"/>
      </rPr>
      <t>(kolom V)</t>
    </r>
  </si>
  <si>
    <r>
      <t>Verbranden</t>
    </r>
    <r>
      <rPr>
        <sz val="11"/>
        <rFont val="Calibri"/>
        <family val="2"/>
        <scheme val="minor"/>
      </rPr>
      <t xml:space="preserve"> (kolom W)</t>
    </r>
  </si>
  <si>
    <r>
      <t>Stort/ ongekend</t>
    </r>
    <r>
      <rPr>
        <sz val="11"/>
        <rFont val="Calibri"/>
        <family val="2"/>
        <scheme val="minor"/>
      </rPr>
      <t xml:space="preserve"> (kolom X)</t>
    </r>
  </si>
  <si>
    <t xml:space="preserve">Hergebruik omvat 3 subcategorieën. </t>
  </si>
  <si>
    <t>Percentage (op basis van gewicht) dat verbrand wordt.</t>
  </si>
  <si>
    <t>Percentage (op basis van gewicht) dat gerecycleerd wordt.</t>
  </si>
  <si>
    <t xml:space="preserve">Het element wordt in zijn geheel gedemonteerd (gestokkeerd, gereinigd,…) en in het toekomstige gebouw of op de site hergebruikt. </t>
  </si>
  <si>
    <t>De witte cellen dienen ingevuld te worden.</t>
  </si>
  <si>
    <t>Motivatie indien verbranden of stort</t>
  </si>
  <si>
    <t xml:space="preserve">De percentages van de kolommen (P+Q+R) en (U+V+W+X) leiden niet tot een optelling in kolom N en S. Indien de som van de kolommen (P+Q+R) en (U+V+W+X) niet 100% is, dan worden de getallen rood gemarkeerd. </t>
  </si>
  <si>
    <t>Pas in aanbestedingsfase dienen de kolommen P, Q, R, U, V, W, X  ingevuld te worden.</t>
  </si>
  <si>
    <t>15 cm kalkzandsteen</t>
  </si>
  <si>
    <t>VOORBEELD: 
Niet-dragende binnenmuur</t>
  </si>
  <si>
    <t>Dit is een voorbeeld van een uitgebreide inventaris van de in situ aanwezige materialen waarin de hoeveelheden, conditie en beoogd hergebruik in kaart gebracht worden.</t>
  </si>
  <si>
    <t>Gevaarlijk = bevat gevaarlijke stoffen zoals asbest en moet als gevaarlijk afval verwijderd worden.</t>
  </si>
  <si>
    <t>Indien gekend het jaar van plaatsing toevoegen. Dit kan helpen bij de waardebepaling en/of een element mogelijks schadelijke stoffen bevat.</t>
  </si>
  <si>
    <t>Een element wordt ter plaatse hergebruikt of afgevoerd naar elders. Dit kan ook gedeeltelijk hergebruik en afvoer zijn. 
Beide categorieën bevatten subcategorieën, die in het verloop van het project gedetailleerder ingevuld worden.</t>
  </si>
  <si>
    <t>Percentage (op basis van gewicht) dat gestort wordt of waar de verwerkingswijze niet gekend is.</t>
  </si>
  <si>
    <t xml:space="preserve">Indien het element verbrandt of gestort wordt, wordt een motivatie gevraagd waarom geen hergebruik of recyclage mogelijk is. </t>
  </si>
  <si>
    <t>In de eerste fases (ontwerp) is het voldoende om de kolommen N en S in te vullen, het aandeel hergebruik en afvoer per element. Indien de som van N en S niet 100% is, worden de cellen in rood aangeduid.</t>
  </si>
  <si>
    <t>Onder hoogwaardig hergebruik wordt verstaan een toepassing die tenminste gelijkwaardig is aan de oorspronkelijke toepassing, dus zonder veel bewerking terug te brengen in een nieuwe toepassing, die in de SfB-elementenlijst voorkomt.
Het hergebruik elders wordt voor 50% meegerekend in de score. 
Voorbeeld: natuurstenen tegels die elders gebruikt worden.</t>
  </si>
  <si>
    <t>Het element wordt in de oorspronkelijke vorm op de oorspronkelijke plaats behouden. Geen significante bewerking nodig. 
Voorbeeld: funderingen, ruwbouwstructuren, schrijnwerk, dragende binnenmuren, terreinverharding,…</t>
  </si>
  <si>
    <r>
      <t xml:space="preserve">De categorisering volgens SfB is de basis voor de inventaris. Het gebruik van de </t>
    </r>
    <r>
      <rPr>
        <u/>
        <sz val="11"/>
        <color theme="4"/>
        <rFont val="Calibri"/>
        <family val="2"/>
        <scheme val="minor"/>
      </rPr>
      <t>SfB-codering</t>
    </r>
    <r>
      <rPr>
        <sz val="11"/>
        <rFont val="Calibri"/>
        <family val="2"/>
        <scheme val="minor"/>
      </rPr>
      <t xml:space="preserve"> vergemakkelijkt de compatibiliteit met BIM, vooral indien ook een materialenpaspoort opgemaakt wordt.</t>
    </r>
  </si>
  <si>
    <t>Indien het project niet in BIM gemodelleerd wordt, kan alternatief een andere systematiek gebruikt worden (bv VMSW).</t>
  </si>
  <si>
    <t>MAT1.1*    Inventaris in situ aanwezige bouwelementen en -materialen</t>
  </si>
  <si>
    <t>MAT1.2*    Aandeel hergebruik van de elementen en materialen</t>
  </si>
  <si>
    <t>Minimum wettelijk verplicht aandeel hergebruik?</t>
  </si>
  <si>
    <t>≥ 10% hergebruik (indien geen wettelijk minimum) of wettelijk verplicht aandeel</t>
  </si>
  <si>
    <t>≥ 25% hergebruik (indien geen wettelijk minimum) of 10% meer dan minimum wettelijk verplicht aandeel</t>
  </si>
  <si>
    <t>≥ 75% hergebruik (indien geen wettelijk minimum) of 25% meer dan minimum wettelijk verplicht aandeel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</si>
</sst>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
    <numFmt numFmtId="165" formatCode="0%;;"/>
    <numFmt numFmtId="166" formatCode="#,##0.0;;"/>
    <numFmt numFmtId="167" formatCode="#,##0;;"/>
    <numFmt numFmtId="168" formatCode="0.00;;"/>
  </numFmts>
  <fonts count="20" x14ac:knownFonts="1">
    <font>
      <sz val="11"/>
      <color theme="1"/>
      <name val="Calibri"/>
      <family val="2"/>
      <scheme val="minor"/>
    </font>
    <font>
      <b/>
      <sz val="14"/>
      <name val="Calibri"/>
      <family val="2"/>
    </font>
    <font>
      <sz val="11"/>
      <name val="Calibri"/>
      <family val="2"/>
    </font>
    <font>
      <b/>
      <sz val="11"/>
      <name val="Calibri"/>
      <family val="2"/>
    </font>
    <font>
      <sz val="11"/>
      <name val="Calibri"/>
      <family val="2"/>
      <scheme val="minor"/>
    </font>
    <font>
      <b/>
      <sz val="11"/>
      <name val="Calibri"/>
      <family val="2"/>
      <scheme val="minor"/>
    </font>
    <font>
      <sz val="11"/>
      <color theme="1"/>
      <name val="Calibri"/>
      <family val="2"/>
      <scheme val="minor"/>
    </font>
    <font>
      <sz val="11"/>
      <color theme="0" tint="-0.499984740745262"/>
      <name val="Calibri"/>
      <family val="2"/>
    </font>
    <font>
      <b/>
      <sz val="11"/>
      <color theme="1"/>
      <name val="Calibri"/>
      <family val="2"/>
      <scheme val="minor"/>
    </font>
    <font>
      <b/>
      <sz val="14"/>
      <name val="Calibri"/>
      <family val="2"/>
      <scheme val="minor"/>
    </font>
    <font>
      <u/>
      <sz val="11"/>
      <color theme="10"/>
      <name val="Calibri"/>
      <family val="2"/>
      <scheme val="minor"/>
    </font>
    <font>
      <sz val="11"/>
      <color rgb="FF727271"/>
      <name val="Calibri"/>
      <family val="2"/>
    </font>
    <font>
      <b/>
      <sz val="11"/>
      <color rgb="FF727271"/>
      <name val="Calibri"/>
      <family val="2"/>
      <scheme val="minor"/>
    </font>
    <font>
      <b/>
      <sz val="14"/>
      <color theme="1"/>
      <name val="Calibri"/>
      <family val="2"/>
      <scheme val="minor"/>
    </font>
    <font>
      <b/>
      <sz val="11"/>
      <color rgb="FFA6A5A5"/>
      <name val="Calibri"/>
      <family val="2"/>
    </font>
    <font>
      <b/>
      <sz val="11"/>
      <color theme="5"/>
      <name val="Calibri"/>
      <family val="2"/>
      <scheme val="minor"/>
    </font>
    <font>
      <sz val="11"/>
      <color theme="0" tint="-0.249977111117893"/>
      <name val="Calibri"/>
      <family val="2"/>
    </font>
    <font>
      <u/>
      <sz val="11"/>
      <color theme="4"/>
      <name val="Calibri"/>
      <family val="2"/>
      <scheme val="minor"/>
    </font>
    <font>
      <sz val="9"/>
      <color indexed="81"/>
      <name val="Tahoma"/>
      <charset val="1"/>
    </font>
    <font>
      <b/>
      <sz val="9"/>
      <color indexed="81"/>
      <name val="Tahoma"/>
      <charset val="1"/>
    </font>
  </fonts>
  <fills count="11">
    <fill>
      <patternFill patternType="none"/>
    </fill>
    <fill>
      <patternFill patternType="gray125"/>
    </fill>
    <fill>
      <patternFill patternType="solid">
        <fgColor rgb="FFFFEB00"/>
        <bgColor indexed="64"/>
      </patternFill>
    </fill>
    <fill>
      <patternFill patternType="solid">
        <fgColor rgb="FFFFEB00"/>
        <bgColor rgb="FF000000"/>
      </patternFill>
    </fill>
    <fill>
      <patternFill patternType="solid">
        <fgColor theme="0" tint="-4.9989318521683403E-2"/>
        <bgColor indexed="64"/>
      </patternFill>
    </fill>
    <fill>
      <patternFill patternType="solid">
        <fgColor rgb="FFFFFBCC"/>
        <bgColor indexed="64"/>
      </patternFill>
    </fill>
    <fill>
      <patternFill patternType="solid">
        <fgColor rgb="FFD4D4D4"/>
        <bgColor indexed="64"/>
      </patternFill>
    </fill>
    <fill>
      <patternFill patternType="solid">
        <fgColor rgb="FFFF0000"/>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rgb="FFFFFFCC"/>
        <bgColor indexed="64"/>
      </patternFill>
    </fill>
  </fills>
  <borders count="59">
    <border>
      <left/>
      <right/>
      <top/>
      <bottom/>
      <diagonal/>
    </border>
    <border>
      <left style="thin">
        <color indexed="64"/>
      </left>
      <right/>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dotted">
        <color theme="0" tint="-0.34998626667073579"/>
      </left>
      <right style="dotted">
        <color theme="0" tint="-0.34998626667073579"/>
      </right>
      <top style="thin">
        <color auto="1"/>
      </top>
      <bottom/>
      <diagonal/>
    </border>
    <border>
      <left style="dotted">
        <color theme="0" tint="-0.34998626667073579"/>
      </left>
      <right style="thin">
        <color auto="1"/>
      </right>
      <top style="thin">
        <color auto="1"/>
      </top>
      <bottom/>
      <diagonal/>
    </border>
    <border>
      <left style="thin">
        <color rgb="FFD4D4D4"/>
      </left>
      <right style="thin">
        <color indexed="64"/>
      </right>
      <top style="thin">
        <color indexed="64"/>
      </top>
      <bottom style="thin">
        <color indexed="64"/>
      </bottom>
      <diagonal/>
    </border>
    <border>
      <left style="thin">
        <color rgb="FFD4D4D4"/>
      </left>
      <right style="thin">
        <color rgb="FFD4D4D4"/>
      </right>
      <top style="thin">
        <color rgb="FFD4D4D4"/>
      </top>
      <bottom style="thin">
        <color rgb="FFD4D4D4"/>
      </bottom>
      <diagonal/>
    </border>
    <border>
      <left style="thin">
        <color indexed="64"/>
      </left>
      <right style="thin">
        <color rgb="FFD4D4D4"/>
      </right>
      <top style="thin">
        <color rgb="FFD4D4D4"/>
      </top>
      <bottom style="thin">
        <color rgb="FFD4D4D4"/>
      </bottom>
      <diagonal/>
    </border>
    <border>
      <left style="thin">
        <color rgb="FF000000"/>
      </left>
      <right style="thin">
        <color rgb="FFD4D4D4"/>
      </right>
      <top style="thin">
        <color rgb="FFD4D4D4"/>
      </top>
      <bottom style="thin">
        <color rgb="FFD4D4D4"/>
      </bottom>
      <diagonal/>
    </border>
    <border>
      <left style="thin">
        <color rgb="FF000000"/>
      </left>
      <right style="thin">
        <color rgb="FFD4D4D4"/>
      </right>
      <top style="thin">
        <color rgb="FFD4D4D4"/>
      </top>
      <bottom style="thin">
        <color rgb="FF000000"/>
      </bottom>
      <diagonal/>
    </border>
    <border>
      <left style="thin">
        <color rgb="FFD4D4D4"/>
      </left>
      <right style="thin">
        <color rgb="FFD4D4D4"/>
      </right>
      <top style="thin">
        <color rgb="FFD4D4D4"/>
      </top>
      <bottom style="thin">
        <color rgb="FF000000"/>
      </bottom>
      <diagonal/>
    </border>
    <border>
      <left style="thin">
        <color rgb="FFD4D4D4"/>
      </left>
      <right/>
      <top style="thin">
        <color rgb="FFD4D4D4"/>
      </top>
      <bottom style="thin">
        <color rgb="FFD4D4D4"/>
      </bottom>
      <diagonal/>
    </border>
    <border>
      <left style="thin">
        <color rgb="FFD4D4D4"/>
      </left>
      <right/>
      <top style="thin">
        <color rgb="FFD4D4D4"/>
      </top>
      <bottom style="thin">
        <color rgb="FF000000"/>
      </bottom>
      <diagonal/>
    </border>
    <border>
      <left/>
      <right style="thin">
        <color auto="1"/>
      </right>
      <top style="thin">
        <color auto="1"/>
      </top>
      <bottom/>
      <diagonal/>
    </border>
    <border>
      <left style="thin">
        <color rgb="FF000000"/>
      </left>
      <right style="thin">
        <color rgb="FF000000"/>
      </right>
      <top style="thin">
        <color rgb="FFD4D4D4"/>
      </top>
      <bottom style="thin">
        <color rgb="FFD4D4D4"/>
      </bottom>
      <diagonal/>
    </border>
    <border>
      <left style="thin">
        <color indexed="64"/>
      </left>
      <right/>
      <top/>
      <bottom style="thin">
        <color indexed="64"/>
      </bottom>
      <diagonal/>
    </border>
    <border>
      <left/>
      <right style="thin">
        <color auto="1"/>
      </right>
      <top/>
      <bottom style="thin">
        <color auto="1"/>
      </bottom>
      <diagonal/>
    </border>
    <border>
      <left style="thin">
        <color rgb="FF000000"/>
      </left>
      <right style="thin">
        <color rgb="FFD4D4D4"/>
      </right>
      <top style="thin">
        <color rgb="FF000000"/>
      </top>
      <bottom style="thin">
        <color rgb="FF000000"/>
      </bottom>
      <diagonal/>
    </border>
    <border>
      <left style="thin">
        <color rgb="FFD4D4D4"/>
      </left>
      <right style="thin">
        <color rgb="FFD4D4D4"/>
      </right>
      <top style="thin">
        <color rgb="FF000000"/>
      </top>
      <bottom style="thin">
        <color rgb="FF000000"/>
      </bottom>
      <diagonal/>
    </border>
    <border>
      <left style="thin">
        <color rgb="FFD4D4D4"/>
      </left>
      <right/>
      <top style="thin">
        <color rgb="FF000000"/>
      </top>
      <bottom style="thin">
        <color rgb="FF000000"/>
      </bottom>
      <diagonal/>
    </border>
    <border>
      <left style="thin">
        <color auto="1"/>
      </left>
      <right style="dotted">
        <color theme="0" tint="-0.34998626667073579"/>
      </right>
      <top style="thin">
        <color auto="1"/>
      </top>
      <bottom/>
      <diagonal/>
    </border>
    <border>
      <left style="dotted">
        <color theme="0" tint="-0.34998626667073579"/>
      </left>
      <right/>
      <top style="thin">
        <color auto="1"/>
      </top>
      <bottom/>
      <diagonal/>
    </border>
    <border>
      <left style="thin">
        <color rgb="FF000000"/>
      </left>
      <right style="thin">
        <color rgb="FFD4D4D4"/>
      </right>
      <top style="thin">
        <color rgb="FF000000"/>
      </top>
      <bottom/>
      <diagonal/>
    </border>
    <border>
      <left style="thin">
        <color rgb="FFD4D4D4"/>
      </left>
      <right style="thin">
        <color rgb="FFD4D4D4"/>
      </right>
      <top style="thin">
        <color rgb="FF000000"/>
      </top>
      <bottom/>
      <diagonal/>
    </border>
    <border>
      <left style="thin">
        <color rgb="FFD4D4D4"/>
      </left>
      <right/>
      <top style="thin">
        <color rgb="FF000000"/>
      </top>
      <bottom/>
      <diagonal/>
    </border>
    <border>
      <left style="thin">
        <color rgb="FF000000"/>
      </left>
      <right style="thin">
        <color rgb="FFD4D4D4"/>
      </right>
      <top/>
      <bottom style="thin">
        <color rgb="FF000000"/>
      </bottom>
      <diagonal/>
    </border>
    <border>
      <left style="thin">
        <color rgb="FFD4D4D4"/>
      </left>
      <right style="thin">
        <color rgb="FFD4D4D4"/>
      </right>
      <top/>
      <bottom style="thin">
        <color rgb="FF000000"/>
      </bottom>
      <diagonal/>
    </border>
    <border>
      <left style="thin">
        <color rgb="FFD4D4D4"/>
      </left>
      <right/>
      <top/>
      <bottom style="thin">
        <color rgb="FF000000"/>
      </bottom>
      <diagonal/>
    </border>
    <border>
      <left/>
      <right style="thin">
        <color auto="1"/>
      </right>
      <top style="thin">
        <color rgb="FF000000"/>
      </top>
      <bottom style="thin">
        <color rgb="FF000000"/>
      </bottom>
      <diagonal/>
    </border>
    <border>
      <left style="thin">
        <color indexed="64"/>
      </left>
      <right style="thin">
        <color rgb="FFD4D4D4"/>
      </right>
      <top style="thin">
        <color indexed="64"/>
      </top>
      <bottom style="thin">
        <color indexed="64"/>
      </bottom>
      <diagonal/>
    </border>
    <border>
      <left style="thin">
        <color rgb="FFD4D4D4"/>
      </left>
      <right style="thin">
        <color rgb="FFD4D4D4"/>
      </right>
      <top style="thin">
        <color indexed="64"/>
      </top>
      <bottom style="thin">
        <color indexed="64"/>
      </bottom>
      <diagonal/>
    </border>
    <border>
      <left style="thin">
        <color rgb="FFD4D4D4"/>
      </left>
      <right style="thin">
        <color rgb="FF000000"/>
      </right>
      <top style="thin">
        <color rgb="FFD4D4D4"/>
      </top>
      <bottom style="thin">
        <color rgb="FFD4D4D4"/>
      </bottom>
      <diagonal/>
    </border>
    <border>
      <left style="thin">
        <color rgb="FFD4D4D4"/>
      </left>
      <right style="thin">
        <color rgb="FF000000"/>
      </right>
      <top style="thin">
        <color rgb="FFD4D4D4"/>
      </top>
      <bottom style="thin">
        <color rgb="FF000000"/>
      </bottom>
      <diagonal/>
    </border>
    <border>
      <left style="thin">
        <color indexed="64"/>
      </left>
      <right style="thin">
        <color rgb="FFD4D4D4"/>
      </right>
      <top/>
      <bottom style="thin">
        <color rgb="FFD4D4D4"/>
      </bottom>
      <diagonal/>
    </border>
    <border>
      <left style="thin">
        <color rgb="FFD4D4D4"/>
      </left>
      <right style="thin">
        <color rgb="FFD4D4D4"/>
      </right>
      <top/>
      <bottom style="thin">
        <color rgb="FFD4D4D4"/>
      </bottom>
      <diagonal/>
    </border>
    <border>
      <left style="thin">
        <color rgb="FFD4D4D4"/>
      </left>
      <right/>
      <top/>
      <bottom style="thin">
        <color rgb="FFD4D4D4"/>
      </bottom>
      <diagonal/>
    </border>
    <border>
      <left style="thin">
        <color rgb="FF000000"/>
      </left>
      <right style="thin">
        <color rgb="FFD4D4D4"/>
      </right>
      <top/>
      <bottom style="thin">
        <color rgb="FFD4D4D4"/>
      </bottom>
      <diagonal/>
    </border>
    <border>
      <left style="thin">
        <color rgb="FF000000"/>
      </left>
      <right style="thin">
        <color rgb="FF000000"/>
      </right>
      <top/>
      <bottom style="thin">
        <color rgb="FFD4D4D4"/>
      </bottom>
      <diagonal/>
    </border>
    <border>
      <left style="thin">
        <color indexed="64"/>
      </left>
      <right style="thin">
        <color indexed="64"/>
      </right>
      <top style="thin">
        <color indexed="64"/>
      </top>
      <bottom style="thin">
        <color indexed="64"/>
      </bottom>
      <diagonal/>
    </border>
    <border>
      <left style="thin">
        <color rgb="FFD4D4D4"/>
      </left>
      <right style="thin">
        <color rgb="FFBFBFBF"/>
      </right>
      <top style="thin">
        <color rgb="FFD4D4D4"/>
      </top>
      <bottom style="thin">
        <color rgb="FFBFBFBF"/>
      </bottom>
      <diagonal/>
    </border>
    <border>
      <left style="thin">
        <color rgb="FFD4D4D4"/>
      </left>
      <right style="thin">
        <color rgb="FFBFBFBF"/>
      </right>
      <top style="thin">
        <color rgb="FFBFBFBF"/>
      </top>
      <bottom style="thin">
        <color rgb="FFD4D4D4"/>
      </bottom>
      <diagonal/>
    </border>
    <border>
      <left style="thin">
        <color rgb="FFBFBFBF"/>
      </left>
      <right style="thin">
        <color rgb="FFD4D4D4"/>
      </right>
      <top style="thin">
        <color rgb="FFD4D4D4"/>
      </top>
      <bottom style="thin">
        <color rgb="FFBFBFBF"/>
      </bottom>
      <diagonal/>
    </border>
    <border>
      <left style="thin">
        <color rgb="FFBFBFBF"/>
      </left>
      <right style="thin">
        <color rgb="FFD4D4D4"/>
      </right>
      <top style="thin">
        <color rgb="FFBFBFBF"/>
      </top>
      <bottom/>
      <diagonal/>
    </border>
    <border>
      <left style="thin">
        <color rgb="FFD4D4D4"/>
      </left>
      <right style="thin">
        <color rgb="FFD4D4D4"/>
      </right>
      <top style="thin">
        <color rgb="FFD4D4D4"/>
      </top>
      <bottom/>
      <diagonal/>
    </border>
    <border>
      <left style="thin">
        <color rgb="FFD4D4D4"/>
      </left>
      <right/>
      <top style="thin">
        <color rgb="FFD4D4D4"/>
      </top>
      <bottom/>
      <diagonal/>
    </border>
    <border>
      <left style="thin">
        <color indexed="64"/>
      </left>
      <right style="thin">
        <color rgb="FFD4D4D4"/>
      </right>
      <top style="thin">
        <color rgb="FFD4D4D4"/>
      </top>
      <bottom/>
      <diagonal/>
    </border>
    <border>
      <left style="thin">
        <color auto="1"/>
      </left>
      <right style="thin">
        <color auto="1"/>
      </right>
      <top style="thin">
        <color rgb="FFD4D4D4"/>
      </top>
      <bottom style="thin">
        <color rgb="FFD4D4D4"/>
      </bottom>
      <diagonal/>
    </border>
    <border>
      <left style="thin">
        <color auto="1"/>
      </left>
      <right style="thin">
        <color auto="1"/>
      </right>
      <top style="thin">
        <color rgb="FFD4D4D4"/>
      </top>
      <bottom/>
      <diagonal/>
    </border>
    <border>
      <left style="thin">
        <color rgb="FFD4D4D4"/>
      </left>
      <right style="thin">
        <color rgb="FF000000"/>
      </right>
      <top/>
      <bottom style="thin">
        <color rgb="FFD4D4D4"/>
      </bottom>
      <diagonal/>
    </border>
    <border>
      <left style="thin">
        <color rgb="FFD4D4D4"/>
      </left>
      <right style="thin">
        <color rgb="FFD4D4D4"/>
      </right>
      <top style="thin">
        <color indexed="64"/>
      </top>
      <bottom/>
      <diagonal/>
    </border>
    <border>
      <left style="thin">
        <color rgb="FFD4D4D4"/>
      </left>
      <right style="thin">
        <color indexed="64"/>
      </right>
      <top style="thin">
        <color indexed="64"/>
      </top>
      <bottom/>
      <diagonal/>
    </border>
    <border>
      <left style="thin">
        <color indexed="64"/>
      </left>
      <right style="thin">
        <color rgb="FFD4D4D4"/>
      </right>
      <top style="thin">
        <color indexed="64"/>
      </top>
      <bottom/>
      <diagonal/>
    </border>
    <border>
      <left style="thin">
        <color indexed="64"/>
      </left>
      <right style="thin">
        <color rgb="FFD4D4D4"/>
      </right>
      <top style="thin">
        <color rgb="FF000000"/>
      </top>
      <bottom/>
      <diagonal/>
    </border>
  </borders>
  <cellStyleXfs count="3">
    <xf numFmtId="0" fontId="0" fillId="0" borderId="0"/>
    <xf numFmtId="9" fontId="6" fillId="0" borderId="0" applyFont="0" applyFill="0" applyBorder="0" applyAlignment="0" applyProtection="0"/>
    <xf numFmtId="0" fontId="10" fillId="0" borderId="0" applyNumberFormat="0" applyFill="0" applyBorder="0" applyAlignment="0" applyProtection="0"/>
  </cellStyleXfs>
  <cellXfs count="214">
    <xf numFmtId="0" fontId="0" fillId="0" borderId="0" xfId="0"/>
    <xf numFmtId="0" fontId="2" fillId="0" borderId="0" xfId="0" applyFont="1" applyAlignment="1" applyProtection="1">
      <alignment vertical="top"/>
    </xf>
    <xf numFmtId="0" fontId="2" fillId="0" borderId="0" xfId="0" applyFont="1" applyAlignment="1" applyProtection="1">
      <alignment horizontal="center" vertical="top"/>
    </xf>
    <xf numFmtId="0" fontId="2" fillId="0" borderId="0" xfId="0" applyFont="1" applyFill="1" applyAlignment="1" applyProtection="1">
      <alignment vertical="center"/>
    </xf>
    <xf numFmtId="0" fontId="4" fillId="0" borderId="0" xfId="0" applyFont="1" applyAlignment="1">
      <alignment horizontal="left" vertical="top"/>
    </xf>
    <xf numFmtId="0" fontId="4" fillId="0" borderId="0" xfId="0" applyFont="1" applyAlignment="1">
      <alignment horizontal="left" vertical="top" wrapText="1"/>
    </xf>
    <xf numFmtId="0" fontId="2" fillId="0" borderId="0" xfId="0" applyFont="1" applyBorder="1" applyAlignment="1" applyProtection="1">
      <alignment horizontal="left" vertical="center"/>
    </xf>
    <xf numFmtId="0" fontId="1" fillId="3" borderId="0" xfId="0" applyFont="1" applyFill="1" applyBorder="1" applyAlignment="1" applyProtection="1">
      <alignment horizontal="right" vertical="center"/>
    </xf>
    <xf numFmtId="0" fontId="2" fillId="0" borderId="0" xfId="0" applyFont="1" applyFill="1" applyBorder="1" applyAlignment="1" applyProtection="1">
      <alignment vertical="center"/>
    </xf>
    <xf numFmtId="0" fontId="2" fillId="0" borderId="0" xfId="0" applyFont="1" applyAlignment="1" applyProtection="1">
      <alignment horizontal="right" vertical="top"/>
    </xf>
    <xf numFmtId="0" fontId="1" fillId="3" borderId="0" xfId="0" applyFont="1" applyFill="1" applyBorder="1" applyAlignment="1" applyProtection="1">
      <alignment horizontal="center" vertical="center"/>
    </xf>
    <xf numFmtId="0" fontId="2" fillId="0" borderId="0" xfId="0" applyFont="1" applyAlignment="1" applyProtection="1">
      <alignment horizontal="left" vertical="top"/>
    </xf>
    <xf numFmtId="0" fontId="1" fillId="3" borderId="0" xfId="0" applyFont="1" applyFill="1" applyBorder="1" applyAlignment="1" applyProtection="1">
      <alignment horizontal="left" vertical="center"/>
    </xf>
    <xf numFmtId="0" fontId="2" fillId="0" borderId="0" xfId="0" applyFont="1" applyFill="1" applyBorder="1" applyAlignment="1" applyProtection="1">
      <alignment horizontal="left" vertical="top" wrapText="1"/>
    </xf>
    <xf numFmtId="0" fontId="2" fillId="0" borderId="0" xfId="0" applyFont="1" applyFill="1" applyAlignment="1" applyProtection="1">
      <alignment horizontal="center" vertical="top" wrapText="1"/>
    </xf>
    <xf numFmtId="0" fontId="3" fillId="0" borderId="0" xfId="0" applyFont="1" applyAlignment="1" applyProtection="1">
      <alignment horizontal="left" vertical="center"/>
    </xf>
    <xf numFmtId="0" fontId="2" fillId="0" borderId="0" xfId="0" applyFont="1" applyFill="1" applyAlignment="1" applyProtection="1">
      <alignment vertical="center" wrapText="1"/>
    </xf>
    <xf numFmtId="0" fontId="2" fillId="0" borderId="0" xfId="0" applyFont="1" applyFill="1" applyBorder="1" applyAlignment="1" applyProtection="1">
      <alignment horizontal="center" vertical="top" wrapText="1"/>
    </xf>
    <xf numFmtId="0" fontId="2" fillId="0" borderId="0" xfId="0" applyFont="1" applyAlignment="1" applyProtection="1">
      <alignment horizontal="left" vertical="top" wrapText="1"/>
    </xf>
    <xf numFmtId="0" fontId="2" fillId="0" borderId="0" xfId="0" applyFont="1" applyBorder="1" applyAlignment="1" applyProtection="1">
      <alignment horizontal="right" vertical="center" indent="1"/>
    </xf>
    <xf numFmtId="0" fontId="4" fillId="0" borderId="1" xfId="0" applyFont="1" applyBorder="1" applyAlignment="1">
      <alignment horizontal="left" vertical="top" wrapText="1" indent="1"/>
    </xf>
    <xf numFmtId="0" fontId="11" fillId="0" borderId="0" xfId="0" applyFont="1" applyFill="1" applyBorder="1" applyAlignment="1" applyProtection="1">
      <alignment horizontal="left" vertical="top" indent="1"/>
    </xf>
    <xf numFmtId="0" fontId="3" fillId="0" borderId="0" xfId="0" applyFont="1" applyFill="1" applyBorder="1" applyAlignment="1" applyProtection="1">
      <alignment horizontal="left" vertical="top" indent="1"/>
    </xf>
    <xf numFmtId="0" fontId="12" fillId="0" borderId="0" xfId="2" applyFont="1" applyFill="1" applyBorder="1" applyAlignment="1" applyProtection="1">
      <alignment horizontal="right" vertical="top"/>
    </xf>
    <xf numFmtId="0" fontId="0" fillId="0" borderId="0" xfId="0" applyFont="1"/>
    <xf numFmtId="0" fontId="9" fillId="0" borderId="0" xfId="0" applyFont="1" applyAlignment="1">
      <alignment vertical="center"/>
    </xf>
    <xf numFmtId="0" fontId="9" fillId="2" borderId="0" xfId="0" applyFont="1" applyFill="1" applyBorder="1" applyAlignment="1">
      <alignment vertical="center"/>
    </xf>
    <xf numFmtId="0" fontId="13" fillId="0" borderId="0" xfId="0" applyFont="1" applyAlignment="1">
      <alignment vertical="center"/>
    </xf>
    <xf numFmtId="0" fontId="2" fillId="0" borderId="0" xfId="0" applyFont="1" applyFill="1" applyBorder="1" applyAlignment="1" applyProtection="1">
      <alignment horizontal="center" vertical="top" wrapText="1"/>
    </xf>
    <xf numFmtId="0" fontId="2" fillId="0" borderId="12" xfId="0" applyFont="1" applyFill="1" applyBorder="1" applyAlignment="1" applyProtection="1">
      <alignment horizontal="center" vertical="center"/>
    </xf>
    <xf numFmtId="0" fontId="2" fillId="0" borderId="14" xfId="0" applyFont="1" applyFill="1" applyBorder="1" applyAlignment="1" applyProtection="1">
      <alignment horizontal="center" vertical="center"/>
    </xf>
    <xf numFmtId="0" fontId="3" fillId="5" borderId="21" xfId="0" applyFont="1" applyFill="1" applyBorder="1" applyAlignment="1" applyProtection="1">
      <alignment horizontal="center" vertical="center"/>
    </xf>
    <xf numFmtId="0" fontId="3" fillId="5" borderId="5" xfId="0" applyFont="1" applyFill="1" applyBorder="1" applyAlignment="1" applyProtection="1">
      <alignment horizontal="left" vertical="center"/>
    </xf>
    <xf numFmtId="0" fontId="3" fillId="5" borderId="5" xfId="0" applyFont="1" applyFill="1" applyBorder="1" applyAlignment="1" applyProtection="1">
      <alignment horizontal="left" vertical="center" wrapText="1"/>
    </xf>
    <xf numFmtId="0" fontId="3" fillId="5" borderId="5" xfId="0" applyFont="1" applyFill="1" applyBorder="1" applyAlignment="1" applyProtection="1">
      <alignment horizontal="center" vertical="center"/>
    </xf>
    <xf numFmtId="0" fontId="2" fillId="0" borderId="23" xfId="0" applyFont="1" applyFill="1" applyBorder="1" applyAlignment="1" applyProtection="1">
      <alignment horizontal="center" vertical="center" wrapText="1"/>
    </xf>
    <xf numFmtId="0" fontId="2" fillId="0" borderId="24" xfId="0" applyFont="1" applyFill="1" applyBorder="1" applyAlignment="1" applyProtection="1">
      <alignment horizontal="center" vertical="center" wrapText="1"/>
    </xf>
    <xf numFmtId="0" fontId="2" fillId="0" borderId="25" xfId="0" applyFont="1" applyFill="1" applyBorder="1" applyAlignment="1" applyProtection="1">
      <alignment horizontal="center" vertical="center" wrapText="1"/>
    </xf>
    <xf numFmtId="0" fontId="3" fillId="5" borderId="23" xfId="0" applyFont="1" applyFill="1" applyBorder="1" applyAlignment="1" applyProtection="1">
      <alignment horizontal="center" vertical="center"/>
    </xf>
    <xf numFmtId="0" fontId="3" fillId="5" borderId="24" xfId="0" applyFont="1" applyFill="1" applyBorder="1" applyAlignment="1" applyProtection="1">
      <alignment horizontal="center" vertical="center"/>
    </xf>
    <xf numFmtId="0" fontId="3" fillId="5" borderId="5" xfId="0" applyFont="1" applyFill="1" applyBorder="1" applyAlignment="1" applyProtection="1">
      <alignment horizontal="right" vertical="center" indent="1"/>
    </xf>
    <xf numFmtId="0" fontId="2" fillId="0" borderId="28" xfId="0" applyFont="1" applyFill="1" applyBorder="1" applyAlignment="1" applyProtection="1">
      <alignment horizontal="center" vertical="center" wrapText="1"/>
    </xf>
    <xf numFmtId="0" fontId="2" fillId="0" borderId="29" xfId="0" applyFont="1" applyFill="1" applyBorder="1" applyAlignment="1" applyProtection="1">
      <alignment horizontal="center" vertical="center" wrapText="1"/>
    </xf>
    <xf numFmtId="0" fontId="2" fillId="4" borderId="30" xfId="0" applyFont="1" applyFill="1" applyBorder="1" applyAlignment="1" applyProtection="1">
      <alignment horizontal="center" vertical="center" wrapText="1"/>
    </xf>
    <xf numFmtId="0" fontId="2" fillId="5" borderId="22" xfId="0" applyFont="1" applyFill="1" applyBorder="1" applyAlignment="1" applyProtection="1">
      <alignment vertical="center"/>
    </xf>
    <xf numFmtId="9" fontId="3" fillId="5" borderId="31" xfId="1" applyFont="1" applyFill="1" applyBorder="1" applyAlignment="1" applyProtection="1">
      <alignment horizontal="center" vertical="center"/>
    </xf>
    <xf numFmtId="0" fontId="3" fillId="5" borderId="31"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2" fillId="0" borderId="34" xfId="0" applyFont="1" applyFill="1" applyBorder="1" applyAlignment="1" applyProtection="1">
      <alignment horizontal="center" vertical="center" wrapText="1"/>
    </xf>
    <xf numFmtId="0" fontId="2" fillId="0" borderId="7" xfId="0" applyFont="1" applyFill="1" applyBorder="1" applyAlignment="1" applyProtection="1">
      <alignment vertical="center"/>
    </xf>
    <xf numFmtId="165" fontId="2" fillId="4" borderId="17" xfId="1" applyNumberFormat="1" applyFont="1" applyFill="1" applyBorder="1" applyAlignment="1" applyProtection="1">
      <alignment horizontal="center" vertical="center"/>
    </xf>
    <xf numFmtId="0" fontId="2" fillId="0" borderId="35"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wrapText="1"/>
    </xf>
    <xf numFmtId="166" fontId="3" fillId="5" borderId="24" xfId="0" applyNumberFormat="1" applyFont="1" applyFill="1" applyBorder="1" applyAlignment="1" applyProtection="1">
      <alignment horizontal="center" vertical="center"/>
    </xf>
    <xf numFmtId="166" fontId="2" fillId="0" borderId="12" xfId="0" applyNumberFormat="1" applyFont="1" applyFill="1" applyBorder="1" applyAlignment="1" applyProtection="1">
      <alignment horizontal="center" vertical="center"/>
    </xf>
    <xf numFmtId="0" fontId="2" fillId="0" borderId="17" xfId="0" applyNumberFormat="1" applyFont="1" applyFill="1" applyBorder="1" applyAlignment="1" applyProtection="1">
      <alignment horizontal="center" vertical="center"/>
    </xf>
    <xf numFmtId="0" fontId="2" fillId="0" borderId="14" xfId="0" applyNumberFormat="1" applyFont="1" applyFill="1" applyBorder="1" applyAlignment="1" applyProtection="1">
      <alignment horizontal="center" vertical="center"/>
    </xf>
    <xf numFmtId="0" fontId="2" fillId="0" borderId="13" xfId="0" applyNumberFormat="1" applyFont="1" applyFill="1" applyBorder="1" applyAlignment="1" applyProtection="1">
      <alignment horizontal="center" vertical="center"/>
    </xf>
    <xf numFmtId="0" fontId="2" fillId="0" borderId="12" xfId="0" applyNumberFormat="1" applyFont="1" applyFill="1" applyBorder="1" applyAlignment="1" applyProtection="1">
      <alignment horizontal="left" vertical="center" wrapText="1"/>
    </xf>
    <xf numFmtId="0" fontId="2" fillId="0" borderId="17" xfId="0" applyNumberFormat="1" applyFont="1" applyFill="1" applyBorder="1" applyAlignment="1" applyProtection="1">
      <alignment horizontal="left" vertical="center" wrapText="1"/>
    </xf>
    <xf numFmtId="0" fontId="2" fillId="0" borderId="20" xfId="0" applyFont="1" applyFill="1" applyBorder="1" applyAlignment="1" applyProtection="1">
      <alignment horizontal="center" vertical="center" wrapText="1"/>
    </xf>
    <xf numFmtId="0" fontId="1" fillId="2" borderId="0" xfId="0" applyFont="1" applyFill="1" applyAlignment="1" applyProtection="1">
      <alignment horizontal="center" vertical="center"/>
    </xf>
    <xf numFmtId="0" fontId="1" fillId="2" borderId="0" xfId="0" applyFont="1" applyFill="1" applyAlignment="1" applyProtection="1">
      <alignment vertical="center"/>
    </xf>
    <xf numFmtId="0" fontId="1" fillId="0" borderId="0" xfId="0" applyFont="1" applyAlignment="1" applyProtection="1">
      <alignment vertical="center"/>
    </xf>
    <xf numFmtId="0" fontId="11" fillId="0" borderId="0" xfId="0" applyFont="1" applyFill="1" applyBorder="1" applyAlignment="1" applyProtection="1">
      <alignment horizontal="right" vertical="top" indent="1"/>
    </xf>
    <xf numFmtId="9" fontId="2" fillId="0" borderId="12" xfId="1" applyNumberFormat="1" applyFont="1" applyFill="1" applyBorder="1" applyAlignment="1" applyProtection="1">
      <alignment horizontal="center" vertical="center"/>
    </xf>
    <xf numFmtId="9" fontId="2" fillId="0" borderId="17" xfId="1" applyNumberFormat="1" applyFont="1" applyFill="1" applyBorder="1" applyAlignment="1" applyProtection="1">
      <alignment horizontal="center" vertical="center"/>
    </xf>
    <xf numFmtId="167" fontId="2" fillId="0" borderId="12" xfId="0" applyNumberFormat="1" applyFont="1" applyFill="1" applyBorder="1" applyAlignment="1" applyProtection="1">
      <alignment horizontal="center" vertical="center"/>
    </xf>
    <xf numFmtId="9" fontId="3" fillId="5" borderId="25" xfId="1" applyNumberFormat="1" applyFont="1" applyFill="1" applyBorder="1" applyAlignment="1" applyProtection="1">
      <alignment horizontal="center" vertical="center"/>
    </xf>
    <xf numFmtId="167" fontId="2" fillId="4" borderId="12" xfId="0" applyNumberFormat="1" applyFont="1" applyFill="1" applyBorder="1" applyAlignment="1" applyProtection="1">
      <alignment horizontal="center" vertical="center"/>
    </xf>
    <xf numFmtId="9" fontId="2" fillId="0" borderId="12" xfId="0" applyNumberFormat="1" applyFont="1" applyFill="1" applyBorder="1" applyAlignment="1" applyProtection="1">
      <alignment horizontal="center" vertical="center"/>
    </xf>
    <xf numFmtId="9" fontId="2" fillId="0" borderId="17" xfId="0" applyNumberFormat="1" applyFont="1" applyFill="1" applyBorder="1" applyAlignment="1" applyProtection="1">
      <alignment horizontal="center" vertical="center"/>
    </xf>
    <xf numFmtId="0" fontId="4" fillId="0" borderId="0" xfId="0" applyFont="1" applyAlignment="1" applyProtection="1">
      <alignment vertical="top"/>
    </xf>
    <xf numFmtId="0" fontId="4" fillId="0" borderId="0" xfId="0" applyFont="1" applyBorder="1" applyAlignment="1" applyProtection="1">
      <alignment horizontal="left" vertical="center"/>
    </xf>
    <xf numFmtId="0" fontId="4" fillId="0" borderId="0" xfId="0" applyFont="1" applyFill="1" applyAlignment="1" applyProtection="1">
      <alignment vertical="center"/>
    </xf>
    <xf numFmtId="0" fontId="4" fillId="0" borderId="35" xfId="0" applyFont="1" applyFill="1" applyBorder="1" applyAlignment="1" applyProtection="1">
      <alignment horizontal="center" vertical="center" wrapText="1"/>
    </xf>
    <xf numFmtId="0" fontId="4" fillId="0" borderId="36"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0" xfId="0" applyFont="1" applyFill="1" applyBorder="1" applyAlignment="1" applyProtection="1">
      <alignment vertical="center"/>
    </xf>
    <xf numFmtId="168" fontId="4" fillId="0" borderId="14" xfId="0" applyNumberFormat="1" applyFont="1" applyFill="1" applyBorder="1" applyAlignment="1" applyProtection="1">
      <alignment horizontal="center" vertical="center"/>
    </xf>
    <xf numFmtId="168" fontId="4" fillId="0" borderId="12" xfId="0" applyNumberFormat="1" applyFont="1" applyFill="1" applyBorder="1" applyAlignment="1" applyProtection="1">
      <alignment horizontal="center" vertical="center"/>
    </xf>
    <xf numFmtId="168" fontId="4" fillId="0" borderId="17" xfId="0" applyNumberFormat="1" applyFont="1" applyFill="1" applyBorder="1" applyAlignment="1" applyProtection="1">
      <alignment horizontal="center" vertical="center"/>
    </xf>
    <xf numFmtId="168" fontId="4" fillId="0" borderId="37" xfId="0" applyNumberFormat="1" applyFont="1" applyFill="1" applyBorder="1" applyAlignment="1" applyProtection="1">
      <alignment horizontal="center" vertical="center"/>
    </xf>
    <xf numFmtId="168" fontId="4" fillId="0" borderId="15" xfId="0" applyNumberFormat="1" applyFont="1" applyFill="1" applyBorder="1" applyAlignment="1" applyProtection="1">
      <alignment horizontal="center" vertical="center"/>
    </xf>
    <xf numFmtId="168" fontId="4" fillId="0" borderId="16" xfId="0" applyNumberFormat="1" applyFont="1" applyFill="1" applyBorder="1" applyAlignment="1" applyProtection="1">
      <alignment horizontal="center" vertical="center"/>
    </xf>
    <xf numFmtId="168" fontId="4" fillId="0" borderId="18" xfId="0" applyNumberFormat="1" applyFont="1" applyFill="1" applyBorder="1" applyAlignment="1" applyProtection="1">
      <alignment horizontal="center" vertical="center"/>
    </xf>
    <xf numFmtId="168" fontId="4" fillId="0" borderId="38" xfId="0" applyNumberFormat="1" applyFont="1" applyFill="1" applyBorder="1" applyAlignment="1" applyProtection="1">
      <alignment horizontal="center" vertical="center"/>
    </xf>
    <xf numFmtId="9" fontId="3" fillId="5" borderId="35" xfId="1" applyFont="1" applyFill="1" applyBorder="1" applyAlignment="1" applyProtection="1">
      <alignment horizontal="center" vertical="center"/>
    </xf>
    <xf numFmtId="3" fontId="14" fillId="5" borderId="36" xfId="1" applyNumberFormat="1" applyFont="1" applyFill="1" applyBorder="1" applyAlignment="1" applyProtection="1">
      <alignment horizontal="center" vertical="center"/>
    </xf>
    <xf numFmtId="3" fontId="14" fillId="5" borderId="36" xfId="0" applyNumberFormat="1" applyFont="1" applyFill="1" applyBorder="1" applyAlignment="1" applyProtection="1">
      <alignment horizontal="center" vertical="center"/>
    </xf>
    <xf numFmtId="3" fontId="14" fillId="5" borderId="11" xfId="0" applyNumberFormat="1" applyFont="1" applyFill="1" applyBorder="1" applyAlignment="1" applyProtection="1">
      <alignment horizontal="center" vertical="center"/>
    </xf>
    <xf numFmtId="3" fontId="3" fillId="5" borderId="24" xfId="0" applyNumberFormat="1" applyFont="1" applyFill="1" applyBorder="1" applyAlignment="1" applyProtection="1">
      <alignment horizontal="center" vertical="center"/>
    </xf>
    <xf numFmtId="3" fontId="3" fillId="5" borderId="32" xfId="1" applyNumberFormat="1" applyFont="1" applyFill="1" applyBorder="1" applyAlignment="1" applyProtection="1">
      <alignment horizontal="center" vertical="center"/>
    </xf>
    <xf numFmtId="3" fontId="3" fillId="5" borderId="36" xfId="1" applyNumberFormat="1" applyFont="1" applyFill="1" applyBorder="1" applyAlignment="1" applyProtection="1">
      <alignment horizontal="center" vertical="center"/>
    </xf>
    <xf numFmtId="9" fontId="2" fillId="0" borderId="14" xfId="1" applyNumberFormat="1" applyFont="1" applyFill="1" applyBorder="1" applyAlignment="1" applyProtection="1">
      <alignment horizontal="center" vertical="center"/>
    </xf>
    <xf numFmtId="0" fontId="5" fillId="7" borderId="0" xfId="0" applyFont="1" applyFill="1" applyAlignment="1" applyProtection="1">
      <alignment vertical="center"/>
    </xf>
    <xf numFmtId="3" fontId="15" fillId="8" borderId="35" xfId="1" applyNumberFormat="1" applyFont="1" applyFill="1" applyBorder="1" applyAlignment="1" applyProtection="1">
      <alignment horizontal="center" vertical="center"/>
    </xf>
    <xf numFmtId="3" fontId="15" fillId="8" borderId="36" xfId="1" applyNumberFormat="1" applyFont="1" applyFill="1" applyBorder="1" applyAlignment="1" applyProtection="1">
      <alignment horizontal="center" vertical="center"/>
    </xf>
    <xf numFmtId="3" fontId="15" fillId="8" borderId="11" xfId="1" applyNumberFormat="1" applyFont="1" applyFill="1" applyBorder="1" applyAlignment="1" applyProtection="1">
      <alignment horizontal="center" vertical="center"/>
    </xf>
    <xf numFmtId="3" fontId="15" fillId="8" borderId="35" xfId="0" applyNumberFormat="1" applyFont="1" applyFill="1" applyBorder="1" applyAlignment="1" applyProtection="1">
      <alignment horizontal="center" vertical="center"/>
    </xf>
    <xf numFmtId="3" fontId="15" fillId="8" borderId="11" xfId="0" applyNumberFormat="1" applyFont="1" applyFill="1" applyBorder="1" applyAlignment="1" applyProtection="1">
      <alignment horizontal="center" vertical="center"/>
    </xf>
    <xf numFmtId="0" fontId="3" fillId="0" borderId="0" xfId="0" applyFont="1" applyBorder="1" applyAlignment="1" applyProtection="1">
      <alignment horizontal="left" vertical="center" indent="1"/>
    </xf>
    <xf numFmtId="0" fontId="3" fillId="6" borderId="3" xfId="0" applyFont="1" applyFill="1" applyBorder="1" applyAlignment="1" applyProtection="1">
      <alignment horizontal="center" vertical="center"/>
    </xf>
    <xf numFmtId="0" fontId="7" fillId="0" borderId="1" xfId="0" applyFont="1" applyFill="1" applyBorder="1" applyAlignment="1" applyProtection="1">
      <alignment horizontal="left" vertical="top"/>
    </xf>
    <xf numFmtId="0" fontId="7" fillId="0" borderId="1" xfId="0" applyFont="1" applyFill="1" applyBorder="1" applyAlignment="1" applyProtection="1">
      <alignment horizontal="center" vertical="top" wrapText="1"/>
    </xf>
    <xf numFmtId="0" fontId="2" fillId="0" borderId="1" xfId="0" applyFont="1" applyBorder="1" applyAlignment="1" applyProtection="1">
      <alignment horizontal="left" vertical="center"/>
    </xf>
    <xf numFmtId="0" fontId="2" fillId="0" borderId="39" xfId="0" applyNumberFormat="1" applyFont="1" applyFill="1" applyBorder="1" applyAlignment="1" applyProtection="1">
      <alignment horizontal="center" vertical="center"/>
    </xf>
    <xf numFmtId="0" fontId="2" fillId="0" borderId="40" xfId="0" applyNumberFormat="1" applyFont="1" applyFill="1" applyBorder="1" applyAlignment="1" applyProtection="1">
      <alignment horizontal="left" vertical="center" wrapText="1"/>
    </xf>
    <xf numFmtId="0" fontId="2" fillId="0" borderId="41" xfId="0" applyNumberFormat="1" applyFont="1" applyFill="1" applyBorder="1" applyAlignment="1" applyProtection="1">
      <alignment horizontal="left" vertical="center" wrapText="1"/>
    </xf>
    <xf numFmtId="0" fontId="2" fillId="0" borderId="42" xfId="0" applyNumberFormat="1" applyFont="1" applyFill="1" applyBorder="1" applyAlignment="1" applyProtection="1">
      <alignment horizontal="center" vertical="center"/>
    </xf>
    <xf numFmtId="0" fontId="2" fillId="0" borderId="40" xfId="0" applyFont="1" applyFill="1" applyBorder="1" applyAlignment="1" applyProtection="1">
      <alignment horizontal="center" vertical="center"/>
    </xf>
    <xf numFmtId="166" fontId="2" fillId="0" borderId="40" xfId="0" applyNumberFormat="1" applyFont="1" applyFill="1" applyBorder="1" applyAlignment="1" applyProtection="1">
      <alignment horizontal="center" vertical="center"/>
    </xf>
    <xf numFmtId="167" fontId="2" fillId="0" borderId="40" xfId="0" applyNumberFormat="1" applyFont="1" applyFill="1" applyBorder="1" applyAlignment="1" applyProtection="1">
      <alignment horizontal="center" vertical="center"/>
    </xf>
    <xf numFmtId="165" fontId="2" fillId="4" borderId="41" xfId="1" applyNumberFormat="1" applyFont="1" applyFill="1" applyBorder="1" applyAlignment="1" applyProtection="1">
      <alignment horizontal="center" vertical="center"/>
    </xf>
    <xf numFmtId="0" fontId="2" fillId="0" borderId="42" xfId="0" applyFont="1" applyFill="1" applyBorder="1" applyAlignment="1" applyProtection="1">
      <alignment horizontal="center" vertical="center"/>
    </xf>
    <xf numFmtId="0" fontId="2" fillId="0" borderId="41" xfId="0" applyNumberFormat="1" applyFont="1" applyFill="1" applyBorder="1" applyAlignment="1" applyProtection="1">
      <alignment horizontal="center" vertical="center"/>
    </xf>
    <xf numFmtId="9" fontId="2" fillId="0" borderId="42" xfId="1" applyNumberFormat="1" applyFont="1" applyFill="1" applyBorder="1" applyAlignment="1" applyProtection="1">
      <alignment horizontal="center" vertical="center"/>
    </xf>
    <xf numFmtId="167" fontId="2" fillId="4" borderId="40" xfId="0" applyNumberFormat="1" applyFont="1" applyFill="1" applyBorder="1" applyAlignment="1" applyProtection="1">
      <alignment horizontal="center" vertical="center"/>
    </xf>
    <xf numFmtId="9" fontId="2" fillId="0" borderId="40" xfId="1" applyNumberFormat="1" applyFont="1" applyFill="1" applyBorder="1" applyAlignment="1" applyProtection="1">
      <alignment horizontal="center" vertical="center"/>
    </xf>
    <xf numFmtId="9" fontId="2" fillId="0" borderId="41" xfId="1" applyNumberFormat="1" applyFont="1" applyFill="1" applyBorder="1" applyAlignment="1" applyProtection="1">
      <alignment horizontal="center" vertical="center"/>
    </xf>
    <xf numFmtId="9" fontId="2" fillId="0" borderId="40" xfId="0" applyNumberFormat="1" applyFont="1" applyFill="1" applyBorder="1" applyAlignment="1" applyProtection="1">
      <alignment horizontal="center" vertical="center"/>
    </xf>
    <xf numFmtId="9" fontId="2" fillId="0" borderId="41" xfId="0" applyNumberFormat="1" applyFont="1" applyFill="1" applyBorder="1" applyAlignment="1" applyProtection="1">
      <alignment horizontal="center" vertical="center"/>
    </xf>
    <xf numFmtId="0" fontId="2" fillId="0" borderId="43" xfId="0" applyFont="1" applyFill="1" applyBorder="1" applyAlignment="1" applyProtection="1">
      <alignment horizontal="center" vertical="center" wrapText="1"/>
    </xf>
    <xf numFmtId="0" fontId="2" fillId="0" borderId="0" xfId="0" applyFont="1" applyBorder="1" applyAlignment="1" applyProtection="1">
      <alignment horizontal="left" vertical="center" indent="1"/>
    </xf>
    <xf numFmtId="0" fontId="2" fillId="0" borderId="0" xfId="0" applyFont="1" applyFill="1" applyBorder="1" applyAlignment="1" applyProtection="1">
      <alignment horizontal="left" vertical="top" indent="1"/>
    </xf>
    <xf numFmtId="165" fontId="16" fillId="0" borderId="0" xfId="0" applyNumberFormat="1" applyFont="1" applyBorder="1" applyAlignment="1" applyProtection="1">
      <alignment horizontal="center" vertical="center"/>
    </xf>
    <xf numFmtId="0" fontId="3" fillId="0" borderId="0" xfId="0" applyFont="1" applyFill="1" applyBorder="1" applyAlignment="1" applyProtection="1">
      <alignment horizontal="right" vertical="top" indent="1"/>
    </xf>
    <xf numFmtId="10" fontId="3" fillId="0" borderId="44" xfId="0" applyNumberFormat="1" applyFont="1" applyFill="1" applyBorder="1" applyAlignment="1" applyProtection="1">
      <alignment horizontal="center" vertical="top" wrapText="1"/>
    </xf>
    <xf numFmtId="165" fontId="3" fillId="0" borderId="44" xfId="0" applyNumberFormat="1" applyFont="1" applyFill="1" applyBorder="1" applyAlignment="1" applyProtection="1">
      <alignment horizontal="center" vertical="top"/>
    </xf>
    <xf numFmtId="0" fontId="3" fillId="9" borderId="44" xfId="0" applyFont="1" applyFill="1" applyBorder="1" applyAlignment="1" applyProtection="1">
      <alignment horizontal="center" vertical="top" wrapText="1"/>
    </xf>
    <xf numFmtId="0" fontId="8" fillId="5" borderId="6" xfId="0" applyFont="1" applyFill="1" applyBorder="1" applyAlignment="1" applyProtection="1">
      <alignment vertical="center" wrapText="1"/>
    </xf>
    <xf numFmtId="0" fontId="8" fillId="5" borderId="7" xfId="0" applyFont="1" applyFill="1" applyBorder="1" applyAlignment="1" applyProtection="1">
      <alignment vertical="center" wrapText="1"/>
    </xf>
    <xf numFmtId="164" fontId="2" fillId="0" borderId="45" xfId="0" applyNumberFormat="1" applyFont="1" applyFill="1" applyBorder="1" applyAlignment="1" applyProtection="1">
      <alignment horizontal="center" vertical="top" wrapText="1"/>
    </xf>
    <xf numFmtId="10" fontId="2" fillId="0" borderId="46" xfId="0" applyNumberFormat="1" applyFont="1" applyFill="1" applyBorder="1" applyAlignment="1" applyProtection="1">
      <alignment horizontal="center" vertical="top" wrapText="1"/>
    </xf>
    <xf numFmtId="164" fontId="2" fillId="0" borderId="47" xfId="0" applyNumberFormat="1" applyFont="1" applyFill="1" applyBorder="1" applyAlignment="1" applyProtection="1">
      <alignment horizontal="center" vertical="top" wrapText="1"/>
    </xf>
    <xf numFmtId="10" fontId="2" fillId="0" borderId="48" xfId="0" applyNumberFormat="1" applyFont="1" applyFill="1" applyBorder="1" applyAlignment="1" applyProtection="1">
      <alignment horizontal="center" vertical="top" wrapText="1"/>
    </xf>
    <xf numFmtId="0" fontId="2" fillId="0" borderId="49" xfId="0" applyFont="1" applyFill="1" applyBorder="1" applyAlignment="1" applyProtection="1">
      <alignment horizontal="center" vertical="center"/>
    </xf>
    <xf numFmtId="166" fontId="2" fillId="0" borderId="49" xfId="0" applyNumberFormat="1" applyFont="1" applyFill="1" applyBorder="1" applyAlignment="1" applyProtection="1">
      <alignment horizontal="center" vertical="center"/>
    </xf>
    <xf numFmtId="167" fontId="2" fillId="0" borderId="49" xfId="0" applyNumberFormat="1" applyFont="1" applyFill="1" applyBorder="1" applyAlignment="1" applyProtection="1">
      <alignment horizontal="center" vertical="center"/>
    </xf>
    <xf numFmtId="165" fontId="2" fillId="4" borderId="50" xfId="1" applyNumberFormat="1" applyFont="1" applyFill="1" applyBorder="1" applyAlignment="1" applyProtection="1">
      <alignment horizontal="center" vertical="center"/>
    </xf>
    <xf numFmtId="0" fontId="2" fillId="0" borderId="51" xfId="0" applyNumberFormat="1" applyFont="1" applyFill="1" applyBorder="1" applyAlignment="1" applyProtection="1">
      <alignment horizontal="center" vertical="center"/>
    </xf>
    <xf numFmtId="0" fontId="2" fillId="0" borderId="50" xfId="0" applyNumberFormat="1" applyFont="1" applyFill="1" applyBorder="1" applyAlignment="1" applyProtection="1">
      <alignment horizontal="center" vertical="center"/>
    </xf>
    <xf numFmtId="167" fontId="2" fillId="4" borderId="49" xfId="0" applyNumberFormat="1" applyFont="1" applyFill="1" applyBorder="1" applyAlignment="1" applyProtection="1">
      <alignment horizontal="center" vertical="center"/>
    </xf>
    <xf numFmtId="9" fontId="2" fillId="0" borderId="49" xfId="1" applyNumberFormat="1" applyFont="1" applyFill="1" applyBorder="1" applyAlignment="1" applyProtection="1">
      <alignment horizontal="center" vertical="center"/>
    </xf>
    <xf numFmtId="9" fontId="2" fillId="0" borderId="50" xfId="1" applyNumberFormat="1" applyFont="1" applyFill="1" applyBorder="1" applyAlignment="1" applyProtection="1">
      <alignment horizontal="center" vertical="center"/>
    </xf>
    <xf numFmtId="9" fontId="2" fillId="0" borderId="49" xfId="0" applyNumberFormat="1" applyFont="1" applyFill="1" applyBorder="1" applyAlignment="1" applyProtection="1">
      <alignment horizontal="center" vertical="center"/>
    </xf>
    <xf numFmtId="9" fontId="2" fillId="0" borderId="50" xfId="0" applyNumberFormat="1" applyFont="1" applyFill="1" applyBorder="1" applyAlignment="1" applyProtection="1">
      <alignment horizontal="center" vertical="center"/>
    </xf>
    <xf numFmtId="0" fontId="2" fillId="0" borderId="53" xfId="0" applyFont="1" applyFill="1" applyBorder="1" applyAlignment="1" applyProtection="1">
      <alignment horizontal="center" vertical="center" wrapText="1"/>
    </xf>
    <xf numFmtId="0" fontId="2" fillId="0" borderId="52" xfId="0" applyFont="1" applyFill="1" applyBorder="1" applyAlignment="1" applyProtection="1">
      <alignment horizontal="center" vertical="center" wrapText="1"/>
    </xf>
    <xf numFmtId="9" fontId="2" fillId="0" borderId="51" xfId="1" applyNumberFormat="1" applyFont="1" applyFill="1" applyBorder="1" applyAlignment="1" applyProtection="1">
      <alignment horizontal="center" vertical="center"/>
    </xf>
    <xf numFmtId="9" fontId="2" fillId="0" borderId="13" xfId="1" applyNumberFormat="1" applyFont="1" applyFill="1" applyBorder="1" applyAlignment="1" applyProtection="1">
      <alignment horizontal="center" vertical="center"/>
    </xf>
    <xf numFmtId="0" fontId="2" fillId="0" borderId="51"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0" borderId="5" xfId="0" applyFont="1" applyFill="1" applyBorder="1" applyAlignment="1" applyProtection="1">
      <alignment vertical="center"/>
    </xf>
    <xf numFmtId="0" fontId="6" fillId="0" borderId="0" xfId="0" applyFont="1"/>
    <xf numFmtId="0" fontId="0" fillId="0" borderId="1" xfId="0" applyFont="1" applyBorder="1" applyAlignment="1">
      <alignment horizontal="left" vertical="top" wrapText="1"/>
    </xf>
    <xf numFmtId="0" fontId="4" fillId="0" borderId="1" xfId="0" applyFont="1" applyBorder="1" applyAlignment="1">
      <alignment horizontal="left" vertical="top" wrapText="1"/>
    </xf>
    <xf numFmtId="0" fontId="5" fillId="0" borderId="1" xfId="0" applyFont="1" applyBorder="1" applyAlignment="1">
      <alignment horizontal="left" vertical="top" wrapText="1"/>
    </xf>
    <xf numFmtId="168" fontId="4" fillId="0" borderId="42" xfId="0" applyNumberFormat="1" applyFont="1" applyFill="1" applyBorder="1" applyAlignment="1" applyProtection="1">
      <alignment horizontal="center" vertical="center"/>
    </xf>
    <xf numFmtId="168" fontId="4" fillId="0" borderId="40" xfId="0" applyNumberFormat="1" applyFont="1" applyFill="1" applyBorder="1" applyAlignment="1" applyProtection="1">
      <alignment horizontal="center" vertical="center"/>
    </xf>
    <xf numFmtId="168" fontId="4" fillId="0" borderId="41" xfId="0" applyNumberFormat="1" applyFont="1" applyFill="1" applyBorder="1" applyAlignment="1" applyProtection="1">
      <alignment horizontal="center" vertical="center"/>
    </xf>
    <xf numFmtId="168" fontId="4" fillId="0" borderId="54" xfId="0" applyNumberFormat="1" applyFont="1" applyFill="1" applyBorder="1" applyAlignment="1" applyProtection="1">
      <alignment horizontal="center" vertical="center"/>
    </xf>
    <xf numFmtId="0" fontId="3" fillId="0" borderId="0" xfId="0" applyFont="1" applyFill="1" applyBorder="1" applyAlignment="1" applyProtection="1">
      <alignment vertical="center"/>
    </xf>
    <xf numFmtId="0" fontId="3" fillId="5" borderId="6" xfId="0" applyFont="1" applyFill="1" applyBorder="1" applyAlignment="1" applyProtection="1">
      <alignment horizontal="center" vertical="center"/>
    </xf>
    <xf numFmtId="0" fontId="3" fillId="5" borderId="7" xfId="0" applyFont="1" applyFill="1" applyBorder="1" applyAlignment="1" applyProtection="1">
      <alignment horizontal="left" vertical="center"/>
    </xf>
    <xf numFmtId="0" fontId="3" fillId="5" borderId="7" xfId="0" applyFont="1" applyFill="1" applyBorder="1" applyAlignment="1" applyProtection="1">
      <alignment horizontal="left" vertical="center" wrapText="1"/>
    </xf>
    <xf numFmtId="0" fontId="3" fillId="5" borderId="28" xfId="0" applyFont="1" applyFill="1" applyBorder="1" applyAlignment="1" applyProtection="1">
      <alignment horizontal="center" vertical="center"/>
    </xf>
    <xf numFmtId="0" fontId="3" fillId="5" borderId="29" xfId="0" applyFont="1" applyFill="1" applyBorder="1" applyAlignment="1" applyProtection="1">
      <alignment horizontal="center" vertical="center"/>
    </xf>
    <xf numFmtId="166" fontId="3" fillId="5" borderId="29" xfId="0" applyNumberFormat="1" applyFont="1" applyFill="1" applyBorder="1" applyAlignment="1" applyProtection="1">
      <alignment horizontal="center" vertical="center"/>
    </xf>
    <xf numFmtId="3" fontId="3" fillId="5" borderId="29" xfId="0" applyNumberFormat="1" applyFont="1" applyFill="1" applyBorder="1" applyAlignment="1" applyProtection="1">
      <alignment horizontal="center" vertical="center"/>
    </xf>
    <xf numFmtId="9" fontId="3" fillId="5" borderId="30" xfId="1" applyNumberFormat="1" applyFont="1" applyFill="1" applyBorder="1" applyAlignment="1" applyProtection="1">
      <alignment horizontal="center" vertical="center"/>
    </xf>
    <xf numFmtId="0" fontId="3" fillId="5" borderId="30" xfId="0" applyFont="1" applyFill="1" applyBorder="1" applyAlignment="1" applyProtection="1">
      <alignment horizontal="center" vertical="center"/>
    </xf>
    <xf numFmtId="9" fontId="3" fillId="5" borderId="28" xfId="1" applyNumberFormat="1" applyFont="1" applyFill="1" applyBorder="1" applyAlignment="1" applyProtection="1">
      <alignment horizontal="center" vertical="center"/>
    </xf>
    <xf numFmtId="3" fontId="14" fillId="5" borderId="55" xfId="0" applyNumberFormat="1" applyFont="1" applyFill="1" applyBorder="1" applyAlignment="1" applyProtection="1">
      <alignment horizontal="center" vertical="center"/>
    </xf>
    <xf numFmtId="3" fontId="14" fillId="5" borderId="56" xfId="0" applyNumberFormat="1" applyFont="1" applyFill="1" applyBorder="1" applyAlignment="1" applyProtection="1">
      <alignment horizontal="center" vertical="center"/>
    </xf>
    <xf numFmtId="9" fontId="3" fillId="5" borderId="57" xfId="1" applyNumberFormat="1" applyFont="1" applyFill="1" applyBorder="1" applyAlignment="1" applyProtection="1">
      <alignment horizontal="center" vertical="center"/>
    </xf>
    <xf numFmtId="3" fontId="3" fillId="5" borderId="55" xfId="0" applyNumberFormat="1" applyFont="1" applyFill="1" applyBorder="1" applyAlignment="1" applyProtection="1">
      <alignment horizontal="center" vertical="center"/>
    </xf>
    <xf numFmtId="3" fontId="14" fillId="5" borderId="55" xfId="1" applyNumberFormat="1" applyFont="1" applyFill="1" applyBorder="1" applyAlignment="1" applyProtection="1">
      <alignment horizontal="center" vertical="center"/>
    </xf>
    <xf numFmtId="0" fontId="3" fillId="5" borderId="19" xfId="0" applyFont="1" applyFill="1" applyBorder="1" applyAlignment="1" applyProtection="1">
      <alignment vertical="center"/>
    </xf>
    <xf numFmtId="3" fontId="15" fillId="8" borderId="57" xfId="1" applyNumberFormat="1" applyFont="1" applyFill="1" applyBorder="1" applyAlignment="1" applyProtection="1">
      <alignment horizontal="center" vertical="center"/>
    </xf>
    <xf numFmtId="3" fontId="15" fillId="8" borderId="55" xfId="1" applyNumberFormat="1" applyFont="1" applyFill="1" applyBorder="1" applyAlignment="1" applyProtection="1">
      <alignment horizontal="center" vertical="center"/>
    </xf>
    <xf numFmtId="3" fontId="15" fillId="8" borderId="56" xfId="1" applyNumberFormat="1" applyFont="1" applyFill="1" applyBorder="1" applyAlignment="1" applyProtection="1">
      <alignment horizontal="center" vertical="center"/>
    </xf>
    <xf numFmtId="3" fontId="15" fillId="8" borderId="57" xfId="0" applyNumberFormat="1" applyFont="1" applyFill="1" applyBorder="1" applyAlignment="1" applyProtection="1">
      <alignment horizontal="center" vertical="center"/>
    </xf>
    <xf numFmtId="3" fontId="15" fillId="8" borderId="56" xfId="0" applyNumberFormat="1" applyFont="1" applyFill="1" applyBorder="1" applyAlignment="1" applyProtection="1">
      <alignment horizontal="center" vertical="center"/>
    </xf>
    <xf numFmtId="0" fontId="0" fillId="0" borderId="0" xfId="0" applyBorder="1"/>
    <xf numFmtId="0" fontId="3" fillId="5" borderId="58" xfId="0" applyFont="1" applyFill="1" applyBorder="1" applyAlignment="1" applyProtection="1">
      <alignment horizontal="center" vertical="center"/>
    </xf>
    <xf numFmtId="0" fontId="4" fillId="0" borderId="0" xfId="0" applyFont="1" applyBorder="1" applyAlignment="1">
      <alignment horizontal="left" vertical="top" wrapText="1" indent="1"/>
    </xf>
    <xf numFmtId="0" fontId="5" fillId="0" borderId="0" xfId="0" applyFont="1" applyBorder="1" applyAlignment="1">
      <alignment horizontal="left" vertical="top" wrapText="1"/>
    </xf>
    <xf numFmtId="0" fontId="4" fillId="0" borderId="0" xfId="0" applyFont="1" applyBorder="1" applyAlignment="1">
      <alignment horizontal="left" vertical="top" wrapText="1"/>
    </xf>
    <xf numFmtId="0" fontId="0" fillId="10" borderId="0" xfId="0" applyFont="1" applyFill="1" applyBorder="1" applyAlignment="1">
      <alignment horizontal="left" vertical="top" wrapText="1"/>
    </xf>
    <xf numFmtId="0" fontId="0" fillId="0" borderId="1" xfId="0" applyFont="1" applyFill="1" applyBorder="1" applyAlignment="1">
      <alignment horizontal="left" vertical="top" wrapText="1"/>
    </xf>
    <xf numFmtId="0" fontId="0" fillId="0" borderId="1" xfId="0" applyBorder="1"/>
    <xf numFmtId="0" fontId="4" fillId="0" borderId="1" xfId="2" applyFont="1" applyBorder="1" applyAlignment="1">
      <alignment horizontal="left" vertical="top" wrapText="1"/>
    </xf>
    <xf numFmtId="0" fontId="6" fillId="10" borderId="7" xfId="0" applyFont="1" applyFill="1" applyBorder="1"/>
    <xf numFmtId="9" fontId="2" fillId="0" borderId="44" xfId="1" applyFont="1" applyBorder="1" applyAlignment="1" applyProtection="1">
      <alignment horizontal="center" vertical="center"/>
    </xf>
    <xf numFmtId="0" fontId="11" fillId="0" borderId="0" xfId="0" applyFont="1" applyFill="1" applyBorder="1" applyAlignment="1" applyProtection="1">
      <alignment horizontal="left" vertical="top" wrapText="1" indent="1"/>
    </xf>
    <xf numFmtId="0" fontId="2" fillId="0" borderId="44" xfId="0" applyFont="1" applyFill="1" applyBorder="1" applyAlignment="1" applyProtection="1">
      <alignment horizontal="right" vertical="center" wrapText="1"/>
    </xf>
    <xf numFmtId="0" fontId="15" fillId="8" borderId="8" xfId="0" applyFont="1" applyFill="1" applyBorder="1" applyAlignment="1" applyProtection="1">
      <alignment horizontal="center" vertical="center"/>
    </xf>
    <xf numFmtId="0" fontId="15" fillId="8" borderId="4" xfId="0" applyFont="1" applyFill="1" applyBorder="1" applyAlignment="1" applyProtection="1">
      <alignment horizontal="center" vertical="center"/>
    </xf>
    <xf numFmtId="0" fontId="15" fillId="8" borderId="2"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3" fillId="6" borderId="6" xfId="0" applyFont="1" applyFill="1" applyBorder="1" applyAlignment="1" applyProtection="1">
      <alignment horizontal="center" vertical="center"/>
    </xf>
    <xf numFmtId="0" fontId="3" fillId="6" borderId="7" xfId="0" applyFont="1" applyFill="1" applyBorder="1" applyAlignment="1" applyProtection="1">
      <alignment horizontal="center" vertical="center"/>
    </xf>
    <xf numFmtId="0" fontId="3" fillId="6" borderId="19" xfId="0" applyFont="1" applyFill="1" applyBorder="1" applyAlignment="1" applyProtection="1">
      <alignment horizontal="center" vertical="center"/>
    </xf>
    <xf numFmtId="0" fontId="1" fillId="2" borderId="0" xfId="0" applyFont="1" applyFill="1" applyBorder="1" applyAlignment="1" applyProtection="1">
      <alignment horizontal="left" vertical="center"/>
    </xf>
    <xf numFmtId="0" fontId="3" fillId="6" borderId="6" xfId="0" applyFont="1" applyFill="1" applyBorder="1" applyAlignment="1" applyProtection="1">
      <alignment horizontal="center" vertical="center" wrapText="1"/>
    </xf>
    <xf numFmtId="0" fontId="3" fillId="6" borderId="7" xfId="0" applyFont="1" applyFill="1" applyBorder="1" applyAlignment="1" applyProtection="1">
      <alignment horizontal="center" vertical="center" wrapText="1"/>
    </xf>
    <xf numFmtId="0" fontId="3" fillId="6" borderId="26" xfId="0" applyFont="1" applyFill="1" applyBorder="1" applyAlignment="1" applyProtection="1">
      <alignment horizontal="center" vertical="center" wrapText="1"/>
    </xf>
    <xf numFmtId="0" fontId="3" fillId="6" borderId="9" xfId="0" applyFont="1" applyFill="1" applyBorder="1" applyAlignment="1" applyProtection="1">
      <alignment horizontal="center" vertical="center" wrapText="1"/>
    </xf>
    <xf numFmtId="0" fontId="3" fillId="6" borderId="27" xfId="0" applyFont="1" applyFill="1" applyBorder="1" applyAlignment="1" applyProtection="1">
      <alignment horizontal="center" vertical="center" wrapText="1"/>
    </xf>
    <xf numFmtId="0" fontId="3" fillId="6" borderId="26" xfId="0" applyFont="1" applyFill="1" applyBorder="1" applyAlignment="1" applyProtection="1">
      <alignment horizontal="center" vertical="center"/>
    </xf>
    <xf numFmtId="0" fontId="3" fillId="6" borderId="10" xfId="0" applyFont="1" applyFill="1" applyBorder="1" applyAlignment="1" applyProtection="1">
      <alignment horizontal="center" vertical="center"/>
    </xf>
    <xf numFmtId="0" fontId="1" fillId="2" borderId="0" xfId="0" applyFont="1" applyFill="1" applyAlignment="1" applyProtection="1">
      <alignment horizontal="right" vertical="center" indent="1"/>
    </xf>
  </cellXfs>
  <cellStyles count="3">
    <cellStyle name="Hyperlink" xfId="2" builtinId="8"/>
    <cellStyle name="Procent" xfId="1" builtinId="5"/>
    <cellStyle name="Standaard" xfId="0" builtinId="0"/>
  </cellStyles>
  <dxfs count="82">
    <dxf>
      <font>
        <color rgb="FFFF0000"/>
      </font>
    </dxf>
    <dxf>
      <font>
        <color rgb="FFFF0000"/>
      </font>
    </dxf>
    <dxf>
      <font>
        <b/>
        <i val="0"/>
        <color theme="0"/>
      </font>
      <fill>
        <patternFill>
          <bgColor rgb="FFFF0000"/>
        </patternFill>
      </fill>
    </dxf>
    <dxf>
      <font>
        <color rgb="FFFF0000"/>
      </font>
    </dxf>
    <dxf>
      <font>
        <b/>
        <i val="0"/>
        <color theme="0"/>
      </font>
      <fill>
        <patternFill>
          <bgColor rgb="FFFF0000"/>
        </patternFill>
      </fill>
    </dxf>
    <dxf>
      <font>
        <color rgb="FFFF0000"/>
      </font>
    </dxf>
    <dxf>
      <font>
        <b/>
        <i val="0"/>
        <color theme="0"/>
      </font>
      <fill>
        <patternFill>
          <bgColor rgb="FFFF0000"/>
        </patternFill>
      </fill>
    </dxf>
    <dxf>
      <font>
        <color rgb="FFFF0000"/>
      </font>
    </dxf>
    <dxf>
      <font>
        <b/>
        <i val="0"/>
        <color theme="0"/>
      </font>
      <fill>
        <patternFill>
          <bgColor rgb="FFFF0000"/>
        </patternFill>
      </fill>
    </dxf>
    <dxf>
      <font>
        <color rgb="FFFF0000"/>
      </font>
    </dxf>
    <dxf>
      <font>
        <b/>
        <i val="0"/>
        <color theme="0"/>
      </font>
      <fill>
        <patternFill>
          <bgColor rgb="FFFF0000"/>
        </patternFill>
      </fill>
    </dxf>
    <dxf>
      <font>
        <color rgb="FFFF0000"/>
      </font>
    </dxf>
    <dxf>
      <font>
        <b/>
        <i val="0"/>
        <color theme="0"/>
      </font>
      <fill>
        <patternFill>
          <bgColor rgb="FFFF0000"/>
        </patternFill>
      </fill>
    </dxf>
    <dxf>
      <font>
        <color rgb="FFFF0000"/>
      </font>
    </dxf>
    <dxf>
      <font>
        <b/>
        <i val="0"/>
        <color theme="0"/>
      </font>
      <fill>
        <patternFill>
          <bgColor rgb="FFFF0000"/>
        </patternFill>
      </fill>
    </dxf>
    <dxf>
      <font>
        <color rgb="FFFF0000"/>
      </font>
    </dxf>
    <dxf>
      <font>
        <b/>
        <i val="0"/>
        <color theme="0"/>
      </font>
      <fill>
        <patternFill>
          <bgColor rgb="FFFF0000"/>
        </patternFill>
      </fill>
    </dxf>
    <dxf>
      <font>
        <color rgb="FFFF0000"/>
      </font>
    </dxf>
    <dxf>
      <font>
        <b/>
        <i val="0"/>
        <color theme="0"/>
      </font>
      <fill>
        <patternFill>
          <bgColor rgb="FFFF0000"/>
        </patternFill>
      </fill>
    </dxf>
    <dxf>
      <font>
        <color rgb="FFFF0000"/>
      </font>
    </dxf>
    <dxf>
      <font>
        <b/>
        <i val="0"/>
        <color theme="0"/>
      </font>
      <fill>
        <patternFill>
          <bgColor rgb="FFFF0000"/>
        </patternFill>
      </fill>
    </dxf>
    <dxf>
      <font>
        <color rgb="FFFF0000"/>
      </font>
    </dxf>
    <dxf>
      <font>
        <b/>
        <i val="0"/>
        <color theme="0"/>
      </font>
      <fill>
        <patternFill>
          <bgColor rgb="FFFF0000"/>
        </patternFill>
      </fill>
    </dxf>
    <dxf>
      <font>
        <color rgb="FFFF0000"/>
      </font>
    </dxf>
    <dxf>
      <font>
        <b/>
        <i val="0"/>
        <color theme="0"/>
      </font>
      <fill>
        <patternFill>
          <bgColor rgb="FFFF0000"/>
        </patternFill>
      </fill>
    </dxf>
    <dxf>
      <font>
        <color rgb="FFFF0000"/>
      </font>
    </dxf>
    <dxf>
      <font>
        <b/>
        <i val="0"/>
        <color theme="0"/>
      </font>
      <fill>
        <patternFill>
          <bgColor rgb="FFFF0000"/>
        </patternFill>
      </fill>
    </dxf>
    <dxf>
      <font>
        <color rgb="FFFF0000"/>
      </font>
    </dxf>
    <dxf>
      <font>
        <b/>
        <i val="0"/>
        <color theme="0"/>
      </font>
      <fill>
        <patternFill>
          <bgColor rgb="FFFF0000"/>
        </patternFill>
      </fill>
    </dxf>
    <dxf>
      <font>
        <color rgb="FFFF0000"/>
      </font>
    </dxf>
    <dxf>
      <font>
        <b/>
        <i val="0"/>
        <color theme="0"/>
      </font>
      <fill>
        <patternFill>
          <bgColor rgb="FFFF0000"/>
        </patternFill>
      </fill>
    </dxf>
    <dxf>
      <font>
        <color rgb="FFFF0000"/>
      </font>
    </dxf>
    <dxf>
      <font>
        <b/>
        <i val="0"/>
        <color theme="0"/>
      </font>
      <fill>
        <patternFill>
          <bgColor rgb="FFFF0000"/>
        </patternFill>
      </fill>
    </dxf>
    <dxf>
      <font>
        <color rgb="FFFF0000"/>
      </font>
    </dxf>
    <dxf>
      <font>
        <b/>
        <i val="0"/>
        <color theme="0"/>
      </font>
      <fill>
        <patternFill>
          <bgColor rgb="FFFF0000"/>
        </patternFill>
      </fill>
    </dxf>
    <dxf>
      <font>
        <color rgb="FFA7234C"/>
      </font>
      <fill>
        <patternFill>
          <bgColor rgb="FFFFEB00"/>
        </patternFill>
      </fill>
    </dxf>
    <dxf>
      <font>
        <color theme="0"/>
      </font>
      <fill>
        <patternFill>
          <bgColor rgb="FFFF0000"/>
        </patternFill>
      </fill>
    </dxf>
    <dxf>
      <font>
        <color theme="5" tint="-0.499984740745262"/>
      </font>
      <fill>
        <patternFill>
          <bgColor rgb="FFFFC000"/>
        </patternFill>
      </fill>
    </dxf>
    <dxf>
      <font>
        <color theme="0"/>
      </font>
      <fill>
        <patternFill>
          <bgColor rgb="FF00B050"/>
        </patternFill>
      </fill>
    </dxf>
    <dxf>
      <font>
        <color rgb="FFFF0000"/>
      </font>
    </dxf>
    <dxf>
      <font>
        <b/>
        <i val="0"/>
        <color theme="0"/>
      </font>
      <fill>
        <patternFill>
          <bgColor rgb="FFFF0000"/>
        </patternFill>
      </fill>
    </dxf>
    <dxf>
      <font>
        <color rgb="FFFF0000"/>
      </font>
    </dxf>
    <dxf>
      <font>
        <color rgb="FFFF0000"/>
      </font>
    </dxf>
    <dxf>
      <font>
        <b/>
        <i val="0"/>
        <color theme="0"/>
      </font>
      <fill>
        <patternFill>
          <bgColor rgb="FFFF0000"/>
        </patternFill>
      </fill>
    </dxf>
    <dxf>
      <font>
        <color rgb="FFFF0000"/>
      </font>
    </dxf>
    <dxf>
      <font>
        <b/>
        <i val="0"/>
        <color theme="0"/>
      </font>
      <fill>
        <patternFill>
          <bgColor rgb="FFFF0000"/>
        </patternFill>
      </fill>
    </dxf>
    <dxf>
      <font>
        <color rgb="FFFF0000"/>
      </font>
    </dxf>
    <dxf>
      <font>
        <b/>
        <i val="0"/>
        <color theme="0"/>
      </font>
      <fill>
        <patternFill>
          <bgColor rgb="FFFF0000"/>
        </patternFill>
      </fill>
    </dxf>
    <dxf>
      <font>
        <color rgb="FFFF0000"/>
      </font>
    </dxf>
    <dxf>
      <font>
        <b/>
        <i val="0"/>
        <color theme="0"/>
      </font>
      <fill>
        <patternFill>
          <bgColor rgb="FFFF0000"/>
        </patternFill>
      </fill>
    </dxf>
    <dxf>
      <font>
        <color rgb="FFFF0000"/>
      </font>
    </dxf>
    <dxf>
      <font>
        <b/>
        <i val="0"/>
        <color theme="0"/>
      </font>
      <fill>
        <patternFill>
          <bgColor rgb="FFFF0000"/>
        </patternFill>
      </fill>
    </dxf>
    <dxf>
      <font>
        <color rgb="FFFF0000"/>
      </font>
    </dxf>
    <dxf>
      <font>
        <b/>
        <i val="0"/>
        <color theme="0"/>
      </font>
      <fill>
        <patternFill>
          <bgColor rgb="FFFF0000"/>
        </patternFill>
      </fill>
    </dxf>
    <dxf>
      <font>
        <color rgb="FFFF0000"/>
      </font>
    </dxf>
    <dxf>
      <font>
        <b/>
        <i val="0"/>
        <color theme="0"/>
      </font>
      <fill>
        <patternFill>
          <bgColor rgb="FFFF0000"/>
        </patternFill>
      </fill>
    </dxf>
    <dxf>
      <font>
        <color rgb="FFFF0000"/>
      </font>
    </dxf>
    <dxf>
      <font>
        <b/>
        <i val="0"/>
        <color theme="0"/>
      </font>
      <fill>
        <patternFill>
          <bgColor rgb="FFFF0000"/>
        </patternFill>
      </fill>
    </dxf>
    <dxf>
      <font>
        <color rgb="FFFF0000"/>
      </font>
    </dxf>
    <dxf>
      <font>
        <b/>
        <i val="0"/>
        <color theme="0"/>
      </font>
      <fill>
        <patternFill>
          <bgColor rgb="FFFF0000"/>
        </patternFill>
      </fill>
    </dxf>
    <dxf>
      <font>
        <color rgb="FFFF0000"/>
      </font>
    </dxf>
    <dxf>
      <font>
        <b/>
        <i val="0"/>
        <color theme="0"/>
      </font>
      <fill>
        <patternFill>
          <bgColor rgb="FFFF0000"/>
        </patternFill>
      </fill>
    </dxf>
    <dxf>
      <font>
        <color rgb="FFFF0000"/>
      </font>
    </dxf>
    <dxf>
      <font>
        <b/>
        <i val="0"/>
        <color theme="0"/>
      </font>
      <fill>
        <patternFill>
          <bgColor rgb="FFFF0000"/>
        </patternFill>
      </fill>
    </dxf>
    <dxf>
      <font>
        <color rgb="FFFF0000"/>
      </font>
    </dxf>
    <dxf>
      <font>
        <b/>
        <i val="0"/>
        <color theme="0"/>
      </font>
      <fill>
        <patternFill>
          <bgColor rgb="FFFF0000"/>
        </patternFill>
      </fill>
    </dxf>
    <dxf>
      <font>
        <color rgb="FFFF0000"/>
      </font>
    </dxf>
    <dxf>
      <font>
        <b/>
        <i val="0"/>
        <color theme="0"/>
      </font>
      <fill>
        <patternFill>
          <bgColor rgb="FFFF0000"/>
        </patternFill>
      </fill>
    </dxf>
    <dxf>
      <font>
        <color rgb="FFFF0000"/>
      </font>
    </dxf>
    <dxf>
      <font>
        <b/>
        <i val="0"/>
        <color theme="0"/>
      </font>
      <fill>
        <patternFill>
          <bgColor rgb="FFFF0000"/>
        </patternFill>
      </fill>
    </dxf>
    <dxf>
      <font>
        <color rgb="FFFF0000"/>
      </font>
    </dxf>
    <dxf>
      <font>
        <b/>
        <i val="0"/>
        <color theme="0"/>
      </font>
      <fill>
        <patternFill>
          <bgColor rgb="FFFF0000"/>
        </patternFill>
      </fill>
    </dxf>
    <dxf>
      <font>
        <color rgb="FFFF0000"/>
      </font>
    </dxf>
    <dxf>
      <font>
        <b/>
        <i val="0"/>
        <color theme="0"/>
      </font>
      <fill>
        <patternFill>
          <bgColor rgb="FFFF0000"/>
        </patternFill>
      </fill>
    </dxf>
    <dxf>
      <font>
        <color rgb="FFFF0000"/>
      </font>
    </dxf>
    <dxf>
      <font>
        <b/>
        <i val="0"/>
        <color theme="0"/>
      </font>
      <fill>
        <patternFill>
          <bgColor rgb="FFFF0000"/>
        </patternFill>
      </fill>
    </dxf>
    <dxf>
      <font>
        <color rgb="FFA7234C"/>
      </font>
      <fill>
        <patternFill>
          <bgColor rgb="FFFFEB00"/>
        </patternFill>
      </fill>
    </dxf>
    <dxf>
      <font>
        <color theme="0"/>
      </font>
      <fill>
        <patternFill>
          <bgColor rgb="FFFF0000"/>
        </patternFill>
      </fill>
    </dxf>
    <dxf>
      <font>
        <color theme="5" tint="-0.499984740745262"/>
      </font>
      <fill>
        <patternFill>
          <bgColor rgb="FFFFC000"/>
        </patternFill>
      </fill>
    </dxf>
    <dxf>
      <font>
        <color theme="0"/>
      </font>
      <fill>
        <patternFill>
          <bgColor rgb="FF00B050"/>
        </patternFill>
      </fill>
    </dxf>
    <dxf>
      <font>
        <color rgb="FFFF0000"/>
      </font>
    </dxf>
    <dxf>
      <font>
        <b/>
        <i val="0"/>
        <color theme="0"/>
      </font>
      <fill>
        <patternFill>
          <bgColor rgb="FFFF0000"/>
        </patternFill>
      </fill>
    </dxf>
  </dxfs>
  <tableStyles count="0" defaultTableStyle="TableStyleMedium2" defaultPivotStyle="PivotStyleLight16"/>
  <colors>
    <mruColors>
      <color rgb="FFFFFFCC"/>
      <color rgb="FFFFEB00"/>
      <color rgb="FFB7E14D"/>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139787</xdr:colOff>
      <xdr:row>62</xdr:row>
      <xdr:rowOff>153424</xdr:rowOff>
    </xdr:from>
    <xdr:to>
      <xdr:col>2</xdr:col>
      <xdr:colOff>3463</xdr:colOff>
      <xdr:row>70</xdr:row>
      <xdr:rowOff>0</xdr:rowOff>
    </xdr:to>
    <xdr:pic>
      <xdr:nvPicPr>
        <xdr:cNvPr id="2" name="Afbeelding 1">
          <a:extLst>
            <a:ext uri="{FF2B5EF4-FFF2-40B4-BE49-F238E27FC236}">
              <a16:creationId xmlns:a16="http://schemas.microsoft.com/office/drawing/2014/main" id="{0DD4C4DC-6900-46C2-83AA-31F849CCA25F}"/>
            </a:ext>
          </a:extLst>
        </xdr:cNvPr>
        <xdr:cNvPicPr>
          <a:picLocks noChangeAspect="1"/>
        </xdr:cNvPicPr>
      </xdr:nvPicPr>
      <xdr:blipFill rotWithShape="1">
        <a:blip xmlns:r="http://schemas.openxmlformats.org/officeDocument/2006/relationships" r:embed="rId1"/>
        <a:srcRect l="914" t="4176" r="914"/>
        <a:stretch/>
      </xdr:blipFill>
      <xdr:spPr>
        <a:xfrm>
          <a:off x="299114" y="15081697"/>
          <a:ext cx="6777094" cy="1285139"/>
        </a:xfrm>
        <a:prstGeom prst="rect">
          <a:avLst/>
        </a:prstGeom>
      </xdr:spPr>
    </xdr:pic>
    <xdr:clientData/>
  </xdr:twoCellAnchor>
  <xdr:twoCellAnchor editAs="oneCell">
    <xdr:from>
      <xdr:col>2</xdr:col>
      <xdr:colOff>62866</xdr:colOff>
      <xdr:row>7</xdr:row>
      <xdr:rowOff>29028</xdr:rowOff>
    </xdr:from>
    <xdr:to>
      <xdr:col>3</xdr:col>
      <xdr:colOff>5140154</xdr:colOff>
      <xdr:row>22</xdr:row>
      <xdr:rowOff>196850</xdr:rowOff>
    </xdr:to>
    <xdr:pic>
      <xdr:nvPicPr>
        <xdr:cNvPr id="3" name="Afbeelding 2">
          <a:extLst>
            <a:ext uri="{FF2B5EF4-FFF2-40B4-BE49-F238E27FC236}">
              <a16:creationId xmlns:a16="http://schemas.microsoft.com/office/drawing/2014/main" id="{989677AB-F91B-4A02-A80D-2B3C4B61160E}"/>
            </a:ext>
          </a:extLst>
        </xdr:cNvPr>
        <xdr:cNvPicPr>
          <a:picLocks noChangeAspect="1"/>
        </xdr:cNvPicPr>
      </xdr:nvPicPr>
      <xdr:blipFill>
        <a:blip xmlns:r="http://schemas.openxmlformats.org/officeDocument/2006/relationships" r:embed="rId2"/>
        <a:stretch>
          <a:fillRect/>
        </a:stretch>
      </xdr:blipFill>
      <xdr:spPr>
        <a:xfrm>
          <a:off x="7130416" y="1895928"/>
          <a:ext cx="5201113" cy="351998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Keuze" displayName="tblKeuze" ref="B2:B9" totalsRowShown="0">
  <autoFilter ref="B2:B9" xr:uid="{00000000-0009-0000-0100-000001000000}">
    <filterColumn colId="0" hiddenButton="1"/>
  </autoFilter>
  <tableColumns count="1">
    <tableColumn id="1" xr3:uid="{00000000-0010-0000-0000-000001000000}" name="Keuze"/>
  </tableColumns>
  <tableStyleInfo name="TableStyleMedium2"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bimportal.be/downloads/846/referentiedocumenten-documents-de-reference/3465/ctcbimict_wgt01_rd_n001_bb-sfb-plus.pdf"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E71"/>
  <sheetViews>
    <sheetView showGridLines="0" tabSelected="1" topLeftCell="A28" zoomScale="91" zoomScaleNormal="91" workbookViewId="0">
      <selection activeCell="B23" sqref="B23"/>
    </sheetView>
  </sheetViews>
  <sheetFormatPr defaultColWidth="0" defaultRowHeight="14.4" zeroHeight="1" x14ac:dyDescent="0.3"/>
  <cols>
    <col min="1" max="1" width="2.21875" customWidth="1"/>
    <col min="2" max="2" width="100.6640625" customWidth="1"/>
    <col min="3" max="3" width="1.77734375" customWidth="1"/>
    <col min="4" max="4" width="75.21875" customWidth="1"/>
    <col min="5" max="5" width="1.77734375" customWidth="1"/>
    <col min="6" max="16384" width="9.21875" hidden="1"/>
  </cols>
  <sheetData>
    <row r="1" spans="1:4" x14ac:dyDescent="0.3">
      <c r="A1" s="4"/>
      <c r="B1" s="5"/>
      <c r="C1" s="24"/>
    </row>
    <row r="2" spans="1:4" ht="18" x14ac:dyDescent="0.3">
      <c r="A2" s="25"/>
      <c r="B2" s="26" t="s">
        <v>72</v>
      </c>
      <c r="C2" s="27"/>
    </row>
    <row r="3" spans="1:4" x14ac:dyDescent="0.3">
      <c r="A3" s="4"/>
      <c r="B3" s="5"/>
      <c r="C3" s="24"/>
    </row>
    <row r="4" spans="1:4" ht="28.8" x14ac:dyDescent="0.3">
      <c r="A4" s="4"/>
      <c r="B4" s="5" t="s">
        <v>99</v>
      </c>
    </row>
    <row r="5" spans="1:4" ht="43.2" x14ac:dyDescent="0.3">
      <c r="A5" s="4"/>
      <c r="B5" s="5" t="s">
        <v>25</v>
      </c>
    </row>
    <row r="6" spans="1:4" x14ac:dyDescent="0.3">
      <c r="A6" s="4"/>
      <c r="B6" s="5"/>
      <c r="C6" s="24"/>
    </row>
    <row r="7" spans="1:4" x14ac:dyDescent="0.3">
      <c r="A7" s="23"/>
      <c r="B7" s="131" t="s">
        <v>10</v>
      </c>
      <c r="C7" s="194"/>
      <c r="D7" s="132"/>
    </row>
    <row r="8" spans="1:4" ht="28.8" x14ac:dyDescent="0.3">
      <c r="A8" s="23"/>
      <c r="B8" s="193" t="s">
        <v>108</v>
      </c>
    </row>
    <row r="9" spans="1:4" ht="28.8" customHeight="1" x14ac:dyDescent="0.3">
      <c r="A9" s="23"/>
      <c r="B9" s="193" t="s">
        <v>109</v>
      </c>
    </row>
    <row r="10" spans="1:4" x14ac:dyDescent="0.3">
      <c r="A10" s="4"/>
      <c r="B10" s="157" t="s">
        <v>77</v>
      </c>
    </row>
    <row r="11" spans="1:4" x14ac:dyDescent="0.3">
      <c r="A11" s="4"/>
      <c r="B11" s="157" t="s">
        <v>18</v>
      </c>
    </row>
    <row r="12" spans="1:4" x14ac:dyDescent="0.3">
      <c r="A12" s="4"/>
      <c r="B12" s="5"/>
      <c r="C12" s="24"/>
    </row>
    <row r="13" spans="1:4" x14ac:dyDescent="0.3">
      <c r="A13" s="23"/>
      <c r="B13" s="131" t="s">
        <v>11</v>
      </c>
      <c r="C13" s="155"/>
    </row>
    <row r="14" spans="1:4" x14ac:dyDescent="0.3">
      <c r="A14" s="23"/>
      <c r="B14" s="156" t="s">
        <v>48</v>
      </c>
    </row>
    <row r="15" spans="1:4" x14ac:dyDescent="0.3">
      <c r="A15" s="4"/>
      <c r="B15" s="157" t="s">
        <v>49</v>
      </c>
    </row>
    <row r="16" spans="1:4" x14ac:dyDescent="0.3">
      <c r="A16" s="4"/>
      <c r="B16" s="5"/>
      <c r="C16" s="24"/>
    </row>
    <row r="17" spans="1:3" x14ac:dyDescent="0.3">
      <c r="A17" s="23"/>
      <c r="B17" s="131" t="s">
        <v>3</v>
      </c>
      <c r="C17" s="155"/>
    </row>
    <row r="18" spans="1:3" x14ac:dyDescent="0.3">
      <c r="A18" s="23"/>
      <c r="B18" s="156" t="s">
        <v>5</v>
      </c>
    </row>
    <row r="19" spans="1:3" x14ac:dyDescent="0.3">
      <c r="A19" s="4"/>
      <c r="B19" s="20" t="s">
        <v>4</v>
      </c>
    </row>
    <row r="20" spans="1:3" x14ac:dyDescent="0.3">
      <c r="A20" s="4"/>
      <c r="B20" s="20" t="s">
        <v>6</v>
      </c>
    </row>
    <row r="21" spans="1:3" x14ac:dyDescent="0.3">
      <c r="A21" s="4"/>
      <c r="B21" s="20" t="s">
        <v>7</v>
      </c>
    </row>
    <row r="22" spans="1:3" ht="28.8" x14ac:dyDescent="0.3">
      <c r="A22" s="5"/>
      <c r="B22" s="20" t="s">
        <v>62</v>
      </c>
    </row>
    <row r="23" spans="1:3" ht="28.8" x14ac:dyDescent="0.3">
      <c r="A23" s="4"/>
      <c r="B23" s="20" t="s">
        <v>8</v>
      </c>
    </row>
    <row r="24" spans="1:3" x14ac:dyDescent="0.3">
      <c r="A24" s="4"/>
      <c r="B24" s="20" t="s">
        <v>9</v>
      </c>
    </row>
    <row r="25" spans="1:3" x14ac:dyDescent="0.3">
      <c r="A25" s="4"/>
      <c r="B25" s="20" t="s">
        <v>100</v>
      </c>
    </row>
    <row r="26" spans="1:3" ht="28.8" x14ac:dyDescent="0.3">
      <c r="A26" s="4"/>
      <c r="B26" s="157" t="s">
        <v>101</v>
      </c>
    </row>
    <row r="27" spans="1:3" x14ac:dyDescent="0.3">
      <c r="A27" s="4"/>
      <c r="B27" s="189"/>
    </row>
    <row r="28" spans="1:3" ht="28.8" x14ac:dyDescent="0.3">
      <c r="A28" s="4"/>
      <c r="B28" s="190" t="s">
        <v>102</v>
      </c>
    </row>
    <row r="29" spans="1:3" x14ac:dyDescent="0.3">
      <c r="A29" s="4"/>
      <c r="B29" s="5"/>
      <c r="C29" s="24"/>
    </row>
    <row r="30" spans="1:3" x14ac:dyDescent="0.3">
      <c r="A30" s="23"/>
      <c r="B30" s="131" t="s">
        <v>15</v>
      </c>
      <c r="C30" s="155"/>
    </row>
    <row r="31" spans="1:3" x14ac:dyDescent="0.3">
      <c r="A31" s="4"/>
      <c r="B31" s="157" t="s">
        <v>89</v>
      </c>
    </row>
    <row r="32" spans="1:3" x14ac:dyDescent="0.3">
      <c r="A32" s="4"/>
      <c r="B32" s="158" t="s">
        <v>82</v>
      </c>
    </row>
    <row r="33" spans="1:3" ht="43.2" x14ac:dyDescent="0.3">
      <c r="A33" s="4"/>
      <c r="B33" s="20" t="s">
        <v>107</v>
      </c>
    </row>
    <row r="34" spans="1:3" x14ac:dyDescent="0.3">
      <c r="A34" s="4"/>
      <c r="B34" s="158" t="s">
        <v>83</v>
      </c>
    </row>
    <row r="35" spans="1:3" ht="28.8" x14ac:dyDescent="0.3">
      <c r="A35" s="4"/>
      <c r="B35" s="20" t="s">
        <v>92</v>
      </c>
    </row>
    <row r="36" spans="1:3" x14ac:dyDescent="0.3">
      <c r="A36" s="4"/>
      <c r="B36" s="20" t="s">
        <v>19</v>
      </c>
    </row>
    <row r="37" spans="1:3" x14ac:dyDescent="0.3">
      <c r="A37" s="4"/>
      <c r="B37" s="158" t="s">
        <v>84</v>
      </c>
    </row>
    <row r="38" spans="1:3" ht="28.8" x14ac:dyDescent="0.3">
      <c r="A38" s="4"/>
      <c r="B38" s="20" t="s">
        <v>78</v>
      </c>
    </row>
    <row r="39" spans="1:3" x14ac:dyDescent="0.3">
      <c r="A39" s="4"/>
      <c r="B39" s="20" t="s">
        <v>81</v>
      </c>
    </row>
    <row r="40" spans="1:3" x14ac:dyDescent="0.3">
      <c r="A40" s="4"/>
      <c r="B40" s="187"/>
    </row>
    <row r="41" spans="1:3" x14ac:dyDescent="0.3">
      <c r="A41" s="23"/>
      <c r="B41" s="131" t="s">
        <v>16</v>
      </c>
      <c r="C41" s="155"/>
    </row>
    <row r="42" spans="1:3" ht="28.8" x14ac:dyDescent="0.3">
      <c r="A42" s="23"/>
      <c r="B42" s="156" t="s">
        <v>80</v>
      </c>
    </row>
    <row r="43" spans="1:3" x14ac:dyDescent="0.3">
      <c r="A43" s="4"/>
      <c r="B43" s="158" t="s">
        <v>85</v>
      </c>
    </row>
    <row r="44" spans="1:3" ht="72" x14ac:dyDescent="0.3">
      <c r="A44" s="4"/>
      <c r="B44" s="20" t="s">
        <v>106</v>
      </c>
    </row>
    <row r="45" spans="1:3" x14ac:dyDescent="0.3">
      <c r="A45" s="4"/>
      <c r="B45" s="158" t="s">
        <v>86</v>
      </c>
    </row>
    <row r="46" spans="1:3" x14ac:dyDescent="0.3">
      <c r="A46" s="4"/>
      <c r="B46" s="20" t="s">
        <v>91</v>
      </c>
    </row>
    <row r="47" spans="1:3" x14ac:dyDescent="0.3">
      <c r="A47" s="4"/>
      <c r="B47" s="158" t="s">
        <v>87</v>
      </c>
    </row>
    <row r="48" spans="1:3" x14ac:dyDescent="0.3">
      <c r="A48" s="4"/>
      <c r="B48" s="20" t="s">
        <v>90</v>
      </c>
    </row>
    <row r="49" spans="1:3" x14ac:dyDescent="0.3">
      <c r="A49" s="4"/>
      <c r="B49" s="158" t="s">
        <v>88</v>
      </c>
    </row>
    <row r="50" spans="1:3" x14ac:dyDescent="0.3">
      <c r="A50" s="4"/>
      <c r="B50" s="20" t="s">
        <v>103</v>
      </c>
    </row>
    <row r="51" spans="1:3" x14ac:dyDescent="0.3">
      <c r="A51" s="4"/>
      <c r="B51" s="187"/>
    </row>
    <row r="52" spans="1:3" x14ac:dyDescent="0.3">
      <c r="A52" s="23"/>
      <c r="B52" s="131" t="s">
        <v>64</v>
      </c>
      <c r="C52" s="155"/>
    </row>
    <row r="53" spans="1:3" ht="28.8" x14ac:dyDescent="0.3">
      <c r="A53" s="4"/>
      <c r="B53" s="156" t="s">
        <v>104</v>
      </c>
    </row>
    <row r="54" spans="1:3" x14ac:dyDescent="0.3">
      <c r="A54" s="4"/>
      <c r="B54" s="188"/>
    </row>
    <row r="55" spans="1:3" x14ac:dyDescent="0.3">
      <c r="A55" s="23"/>
      <c r="B55" s="131" t="s">
        <v>24</v>
      </c>
      <c r="C55" s="155"/>
    </row>
    <row r="56" spans="1:3" ht="28.8" x14ac:dyDescent="0.3">
      <c r="A56" s="23"/>
      <c r="B56" s="156" t="s">
        <v>50</v>
      </c>
    </row>
    <row r="57" spans="1:3" x14ac:dyDescent="0.3">
      <c r="A57" s="4"/>
      <c r="B57" s="5"/>
    </row>
    <row r="58" spans="1:3" x14ac:dyDescent="0.3">
      <c r="A58" s="23"/>
      <c r="B58" s="131" t="s">
        <v>79</v>
      </c>
      <c r="C58" s="155"/>
    </row>
    <row r="59" spans="1:3" x14ac:dyDescent="0.3">
      <c r="A59" s="4"/>
      <c r="B59" s="156" t="s">
        <v>93</v>
      </c>
    </row>
    <row r="60" spans="1:3" ht="28.8" x14ac:dyDescent="0.3">
      <c r="A60" s="4"/>
      <c r="B60" s="156" t="s">
        <v>105</v>
      </c>
    </row>
    <row r="61" spans="1:3" ht="28.8" x14ac:dyDescent="0.3">
      <c r="A61" s="4"/>
      <c r="B61" s="156" t="s">
        <v>95</v>
      </c>
    </row>
    <row r="62" spans="1:3" x14ac:dyDescent="0.3">
      <c r="B62" s="191" t="s">
        <v>96</v>
      </c>
    </row>
    <row r="63" spans="1:3" x14ac:dyDescent="0.3">
      <c r="B63" s="192"/>
    </row>
    <row r="64" spans="1:3" x14ac:dyDescent="0.3">
      <c r="B64" s="192"/>
    </row>
    <row r="65" spans="2:2" x14ac:dyDescent="0.3">
      <c r="B65" s="192"/>
    </row>
    <row r="66" spans="2:2" x14ac:dyDescent="0.3">
      <c r="B66" s="192"/>
    </row>
    <row r="67" spans="2:2" x14ac:dyDescent="0.3">
      <c r="B67" s="192"/>
    </row>
    <row r="68" spans="2:2" x14ac:dyDescent="0.3">
      <c r="B68" s="192"/>
    </row>
    <row r="69" spans="2:2" x14ac:dyDescent="0.3">
      <c r="B69" s="192"/>
    </row>
    <row r="70" spans="2:2" x14ac:dyDescent="0.3">
      <c r="B70" s="192"/>
    </row>
    <row r="71" spans="2:2" x14ac:dyDescent="0.3"/>
  </sheetData>
  <sheetProtection algorithmName="SHA-512" hashValue="LFCtT59szmHj9YxKntLcAc7VbUPjbnjJYV38mlsN81TpeLlnpjvqkspDTkynDfGeaKMxCot3jq0ogYavOmD4rQ==" saltValue="spq4UUILWbueFkm/AIho/w==" spinCount="100000" sheet="1" objects="1" scenarios="1" formatColumns="0" formatRows="0" insertColumns="0" insertRows="0"/>
  <hyperlinks>
    <hyperlink ref="B8" r:id="rId1" xr:uid="{00000000-0004-0000-0000-000000000000}"/>
  </hyperlinks>
  <pageMargins left="0.70866141732283472" right="0.70866141732283472" top="1.1811023622047245" bottom="0.98425196850393704" header="0.51181102362204722" footer="0.31496062992125984"/>
  <pageSetup paperSize="9" scale="86" fitToHeight="0" orientation="portrait" horizontalDpi="4294967293" r:id="rId2"/>
  <headerFooter scaleWithDoc="0">
    <oddHeader>&amp;L&amp;G</oddHeader>
    <oddFooter>&amp;L&amp;G&amp;R&amp;G</oddFooter>
  </headerFooter>
  <rowBreaks count="2" manualBreakCount="2">
    <brk id="26" min="1" max="1" man="1"/>
    <brk id="56" min="1" max="1" man="1"/>
  </rowBreaks>
  <drawing r:id="rId3"/>
  <legacyDrawingHF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outlinePr summaryBelow="0" summaryRight="0"/>
    <pageSetUpPr fitToPage="1"/>
  </sheetPr>
  <dimension ref="A1:AE121"/>
  <sheetViews>
    <sheetView showGridLines="0" zoomScale="66" zoomScaleNormal="66" zoomScalePageLayoutView="20" workbookViewId="0">
      <pane ySplit="13" topLeftCell="A17" activePane="bottomLeft" state="frozen"/>
      <selection pane="bottomLeft" activeCell="D27" sqref="D27"/>
    </sheetView>
  </sheetViews>
  <sheetFormatPr defaultColWidth="0" defaultRowHeight="14.4" zeroHeight="1" outlineLevelRow="1" outlineLevelCol="1" x14ac:dyDescent="0.3"/>
  <cols>
    <col min="1" max="1" width="2.21875" style="1" customWidth="1"/>
    <col min="2" max="2" width="12.44140625" style="14" bestFit="1" customWidth="1"/>
    <col min="3" max="3" width="30.21875" style="2" customWidth="1"/>
    <col min="4" max="4" width="24" style="11" customWidth="1"/>
    <col min="5" max="5" width="26.44140625" style="18" customWidth="1"/>
    <col min="6" max="6" width="36.6640625" style="11" customWidth="1"/>
    <col min="7" max="7" width="13.44140625" style="11" customWidth="1"/>
    <col min="8" max="8" width="13.44140625" style="9" customWidth="1"/>
    <col min="9" max="9" width="13.44140625" style="2" customWidth="1"/>
    <col min="10" max="11" width="13.44140625" style="9" customWidth="1"/>
    <col min="12" max="13" width="15.77734375" style="2" customWidth="1"/>
    <col min="14" max="15" width="13.21875" style="1" customWidth="1"/>
    <col min="16" max="16" width="13.21875" style="2" customWidth="1" outlineLevel="1"/>
    <col min="17" max="18" width="13.21875" style="1" customWidth="1" outlineLevel="1"/>
    <col min="19" max="20" width="13.21875" style="1" customWidth="1"/>
    <col min="21" max="23" width="13.21875" style="1" customWidth="1" outlineLevel="1"/>
    <col min="24" max="24" width="40.21875" style="1" customWidth="1"/>
    <col min="25" max="25" width="3.6640625" style="1" customWidth="1"/>
    <col min="26" max="31" width="13.21875" style="73" hidden="1" customWidth="1"/>
    <col min="32" max="16384" width="8.77734375" hidden="1"/>
  </cols>
  <sheetData>
    <row r="1" spans="1:31" ht="15" customHeight="1" x14ac:dyDescent="0.3"/>
    <row r="2" spans="1:31" ht="19.95" customHeight="1" x14ac:dyDescent="0.3">
      <c r="A2" s="64"/>
      <c r="B2" s="205" t="s">
        <v>110</v>
      </c>
      <c r="C2" s="205"/>
      <c r="D2" s="205"/>
      <c r="E2" s="205"/>
      <c r="F2" s="205"/>
      <c r="G2" s="12"/>
      <c r="H2" s="7"/>
      <c r="I2" s="10"/>
      <c r="J2" s="7"/>
      <c r="K2" s="7"/>
      <c r="L2" s="62"/>
      <c r="M2" s="62"/>
      <c r="N2" s="63"/>
      <c r="O2" s="63"/>
      <c r="P2" s="62"/>
      <c r="Q2" s="63"/>
      <c r="R2" s="63"/>
      <c r="S2" s="63"/>
      <c r="T2" s="63"/>
      <c r="U2" s="63"/>
      <c r="V2" s="63"/>
      <c r="W2" s="213"/>
      <c r="X2" s="213"/>
      <c r="Y2" s="64"/>
      <c r="Z2" s="96"/>
      <c r="AA2" s="96"/>
      <c r="AB2" s="96"/>
      <c r="AC2" s="96"/>
      <c r="AD2" s="96"/>
      <c r="AE2" s="96"/>
    </row>
    <row r="3" spans="1:31" ht="15" customHeight="1" x14ac:dyDescent="0.3">
      <c r="A3" s="6"/>
      <c r="B3" s="28"/>
      <c r="C3" s="28"/>
      <c r="D3" s="13"/>
      <c r="E3" s="13"/>
      <c r="F3" s="13"/>
      <c r="G3" s="13"/>
      <c r="H3" s="13"/>
      <c r="I3" s="13"/>
      <c r="J3" s="13"/>
      <c r="K3" s="13"/>
      <c r="L3" s="13"/>
      <c r="M3" s="13"/>
      <c r="N3" s="24"/>
      <c r="O3" s="24"/>
      <c r="P3" s="24"/>
      <c r="Q3" s="24"/>
      <c r="R3" s="24"/>
      <c r="S3" s="24"/>
      <c r="T3" s="24"/>
      <c r="U3" s="24"/>
      <c r="V3" s="24"/>
      <c r="W3" s="24"/>
      <c r="X3" s="24"/>
      <c r="Y3" s="6"/>
      <c r="Z3" s="74"/>
      <c r="AA3" s="74"/>
      <c r="AB3" s="74"/>
      <c r="AC3" s="74"/>
      <c r="AD3" s="74"/>
      <c r="AE3" s="74"/>
    </row>
    <row r="4" spans="1:31" hidden="1" x14ac:dyDescent="0.3">
      <c r="A4" s="6"/>
      <c r="B4" s="131" t="s">
        <v>37</v>
      </c>
      <c r="C4" s="132"/>
      <c r="D4" s="132"/>
      <c r="E4" s="132"/>
      <c r="F4" s="132"/>
      <c r="G4" s="132"/>
      <c r="H4" s="132"/>
      <c r="I4" s="132"/>
      <c r="J4" s="132"/>
      <c r="K4" s="132"/>
      <c r="L4" s="132"/>
      <c r="M4" s="132"/>
      <c r="N4" s="132"/>
      <c r="O4" s="132"/>
      <c r="P4" s="132"/>
      <c r="Q4" s="132"/>
      <c r="R4" s="132"/>
      <c r="S4" s="132"/>
      <c r="T4" s="132"/>
      <c r="U4" s="132"/>
      <c r="V4" s="132"/>
      <c r="W4" s="132"/>
      <c r="X4" s="132"/>
      <c r="Y4" s="6"/>
      <c r="Z4" s="74"/>
      <c r="AA4" s="74"/>
      <c r="AB4" s="74"/>
      <c r="AC4" s="74"/>
      <c r="AD4" s="74"/>
      <c r="AE4" s="74"/>
    </row>
    <row r="5" spans="1:31" hidden="1" x14ac:dyDescent="0.3">
      <c r="A5" s="6"/>
      <c r="B5" s="104"/>
      <c r="C5" s="65" t="s">
        <v>39</v>
      </c>
      <c r="D5" s="21" t="s">
        <v>44</v>
      </c>
      <c r="E5" s="13"/>
      <c r="F5" s="19" t="s">
        <v>51</v>
      </c>
      <c r="G5" s="133">
        <f>IFERROR($O$12/$J$12,0)</f>
        <v>0.7</v>
      </c>
      <c r="H5" s="135">
        <f>IFERROR($O$12/$J$12,0)</f>
        <v>0.7</v>
      </c>
      <c r="I5" s="125" t="s">
        <v>69</v>
      </c>
      <c r="J5" s="6"/>
      <c r="K5" s="6"/>
      <c r="L5" s="6"/>
      <c r="M5" s="6"/>
      <c r="N5" s="6"/>
      <c r="O5"/>
      <c r="P5"/>
      <c r="Q5"/>
      <c r="R5"/>
      <c r="S5"/>
      <c r="T5"/>
      <c r="U5"/>
      <c r="V5"/>
      <c r="W5"/>
      <c r="X5"/>
      <c r="Y5" s="6"/>
      <c r="Z5" s="74"/>
      <c r="AA5" s="74"/>
      <c r="AB5" s="74"/>
      <c r="AC5" s="74"/>
      <c r="AD5" s="74"/>
      <c r="AE5" s="74"/>
    </row>
    <row r="6" spans="1:31" hidden="1" x14ac:dyDescent="0.3">
      <c r="A6" s="6"/>
      <c r="B6" s="105"/>
      <c r="C6" s="65" t="s">
        <v>40</v>
      </c>
      <c r="D6" s="21" t="s">
        <v>42</v>
      </c>
      <c r="E6" s="13"/>
      <c r="F6" s="19" t="s">
        <v>17</v>
      </c>
      <c r="G6" s="134">
        <f>IFERROR($T$12/$J$12,0)</f>
        <v>0.3</v>
      </c>
      <c r="H6" s="136">
        <f>IFERROR($U$12/J12,0)</f>
        <v>0</v>
      </c>
      <c r="I6" s="124" t="s">
        <v>71</v>
      </c>
      <c r="J6" s="6"/>
      <c r="K6" s="6"/>
      <c r="L6" s="6"/>
      <c r="M6" s="6"/>
      <c r="N6" s="6"/>
      <c r="O6"/>
      <c r="P6"/>
      <c r="Q6"/>
      <c r="R6"/>
      <c r="S6"/>
      <c r="T6"/>
      <c r="U6"/>
      <c r="V6"/>
      <c r="W6"/>
      <c r="X6"/>
      <c r="Y6" s="6"/>
      <c r="Z6" s="74"/>
      <c r="AA6" s="74"/>
      <c r="AB6" s="74"/>
      <c r="AC6" s="74"/>
      <c r="AD6" s="74"/>
      <c r="AE6" s="74"/>
    </row>
    <row r="7" spans="1:31" ht="15" hidden="1" customHeight="1" x14ac:dyDescent="0.3">
      <c r="A7" s="6"/>
      <c r="B7" s="105"/>
      <c r="C7" s="65" t="s">
        <v>41</v>
      </c>
      <c r="D7" s="21" t="s">
        <v>43</v>
      </c>
      <c r="E7" s="13"/>
      <c r="F7" s="6"/>
      <c r="G7" s="126">
        <f>SUM(G5:G6)</f>
        <v>1</v>
      </c>
      <c r="H7" s="128">
        <f>IFERROR($H$5+($H$6/2),0)</f>
        <v>0.7</v>
      </c>
      <c r="I7" s="102" t="s">
        <v>70</v>
      </c>
      <c r="J7" s="6"/>
      <c r="K7" s="6"/>
      <c r="L7" s="6"/>
      <c r="M7" s="6"/>
      <c r="N7"/>
      <c r="O7"/>
      <c r="P7"/>
      <c r="Q7"/>
      <c r="R7"/>
      <c r="S7"/>
      <c r="T7"/>
      <c r="U7"/>
      <c r="V7"/>
      <c r="W7"/>
      <c r="X7"/>
      <c r="Y7" s="6"/>
      <c r="Z7" s="74"/>
      <c r="AA7" s="74"/>
      <c r="AB7" s="74"/>
      <c r="AC7" s="74"/>
      <c r="AD7" s="74"/>
      <c r="AE7" s="74"/>
    </row>
    <row r="8" spans="1:31" hidden="1" x14ac:dyDescent="0.3">
      <c r="A8" s="6"/>
      <c r="B8" s="106"/>
      <c r="C8" s="65" t="s">
        <v>46</v>
      </c>
      <c r="D8" s="21" t="s">
        <v>47</v>
      </c>
      <c r="E8" s="6"/>
      <c r="F8" s="127" t="s">
        <v>45</v>
      </c>
      <c r="G8" s="130">
        <f>IF(H7&gt;=0.75,1,0)</f>
        <v>0</v>
      </c>
      <c r="H8" s="129" t="str">
        <f>IF(H7&lt;0.1,"niet voldaan",IF(H7&lt;0.2,"goed",IF(H7&lt;0.4,"beter",IF(H7=0,"","uitstekend"))))</f>
        <v>uitstekend</v>
      </c>
      <c r="I8" s="22" t="s">
        <v>38</v>
      </c>
      <c r="J8" s="13"/>
      <c r="K8" s="17"/>
      <c r="L8" s="13"/>
      <c r="M8" s="6"/>
      <c r="N8"/>
      <c r="O8"/>
      <c r="P8"/>
      <c r="Q8"/>
      <c r="R8"/>
      <c r="S8"/>
      <c r="T8"/>
      <c r="U8"/>
      <c r="V8"/>
      <c r="W8"/>
      <c r="X8"/>
      <c r="Y8" s="6"/>
      <c r="Z8" s="74"/>
      <c r="AA8" s="74"/>
      <c r="AB8" s="74"/>
      <c r="AC8" s="74"/>
      <c r="AD8" s="74"/>
      <c r="AE8" s="74"/>
    </row>
    <row r="9" spans="1:31" x14ac:dyDescent="0.3">
      <c r="A9" s="3"/>
      <c r="B9" s="3"/>
      <c r="C9" s="3"/>
      <c r="D9" s="3"/>
      <c r="E9" s="3"/>
      <c r="F9" s="3"/>
      <c r="G9" s="3"/>
      <c r="H9" s="3"/>
      <c r="I9" s="3"/>
      <c r="J9" s="3"/>
      <c r="K9" s="3"/>
      <c r="L9" s="3"/>
      <c r="M9" s="3"/>
      <c r="N9"/>
      <c r="O9"/>
      <c r="P9"/>
      <c r="Q9"/>
      <c r="R9"/>
      <c r="S9"/>
      <c r="T9"/>
      <c r="U9"/>
      <c r="V9"/>
      <c r="W9"/>
      <c r="X9"/>
      <c r="Y9" s="3"/>
      <c r="Z9" s="75"/>
      <c r="AA9" s="75"/>
      <c r="AB9" s="75"/>
      <c r="AC9" s="75"/>
      <c r="AD9" s="75"/>
      <c r="AE9" s="75"/>
    </row>
    <row r="10" spans="1:31" ht="15" customHeight="1" x14ac:dyDescent="0.3">
      <c r="A10" s="15"/>
      <c r="B10" s="206" t="s">
        <v>10</v>
      </c>
      <c r="C10" s="207"/>
      <c r="D10" s="207"/>
      <c r="E10" s="207"/>
      <c r="F10" s="207"/>
      <c r="G10" s="208" t="s">
        <v>11</v>
      </c>
      <c r="H10" s="209"/>
      <c r="I10" s="209"/>
      <c r="J10" s="209"/>
      <c r="K10" s="210"/>
      <c r="L10" s="211" t="s">
        <v>3</v>
      </c>
      <c r="M10" s="212"/>
      <c r="N10" s="202" t="s">
        <v>15</v>
      </c>
      <c r="O10" s="203"/>
      <c r="P10" s="203"/>
      <c r="Q10" s="203"/>
      <c r="R10" s="204"/>
      <c r="S10" s="202" t="s">
        <v>16</v>
      </c>
      <c r="T10" s="203"/>
      <c r="U10" s="203"/>
      <c r="V10" s="203"/>
      <c r="W10" s="204"/>
      <c r="X10" s="103" t="s">
        <v>64</v>
      </c>
      <c r="Y10" s="15"/>
      <c r="Z10" s="198" t="s">
        <v>65</v>
      </c>
      <c r="AA10" s="199"/>
      <c r="AB10" s="200"/>
      <c r="AC10" s="198" t="s">
        <v>66</v>
      </c>
      <c r="AD10" s="199"/>
      <c r="AE10" s="200"/>
    </row>
    <row r="11" spans="1:31" ht="43.2" x14ac:dyDescent="0.3">
      <c r="A11" s="16"/>
      <c r="B11" s="35" t="s">
        <v>0</v>
      </c>
      <c r="C11" s="36" t="s">
        <v>33</v>
      </c>
      <c r="D11" s="36" t="s">
        <v>32</v>
      </c>
      <c r="E11" s="36" t="s">
        <v>74</v>
      </c>
      <c r="F11" s="37" t="s">
        <v>73</v>
      </c>
      <c r="G11" s="41" t="s">
        <v>13</v>
      </c>
      <c r="H11" s="42" t="s">
        <v>14</v>
      </c>
      <c r="I11" s="42" t="s">
        <v>2</v>
      </c>
      <c r="J11" s="42" t="s">
        <v>1</v>
      </c>
      <c r="K11" s="43" t="s">
        <v>26</v>
      </c>
      <c r="L11" s="51" t="s">
        <v>31</v>
      </c>
      <c r="M11" s="52" t="s">
        <v>75</v>
      </c>
      <c r="N11" s="51" t="s">
        <v>29</v>
      </c>
      <c r="O11" s="53" t="s">
        <v>35</v>
      </c>
      <c r="P11" s="53" t="s">
        <v>12</v>
      </c>
      <c r="Q11" s="53" t="s">
        <v>28</v>
      </c>
      <c r="R11" s="52" t="s">
        <v>22</v>
      </c>
      <c r="S11" s="51" t="s">
        <v>30</v>
      </c>
      <c r="T11" s="53" t="s">
        <v>36</v>
      </c>
      <c r="U11" s="53" t="s">
        <v>20</v>
      </c>
      <c r="V11" s="53" t="s">
        <v>21</v>
      </c>
      <c r="W11" s="52" t="s">
        <v>23</v>
      </c>
      <c r="X11" s="48" t="s">
        <v>94</v>
      </c>
      <c r="Y11" s="16"/>
      <c r="Z11" s="76" t="s">
        <v>12</v>
      </c>
      <c r="AA11" s="77" t="s">
        <v>28</v>
      </c>
      <c r="AB11" s="78" t="s">
        <v>22</v>
      </c>
      <c r="AC11" s="77" t="s">
        <v>27</v>
      </c>
      <c r="AD11" s="77" t="s">
        <v>21</v>
      </c>
      <c r="AE11" s="78" t="s">
        <v>23</v>
      </c>
    </row>
    <row r="12" spans="1:31" x14ac:dyDescent="0.3">
      <c r="A12" s="3"/>
      <c r="B12" s="31"/>
      <c r="C12" s="32"/>
      <c r="D12" s="33"/>
      <c r="E12" s="34"/>
      <c r="F12" s="40" t="s">
        <v>63</v>
      </c>
      <c r="G12" s="38"/>
      <c r="H12" s="39"/>
      <c r="I12" s="54">
        <f>SUM(I14,I26,I38,I50,I62,I74,I86,I98,I110)</f>
        <v>0</v>
      </c>
      <c r="J12" s="92">
        <f>SUM(J14,J26,J38,J50,J62,J74,J86,J98,J110)</f>
        <v>40.199999999999996</v>
      </c>
      <c r="K12" s="69">
        <f>SUM(K14,K26,K38,K50,K62,K74,K86,K98,K110)</f>
        <v>1</v>
      </c>
      <c r="L12" s="46"/>
      <c r="M12" s="47"/>
      <c r="N12" s="45">
        <f>IFERROR(O12/J12,0)</f>
        <v>0.7</v>
      </c>
      <c r="O12" s="93">
        <f>SUM(O14,O26,O38,O50,O62,O74,O86,O98,O110)</f>
        <v>28.139999999999993</v>
      </c>
      <c r="P12" s="90">
        <f>Z12</f>
        <v>28.139999999999993</v>
      </c>
      <c r="Q12" s="90">
        <f t="shared" ref="Q12:R12" si="0">AA12</f>
        <v>0</v>
      </c>
      <c r="R12" s="91">
        <f t="shared" si="0"/>
        <v>0</v>
      </c>
      <c r="S12" s="88">
        <f>IFERROR(T12/J12,0)</f>
        <v>0.3</v>
      </c>
      <c r="T12" s="94">
        <f>SUM(T14,T26,T38,T50,T62,T74,T86,T98,T110)</f>
        <v>12.059999999999999</v>
      </c>
      <c r="U12" s="89">
        <f>AC12</f>
        <v>0</v>
      </c>
      <c r="V12" s="90">
        <f>AD12</f>
        <v>12.059999999999999</v>
      </c>
      <c r="W12" s="91">
        <f>AE12</f>
        <v>0</v>
      </c>
      <c r="X12" s="44"/>
      <c r="Y12" s="3"/>
      <c r="Z12" s="97">
        <f t="shared" ref="Z12:AE12" si="1">SUM(Z14,Z26,Z38,Z50,Z62,Z74,Z86,Z98,Z110)</f>
        <v>28.139999999999993</v>
      </c>
      <c r="AA12" s="98">
        <f t="shared" si="1"/>
        <v>0</v>
      </c>
      <c r="AB12" s="99">
        <f t="shared" si="1"/>
        <v>0</v>
      </c>
      <c r="AC12" s="100">
        <f t="shared" si="1"/>
        <v>0</v>
      </c>
      <c r="AD12" s="98">
        <f t="shared" si="1"/>
        <v>12.059999999999999</v>
      </c>
      <c r="AE12" s="101">
        <f t="shared" si="1"/>
        <v>0</v>
      </c>
    </row>
    <row r="13" spans="1:31" ht="15" customHeight="1" x14ac:dyDescent="0.3">
      <c r="A13" s="8"/>
      <c r="B13" s="8"/>
      <c r="C13" s="8"/>
      <c r="D13" s="8"/>
      <c r="E13" s="8"/>
      <c r="F13" s="8"/>
      <c r="G13" s="8"/>
      <c r="H13" s="8"/>
      <c r="I13" s="8"/>
      <c r="J13" s="8"/>
      <c r="K13" s="8"/>
      <c r="L13" s="8"/>
      <c r="M13" s="8"/>
      <c r="N13" s="8"/>
      <c r="O13" s="8"/>
      <c r="P13" s="201"/>
      <c r="Q13" s="201"/>
      <c r="R13" s="201"/>
      <c r="S13" s="8"/>
      <c r="T13" s="8"/>
      <c r="U13" s="201"/>
      <c r="V13" s="201"/>
      <c r="W13" s="201"/>
      <c r="X13" s="49"/>
      <c r="Y13" s="8"/>
      <c r="Z13" s="79"/>
      <c r="AA13" s="79"/>
      <c r="AB13" s="79"/>
      <c r="AC13" s="79"/>
      <c r="AD13" s="79"/>
      <c r="AE13" s="79"/>
    </row>
    <row r="14" spans="1:31" s="185" customFormat="1" x14ac:dyDescent="0.3">
      <c r="A14" s="163"/>
      <c r="B14" s="164">
        <v>1</v>
      </c>
      <c r="C14" s="165" t="s">
        <v>52</v>
      </c>
      <c r="D14" s="166"/>
      <c r="E14" s="165"/>
      <c r="F14" s="165"/>
      <c r="G14" s="186"/>
      <c r="H14" s="168"/>
      <c r="I14" s="169"/>
      <c r="J14" s="170">
        <f>SUM(J15:J24)</f>
        <v>0</v>
      </c>
      <c r="K14" s="171">
        <f>IFERROR(J14/$J$12,0)</f>
        <v>0</v>
      </c>
      <c r="L14" s="167"/>
      <c r="M14" s="172"/>
      <c r="N14" s="173">
        <f>IFERROR(O14/$J14,0)</f>
        <v>0</v>
      </c>
      <c r="O14" s="170">
        <f t="shared" ref="O14" si="2">SUM(O15:O24)</f>
        <v>0</v>
      </c>
      <c r="P14" s="174">
        <f>Z14</f>
        <v>0</v>
      </c>
      <c r="Q14" s="174">
        <f t="shared" ref="Q14:R14" si="3">AA14</f>
        <v>0</v>
      </c>
      <c r="R14" s="175">
        <f t="shared" si="3"/>
        <v>0</v>
      </c>
      <c r="S14" s="176">
        <f>IFERROR(T14/$J14,0)</f>
        <v>0</v>
      </c>
      <c r="T14" s="177">
        <f>SUM(T15:T24)</f>
        <v>0</v>
      </c>
      <c r="U14" s="178">
        <f>AC14</f>
        <v>0</v>
      </c>
      <c r="V14" s="174">
        <f>AD14</f>
        <v>0</v>
      </c>
      <c r="W14" s="175">
        <f>AE14</f>
        <v>0</v>
      </c>
      <c r="X14" s="179"/>
      <c r="Y14" s="163"/>
      <c r="Z14" s="180">
        <f>SUM(Z15:Z24)</f>
        <v>0</v>
      </c>
      <c r="AA14" s="181">
        <f t="shared" ref="AA14:AE14" si="4">SUM(AA15:AA24)</f>
        <v>0</v>
      </c>
      <c r="AB14" s="182">
        <f t="shared" si="4"/>
        <v>0</v>
      </c>
      <c r="AC14" s="183">
        <f t="shared" si="4"/>
        <v>0</v>
      </c>
      <c r="AD14" s="181">
        <f t="shared" si="4"/>
        <v>0</v>
      </c>
      <c r="AE14" s="184">
        <f t="shared" si="4"/>
        <v>0</v>
      </c>
    </row>
    <row r="15" spans="1:31" outlineLevel="1" x14ac:dyDescent="0.3">
      <c r="A15" s="3"/>
      <c r="B15" s="107"/>
      <c r="C15" s="108"/>
      <c r="D15" s="108"/>
      <c r="E15" s="108"/>
      <c r="F15" s="109"/>
      <c r="G15" s="107"/>
      <c r="H15" s="111"/>
      <c r="I15" s="112"/>
      <c r="J15" s="113"/>
      <c r="K15" s="114">
        <f>IFERROR(J15/$J$12,0)</f>
        <v>0</v>
      </c>
      <c r="L15" s="115"/>
      <c r="M15" s="116"/>
      <c r="N15" s="117"/>
      <c r="O15" s="118">
        <f t="shared" ref="O15:O24" si="5">N15*J15</f>
        <v>0</v>
      </c>
      <c r="P15" s="119"/>
      <c r="Q15" s="119"/>
      <c r="R15" s="120"/>
      <c r="S15" s="117"/>
      <c r="T15" s="118">
        <f t="shared" ref="T15:T24" si="6">S15*J15</f>
        <v>0</v>
      </c>
      <c r="U15" s="121"/>
      <c r="V15" s="121"/>
      <c r="W15" s="122"/>
      <c r="X15" s="123"/>
      <c r="Y15" s="3"/>
      <c r="Z15" s="159">
        <f t="shared" ref="Z15:Z24" si="7">$O15*P15</f>
        <v>0</v>
      </c>
      <c r="AA15" s="160">
        <f t="shared" ref="AA15:AA24" si="8">$O15*Q15</f>
        <v>0</v>
      </c>
      <c r="AB15" s="161">
        <f t="shared" ref="AB15:AB24" si="9">$O15*R15</f>
        <v>0</v>
      </c>
      <c r="AC15" s="159">
        <f t="shared" ref="AC15:AC24" si="10">$T15*U15</f>
        <v>0</v>
      </c>
      <c r="AD15" s="160">
        <f t="shared" ref="AD15:AD24" si="11">$T15*V15</f>
        <v>0</v>
      </c>
      <c r="AE15" s="162">
        <f t="shared" ref="AE15:AE24" si="12">$T15*W15</f>
        <v>0</v>
      </c>
    </row>
    <row r="16" spans="1:31" outlineLevel="1" x14ac:dyDescent="0.3">
      <c r="A16" s="3"/>
      <c r="B16" s="58"/>
      <c r="C16" s="59"/>
      <c r="D16" s="59"/>
      <c r="E16" s="59"/>
      <c r="F16" s="60"/>
      <c r="G16" s="58"/>
      <c r="H16" s="29"/>
      <c r="I16" s="55"/>
      <c r="J16" s="68"/>
      <c r="K16" s="50">
        <f t="shared" ref="K16:K24" si="13">IFERROR(J16/$J$12,0)</f>
        <v>0</v>
      </c>
      <c r="L16" s="30"/>
      <c r="M16" s="56"/>
      <c r="N16" s="95"/>
      <c r="O16" s="70">
        <f t="shared" si="5"/>
        <v>0</v>
      </c>
      <c r="P16" s="66"/>
      <c r="Q16" s="66"/>
      <c r="R16" s="67"/>
      <c r="S16" s="95"/>
      <c r="T16" s="70">
        <f t="shared" si="6"/>
        <v>0</v>
      </c>
      <c r="U16" s="71"/>
      <c r="V16" s="71"/>
      <c r="W16" s="72"/>
      <c r="X16" s="61"/>
      <c r="Y16" s="3"/>
      <c r="Z16" s="80">
        <f t="shared" si="7"/>
        <v>0</v>
      </c>
      <c r="AA16" s="81">
        <f t="shared" si="8"/>
        <v>0</v>
      </c>
      <c r="AB16" s="82">
        <f t="shared" si="9"/>
        <v>0</v>
      </c>
      <c r="AC16" s="80">
        <f t="shared" si="10"/>
        <v>0</v>
      </c>
      <c r="AD16" s="81">
        <f t="shared" si="11"/>
        <v>0</v>
      </c>
      <c r="AE16" s="83">
        <f t="shared" si="12"/>
        <v>0</v>
      </c>
    </row>
    <row r="17" spans="1:31" outlineLevel="1" x14ac:dyDescent="0.3">
      <c r="A17" s="3"/>
      <c r="B17" s="58"/>
      <c r="C17" s="59"/>
      <c r="D17" s="59"/>
      <c r="E17" s="59"/>
      <c r="F17" s="60"/>
      <c r="G17" s="58"/>
      <c r="H17" s="29"/>
      <c r="I17" s="55"/>
      <c r="J17" s="68"/>
      <c r="K17" s="50">
        <f t="shared" si="13"/>
        <v>0</v>
      </c>
      <c r="L17" s="30"/>
      <c r="M17" s="56"/>
      <c r="N17" s="95"/>
      <c r="O17" s="70">
        <f t="shared" si="5"/>
        <v>0</v>
      </c>
      <c r="P17" s="66"/>
      <c r="Q17" s="66"/>
      <c r="R17" s="67"/>
      <c r="S17" s="95"/>
      <c r="T17" s="70">
        <f t="shared" si="6"/>
        <v>0</v>
      </c>
      <c r="U17" s="71"/>
      <c r="V17" s="71"/>
      <c r="W17" s="72"/>
      <c r="X17" s="61"/>
      <c r="Y17" s="3"/>
      <c r="Z17" s="80">
        <f t="shared" si="7"/>
        <v>0</v>
      </c>
      <c r="AA17" s="81">
        <f t="shared" si="8"/>
        <v>0</v>
      </c>
      <c r="AB17" s="82">
        <f t="shared" si="9"/>
        <v>0</v>
      </c>
      <c r="AC17" s="80">
        <f t="shared" si="10"/>
        <v>0</v>
      </c>
      <c r="AD17" s="81">
        <f t="shared" si="11"/>
        <v>0</v>
      </c>
      <c r="AE17" s="83">
        <f t="shared" si="12"/>
        <v>0</v>
      </c>
    </row>
    <row r="18" spans="1:31" outlineLevel="1" x14ac:dyDescent="0.3">
      <c r="A18" s="3"/>
      <c r="B18" s="58"/>
      <c r="C18" s="59"/>
      <c r="D18" s="59"/>
      <c r="E18" s="59"/>
      <c r="F18" s="60"/>
      <c r="G18" s="58"/>
      <c r="H18" s="29"/>
      <c r="I18" s="55"/>
      <c r="J18" s="68"/>
      <c r="K18" s="50">
        <f t="shared" si="13"/>
        <v>0</v>
      </c>
      <c r="L18" s="30"/>
      <c r="M18" s="56"/>
      <c r="N18" s="95"/>
      <c r="O18" s="70">
        <f t="shared" si="5"/>
        <v>0</v>
      </c>
      <c r="P18" s="66"/>
      <c r="Q18" s="66"/>
      <c r="R18" s="67"/>
      <c r="S18" s="95"/>
      <c r="T18" s="70">
        <f t="shared" si="6"/>
        <v>0</v>
      </c>
      <c r="U18" s="71"/>
      <c r="V18" s="71"/>
      <c r="W18" s="72"/>
      <c r="X18" s="61"/>
      <c r="Y18" s="3"/>
      <c r="Z18" s="80">
        <f t="shared" si="7"/>
        <v>0</v>
      </c>
      <c r="AA18" s="81">
        <f t="shared" si="8"/>
        <v>0</v>
      </c>
      <c r="AB18" s="82">
        <f t="shared" si="9"/>
        <v>0</v>
      </c>
      <c r="AC18" s="80">
        <f t="shared" si="10"/>
        <v>0</v>
      </c>
      <c r="AD18" s="81">
        <f t="shared" si="11"/>
        <v>0</v>
      </c>
      <c r="AE18" s="83">
        <f t="shared" si="12"/>
        <v>0</v>
      </c>
    </row>
    <row r="19" spans="1:31" outlineLevel="1" x14ac:dyDescent="0.3">
      <c r="A19" s="3"/>
      <c r="B19" s="58"/>
      <c r="C19" s="59"/>
      <c r="D19" s="59"/>
      <c r="E19" s="59"/>
      <c r="F19" s="60"/>
      <c r="G19" s="58"/>
      <c r="H19" s="29"/>
      <c r="I19" s="55"/>
      <c r="J19" s="68"/>
      <c r="K19" s="50">
        <f t="shared" si="13"/>
        <v>0</v>
      </c>
      <c r="L19" s="30"/>
      <c r="M19" s="56"/>
      <c r="N19" s="95"/>
      <c r="O19" s="70">
        <f t="shared" si="5"/>
        <v>0</v>
      </c>
      <c r="P19" s="66"/>
      <c r="Q19" s="66"/>
      <c r="R19" s="67"/>
      <c r="S19" s="95"/>
      <c r="T19" s="70">
        <f t="shared" si="6"/>
        <v>0</v>
      </c>
      <c r="U19" s="71"/>
      <c r="V19" s="71"/>
      <c r="W19" s="72"/>
      <c r="X19" s="61"/>
      <c r="Y19" s="3"/>
      <c r="Z19" s="80">
        <f t="shared" si="7"/>
        <v>0</v>
      </c>
      <c r="AA19" s="81">
        <f t="shared" si="8"/>
        <v>0</v>
      </c>
      <c r="AB19" s="82">
        <f t="shared" si="9"/>
        <v>0</v>
      </c>
      <c r="AC19" s="80">
        <f t="shared" si="10"/>
        <v>0</v>
      </c>
      <c r="AD19" s="81">
        <f t="shared" si="11"/>
        <v>0</v>
      </c>
      <c r="AE19" s="83">
        <f t="shared" si="12"/>
        <v>0</v>
      </c>
    </row>
    <row r="20" spans="1:31" outlineLevel="1" x14ac:dyDescent="0.3">
      <c r="A20" s="3"/>
      <c r="B20" s="58"/>
      <c r="C20" s="59"/>
      <c r="D20" s="59"/>
      <c r="E20" s="59"/>
      <c r="F20" s="60"/>
      <c r="G20" s="58"/>
      <c r="H20" s="29"/>
      <c r="I20" s="55"/>
      <c r="J20" s="68"/>
      <c r="K20" s="50">
        <f t="shared" si="13"/>
        <v>0</v>
      </c>
      <c r="L20" s="30"/>
      <c r="M20" s="56"/>
      <c r="N20" s="95"/>
      <c r="O20" s="70">
        <f t="shared" si="5"/>
        <v>0</v>
      </c>
      <c r="P20" s="66"/>
      <c r="Q20" s="66"/>
      <c r="R20" s="67"/>
      <c r="S20" s="95"/>
      <c r="T20" s="70">
        <f t="shared" si="6"/>
        <v>0</v>
      </c>
      <c r="U20" s="71"/>
      <c r="V20" s="71"/>
      <c r="W20" s="72"/>
      <c r="X20" s="61"/>
      <c r="Y20" s="3"/>
      <c r="Z20" s="80">
        <f t="shared" si="7"/>
        <v>0</v>
      </c>
      <c r="AA20" s="81">
        <f t="shared" si="8"/>
        <v>0</v>
      </c>
      <c r="AB20" s="82">
        <f t="shared" si="9"/>
        <v>0</v>
      </c>
      <c r="AC20" s="80">
        <f t="shared" si="10"/>
        <v>0</v>
      </c>
      <c r="AD20" s="81">
        <f t="shared" si="11"/>
        <v>0</v>
      </c>
      <c r="AE20" s="83">
        <f t="shared" si="12"/>
        <v>0</v>
      </c>
    </row>
    <row r="21" spans="1:31" outlineLevel="1" x14ac:dyDescent="0.3">
      <c r="A21" s="3"/>
      <c r="B21" s="58"/>
      <c r="C21" s="59"/>
      <c r="D21" s="59"/>
      <c r="E21" s="59"/>
      <c r="F21" s="60"/>
      <c r="G21" s="58"/>
      <c r="H21" s="29"/>
      <c r="I21" s="55"/>
      <c r="J21" s="68"/>
      <c r="K21" s="50">
        <f t="shared" si="13"/>
        <v>0</v>
      </c>
      <c r="L21" s="152"/>
      <c r="M21" s="142"/>
      <c r="N21" s="150"/>
      <c r="O21" s="143">
        <f t="shared" si="5"/>
        <v>0</v>
      </c>
      <c r="P21" s="144"/>
      <c r="Q21" s="144"/>
      <c r="R21" s="145"/>
      <c r="S21" s="150"/>
      <c r="T21" s="143">
        <f t="shared" si="6"/>
        <v>0</v>
      </c>
      <c r="U21" s="146"/>
      <c r="V21" s="146"/>
      <c r="W21" s="147"/>
      <c r="X21" s="148"/>
      <c r="Y21" s="3"/>
      <c r="Z21" s="80">
        <f t="shared" si="7"/>
        <v>0</v>
      </c>
      <c r="AA21" s="81">
        <f t="shared" si="8"/>
        <v>0</v>
      </c>
      <c r="AB21" s="82">
        <f t="shared" si="9"/>
        <v>0</v>
      </c>
      <c r="AC21" s="80">
        <f t="shared" si="10"/>
        <v>0</v>
      </c>
      <c r="AD21" s="81">
        <f t="shared" si="11"/>
        <v>0</v>
      </c>
      <c r="AE21" s="83">
        <f t="shared" si="12"/>
        <v>0</v>
      </c>
    </row>
    <row r="22" spans="1:31" outlineLevel="1" x14ac:dyDescent="0.3">
      <c r="A22" s="3"/>
      <c r="B22" s="58"/>
      <c r="C22" s="59"/>
      <c r="D22" s="59"/>
      <c r="E22" s="59"/>
      <c r="F22" s="60"/>
      <c r="G22" s="141"/>
      <c r="H22" s="137"/>
      <c r="I22" s="138"/>
      <c r="J22" s="139"/>
      <c r="K22" s="140">
        <f t="shared" si="13"/>
        <v>0</v>
      </c>
      <c r="L22" s="153"/>
      <c r="M22" s="56"/>
      <c r="N22" s="151"/>
      <c r="O22" s="70">
        <f t="shared" si="5"/>
        <v>0</v>
      </c>
      <c r="P22" s="66"/>
      <c r="Q22" s="66"/>
      <c r="R22" s="67"/>
      <c r="S22" s="151"/>
      <c r="T22" s="70">
        <f t="shared" si="6"/>
        <v>0</v>
      </c>
      <c r="U22" s="71"/>
      <c r="V22" s="71"/>
      <c r="W22" s="72"/>
      <c r="X22" s="149"/>
      <c r="Y22" s="3"/>
      <c r="Z22" s="80">
        <f t="shared" si="7"/>
        <v>0</v>
      </c>
      <c r="AA22" s="81">
        <f t="shared" si="8"/>
        <v>0</v>
      </c>
      <c r="AB22" s="82">
        <f t="shared" si="9"/>
        <v>0</v>
      </c>
      <c r="AC22" s="80">
        <f t="shared" si="10"/>
        <v>0</v>
      </c>
      <c r="AD22" s="81">
        <f t="shared" si="11"/>
        <v>0</v>
      </c>
      <c r="AE22" s="83">
        <f t="shared" si="12"/>
        <v>0</v>
      </c>
    </row>
    <row r="23" spans="1:31" outlineLevel="1" x14ac:dyDescent="0.3">
      <c r="A23" s="3"/>
      <c r="B23" s="58"/>
      <c r="C23" s="59"/>
      <c r="D23" s="59"/>
      <c r="E23" s="59"/>
      <c r="F23" s="60"/>
      <c r="G23" s="58"/>
      <c r="H23" s="29"/>
      <c r="I23" s="55"/>
      <c r="J23" s="68"/>
      <c r="K23" s="50">
        <f t="shared" si="13"/>
        <v>0</v>
      </c>
      <c r="L23" s="153"/>
      <c r="M23" s="56"/>
      <c r="N23" s="151"/>
      <c r="O23" s="70">
        <f t="shared" si="5"/>
        <v>0</v>
      </c>
      <c r="P23" s="66"/>
      <c r="Q23" s="66"/>
      <c r="R23" s="67"/>
      <c r="S23" s="151"/>
      <c r="T23" s="70">
        <f t="shared" si="6"/>
        <v>0</v>
      </c>
      <c r="U23" s="71"/>
      <c r="V23" s="71"/>
      <c r="W23" s="72"/>
      <c r="X23" s="149"/>
      <c r="Y23" s="3"/>
      <c r="Z23" s="80">
        <f t="shared" si="7"/>
        <v>0</v>
      </c>
      <c r="AA23" s="81">
        <f t="shared" si="8"/>
        <v>0</v>
      </c>
      <c r="AB23" s="82">
        <f t="shared" si="9"/>
        <v>0</v>
      </c>
      <c r="AC23" s="80">
        <f t="shared" si="10"/>
        <v>0</v>
      </c>
      <c r="AD23" s="81">
        <f t="shared" si="11"/>
        <v>0</v>
      </c>
      <c r="AE23" s="83">
        <f t="shared" si="12"/>
        <v>0</v>
      </c>
    </row>
    <row r="24" spans="1:31" outlineLevel="1" x14ac:dyDescent="0.3">
      <c r="A24" s="3"/>
      <c r="B24" s="58"/>
      <c r="C24" s="59"/>
      <c r="D24" s="59"/>
      <c r="E24" s="59"/>
      <c r="F24" s="60"/>
      <c r="G24" s="58"/>
      <c r="H24" s="29"/>
      <c r="I24" s="55"/>
      <c r="J24" s="68"/>
      <c r="K24" s="50">
        <f t="shared" si="13"/>
        <v>0</v>
      </c>
      <c r="L24" s="153"/>
      <c r="M24" s="56"/>
      <c r="N24" s="151"/>
      <c r="O24" s="70">
        <f t="shared" si="5"/>
        <v>0</v>
      </c>
      <c r="P24" s="66"/>
      <c r="Q24" s="66"/>
      <c r="R24" s="67"/>
      <c r="S24" s="151"/>
      <c r="T24" s="70">
        <f t="shared" si="6"/>
        <v>0</v>
      </c>
      <c r="U24" s="71"/>
      <c r="V24" s="71"/>
      <c r="W24" s="72"/>
      <c r="X24" s="61"/>
      <c r="Y24" s="3"/>
      <c r="Z24" s="84">
        <f t="shared" si="7"/>
        <v>0</v>
      </c>
      <c r="AA24" s="85">
        <f t="shared" si="8"/>
        <v>0</v>
      </c>
      <c r="AB24" s="86">
        <f t="shared" si="9"/>
        <v>0</v>
      </c>
      <c r="AC24" s="84">
        <f t="shared" si="10"/>
        <v>0</v>
      </c>
      <c r="AD24" s="85">
        <f t="shared" si="11"/>
        <v>0</v>
      </c>
      <c r="AE24" s="87">
        <f t="shared" si="12"/>
        <v>0</v>
      </c>
    </row>
    <row r="25" spans="1:31" ht="15" customHeight="1" outlineLevel="1" x14ac:dyDescent="0.3">
      <c r="A25" s="8"/>
      <c r="B25" s="8"/>
      <c r="C25" s="8"/>
      <c r="D25" s="8"/>
      <c r="E25" s="8"/>
      <c r="F25" s="8"/>
      <c r="G25" s="8"/>
      <c r="H25" s="8"/>
      <c r="I25" s="8"/>
      <c r="J25" s="8"/>
      <c r="K25" s="8"/>
      <c r="L25" s="8"/>
      <c r="M25" s="8"/>
      <c r="N25" s="8"/>
      <c r="O25" s="8"/>
      <c r="P25" s="201"/>
      <c r="Q25" s="201"/>
      <c r="R25" s="201"/>
      <c r="S25" s="8"/>
      <c r="T25" s="8"/>
      <c r="U25" s="201"/>
      <c r="V25" s="201"/>
      <c r="W25" s="201"/>
      <c r="X25" s="154"/>
      <c r="Y25" s="8"/>
      <c r="Z25" s="79"/>
      <c r="AA25" s="79"/>
      <c r="AB25" s="79"/>
      <c r="AC25" s="79"/>
      <c r="AD25" s="79"/>
      <c r="AE25" s="79"/>
    </row>
    <row r="26" spans="1:31" s="185" customFormat="1" x14ac:dyDescent="0.3">
      <c r="A26" s="163"/>
      <c r="B26" s="164">
        <v>2</v>
      </c>
      <c r="C26" s="165" t="s">
        <v>53</v>
      </c>
      <c r="D26" s="166"/>
      <c r="E26" s="165"/>
      <c r="F26" s="165"/>
      <c r="G26" s="167"/>
      <c r="H26" s="168"/>
      <c r="I26" s="169"/>
      <c r="J26" s="170">
        <f>SUM(J27:J36)</f>
        <v>40.199999999999996</v>
      </c>
      <c r="K26" s="171">
        <f>IFERROR(J26/$J$12,0)</f>
        <v>1</v>
      </c>
      <c r="L26" s="167"/>
      <c r="M26" s="172"/>
      <c r="N26" s="173">
        <f>IFERROR(O26/$J26,0)</f>
        <v>0.7</v>
      </c>
      <c r="O26" s="170">
        <f t="shared" ref="O26" si="14">SUM(O27:O36)</f>
        <v>28.139999999999993</v>
      </c>
      <c r="P26" s="174">
        <f>Z26</f>
        <v>28.139999999999993</v>
      </c>
      <c r="Q26" s="174">
        <f t="shared" ref="Q26" si="15">AA26</f>
        <v>0</v>
      </c>
      <c r="R26" s="175">
        <f t="shared" ref="R26" si="16">AB26</f>
        <v>0</v>
      </c>
      <c r="S26" s="176">
        <f>IFERROR(T26/$J26,0)</f>
        <v>0.3</v>
      </c>
      <c r="T26" s="177">
        <f>SUM(T27:T36)</f>
        <v>12.059999999999999</v>
      </c>
      <c r="U26" s="178">
        <f>AC26</f>
        <v>0</v>
      </c>
      <c r="V26" s="174">
        <f t="shared" ref="V26" si="17">AD26</f>
        <v>12.059999999999999</v>
      </c>
      <c r="W26" s="175">
        <f t="shared" ref="W26" si="18">AE26</f>
        <v>0</v>
      </c>
      <c r="X26" s="179"/>
      <c r="Y26" s="163"/>
      <c r="Z26" s="180">
        <f>SUM(Z27:Z36)</f>
        <v>28.139999999999993</v>
      </c>
      <c r="AA26" s="181">
        <f t="shared" ref="AA26:AE26" si="19">SUM(AA27:AA36)</f>
        <v>0</v>
      </c>
      <c r="AB26" s="182">
        <f t="shared" si="19"/>
        <v>0</v>
      </c>
      <c r="AC26" s="183">
        <f t="shared" si="19"/>
        <v>0</v>
      </c>
      <c r="AD26" s="181">
        <f t="shared" si="19"/>
        <v>12.059999999999999</v>
      </c>
      <c r="AE26" s="184">
        <f t="shared" si="19"/>
        <v>0</v>
      </c>
    </row>
    <row r="27" spans="1:31" ht="28.8" outlineLevel="1" x14ac:dyDescent="0.3">
      <c r="A27" s="3"/>
      <c r="B27" s="107" t="s">
        <v>61</v>
      </c>
      <c r="C27" s="108" t="s">
        <v>98</v>
      </c>
      <c r="D27" s="108" t="s">
        <v>97</v>
      </c>
      <c r="E27" s="108"/>
      <c r="F27" s="109" t="s">
        <v>76</v>
      </c>
      <c r="G27" s="110">
        <v>268</v>
      </c>
      <c r="H27" s="111" t="s">
        <v>34</v>
      </c>
      <c r="I27" s="112">
        <f>G27*0.14</f>
        <v>37.520000000000003</v>
      </c>
      <c r="J27" s="113">
        <f>G27/(100/15)</f>
        <v>40.199999999999996</v>
      </c>
      <c r="K27" s="114">
        <f>IFERROR(J27/$J$12,0)</f>
        <v>1</v>
      </c>
      <c r="L27" s="115">
        <v>3</v>
      </c>
      <c r="M27" s="116">
        <v>2008</v>
      </c>
      <c r="N27" s="117">
        <v>0.7</v>
      </c>
      <c r="O27" s="118">
        <f t="shared" ref="O27:O36" si="20">N27*J27</f>
        <v>28.139999999999993</v>
      </c>
      <c r="P27" s="119">
        <v>1</v>
      </c>
      <c r="Q27" s="119"/>
      <c r="R27" s="120"/>
      <c r="S27" s="117">
        <v>0.3</v>
      </c>
      <c r="T27" s="118">
        <f t="shared" ref="T27:T36" si="21">S27*J27</f>
        <v>12.059999999999999</v>
      </c>
      <c r="U27" s="121"/>
      <c r="V27" s="121">
        <v>1</v>
      </c>
      <c r="W27" s="122"/>
      <c r="X27" s="123"/>
      <c r="Y27" s="3"/>
      <c r="Z27" s="159">
        <f t="shared" ref="Z27:Z36" si="22">$O27*P27</f>
        <v>28.139999999999993</v>
      </c>
      <c r="AA27" s="160">
        <f t="shared" ref="AA27:AA36" si="23">$O27*Q27</f>
        <v>0</v>
      </c>
      <c r="AB27" s="161">
        <f t="shared" ref="AB27:AB36" si="24">$O27*R27</f>
        <v>0</v>
      </c>
      <c r="AC27" s="159">
        <f t="shared" ref="AC27:AC36" si="25">$T27*U27</f>
        <v>0</v>
      </c>
      <c r="AD27" s="160">
        <f t="shared" ref="AD27:AD36" si="26">$T27*V27</f>
        <v>12.059999999999999</v>
      </c>
      <c r="AE27" s="162">
        <f t="shared" ref="AE27:AE36" si="27">$T27*W27</f>
        <v>0</v>
      </c>
    </row>
    <row r="28" spans="1:31" outlineLevel="1" x14ac:dyDescent="0.3">
      <c r="A28" s="3"/>
      <c r="B28" s="58"/>
      <c r="C28" s="59"/>
      <c r="D28" s="59"/>
      <c r="E28" s="59"/>
      <c r="F28" s="60"/>
      <c r="G28" s="57"/>
      <c r="H28" s="29"/>
      <c r="I28" s="55"/>
      <c r="J28" s="68"/>
      <c r="K28" s="50">
        <f t="shared" ref="K28:K36" si="28">IFERROR(J28/$J$12,0)</f>
        <v>0</v>
      </c>
      <c r="L28" s="30"/>
      <c r="M28" s="56"/>
      <c r="N28" s="95"/>
      <c r="O28" s="70">
        <f t="shared" si="20"/>
        <v>0</v>
      </c>
      <c r="P28" s="66"/>
      <c r="Q28" s="66"/>
      <c r="R28" s="67"/>
      <c r="S28" s="95"/>
      <c r="T28" s="70">
        <f t="shared" si="21"/>
        <v>0</v>
      </c>
      <c r="U28" s="71"/>
      <c r="V28" s="71"/>
      <c r="W28" s="72"/>
      <c r="X28" s="61"/>
      <c r="Y28" s="3"/>
      <c r="Z28" s="80">
        <f t="shared" si="22"/>
        <v>0</v>
      </c>
      <c r="AA28" s="81">
        <f t="shared" si="23"/>
        <v>0</v>
      </c>
      <c r="AB28" s="82">
        <f t="shared" si="24"/>
        <v>0</v>
      </c>
      <c r="AC28" s="80">
        <f t="shared" si="25"/>
        <v>0</v>
      </c>
      <c r="AD28" s="81">
        <f t="shared" si="26"/>
        <v>0</v>
      </c>
      <c r="AE28" s="83">
        <f t="shared" si="27"/>
        <v>0</v>
      </c>
    </row>
    <row r="29" spans="1:31" outlineLevel="1" x14ac:dyDescent="0.3">
      <c r="A29" s="3"/>
      <c r="B29" s="58"/>
      <c r="C29" s="59"/>
      <c r="D29" s="59"/>
      <c r="E29" s="59"/>
      <c r="F29" s="60"/>
      <c r="G29" s="57"/>
      <c r="H29" s="29"/>
      <c r="I29" s="55"/>
      <c r="J29" s="68"/>
      <c r="K29" s="50">
        <f t="shared" si="28"/>
        <v>0</v>
      </c>
      <c r="L29" s="30"/>
      <c r="M29" s="56"/>
      <c r="N29" s="95"/>
      <c r="O29" s="70">
        <f t="shared" si="20"/>
        <v>0</v>
      </c>
      <c r="P29" s="66"/>
      <c r="Q29" s="66"/>
      <c r="R29" s="67"/>
      <c r="S29" s="95"/>
      <c r="T29" s="70">
        <f t="shared" si="21"/>
        <v>0</v>
      </c>
      <c r="U29" s="71"/>
      <c r="V29" s="71"/>
      <c r="W29" s="72"/>
      <c r="X29" s="61"/>
      <c r="Y29" s="3"/>
      <c r="Z29" s="80">
        <f t="shared" si="22"/>
        <v>0</v>
      </c>
      <c r="AA29" s="81">
        <f t="shared" si="23"/>
        <v>0</v>
      </c>
      <c r="AB29" s="82">
        <f t="shared" si="24"/>
        <v>0</v>
      </c>
      <c r="AC29" s="80">
        <f t="shared" si="25"/>
        <v>0</v>
      </c>
      <c r="AD29" s="81">
        <f t="shared" si="26"/>
        <v>0</v>
      </c>
      <c r="AE29" s="83">
        <f t="shared" si="27"/>
        <v>0</v>
      </c>
    </row>
    <row r="30" spans="1:31" outlineLevel="1" x14ac:dyDescent="0.3">
      <c r="A30" s="3"/>
      <c r="B30" s="58"/>
      <c r="C30" s="59"/>
      <c r="D30" s="59"/>
      <c r="E30" s="59"/>
      <c r="F30" s="60"/>
      <c r="G30" s="57"/>
      <c r="H30" s="29"/>
      <c r="I30" s="55"/>
      <c r="J30" s="68"/>
      <c r="K30" s="50">
        <f t="shared" si="28"/>
        <v>0</v>
      </c>
      <c r="L30" s="30"/>
      <c r="M30" s="56"/>
      <c r="N30" s="95"/>
      <c r="O30" s="70">
        <f t="shared" si="20"/>
        <v>0</v>
      </c>
      <c r="P30" s="66"/>
      <c r="Q30" s="66"/>
      <c r="R30" s="67"/>
      <c r="S30" s="95"/>
      <c r="T30" s="70">
        <f t="shared" si="21"/>
        <v>0</v>
      </c>
      <c r="U30" s="71"/>
      <c r="V30" s="71"/>
      <c r="W30" s="72"/>
      <c r="X30" s="61"/>
      <c r="Y30" s="3"/>
      <c r="Z30" s="80">
        <f t="shared" si="22"/>
        <v>0</v>
      </c>
      <c r="AA30" s="81">
        <f t="shared" si="23"/>
        <v>0</v>
      </c>
      <c r="AB30" s="82">
        <f t="shared" si="24"/>
        <v>0</v>
      </c>
      <c r="AC30" s="80">
        <f t="shared" si="25"/>
        <v>0</v>
      </c>
      <c r="AD30" s="81">
        <f t="shared" si="26"/>
        <v>0</v>
      </c>
      <c r="AE30" s="83">
        <f t="shared" si="27"/>
        <v>0</v>
      </c>
    </row>
    <row r="31" spans="1:31" outlineLevel="1" x14ac:dyDescent="0.3">
      <c r="A31" s="3"/>
      <c r="B31" s="58"/>
      <c r="C31" s="59"/>
      <c r="D31" s="59"/>
      <c r="E31" s="59"/>
      <c r="F31" s="60"/>
      <c r="G31" s="57"/>
      <c r="H31" s="29"/>
      <c r="I31" s="55"/>
      <c r="J31" s="68"/>
      <c r="K31" s="50">
        <f t="shared" si="28"/>
        <v>0</v>
      </c>
      <c r="L31" s="30"/>
      <c r="M31" s="56"/>
      <c r="N31" s="95"/>
      <c r="O31" s="70">
        <f t="shared" si="20"/>
        <v>0</v>
      </c>
      <c r="P31" s="66"/>
      <c r="Q31" s="66"/>
      <c r="R31" s="67"/>
      <c r="S31" s="95"/>
      <c r="T31" s="70">
        <f t="shared" si="21"/>
        <v>0</v>
      </c>
      <c r="U31" s="71"/>
      <c r="V31" s="71"/>
      <c r="W31" s="72"/>
      <c r="X31" s="61"/>
      <c r="Y31" s="3"/>
      <c r="Z31" s="80">
        <f t="shared" si="22"/>
        <v>0</v>
      </c>
      <c r="AA31" s="81">
        <f t="shared" si="23"/>
        <v>0</v>
      </c>
      <c r="AB31" s="82">
        <f t="shared" si="24"/>
        <v>0</v>
      </c>
      <c r="AC31" s="80">
        <f t="shared" si="25"/>
        <v>0</v>
      </c>
      <c r="AD31" s="81">
        <f t="shared" si="26"/>
        <v>0</v>
      </c>
      <c r="AE31" s="83">
        <f t="shared" si="27"/>
        <v>0</v>
      </c>
    </row>
    <row r="32" spans="1:31" outlineLevel="1" x14ac:dyDescent="0.3">
      <c r="A32" s="3"/>
      <c r="B32" s="58"/>
      <c r="C32" s="59"/>
      <c r="D32" s="59"/>
      <c r="E32" s="59"/>
      <c r="F32" s="60"/>
      <c r="G32" s="57"/>
      <c r="H32" s="29"/>
      <c r="I32" s="55"/>
      <c r="J32" s="68"/>
      <c r="K32" s="50">
        <f t="shared" si="28"/>
        <v>0</v>
      </c>
      <c r="L32" s="30"/>
      <c r="M32" s="56"/>
      <c r="N32" s="95"/>
      <c r="O32" s="70">
        <f t="shared" si="20"/>
        <v>0</v>
      </c>
      <c r="P32" s="66"/>
      <c r="Q32" s="66"/>
      <c r="R32" s="67"/>
      <c r="S32" s="95"/>
      <c r="T32" s="70">
        <f t="shared" si="21"/>
        <v>0</v>
      </c>
      <c r="U32" s="71"/>
      <c r="V32" s="71"/>
      <c r="W32" s="72"/>
      <c r="X32" s="61"/>
      <c r="Y32" s="3"/>
      <c r="Z32" s="80">
        <f t="shared" si="22"/>
        <v>0</v>
      </c>
      <c r="AA32" s="81">
        <f t="shared" si="23"/>
        <v>0</v>
      </c>
      <c r="AB32" s="82">
        <f t="shared" si="24"/>
        <v>0</v>
      </c>
      <c r="AC32" s="80">
        <f t="shared" si="25"/>
        <v>0</v>
      </c>
      <c r="AD32" s="81">
        <f t="shared" si="26"/>
        <v>0</v>
      </c>
      <c r="AE32" s="83">
        <f t="shared" si="27"/>
        <v>0</v>
      </c>
    </row>
    <row r="33" spans="1:31" outlineLevel="1" x14ac:dyDescent="0.3">
      <c r="A33" s="3"/>
      <c r="B33" s="58"/>
      <c r="C33" s="59"/>
      <c r="D33" s="59"/>
      <c r="E33" s="59"/>
      <c r="F33" s="60"/>
      <c r="G33" s="57"/>
      <c r="H33" s="29"/>
      <c r="I33" s="55"/>
      <c r="J33" s="68"/>
      <c r="K33" s="50">
        <f t="shared" si="28"/>
        <v>0</v>
      </c>
      <c r="L33" s="30"/>
      <c r="M33" s="56"/>
      <c r="N33" s="95"/>
      <c r="O33" s="70">
        <f t="shared" si="20"/>
        <v>0</v>
      </c>
      <c r="P33" s="66"/>
      <c r="Q33" s="66"/>
      <c r="R33" s="67"/>
      <c r="S33" s="95"/>
      <c r="T33" s="70">
        <f t="shared" si="21"/>
        <v>0</v>
      </c>
      <c r="U33" s="71"/>
      <c r="V33" s="71"/>
      <c r="W33" s="72"/>
      <c r="X33" s="61"/>
      <c r="Y33" s="3"/>
      <c r="Z33" s="80">
        <f t="shared" si="22"/>
        <v>0</v>
      </c>
      <c r="AA33" s="81">
        <f t="shared" si="23"/>
        <v>0</v>
      </c>
      <c r="AB33" s="82">
        <f t="shared" si="24"/>
        <v>0</v>
      </c>
      <c r="AC33" s="80">
        <f t="shared" si="25"/>
        <v>0</v>
      </c>
      <c r="AD33" s="81">
        <f t="shared" si="26"/>
        <v>0</v>
      </c>
      <c r="AE33" s="83">
        <f t="shared" si="27"/>
        <v>0</v>
      </c>
    </row>
    <row r="34" spans="1:31" outlineLevel="1" x14ac:dyDescent="0.3">
      <c r="A34" s="3"/>
      <c r="B34" s="58"/>
      <c r="C34" s="59"/>
      <c r="D34" s="59"/>
      <c r="E34" s="59"/>
      <c r="F34" s="60"/>
      <c r="G34" s="57"/>
      <c r="H34" s="29"/>
      <c r="I34" s="55"/>
      <c r="J34" s="68"/>
      <c r="K34" s="50">
        <f t="shared" si="28"/>
        <v>0</v>
      </c>
      <c r="L34" s="30"/>
      <c r="M34" s="56"/>
      <c r="N34" s="95"/>
      <c r="O34" s="70">
        <f t="shared" si="20"/>
        <v>0</v>
      </c>
      <c r="P34" s="66"/>
      <c r="Q34" s="66"/>
      <c r="R34" s="67"/>
      <c r="S34" s="95"/>
      <c r="T34" s="70">
        <f t="shared" si="21"/>
        <v>0</v>
      </c>
      <c r="U34" s="71"/>
      <c r="V34" s="71"/>
      <c r="W34" s="72"/>
      <c r="X34" s="61"/>
      <c r="Y34" s="3"/>
      <c r="Z34" s="80">
        <f t="shared" si="22"/>
        <v>0</v>
      </c>
      <c r="AA34" s="81">
        <f t="shared" si="23"/>
        <v>0</v>
      </c>
      <c r="AB34" s="82">
        <f t="shared" si="24"/>
        <v>0</v>
      </c>
      <c r="AC34" s="80">
        <f t="shared" si="25"/>
        <v>0</v>
      </c>
      <c r="AD34" s="81">
        <f t="shared" si="26"/>
        <v>0</v>
      </c>
      <c r="AE34" s="83">
        <f t="shared" si="27"/>
        <v>0</v>
      </c>
    </row>
    <row r="35" spans="1:31" outlineLevel="1" x14ac:dyDescent="0.3">
      <c r="A35" s="3"/>
      <c r="B35" s="58"/>
      <c r="C35" s="59"/>
      <c r="D35" s="59"/>
      <c r="E35" s="59"/>
      <c r="F35" s="60"/>
      <c r="G35" s="58"/>
      <c r="H35" s="29"/>
      <c r="I35" s="55"/>
      <c r="J35" s="68"/>
      <c r="K35" s="50">
        <f t="shared" si="28"/>
        <v>0</v>
      </c>
      <c r="L35" s="153"/>
      <c r="M35" s="56"/>
      <c r="N35" s="151"/>
      <c r="O35" s="70">
        <f t="shared" si="20"/>
        <v>0</v>
      </c>
      <c r="P35" s="66"/>
      <c r="Q35" s="66"/>
      <c r="R35" s="67"/>
      <c r="S35" s="151"/>
      <c r="T35" s="70">
        <f t="shared" si="21"/>
        <v>0</v>
      </c>
      <c r="U35" s="71"/>
      <c r="V35" s="71"/>
      <c r="W35" s="72"/>
      <c r="X35" s="149"/>
      <c r="Y35" s="3"/>
      <c r="Z35" s="80">
        <f t="shared" si="22"/>
        <v>0</v>
      </c>
      <c r="AA35" s="81">
        <f t="shared" si="23"/>
        <v>0</v>
      </c>
      <c r="AB35" s="82">
        <f t="shared" si="24"/>
        <v>0</v>
      </c>
      <c r="AC35" s="80">
        <f t="shared" si="25"/>
        <v>0</v>
      </c>
      <c r="AD35" s="81">
        <f t="shared" si="26"/>
        <v>0</v>
      </c>
      <c r="AE35" s="83">
        <f t="shared" si="27"/>
        <v>0</v>
      </c>
    </row>
    <row r="36" spans="1:31" outlineLevel="1" x14ac:dyDescent="0.3">
      <c r="A36" s="3"/>
      <c r="B36" s="58"/>
      <c r="C36" s="59"/>
      <c r="D36" s="59"/>
      <c r="E36" s="59"/>
      <c r="F36" s="60"/>
      <c r="G36" s="58"/>
      <c r="H36" s="29"/>
      <c r="I36" s="55"/>
      <c r="J36" s="68"/>
      <c r="K36" s="50">
        <f t="shared" si="28"/>
        <v>0</v>
      </c>
      <c r="L36" s="153"/>
      <c r="M36" s="56"/>
      <c r="N36" s="151"/>
      <c r="O36" s="70">
        <f t="shared" si="20"/>
        <v>0</v>
      </c>
      <c r="P36" s="66"/>
      <c r="Q36" s="66"/>
      <c r="R36" s="67"/>
      <c r="S36" s="151"/>
      <c r="T36" s="70">
        <f t="shared" si="21"/>
        <v>0</v>
      </c>
      <c r="U36" s="71"/>
      <c r="V36" s="71"/>
      <c r="W36" s="72"/>
      <c r="X36" s="61"/>
      <c r="Y36" s="3"/>
      <c r="Z36" s="84">
        <f t="shared" si="22"/>
        <v>0</v>
      </c>
      <c r="AA36" s="85">
        <f t="shared" si="23"/>
        <v>0</v>
      </c>
      <c r="AB36" s="86">
        <f t="shared" si="24"/>
        <v>0</v>
      </c>
      <c r="AC36" s="84">
        <f t="shared" si="25"/>
        <v>0</v>
      </c>
      <c r="AD36" s="85">
        <f t="shared" si="26"/>
        <v>0</v>
      </c>
      <c r="AE36" s="87">
        <f t="shared" si="27"/>
        <v>0</v>
      </c>
    </row>
    <row r="37" spans="1:31" ht="15" customHeight="1" outlineLevel="1" x14ac:dyDescent="0.3">
      <c r="A37" s="8"/>
      <c r="B37" s="8"/>
      <c r="C37" s="8"/>
      <c r="D37" s="8"/>
      <c r="E37" s="8"/>
      <c r="F37" s="8"/>
      <c r="G37" s="8"/>
      <c r="H37" s="8"/>
      <c r="I37" s="8"/>
      <c r="J37" s="8"/>
      <c r="K37" s="8"/>
      <c r="L37" s="8"/>
      <c r="M37" s="8"/>
      <c r="N37" s="8"/>
      <c r="O37" s="8"/>
      <c r="P37" s="201"/>
      <c r="Q37" s="201"/>
      <c r="R37" s="201"/>
      <c r="S37" s="8"/>
      <c r="T37" s="8"/>
      <c r="U37" s="201"/>
      <c r="V37" s="201"/>
      <c r="W37" s="201"/>
      <c r="X37" s="154"/>
      <c r="Y37" s="8"/>
      <c r="Z37" s="79"/>
      <c r="AA37" s="79"/>
      <c r="AB37" s="79"/>
      <c r="AC37" s="79"/>
      <c r="AD37" s="79"/>
      <c r="AE37" s="79"/>
    </row>
    <row r="38" spans="1:31" s="185" customFormat="1" x14ac:dyDescent="0.3">
      <c r="A38" s="163"/>
      <c r="B38" s="164">
        <v>3</v>
      </c>
      <c r="C38" s="165" t="s">
        <v>54</v>
      </c>
      <c r="D38" s="166"/>
      <c r="E38" s="165"/>
      <c r="F38" s="165"/>
      <c r="G38" s="167"/>
      <c r="H38" s="168"/>
      <c r="I38" s="169"/>
      <c r="J38" s="170">
        <f>SUM(J39:J48)</f>
        <v>0</v>
      </c>
      <c r="K38" s="171">
        <f>IFERROR(J38/$J$12,0)</f>
        <v>0</v>
      </c>
      <c r="L38" s="167"/>
      <c r="M38" s="172"/>
      <c r="N38" s="173">
        <f>IFERROR(O38/$J38,0)</f>
        <v>0</v>
      </c>
      <c r="O38" s="170">
        <f t="shared" ref="O38" si="29">SUM(O39:O48)</f>
        <v>0</v>
      </c>
      <c r="P38" s="174">
        <f>Z38</f>
        <v>0</v>
      </c>
      <c r="Q38" s="174">
        <f t="shared" ref="Q38" si="30">AA38</f>
        <v>0</v>
      </c>
      <c r="R38" s="175">
        <f t="shared" ref="R38" si="31">AB38</f>
        <v>0</v>
      </c>
      <c r="S38" s="176">
        <f>IFERROR(T38/$J38,0)</f>
        <v>0</v>
      </c>
      <c r="T38" s="177">
        <f>SUM(T39:T48)</f>
        <v>0</v>
      </c>
      <c r="U38" s="178">
        <f>AC38</f>
        <v>0</v>
      </c>
      <c r="V38" s="174">
        <f t="shared" ref="V38" si="32">AD38</f>
        <v>0</v>
      </c>
      <c r="W38" s="175">
        <f t="shared" ref="W38" si="33">AE38</f>
        <v>0</v>
      </c>
      <c r="X38" s="179"/>
      <c r="Y38" s="163"/>
      <c r="Z38" s="180">
        <f>SUM(Z39:Z48)</f>
        <v>0</v>
      </c>
      <c r="AA38" s="181">
        <f t="shared" ref="AA38:AE38" si="34">SUM(AA39:AA48)</f>
        <v>0</v>
      </c>
      <c r="AB38" s="182">
        <f t="shared" si="34"/>
        <v>0</v>
      </c>
      <c r="AC38" s="183">
        <f t="shared" si="34"/>
        <v>0</v>
      </c>
      <c r="AD38" s="181">
        <f t="shared" si="34"/>
        <v>0</v>
      </c>
      <c r="AE38" s="184">
        <f t="shared" si="34"/>
        <v>0</v>
      </c>
    </row>
    <row r="39" spans="1:31" outlineLevel="1" x14ac:dyDescent="0.3">
      <c r="A39" s="3"/>
      <c r="B39" s="107"/>
      <c r="C39" s="108"/>
      <c r="D39" s="108"/>
      <c r="E39" s="108"/>
      <c r="F39" s="109"/>
      <c r="G39" s="110"/>
      <c r="H39" s="111"/>
      <c r="I39" s="112"/>
      <c r="J39" s="113"/>
      <c r="K39" s="114">
        <f>IFERROR(J39/$J$12,0)</f>
        <v>0</v>
      </c>
      <c r="L39" s="115"/>
      <c r="M39" s="116"/>
      <c r="N39" s="117"/>
      <c r="O39" s="118">
        <f t="shared" ref="O39:O48" si="35">N39*J39</f>
        <v>0</v>
      </c>
      <c r="P39" s="119"/>
      <c r="Q39" s="119"/>
      <c r="R39" s="120"/>
      <c r="S39" s="117"/>
      <c r="T39" s="118">
        <f t="shared" ref="T39:T48" si="36">S39*J39</f>
        <v>0</v>
      </c>
      <c r="U39" s="121"/>
      <c r="V39" s="121"/>
      <c r="W39" s="122"/>
      <c r="X39" s="123"/>
      <c r="Y39" s="3"/>
      <c r="Z39" s="159">
        <f t="shared" ref="Z39:Z48" si="37">$O39*P39</f>
        <v>0</v>
      </c>
      <c r="AA39" s="160">
        <f t="shared" ref="AA39:AA48" si="38">$O39*Q39</f>
        <v>0</v>
      </c>
      <c r="AB39" s="161">
        <f t="shared" ref="AB39:AB48" si="39">$O39*R39</f>
        <v>0</v>
      </c>
      <c r="AC39" s="159">
        <f t="shared" ref="AC39:AC48" si="40">$T39*U39</f>
        <v>0</v>
      </c>
      <c r="AD39" s="160">
        <f t="shared" ref="AD39:AD48" si="41">$T39*V39</f>
        <v>0</v>
      </c>
      <c r="AE39" s="162">
        <f t="shared" ref="AE39:AE48" si="42">$T39*W39</f>
        <v>0</v>
      </c>
    </row>
    <row r="40" spans="1:31" outlineLevel="1" x14ac:dyDescent="0.3">
      <c r="A40" s="3"/>
      <c r="B40" s="58"/>
      <c r="C40" s="59"/>
      <c r="D40" s="59"/>
      <c r="E40" s="59"/>
      <c r="F40" s="60"/>
      <c r="G40" s="57"/>
      <c r="H40" s="29"/>
      <c r="I40" s="55"/>
      <c r="J40" s="68"/>
      <c r="K40" s="50">
        <f t="shared" ref="K40:K48" si="43">IFERROR(J40/$J$12,0)</f>
        <v>0</v>
      </c>
      <c r="L40" s="30"/>
      <c r="M40" s="56"/>
      <c r="N40" s="95"/>
      <c r="O40" s="70">
        <f t="shared" si="35"/>
        <v>0</v>
      </c>
      <c r="P40" s="66"/>
      <c r="Q40" s="66"/>
      <c r="R40" s="67"/>
      <c r="S40" s="95"/>
      <c r="T40" s="70">
        <f t="shared" si="36"/>
        <v>0</v>
      </c>
      <c r="U40" s="71"/>
      <c r="V40" s="71"/>
      <c r="W40" s="72"/>
      <c r="X40" s="61"/>
      <c r="Y40" s="3"/>
      <c r="Z40" s="80">
        <f t="shared" si="37"/>
        <v>0</v>
      </c>
      <c r="AA40" s="81">
        <f t="shared" si="38"/>
        <v>0</v>
      </c>
      <c r="AB40" s="82">
        <f t="shared" si="39"/>
        <v>0</v>
      </c>
      <c r="AC40" s="80">
        <f t="shared" si="40"/>
        <v>0</v>
      </c>
      <c r="AD40" s="81">
        <f t="shared" si="41"/>
        <v>0</v>
      </c>
      <c r="AE40" s="83">
        <f t="shared" si="42"/>
        <v>0</v>
      </c>
    </row>
    <row r="41" spans="1:31" outlineLevel="1" x14ac:dyDescent="0.3">
      <c r="A41" s="3"/>
      <c r="B41" s="58"/>
      <c r="C41" s="59"/>
      <c r="D41" s="59"/>
      <c r="E41" s="59"/>
      <c r="F41" s="60"/>
      <c r="G41" s="57"/>
      <c r="H41" s="29"/>
      <c r="I41" s="55"/>
      <c r="J41" s="68"/>
      <c r="K41" s="50">
        <f t="shared" si="43"/>
        <v>0</v>
      </c>
      <c r="L41" s="30"/>
      <c r="M41" s="56"/>
      <c r="N41" s="95"/>
      <c r="O41" s="70">
        <f t="shared" si="35"/>
        <v>0</v>
      </c>
      <c r="P41" s="66"/>
      <c r="Q41" s="66"/>
      <c r="R41" s="67"/>
      <c r="S41" s="95"/>
      <c r="T41" s="70">
        <f t="shared" si="36"/>
        <v>0</v>
      </c>
      <c r="U41" s="71"/>
      <c r="V41" s="71"/>
      <c r="W41" s="72"/>
      <c r="X41" s="61"/>
      <c r="Y41" s="3"/>
      <c r="Z41" s="80">
        <f t="shared" si="37"/>
        <v>0</v>
      </c>
      <c r="AA41" s="81">
        <f t="shared" si="38"/>
        <v>0</v>
      </c>
      <c r="AB41" s="82">
        <f t="shared" si="39"/>
        <v>0</v>
      </c>
      <c r="AC41" s="80">
        <f t="shared" si="40"/>
        <v>0</v>
      </c>
      <c r="AD41" s="81">
        <f t="shared" si="41"/>
        <v>0</v>
      </c>
      <c r="AE41" s="83">
        <f t="shared" si="42"/>
        <v>0</v>
      </c>
    </row>
    <row r="42" spans="1:31" outlineLevel="1" x14ac:dyDescent="0.3">
      <c r="A42" s="3"/>
      <c r="B42" s="58"/>
      <c r="C42" s="59"/>
      <c r="D42" s="59"/>
      <c r="E42" s="59"/>
      <c r="F42" s="60"/>
      <c r="G42" s="57"/>
      <c r="H42" s="29"/>
      <c r="I42" s="55"/>
      <c r="J42" s="68"/>
      <c r="K42" s="50">
        <f t="shared" si="43"/>
        <v>0</v>
      </c>
      <c r="L42" s="30"/>
      <c r="M42" s="56"/>
      <c r="N42" s="95"/>
      <c r="O42" s="70">
        <f t="shared" si="35"/>
        <v>0</v>
      </c>
      <c r="P42" s="66"/>
      <c r="Q42" s="66"/>
      <c r="R42" s="67"/>
      <c r="S42" s="95"/>
      <c r="T42" s="70">
        <f t="shared" si="36"/>
        <v>0</v>
      </c>
      <c r="U42" s="71"/>
      <c r="V42" s="71"/>
      <c r="W42" s="72"/>
      <c r="X42" s="61"/>
      <c r="Y42" s="3"/>
      <c r="Z42" s="80">
        <f t="shared" si="37"/>
        <v>0</v>
      </c>
      <c r="AA42" s="81">
        <f t="shared" si="38"/>
        <v>0</v>
      </c>
      <c r="AB42" s="82">
        <f t="shared" si="39"/>
        <v>0</v>
      </c>
      <c r="AC42" s="80">
        <f t="shared" si="40"/>
        <v>0</v>
      </c>
      <c r="AD42" s="81">
        <f t="shared" si="41"/>
        <v>0</v>
      </c>
      <c r="AE42" s="83">
        <f t="shared" si="42"/>
        <v>0</v>
      </c>
    </row>
    <row r="43" spans="1:31" outlineLevel="1" x14ac:dyDescent="0.3">
      <c r="A43" s="3"/>
      <c r="B43" s="58"/>
      <c r="C43" s="59"/>
      <c r="D43" s="59"/>
      <c r="E43" s="59"/>
      <c r="F43" s="60"/>
      <c r="G43" s="57"/>
      <c r="H43" s="29"/>
      <c r="I43" s="55"/>
      <c r="J43" s="68"/>
      <c r="K43" s="50">
        <f t="shared" si="43"/>
        <v>0</v>
      </c>
      <c r="L43" s="30"/>
      <c r="M43" s="56"/>
      <c r="N43" s="95"/>
      <c r="O43" s="70">
        <f t="shared" si="35"/>
        <v>0</v>
      </c>
      <c r="P43" s="66"/>
      <c r="Q43" s="66"/>
      <c r="R43" s="67"/>
      <c r="S43" s="95"/>
      <c r="T43" s="70">
        <f t="shared" si="36"/>
        <v>0</v>
      </c>
      <c r="U43" s="71"/>
      <c r="V43" s="71"/>
      <c r="W43" s="72"/>
      <c r="X43" s="61"/>
      <c r="Y43" s="3"/>
      <c r="Z43" s="80">
        <f t="shared" si="37"/>
        <v>0</v>
      </c>
      <c r="AA43" s="81">
        <f t="shared" si="38"/>
        <v>0</v>
      </c>
      <c r="AB43" s="82">
        <f t="shared" si="39"/>
        <v>0</v>
      </c>
      <c r="AC43" s="80">
        <f t="shared" si="40"/>
        <v>0</v>
      </c>
      <c r="AD43" s="81">
        <f t="shared" si="41"/>
        <v>0</v>
      </c>
      <c r="AE43" s="83">
        <f t="shared" si="42"/>
        <v>0</v>
      </c>
    </row>
    <row r="44" spans="1:31" outlineLevel="1" x14ac:dyDescent="0.3">
      <c r="A44" s="3"/>
      <c r="B44" s="58"/>
      <c r="C44" s="59"/>
      <c r="D44" s="59"/>
      <c r="E44" s="59"/>
      <c r="F44" s="60"/>
      <c r="G44" s="57"/>
      <c r="H44" s="29"/>
      <c r="I44" s="55"/>
      <c r="J44" s="68"/>
      <c r="K44" s="50">
        <f t="shared" si="43"/>
        <v>0</v>
      </c>
      <c r="L44" s="30"/>
      <c r="M44" s="56"/>
      <c r="N44" s="95"/>
      <c r="O44" s="70">
        <f t="shared" si="35"/>
        <v>0</v>
      </c>
      <c r="P44" s="66"/>
      <c r="Q44" s="66"/>
      <c r="R44" s="67"/>
      <c r="S44" s="95"/>
      <c r="T44" s="70">
        <f t="shared" si="36"/>
        <v>0</v>
      </c>
      <c r="U44" s="71"/>
      <c r="V44" s="71"/>
      <c r="W44" s="72"/>
      <c r="X44" s="61"/>
      <c r="Y44" s="3"/>
      <c r="Z44" s="80">
        <f t="shared" si="37"/>
        <v>0</v>
      </c>
      <c r="AA44" s="81">
        <f t="shared" si="38"/>
        <v>0</v>
      </c>
      <c r="AB44" s="82">
        <f t="shared" si="39"/>
        <v>0</v>
      </c>
      <c r="AC44" s="80">
        <f t="shared" si="40"/>
        <v>0</v>
      </c>
      <c r="AD44" s="81">
        <f t="shared" si="41"/>
        <v>0</v>
      </c>
      <c r="AE44" s="83">
        <f t="shared" si="42"/>
        <v>0</v>
      </c>
    </row>
    <row r="45" spans="1:31" outlineLevel="1" x14ac:dyDescent="0.3">
      <c r="A45" s="3"/>
      <c r="B45" s="58"/>
      <c r="C45" s="59"/>
      <c r="D45" s="59"/>
      <c r="E45" s="59"/>
      <c r="F45" s="60"/>
      <c r="G45" s="57"/>
      <c r="H45" s="29"/>
      <c r="I45" s="55"/>
      <c r="J45" s="68"/>
      <c r="K45" s="50">
        <f t="shared" si="43"/>
        <v>0</v>
      </c>
      <c r="L45" s="30"/>
      <c r="M45" s="56"/>
      <c r="N45" s="95"/>
      <c r="O45" s="70">
        <f t="shared" si="35"/>
        <v>0</v>
      </c>
      <c r="P45" s="66"/>
      <c r="Q45" s="66"/>
      <c r="R45" s="67"/>
      <c r="S45" s="95"/>
      <c r="T45" s="70">
        <f t="shared" si="36"/>
        <v>0</v>
      </c>
      <c r="U45" s="71"/>
      <c r="V45" s="71"/>
      <c r="W45" s="72"/>
      <c r="X45" s="61"/>
      <c r="Y45" s="3"/>
      <c r="Z45" s="80">
        <f t="shared" si="37"/>
        <v>0</v>
      </c>
      <c r="AA45" s="81">
        <f t="shared" si="38"/>
        <v>0</v>
      </c>
      <c r="AB45" s="82">
        <f t="shared" si="39"/>
        <v>0</v>
      </c>
      <c r="AC45" s="80">
        <f t="shared" si="40"/>
        <v>0</v>
      </c>
      <c r="AD45" s="81">
        <f t="shared" si="41"/>
        <v>0</v>
      </c>
      <c r="AE45" s="83">
        <f t="shared" si="42"/>
        <v>0</v>
      </c>
    </row>
    <row r="46" spans="1:31" outlineLevel="1" x14ac:dyDescent="0.3">
      <c r="A46" s="3"/>
      <c r="B46" s="58"/>
      <c r="C46" s="59"/>
      <c r="D46" s="59"/>
      <c r="E46" s="59"/>
      <c r="F46" s="60"/>
      <c r="G46" s="57"/>
      <c r="H46" s="29"/>
      <c r="I46" s="55"/>
      <c r="J46" s="68"/>
      <c r="K46" s="50">
        <f t="shared" si="43"/>
        <v>0</v>
      </c>
      <c r="L46" s="30"/>
      <c r="M46" s="56"/>
      <c r="N46" s="95"/>
      <c r="O46" s="70">
        <f t="shared" si="35"/>
        <v>0</v>
      </c>
      <c r="P46" s="66"/>
      <c r="Q46" s="66"/>
      <c r="R46" s="67"/>
      <c r="S46" s="95"/>
      <c r="T46" s="70">
        <f t="shared" si="36"/>
        <v>0</v>
      </c>
      <c r="U46" s="71"/>
      <c r="V46" s="71"/>
      <c r="W46" s="72"/>
      <c r="X46" s="61"/>
      <c r="Y46" s="3"/>
      <c r="Z46" s="80">
        <f t="shared" si="37"/>
        <v>0</v>
      </c>
      <c r="AA46" s="81">
        <f t="shared" si="38"/>
        <v>0</v>
      </c>
      <c r="AB46" s="82">
        <f t="shared" si="39"/>
        <v>0</v>
      </c>
      <c r="AC46" s="80">
        <f t="shared" si="40"/>
        <v>0</v>
      </c>
      <c r="AD46" s="81">
        <f t="shared" si="41"/>
        <v>0</v>
      </c>
      <c r="AE46" s="83">
        <f t="shared" si="42"/>
        <v>0</v>
      </c>
    </row>
    <row r="47" spans="1:31" outlineLevel="1" x14ac:dyDescent="0.3">
      <c r="A47" s="3"/>
      <c r="B47" s="58"/>
      <c r="C47" s="59"/>
      <c r="D47" s="59"/>
      <c r="E47" s="59"/>
      <c r="F47" s="60"/>
      <c r="G47" s="58"/>
      <c r="H47" s="29"/>
      <c r="I47" s="55"/>
      <c r="J47" s="68"/>
      <c r="K47" s="50">
        <f t="shared" si="43"/>
        <v>0</v>
      </c>
      <c r="L47" s="153"/>
      <c r="M47" s="56"/>
      <c r="N47" s="151"/>
      <c r="O47" s="70">
        <f t="shared" si="35"/>
        <v>0</v>
      </c>
      <c r="P47" s="66"/>
      <c r="Q47" s="66"/>
      <c r="R47" s="67"/>
      <c r="S47" s="151"/>
      <c r="T47" s="70">
        <f t="shared" si="36"/>
        <v>0</v>
      </c>
      <c r="U47" s="71"/>
      <c r="V47" s="71"/>
      <c r="W47" s="72"/>
      <c r="X47" s="149"/>
      <c r="Y47" s="3"/>
      <c r="Z47" s="80">
        <f t="shared" si="37"/>
        <v>0</v>
      </c>
      <c r="AA47" s="81">
        <f t="shared" si="38"/>
        <v>0</v>
      </c>
      <c r="AB47" s="82">
        <f t="shared" si="39"/>
        <v>0</v>
      </c>
      <c r="AC47" s="80">
        <f t="shared" si="40"/>
        <v>0</v>
      </c>
      <c r="AD47" s="81">
        <f t="shared" si="41"/>
        <v>0</v>
      </c>
      <c r="AE47" s="83">
        <f t="shared" si="42"/>
        <v>0</v>
      </c>
    </row>
    <row r="48" spans="1:31" outlineLevel="1" x14ac:dyDescent="0.3">
      <c r="A48" s="3"/>
      <c r="B48" s="58"/>
      <c r="C48" s="59"/>
      <c r="D48" s="59"/>
      <c r="E48" s="59"/>
      <c r="F48" s="60"/>
      <c r="G48" s="58"/>
      <c r="H48" s="29"/>
      <c r="I48" s="55"/>
      <c r="J48" s="68"/>
      <c r="K48" s="50">
        <f t="shared" si="43"/>
        <v>0</v>
      </c>
      <c r="L48" s="153"/>
      <c r="M48" s="56"/>
      <c r="N48" s="151"/>
      <c r="O48" s="70">
        <f t="shared" si="35"/>
        <v>0</v>
      </c>
      <c r="P48" s="66"/>
      <c r="Q48" s="66"/>
      <c r="R48" s="67"/>
      <c r="S48" s="151"/>
      <c r="T48" s="70">
        <f t="shared" si="36"/>
        <v>0</v>
      </c>
      <c r="U48" s="71"/>
      <c r="V48" s="71"/>
      <c r="W48" s="72"/>
      <c r="X48" s="61"/>
      <c r="Y48" s="3"/>
      <c r="Z48" s="84">
        <f t="shared" si="37"/>
        <v>0</v>
      </c>
      <c r="AA48" s="85">
        <f t="shared" si="38"/>
        <v>0</v>
      </c>
      <c r="AB48" s="86">
        <f t="shared" si="39"/>
        <v>0</v>
      </c>
      <c r="AC48" s="84">
        <f t="shared" si="40"/>
        <v>0</v>
      </c>
      <c r="AD48" s="85">
        <f t="shared" si="41"/>
        <v>0</v>
      </c>
      <c r="AE48" s="87">
        <f t="shared" si="42"/>
        <v>0</v>
      </c>
    </row>
    <row r="49" spans="1:31" ht="15" customHeight="1" outlineLevel="1" x14ac:dyDescent="0.3">
      <c r="A49" s="8"/>
      <c r="B49" s="8"/>
      <c r="C49" s="8"/>
      <c r="D49" s="8"/>
      <c r="E49" s="8"/>
      <c r="F49" s="8"/>
      <c r="G49" s="8"/>
      <c r="H49" s="8"/>
      <c r="I49" s="8"/>
      <c r="J49" s="8"/>
      <c r="K49" s="8"/>
      <c r="L49" s="8"/>
      <c r="M49" s="8"/>
      <c r="N49" s="8"/>
      <c r="O49" s="8"/>
      <c r="P49" s="201"/>
      <c r="Q49" s="201"/>
      <c r="R49" s="201"/>
      <c r="S49" s="8"/>
      <c r="T49" s="8"/>
      <c r="U49" s="201"/>
      <c r="V49" s="201"/>
      <c r="W49" s="201"/>
      <c r="X49" s="154"/>
      <c r="Y49" s="8"/>
      <c r="Z49" s="79"/>
      <c r="AA49" s="79"/>
      <c r="AB49" s="79"/>
      <c r="AC49" s="79"/>
      <c r="AD49" s="79"/>
      <c r="AE49" s="79"/>
    </row>
    <row r="50" spans="1:31" s="185" customFormat="1" x14ac:dyDescent="0.3">
      <c r="A50" s="163"/>
      <c r="B50" s="164">
        <v>4</v>
      </c>
      <c r="C50" s="165" t="s">
        <v>55</v>
      </c>
      <c r="D50" s="166"/>
      <c r="E50" s="165"/>
      <c r="F50" s="165"/>
      <c r="G50" s="167"/>
      <c r="H50" s="168"/>
      <c r="I50" s="169"/>
      <c r="J50" s="170">
        <f>SUM(J51:J60)</f>
        <v>0</v>
      </c>
      <c r="K50" s="171">
        <f>IFERROR(J50/$J$12,0)</f>
        <v>0</v>
      </c>
      <c r="L50" s="167"/>
      <c r="M50" s="172"/>
      <c r="N50" s="173">
        <f>IFERROR(O50/$J50,0)</f>
        <v>0</v>
      </c>
      <c r="O50" s="170">
        <f t="shared" ref="O50" si="44">SUM(O51:O60)</f>
        <v>0</v>
      </c>
      <c r="P50" s="174">
        <f>Z50</f>
        <v>0</v>
      </c>
      <c r="Q50" s="174">
        <f t="shared" ref="Q50" si="45">AA50</f>
        <v>0</v>
      </c>
      <c r="R50" s="175">
        <f t="shared" ref="R50" si="46">AB50</f>
        <v>0</v>
      </c>
      <c r="S50" s="176">
        <f>IFERROR(T50/$J50,0)</f>
        <v>0</v>
      </c>
      <c r="T50" s="177">
        <f>SUM(T51:T60)</f>
        <v>0</v>
      </c>
      <c r="U50" s="178">
        <f>AC50</f>
        <v>0</v>
      </c>
      <c r="V50" s="174">
        <f t="shared" ref="V50" si="47">AD50</f>
        <v>0</v>
      </c>
      <c r="W50" s="175">
        <f t="shared" ref="W50" si="48">AE50</f>
        <v>0</v>
      </c>
      <c r="X50" s="179"/>
      <c r="Y50" s="163"/>
      <c r="Z50" s="180">
        <f>SUM(Z51:Z60)</f>
        <v>0</v>
      </c>
      <c r="AA50" s="181">
        <f t="shared" ref="AA50:AE50" si="49">SUM(AA51:AA60)</f>
        <v>0</v>
      </c>
      <c r="AB50" s="182">
        <f t="shared" si="49"/>
        <v>0</v>
      </c>
      <c r="AC50" s="183">
        <f t="shared" si="49"/>
        <v>0</v>
      </c>
      <c r="AD50" s="181">
        <f t="shared" si="49"/>
        <v>0</v>
      </c>
      <c r="AE50" s="184">
        <f t="shared" si="49"/>
        <v>0</v>
      </c>
    </row>
    <row r="51" spans="1:31" outlineLevel="1" x14ac:dyDescent="0.3">
      <c r="A51" s="3"/>
      <c r="B51" s="107"/>
      <c r="C51" s="108"/>
      <c r="D51" s="108"/>
      <c r="E51" s="108"/>
      <c r="F51" s="109"/>
      <c r="G51" s="110"/>
      <c r="H51" s="111"/>
      <c r="I51" s="112"/>
      <c r="J51" s="113"/>
      <c r="K51" s="114">
        <f>IFERROR(J51/$J$12,0)</f>
        <v>0</v>
      </c>
      <c r="L51" s="115"/>
      <c r="M51" s="116"/>
      <c r="N51" s="117"/>
      <c r="O51" s="118">
        <f t="shared" ref="O51:O60" si="50">N51*J51</f>
        <v>0</v>
      </c>
      <c r="P51" s="119"/>
      <c r="Q51" s="119"/>
      <c r="R51" s="120"/>
      <c r="S51" s="117"/>
      <c r="T51" s="118">
        <f t="shared" ref="T51:T60" si="51">S51*J51</f>
        <v>0</v>
      </c>
      <c r="U51" s="121"/>
      <c r="V51" s="121"/>
      <c r="W51" s="122"/>
      <c r="X51" s="123"/>
      <c r="Y51" s="3"/>
      <c r="Z51" s="159">
        <f t="shared" ref="Z51:Z60" si="52">$O51*P51</f>
        <v>0</v>
      </c>
      <c r="AA51" s="160">
        <f t="shared" ref="AA51:AA60" si="53">$O51*Q51</f>
        <v>0</v>
      </c>
      <c r="AB51" s="161">
        <f t="shared" ref="AB51:AB60" si="54">$O51*R51</f>
        <v>0</v>
      </c>
      <c r="AC51" s="159">
        <f t="shared" ref="AC51:AC60" si="55">$T51*U51</f>
        <v>0</v>
      </c>
      <c r="AD51" s="160">
        <f t="shared" ref="AD51:AD60" si="56">$T51*V51</f>
        <v>0</v>
      </c>
      <c r="AE51" s="162">
        <f t="shared" ref="AE51:AE60" si="57">$T51*W51</f>
        <v>0</v>
      </c>
    </row>
    <row r="52" spans="1:31" outlineLevel="1" x14ac:dyDescent="0.3">
      <c r="A52" s="3"/>
      <c r="B52" s="58"/>
      <c r="C52" s="59"/>
      <c r="D52" s="59"/>
      <c r="E52" s="59"/>
      <c r="F52" s="60"/>
      <c r="G52" s="57"/>
      <c r="H52" s="29"/>
      <c r="I52" s="55"/>
      <c r="J52" s="68"/>
      <c r="K52" s="50">
        <f t="shared" ref="K52:K60" si="58">IFERROR(J52/$J$12,0)</f>
        <v>0</v>
      </c>
      <c r="L52" s="30"/>
      <c r="M52" s="56"/>
      <c r="N52" s="95"/>
      <c r="O52" s="70">
        <f t="shared" si="50"/>
        <v>0</v>
      </c>
      <c r="P52" s="66"/>
      <c r="Q52" s="66"/>
      <c r="R52" s="67"/>
      <c r="S52" s="95"/>
      <c r="T52" s="70">
        <f t="shared" si="51"/>
        <v>0</v>
      </c>
      <c r="U52" s="71"/>
      <c r="V52" s="71"/>
      <c r="W52" s="72"/>
      <c r="X52" s="61"/>
      <c r="Y52" s="3"/>
      <c r="Z52" s="80">
        <f t="shared" si="52"/>
        <v>0</v>
      </c>
      <c r="AA52" s="81">
        <f t="shared" si="53"/>
        <v>0</v>
      </c>
      <c r="AB52" s="82">
        <f t="shared" si="54"/>
        <v>0</v>
      </c>
      <c r="AC52" s="80">
        <f t="shared" si="55"/>
        <v>0</v>
      </c>
      <c r="AD52" s="81">
        <f t="shared" si="56"/>
        <v>0</v>
      </c>
      <c r="AE52" s="83">
        <f t="shared" si="57"/>
        <v>0</v>
      </c>
    </row>
    <row r="53" spans="1:31" outlineLevel="1" x14ac:dyDescent="0.3">
      <c r="A53" s="3"/>
      <c r="B53" s="58"/>
      <c r="C53" s="59"/>
      <c r="D53" s="59"/>
      <c r="E53" s="59"/>
      <c r="F53" s="60"/>
      <c r="G53" s="57"/>
      <c r="H53" s="29"/>
      <c r="I53" s="55"/>
      <c r="J53" s="68"/>
      <c r="K53" s="50">
        <f t="shared" si="58"/>
        <v>0</v>
      </c>
      <c r="L53" s="30"/>
      <c r="M53" s="56"/>
      <c r="N53" s="95"/>
      <c r="O53" s="70">
        <f t="shared" si="50"/>
        <v>0</v>
      </c>
      <c r="P53" s="66"/>
      <c r="Q53" s="66"/>
      <c r="R53" s="67"/>
      <c r="S53" s="95"/>
      <c r="T53" s="70">
        <f t="shared" si="51"/>
        <v>0</v>
      </c>
      <c r="U53" s="71"/>
      <c r="V53" s="71"/>
      <c r="W53" s="72"/>
      <c r="X53" s="61"/>
      <c r="Y53" s="3"/>
      <c r="Z53" s="80">
        <f t="shared" si="52"/>
        <v>0</v>
      </c>
      <c r="AA53" s="81">
        <f t="shared" si="53"/>
        <v>0</v>
      </c>
      <c r="AB53" s="82">
        <f t="shared" si="54"/>
        <v>0</v>
      </c>
      <c r="AC53" s="80">
        <f t="shared" si="55"/>
        <v>0</v>
      </c>
      <c r="AD53" s="81">
        <f t="shared" si="56"/>
        <v>0</v>
      </c>
      <c r="AE53" s="83">
        <f t="shared" si="57"/>
        <v>0</v>
      </c>
    </row>
    <row r="54" spans="1:31" outlineLevel="1" x14ac:dyDescent="0.3">
      <c r="A54" s="3"/>
      <c r="B54" s="58"/>
      <c r="C54" s="59"/>
      <c r="D54" s="59"/>
      <c r="E54" s="59"/>
      <c r="F54" s="60"/>
      <c r="G54" s="57"/>
      <c r="H54" s="29"/>
      <c r="I54" s="55"/>
      <c r="J54" s="68"/>
      <c r="K54" s="50">
        <f t="shared" si="58"/>
        <v>0</v>
      </c>
      <c r="L54" s="30"/>
      <c r="M54" s="56"/>
      <c r="N54" s="95"/>
      <c r="O54" s="70">
        <f t="shared" si="50"/>
        <v>0</v>
      </c>
      <c r="P54" s="66"/>
      <c r="Q54" s="66"/>
      <c r="R54" s="67"/>
      <c r="S54" s="95"/>
      <c r="T54" s="70">
        <f t="shared" si="51"/>
        <v>0</v>
      </c>
      <c r="U54" s="71"/>
      <c r="V54" s="71"/>
      <c r="W54" s="72"/>
      <c r="X54" s="61"/>
      <c r="Y54" s="3"/>
      <c r="Z54" s="80">
        <f t="shared" si="52"/>
        <v>0</v>
      </c>
      <c r="AA54" s="81">
        <f t="shared" si="53"/>
        <v>0</v>
      </c>
      <c r="AB54" s="82">
        <f t="shared" si="54"/>
        <v>0</v>
      </c>
      <c r="AC54" s="80">
        <f t="shared" si="55"/>
        <v>0</v>
      </c>
      <c r="AD54" s="81">
        <f t="shared" si="56"/>
        <v>0</v>
      </c>
      <c r="AE54" s="83">
        <f t="shared" si="57"/>
        <v>0</v>
      </c>
    </row>
    <row r="55" spans="1:31" outlineLevel="1" x14ac:dyDescent="0.3">
      <c r="A55" s="3"/>
      <c r="B55" s="58"/>
      <c r="C55" s="59"/>
      <c r="D55" s="59"/>
      <c r="E55" s="59"/>
      <c r="F55" s="60"/>
      <c r="G55" s="57"/>
      <c r="H55" s="29"/>
      <c r="I55" s="55"/>
      <c r="J55" s="68"/>
      <c r="K55" s="50">
        <f t="shared" si="58"/>
        <v>0</v>
      </c>
      <c r="L55" s="30"/>
      <c r="M55" s="56"/>
      <c r="N55" s="95"/>
      <c r="O55" s="70">
        <f t="shared" si="50"/>
        <v>0</v>
      </c>
      <c r="P55" s="66"/>
      <c r="Q55" s="66"/>
      <c r="R55" s="67"/>
      <c r="S55" s="95"/>
      <c r="T55" s="70">
        <f t="shared" si="51"/>
        <v>0</v>
      </c>
      <c r="U55" s="71"/>
      <c r="V55" s="71"/>
      <c r="W55" s="72"/>
      <c r="X55" s="61"/>
      <c r="Y55" s="3"/>
      <c r="Z55" s="80">
        <f t="shared" si="52"/>
        <v>0</v>
      </c>
      <c r="AA55" s="81">
        <f t="shared" si="53"/>
        <v>0</v>
      </c>
      <c r="AB55" s="82">
        <f t="shared" si="54"/>
        <v>0</v>
      </c>
      <c r="AC55" s="80">
        <f t="shared" si="55"/>
        <v>0</v>
      </c>
      <c r="AD55" s="81">
        <f t="shared" si="56"/>
        <v>0</v>
      </c>
      <c r="AE55" s="83">
        <f t="shared" si="57"/>
        <v>0</v>
      </c>
    </row>
    <row r="56" spans="1:31" outlineLevel="1" x14ac:dyDescent="0.3">
      <c r="A56" s="3"/>
      <c r="B56" s="58"/>
      <c r="C56" s="59"/>
      <c r="D56" s="59"/>
      <c r="E56" s="59"/>
      <c r="F56" s="60"/>
      <c r="G56" s="57"/>
      <c r="H56" s="29"/>
      <c r="I56" s="55"/>
      <c r="J56" s="68"/>
      <c r="K56" s="50">
        <f t="shared" si="58"/>
        <v>0</v>
      </c>
      <c r="L56" s="30"/>
      <c r="M56" s="56"/>
      <c r="N56" s="95"/>
      <c r="O56" s="70">
        <f t="shared" si="50"/>
        <v>0</v>
      </c>
      <c r="P56" s="66"/>
      <c r="Q56" s="66"/>
      <c r="R56" s="67"/>
      <c r="S56" s="95"/>
      <c r="T56" s="70">
        <f t="shared" si="51"/>
        <v>0</v>
      </c>
      <c r="U56" s="71"/>
      <c r="V56" s="71"/>
      <c r="W56" s="72"/>
      <c r="X56" s="61"/>
      <c r="Y56" s="3"/>
      <c r="Z56" s="80">
        <f t="shared" si="52"/>
        <v>0</v>
      </c>
      <c r="AA56" s="81">
        <f t="shared" si="53"/>
        <v>0</v>
      </c>
      <c r="AB56" s="82">
        <f t="shared" si="54"/>
        <v>0</v>
      </c>
      <c r="AC56" s="80">
        <f t="shared" si="55"/>
        <v>0</v>
      </c>
      <c r="AD56" s="81">
        <f t="shared" si="56"/>
        <v>0</v>
      </c>
      <c r="AE56" s="83">
        <f t="shared" si="57"/>
        <v>0</v>
      </c>
    </row>
    <row r="57" spans="1:31" outlineLevel="1" x14ac:dyDescent="0.3">
      <c r="A57" s="3"/>
      <c r="B57" s="58"/>
      <c r="C57" s="59"/>
      <c r="D57" s="59"/>
      <c r="E57" s="59"/>
      <c r="F57" s="60"/>
      <c r="G57" s="57"/>
      <c r="H57" s="29"/>
      <c r="I57" s="55"/>
      <c r="J57" s="68"/>
      <c r="K57" s="50">
        <f t="shared" si="58"/>
        <v>0</v>
      </c>
      <c r="L57" s="30"/>
      <c r="M57" s="56"/>
      <c r="N57" s="95"/>
      <c r="O57" s="70">
        <f t="shared" si="50"/>
        <v>0</v>
      </c>
      <c r="P57" s="66"/>
      <c r="Q57" s="66"/>
      <c r="R57" s="67"/>
      <c r="S57" s="95"/>
      <c r="T57" s="70">
        <f t="shared" si="51"/>
        <v>0</v>
      </c>
      <c r="U57" s="71"/>
      <c r="V57" s="71"/>
      <c r="W57" s="72"/>
      <c r="X57" s="61"/>
      <c r="Y57" s="3"/>
      <c r="Z57" s="80">
        <f t="shared" si="52"/>
        <v>0</v>
      </c>
      <c r="AA57" s="81">
        <f t="shared" si="53"/>
        <v>0</v>
      </c>
      <c r="AB57" s="82">
        <f t="shared" si="54"/>
        <v>0</v>
      </c>
      <c r="AC57" s="80">
        <f t="shared" si="55"/>
        <v>0</v>
      </c>
      <c r="AD57" s="81">
        <f t="shared" si="56"/>
        <v>0</v>
      </c>
      <c r="AE57" s="83">
        <f t="shared" si="57"/>
        <v>0</v>
      </c>
    </row>
    <row r="58" spans="1:31" outlineLevel="1" x14ac:dyDescent="0.3">
      <c r="A58" s="3"/>
      <c r="B58" s="58"/>
      <c r="C58" s="59"/>
      <c r="D58" s="59"/>
      <c r="E58" s="59"/>
      <c r="F58" s="60"/>
      <c r="G58" s="57"/>
      <c r="H58" s="29"/>
      <c r="I58" s="55"/>
      <c r="J58" s="68"/>
      <c r="K58" s="50">
        <f t="shared" si="58"/>
        <v>0</v>
      </c>
      <c r="L58" s="30"/>
      <c r="M58" s="56"/>
      <c r="N58" s="95"/>
      <c r="O58" s="70">
        <f t="shared" si="50"/>
        <v>0</v>
      </c>
      <c r="P58" s="66"/>
      <c r="Q58" s="66"/>
      <c r="R58" s="67"/>
      <c r="S58" s="95"/>
      <c r="T58" s="70">
        <f t="shared" si="51"/>
        <v>0</v>
      </c>
      <c r="U58" s="71"/>
      <c r="V58" s="71"/>
      <c r="W58" s="72"/>
      <c r="X58" s="61"/>
      <c r="Y58" s="3"/>
      <c r="Z58" s="80">
        <f t="shared" si="52"/>
        <v>0</v>
      </c>
      <c r="AA58" s="81">
        <f t="shared" si="53"/>
        <v>0</v>
      </c>
      <c r="AB58" s="82">
        <f t="shared" si="54"/>
        <v>0</v>
      </c>
      <c r="AC58" s="80">
        <f t="shared" si="55"/>
        <v>0</v>
      </c>
      <c r="AD58" s="81">
        <f t="shared" si="56"/>
        <v>0</v>
      </c>
      <c r="AE58" s="83">
        <f t="shared" si="57"/>
        <v>0</v>
      </c>
    </row>
    <row r="59" spans="1:31" outlineLevel="1" x14ac:dyDescent="0.3">
      <c r="A59" s="3"/>
      <c r="B59" s="58"/>
      <c r="C59" s="59"/>
      <c r="D59" s="59"/>
      <c r="E59" s="59"/>
      <c r="F59" s="60"/>
      <c r="G59" s="58"/>
      <c r="H59" s="29"/>
      <c r="I59" s="55"/>
      <c r="J59" s="68"/>
      <c r="K59" s="50">
        <f t="shared" si="58"/>
        <v>0</v>
      </c>
      <c r="L59" s="153"/>
      <c r="M59" s="56"/>
      <c r="N59" s="151"/>
      <c r="O59" s="70">
        <f t="shared" si="50"/>
        <v>0</v>
      </c>
      <c r="P59" s="66"/>
      <c r="Q59" s="66"/>
      <c r="R59" s="67"/>
      <c r="S59" s="151"/>
      <c r="T59" s="70">
        <f t="shared" si="51"/>
        <v>0</v>
      </c>
      <c r="U59" s="71"/>
      <c r="V59" s="71"/>
      <c r="W59" s="72"/>
      <c r="X59" s="149"/>
      <c r="Y59" s="3"/>
      <c r="Z59" s="80">
        <f t="shared" si="52"/>
        <v>0</v>
      </c>
      <c r="AA59" s="81">
        <f t="shared" si="53"/>
        <v>0</v>
      </c>
      <c r="AB59" s="82">
        <f t="shared" si="54"/>
        <v>0</v>
      </c>
      <c r="AC59" s="80">
        <f t="shared" si="55"/>
        <v>0</v>
      </c>
      <c r="AD59" s="81">
        <f t="shared" si="56"/>
        <v>0</v>
      </c>
      <c r="AE59" s="83">
        <f t="shared" si="57"/>
        <v>0</v>
      </c>
    </row>
    <row r="60" spans="1:31" outlineLevel="1" x14ac:dyDescent="0.3">
      <c r="A60" s="3"/>
      <c r="B60" s="58"/>
      <c r="C60" s="59"/>
      <c r="D60" s="59"/>
      <c r="E60" s="59"/>
      <c r="F60" s="60"/>
      <c r="G60" s="58"/>
      <c r="H60" s="29"/>
      <c r="I60" s="55"/>
      <c r="J60" s="68"/>
      <c r="K60" s="50">
        <f t="shared" si="58"/>
        <v>0</v>
      </c>
      <c r="L60" s="153"/>
      <c r="M60" s="56"/>
      <c r="N60" s="151"/>
      <c r="O60" s="70">
        <f t="shared" si="50"/>
        <v>0</v>
      </c>
      <c r="P60" s="66"/>
      <c r="Q60" s="66"/>
      <c r="R60" s="67"/>
      <c r="S60" s="151"/>
      <c r="T60" s="70">
        <f t="shared" si="51"/>
        <v>0</v>
      </c>
      <c r="U60" s="71"/>
      <c r="V60" s="71"/>
      <c r="W60" s="72"/>
      <c r="X60" s="61"/>
      <c r="Y60" s="3"/>
      <c r="Z60" s="84">
        <f t="shared" si="52"/>
        <v>0</v>
      </c>
      <c r="AA60" s="85">
        <f t="shared" si="53"/>
        <v>0</v>
      </c>
      <c r="AB60" s="86">
        <f t="shared" si="54"/>
        <v>0</v>
      </c>
      <c r="AC60" s="84">
        <f t="shared" si="55"/>
        <v>0</v>
      </c>
      <c r="AD60" s="85">
        <f t="shared" si="56"/>
        <v>0</v>
      </c>
      <c r="AE60" s="87">
        <f t="shared" si="57"/>
        <v>0</v>
      </c>
    </row>
    <row r="61" spans="1:31" ht="15" customHeight="1" outlineLevel="1" x14ac:dyDescent="0.3">
      <c r="A61" s="8"/>
      <c r="B61" s="8"/>
      <c r="C61" s="8"/>
      <c r="D61" s="8"/>
      <c r="E61" s="8"/>
      <c r="F61" s="8"/>
      <c r="G61" s="8"/>
      <c r="H61" s="8"/>
      <c r="I61" s="8"/>
      <c r="J61" s="8"/>
      <c r="K61" s="8"/>
      <c r="L61" s="8"/>
      <c r="M61" s="8"/>
      <c r="N61" s="8"/>
      <c r="O61" s="8"/>
      <c r="P61" s="201"/>
      <c r="Q61" s="201"/>
      <c r="R61" s="201"/>
      <c r="S61" s="8"/>
      <c r="T61" s="8"/>
      <c r="U61" s="201"/>
      <c r="V61" s="201"/>
      <c r="W61" s="201"/>
      <c r="X61" s="154"/>
      <c r="Y61" s="8"/>
      <c r="Z61" s="79"/>
      <c r="AA61" s="79"/>
      <c r="AB61" s="79"/>
      <c r="AC61" s="79"/>
      <c r="AD61" s="79"/>
      <c r="AE61" s="79"/>
    </row>
    <row r="62" spans="1:31" s="185" customFormat="1" x14ac:dyDescent="0.3">
      <c r="A62" s="163"/>
      <c r="B62" s="164">
        <v>5</v>
      </c>
      <c r="C62" s="165" t="s">
        <v>56</v>
      </c>
      <c r="D62" s="166"/>
      <c r="E62" s="165"/>
      <c r="F62" s="165"/>
      <c r="G62" s="167"/>
      <c r="H62" s="168"/>
      <c r="I62" s="169"/>
      <c r="J62" s="170">
        <f>SUM(J63:J72)</f>
        <v>0</v>
      </c>
      <c r="K62" s="171">
        <f>IFERROR(J62/$J$12,0)</f>
        <v>0</v>
      </c>
      <c r="L62" s="167"/>
      <c r="M62" s="172"/>
      <c r="N62" s="173">
        <f>IFERROR(O62/$J62,0)</f>
        <v>0</v>
      </c>
      <c r="O62" s="170">
        <f t="shared" ref="O62" si="59">SUM(O63:O72)</f>
        <v>0</v>
      </c>
      <c r="P62" s="174">
        <f>Z62</f>
        <v>0</v>
      </c>
      <c r="Q62" s="174">
        <f t="shared" ref="Q62" si="60">AA62</f>
        <v>0</v>
      </c>
      <c r="R62" s="175">
        <f t="shared" ref="R62" si="61">AB62</f>
        <v>0</v>
      </c>
      <c r="S62" s="176">
        <f>IFERROR(T62/$J62,0)</f>
        <v>0</v>
      </c>
      <c r="T62" s="177">
        <f>SUM(T63:T72)</f>
        <v>0</v>
      </c>
      <c r="U62" s="178">
        <f>AC62</f>
        <v>0</v>
      </c>
      <c r="V62" s="174">
        <f t="shared" ref="V62" si="62">AD62</f>
        <v>0</v>
      </c>
      <c r="W62" s="175">
        <f t="shared" ref="W62" si="63">AE62</f>
        <v>0</v>
      </c>
      <c r="X62" s="179"/>
      <c r="Y62" s="163"/>
      <c r="Z62" s="180">
        <f>SUM(Z63:Z72)</f>
        <v>0</v>
      </c>
      <c r="AA62" s="181">
        <f t="shared" ref="AA62:AE62" si="64">SUM(AA63:AA72)</f>
        <v>0</v>
      </c>
      <c r="AB62" s="182">
        <f t="shared" si="64"/>
        <v>0</v>
      </c>
      <c r="AC62" s="183">
        <f t="shared" si="64"/>
        <v>0</v>
      </c>
      <c r="AD62" s="181">
        <f t="shared" si="64"/>
        <v>0</v>
      </c>
      <c r="AE62" s="184">
        <f t="shared" si="64"/>
        <v>0</v>
      </c>
    </row>
    <row r="63" spans="1:31" outlineLevel="1" x14ac:dyDescent="0.3">
      <c r="A63" s="3"/>
      <c r="B63" s="107"/>
      <c r="C63" s="108"/>
      <c r="D63" s="108"/>
      <c r="E63" s="108"/>
      <c r="F63" s="109"/>
      <c r="G63" s="110"/>
      <c r="H63" s="111"/>
      <c r="I63" s="112"/>
      <c r="J63" s="113"/>
      <c r="K63" s="114">
        <f>IFERROR(J63/$J$12,0)</f>
        <v>0</v>
      </c>
      <c r="L63" s="115"/>
      <c r="M63" s="116"/>
      <c r="N63" s="117"/>
      <c r="O63" s="118">
        <f t="shared" ref="O63:O72" si="65">N63*J63</f>
        <v>0</v>
      </c>
      <c r="P63" s="119"/>
      <c r="Q63" s="119"/>
      <c r="R63" s="120"/>
      <c r="S63" s="117"/>
      <c r="T63" s="118">
        <f t="shared" ref="T63:T72" si="66">S63*J63</f>
        <v>0</v>
      </c>
      <c r="U63" s="121"/>
      <c r="V63" s="121"/>
      <c r="W63" s="122"/>
      <c r="X63" s="123"/>
      <c r="Y63" s="3"/>
      <c r="Z63" s="159">
        <f t="shared" ref="Z63:Z72" si="67">$O63*P63</f>
        <v>0</v>
      </c>
      <c r="AA63" s="160">
        <f t="shared" ref="AA63:AA72" si="68">$O63*Q63</f>
        <v>0</v>
      </c>
      <c r="AB63" s="161">
        <f t="shared" ref="AB63:AB72" si="69">$O63*R63</f>
        <v>0</v>
      </c>
      <c r="AC63" s="159">
        <f t="shared" ref="AC63:AC72" si="70">$T63*U63</f>
        <v>0</v>
      </c>
      <c r="AD63" s="160">
        <f t="shared" ref="AD63:AD72" si="71">$T63*V63</f>
        <v>0</v>
      </c>
      <c r="AE63" s="162">
        <f t="shared" ref="AE63:AE72" si="72">$T63*W63</f>
        <v>0</v>
      </c>
    </row>
    <row r="64" spans="1:31" outlineLevel="1" x14ac:dyDescent="0.3">
      <c r="A64" s="3"/>
      <c r="B64" s="58"/>
      <c r="C64" s="59"/>
      <c r="D64" s="59"/>
      <c r="E64" s="59"/>
      <c r="F64" s="60"/>
      <c r="G64" s="57"/>
      <c r="H64" s="29"/>
      <c r="I64" s="55"/>
      <c r="J64" s="68"/>
      <c r="K64" s="50">
        <f t="shared" ref="K64:K72" si="73">IFERROR(J64/$J$12,0)</f>
        <v>0</v>
      </c>
      <c r="L64" s="30"/>
      <c r="M64" s="56"/>
      <c r="N64" s="95"/>
      <c r="O64" s="70">
        <f t="shared" si="65"/>
        <v>0</v>
      </c>
      <c r="P64" s="66"/>
      <c r="Q64" s="66"/>
      <c r="R64" s="67"/>
      <c r="S64" s="95"/>
      <c r="T64" s="70">
        <f t="shared" si="66"/>
        <v>0</v>
      </c>
      <c r="U64" s="71"/>
      <c r="V64" s="71"/>
      <c r="W64" s="72"/>
      <c r="X64" s="61"/>
      <c r="Y64" s="3"/>
      <c r="Z64" s="80">
        <f t="shared" si="67"/>
        <v>0</v>
      </c>
      <c r="AA64" s="81">
        <f t="shared" si="68"/>
        <v>0</v>
      </c>
      <c r="AB64" s="82">
        <f t="shared" si="69"/>
        <v>0</v>
      </c>
      <c r="AC64" s="80">
        <f t="shared" si="70"/>
        <v>0</v>
      </c>
      <c r="AD64" s="81">
        <f t="shared" si="71"/>
        <v>0</v>
      </c>
      <c r="AE64" s="83">
        <f t="shared" si="72"/>
        <v>0</v>
      </c>
    </row>
    <row r="65" spans="1:31" outlineLevel="1" x14ac:dyDescent="0.3">
      <c r="A65" s="3"/>
      <c r="B65" s="58"/>
      <c r="C65" s="59"/>
      <c r="D65" s="59"/>
      <c r="E65" s="59"/>
      <c r="F65" s="60"/>
      <c r="G65" s="57"/>
      <c r="H65" s="29"/>
      <c r="I65" s="55"/>
      <c r="J65" s="68"/>
      <c r="K65" s="50">
        <f t="shared" si="73"/>
        <v>0</v>
      </c>
      <c r="L65" s="30"/>
      <c r="M65" s="56"/>
      <c r="N65" s="95"/>
      <c r="O65" s="70">
        <f t="shared" si="65"/>
        <v>0</v>
      </c>
      <c r="P65" s="66"/>
      <c r="Q65" s="66"/>
      <c r="R65" s="67"/>
      <c r="S65" s="95"/>
      <c r="T65" s="70">
        <f t="shared" si="66"/>
        <v>0</v>
      </c>
      <c r="U65" s="71"/>
      <c r="V65" s="71"/>
      <c r="W65" s="72"/>
      <c r="X65" s="61"/>
      <c r="Y65" s="3"/>
      <c r="Z65" s="80">
        <f t="shared" si="67"/>
        <v>0</v>
      </c>
      <c r="AA65" s="81">
        <f t="shared" si="68"/>
        <v>0</v>
      </c>
      <c r="AB65" s="82">
        <f t="shared" si="69"/>
        <v>0</v>
      </c>
      <c r="AC65" s="80">
        <f t="shared" si="70"/>
        <v>0</v>
      </c>
      <c r="AD65" s="81">
        <f t="shared" si="71"/>
        <v>0</v>
      </c>
      <c r="AE65" s="83">
        <f t="shared" si="72"/>
        <v>0</v>
      </c>
    </row>
    <row r="66" spans="1:31" outlineLevel="1" x14ac:dyDescent="0.3">
      <c r="A66" s="3"/>
      <c r="B66" s="58"/>
      <c r="C66" s="59"/>
      <c r="D66" s="59"/>
      <c r="E66" s="59"/>
      <c r="F66" s="60"/>
      <c r="G66" s="57"/>
      <c r="H66" s="29"/>
      <c r="I66" s="55"/>
      <c r="J66" s="68"/>
      <c r="K66" s="50">
        <f t="shared" si="73"/>
        <v>0</v>
      </c>
      <c r="L66" s="30"/>
      <c r="M66" s="56"/>
      <c r="N66" s="95"/>
      <c r="O66" s="70">
        <f t="shared" si="65"/>
        <v>0</v>
      </c>
      <c r="P66" s="66"/>
      <c r="Q66" s="66"/>
      <c r="R66" s="67"/>
      <c r="S66" s="95"/>
      <c r="T66" s="70">
        <f t="shared" si="66"/>
        <v>0</v>
      </c>
      <c r="U66" s="71"/>
      <c r="V66" s="71"/>
      <c r="W66" s="72"/>
      <c r="X66" s="61"/>
      <c r="Y66" s="3"/>
      <c r="Z66" s="80">
        <f t="shared" si="67"/>
        <v>0</v>
      </c>
      <c r="AA66" s="81">
        <f t="shared" si="68"/>
        <v>0</v>
      </c>
      <c r="AB66" s="82">
        <f t="shared" si="69"/>
        <v>0</v>
      </c>
      <c r="AC66" s="80">
        <f t="shared" si="70"/>
        <v>0</v>
      </c>
      <c r="AD66" s="81">
        <f t="shared" si="71"/>
        <v>0</v>
      </c>
      <c r="AE66" s="83">
        <f t="shared" si="72"/>
        <v>0</v>
      </c>
    </row>
    <row r="67" spans="1:31" outlineLevel="1" x14ac:dyDescent="0.3">
      <c r="A67" s="3"/>
      <c r="B67" s="58"/>
      <c r="C67" s="59"/>
      <c r="D67" s="59"/>
      <c r="E67" s="59"/>
      <c r="F67" s="60"/>
      <c r="G67" s="57"/>
      <c r="H67" s="29"/>
      <c r="I67" s="55"/>
      <c r="J67" s="68"/>
      <c r="K67" s="50">
        <f t="shared" si="73"/>
        <v>0</v>
      </c>
      <c r="L67" s="30"/>
      <c r="M67" s="56"/>
      <c r="N67" s="95"/>
      <c r="O67" s="70">
        <f t="shared" si="65"/>
        <v>0</v>
      </c>
      <c r="P67" s="66"/>
      <c r="Q67" s="66"/>
      <c r="R67" s="67"/>
      <c r="S67" s="95"/>
      <c r="T67" s="70">
        <f t="shared" si="66"/>
        <v>0</v>
      </c>
      <c r="U67" s="71"/>
      <c r="V67" s="71"/>
      <c r="W67" s="72"/>
      <c r="X67" s="61"/>
      <c r="Y67" s="3"/>
      <c r="Z67" s="80">
        <f t="shared" si="67"/>
        <v>0</v>
      </c>
      <c r="AA67" s="81">
        <f t="shared" si="68"/>
        <v>0</v>
      </c>
      <c r="AB67" s="82">
        <f t="shared" si="69"/>
        <v>0</v>
      </c>
      <c r="AC67" s="80">
        <f t="shared" si="70"/>
        <v>0</v>
      </c>
      <c r="AD67" s="81">
        <f t="shared" si="71"/>
        <v>0</v>
      </c>
      <c r="AE67" s="83">
        <f t="shared" si="72"/>
        <v>0</v>
      </c>
    </row>
    <row r="68" spans="1:31" outlineLevel="1" x14ac:dyDescent="0.3">
      <c r="A68" s="3"/>
      <c r="B68" s="58"/>
      <c r="C68" s="59"/>
      <c r="D68" s="59"/>
      <c r="E68" s="59"/>
      <c r="F68" s="60"/>
      <c r="G68" s="57"/>
      <c r="H68" s="29"/>
      <c r="I68" s="55"/>
      <c r="J68" s="68"/>
      <c r="K68" s="50">
        <f t="shared" si="73"/>
        <v>0</v>
      </c>
      <c r="L68" s="30"/>
      <c r="M68" s="56"/>
      <c r="N68" s="95"/>
      <c r="O68" s="70">
        <f t="shared" si="65"/>
        <v>0</v>
      </c>
      <c r="P68" s="66"/>
      <c r="Q68" s="66"/>
      <c r="R68" s="67"/>
      <c r="S68" s="95"/>
      <c r="T68" s="70">
        <f t="shared" si="66"/>
        <v>0</v>
      </c>
      <c r="U68" s="71"/>
      <c r="V68" s="71"/>
      <c r="W68" s="72"/>
      <c r="X68" s="61"/>
      <c r="Y68" s="3"/>
      <c r="Z68" s="80">
        <f t="shared" si="67"/>
        <v>0</v>
      </c>
      <c r="AA68" s="81">
        <f t="shared" si="68"/>
        <v>0</v>
      </c>
      <c r="AB68" s="82">
        <f t="shared" si="69"/>
        <v>0</v>
      </c>
      <c r="AC68" s="80">
        <f t="shared" si="70"/>
        <v>0</v>
      </c>
      <c r="AD68" s="81">
        <f t="shared" si="71"/>
        <v>0</v>
      </c>
      <c r="AE68" s="83">
        <f t="shared" si="72"/>
        <v>0</v>
      </c>
    </row>
    <row r="69" spans="1:31" outlineLevel="1" x14ac:dyDescent="0.3">
      <c r="A69" s="3"/>
      <c r="B69" s="58"/>
      <c r="C69" s="59"/>
      <c r="D69" s="59"/>
      <c r="E69" s="59"/>
      <c r="F69" s="60"/>
      <c r="G69" s="57"/>
      <c r="H69" s="29"/>
      <c r="I69" s="55"/>
      <c r="J69" s="68"/>
      <c r="K69" s="50">
        <f t="shared" si="73"/>
        <v>0</v>
      </c>
      <c r="L69" s="30"/>
      <c r="M69" s="56"/>
      <c r="N69" s="95"/>
      <c r="O69" s="70">
        <f t="shared" si="65"/>
        <v>0</v>
      </c>
      <c r="P69" s="66"/>
      <c r="Q69" s="66"/>
      <c r="R69" s="67"/>
      <c r="S69" s="95"/>
      <c r="T69" s="70">
        <f t="shared" si="66"/>
        <v>0</v>
      </c>
      <c r="U69" s="71"/>
      <c r="V69" s="71"/>
      <c r="W69" s="72"/>
      <c r="X69" s="61"/>
      <c r="Y69" s="3"/>
      <c r="Z69" s="80">
        <f t="shared" si="67"/>
        <v>0</v>
      </c>
      <c r="AA69" s="81">
        <f t="shared" si="68"/>
        <v>0</v>
      </c>
      <c r="AB69" s="82">
        <f t="shared" si="69"/>
        <v>0</v>
      </c>
      <c r="AC69" s="80">
        <f t="shared" si="70"/>
        <v>0</v>
      </c>
      <c r="AD69" s="81">
        <f t="shared" si="71"/>
        <v>0</v>
      </c>
      <c r="AE69" s="83">
        <f t="shared" si="72"/>
        <v>0</v>
      </c>
    </row>
    <row r="70" spans="1:31" outlineLevel="1" x14ac:dyDescent="0.3">
      <c r="A70" s="3"/>
      <c r="B70" s="58"/>
      <c r="C70" s="59"/>
      <c r="D70" s="59"/>
      <c r="E70" s="59"/>
      <c r="F70" s="60"/>
      <c r="G70" s="57"/>
      <c r="H70" s="29"/>
      <c r="I70" s="55"/>
      <c r="J70" s="68"/>
      <c r="K70" s="50">
        <f t="shared" si="73"/>
        <v>0</v>
      </c>
      <c r="L70" s="30"/>
      <c r="M70" s="56"/>
      <c r="N70" s="95"/>
      <c r="O70" s="70">
        <f t="shared" si="65"/>
        <v>0</v>
      </c>
      <c r="P70" s="66"/>
      <c r="Q70" s="66"/>
      <c r="R70" s="67"/>
      <c r="S70" s="95"/>
      <c r="T70" s="70">
        <f t="shared" si="66"/>
        <v>0</v>
      </c>
      <c r="U70" s="71"/>
      <c r="V70" s="71"/>
      <c r="W70" s="72"/>
      <c r="X70" s="61"/>
      <c r="Y70" s="3"/>
      <c r="Z70" s="80">
        <f t="shared" si="67"/>
        <v>0</v>
      </c>
      <c r="AA70" s="81">
        <f t="shared" si="68"/>
        <v>0</v>
      </c>
      <c r="AB70" s="82">
        <f t="shared" si="69"/>
        <v>0</v>
      </c>
      <c r="AC70" s="80">
        <f t="shared" si="70"/>
        <v>0</v>
      </c>
      <c r="AD70" s="81">
        <f t="shared" si="71"/>
        <v>0</v>
      </c>
      <c r="AE70" s="83">
        <f t="shared" si="72"/>
        <v>0</v>
      </c>
    </row>
    <row r="71" spans="1:31" outlineLevel="1" x14ac:dyDescent="0.3">
      <c r="A71" s="3"/>
      <c r="B71" s="58"/>
      <c r="C71" s="59"/>
      <c r="D71" s="59"/>
      <c r="E71" s="59"/>
      <c r="F71" s="60"/>
      <c r="G71" s="58"/>
      <c r="H71" s="29"/>
      <c r="I71" s="55"/>
      <c r="J71" s="68"/>
      <c r="K71" s="50">
        <f t="shared" si="73"/>
        <v>0</v>
      </c>
      <c r="L71" s="153"/>
      <c r="M71" s="56"/>
      <c r="N71" s="151"/>
      <c r="O71" s="70">
        <f t="shared" si="65"/>
        <v>0</v>
      </c>
      <c r="P71" s="66"/>
      <c r="Q71" s="66"/>
      <c r="R71" s="67"/>
      <c r="S71" s="151"/>
      <c r="T71" s="70">
        <f t="shared" si="66"/>
        <v>0</v>
      </c>
      <c r="U71" s="71"/>
      <c r="V71" s="71"/>
      <c r="W71" s="72"/>
      <c r="X71" s="149"/>
      <c r="Y71" s="3"/>
      <c r="Z71" s="80">
        <f t="shared" si="67"/>
        <v>0</v>
      </c>
      <c r="AA71" s="81">
        <f t="shared" si="68"/>
        <v>0</v>
      </c>
      <c r="AB71" s="82">
        <f t="shared" si="69"/>
        <v>0</v>
      </c>
      <c r="AC71" s="80">
        <f t="shared" si="70"/>
        <v>0</v>
      </c>
      <c r="AD71" s="81">
        <f t="shared" si="71"/>
        <v>0</v>
      </c>
      <c r="AE71" s="83">
        <f t="shared" si="72"/>
        <v>0</v>
      </c>
    </row>
    <row r="72" spans="1:31" outlineLevel="1" x14ac:dyDescent="0.3">
      <c r="A72" s="3"/>
      <c r="B72" s="58"/>
      <c r="C72" s="59"/>
      <c r="D72" s="59"/>
      <c r="E72" s="59"/>
      <c r="F72" s="60"/>
      <c r="G72" s="58"/>
      <c r="H72" s="29"/>
      <c r="I72" s="55"/>
      <c r="J72" s="68"/>
      <c r="K72" s="50">
        <f t="shared" si="73"/>
        <v>0</v>
      </c>
      <c r="L72" s="153"/>
      <c r="M72" s="56"/>
      <c r="N72" s="151"/>
      <c r="O72" s="70">
        <f t="shared" si="65"/>
        <v>0</v>
      </c>
      <c r="P72" s="66"/>
      <c r="Q72" s="66"/>
      <c r="R72" s="67"/>
      <c r="S72" s="151"/>
      <c r="T72" s="70">
        <f t="shared" si="66"/>
        <v>0</v>
      </c>
      <c r="U72" s="71"/>
      <c r="V72" s="71"/>
      <c r="W72" s="72"/>
      <c r="X72" s="61"/>
      <c r="Y72" s="3"/>
      <c r="Z72" s="84">
        <f t="shared" si="67"/>
        <v>0</v>
      </c>
      <c r="AA72" s="85">
        <f t="shared" si="68"/>
        <v>0</v>
      </c>
      <c r="AB72" s="86">
        <f t="shared" si="69"/>
        <v>0</v>
      </c>
      <c r="AC72" s="84">
        <f t="shared" si="70"/>
        <v>0</v>
      </c>
      <c r="AD72" s="85">
        <f t="shared" si="71"/>
        <v>0</v>
      </c>
      <c r="AE72" s="87">
        <f t="shared" si="72"/>
        <v>0</v>
      </c>
    </row>
    <row r="73" spans="1:31" ht="15" customHeight="1" outlineLevel="1" x14ac:dyDescent="0.3">
      <c r="A73" s="8"/>
      <c r="B73" s="8"/>
      <c r="C73" s="8"/>
      <c r="D73" s="8"/>
      <c r="E73" s="8"/>
      <c r="F73" s="8"/>
      <c r="G73" s="8"/>
      <c r="H73" s="8"/>
      <c r="I73" s="8"/>
      <c r="J73" s="8"/>
      <c r="K73" s="8"/>
      <c r="L73" s="8"/>
      <c r="M73" s="8"/>
      <c r="N73" s="8"/>
      <c r="O73" s="8"/>
      <c r="P73" s="201"/>
      <c r="Q73" s="201"/>
      <c r="R73" s="201"/>
      <c r="S73" s="8"/>
      <c r="T73" s="8"/>
      <c r="U73" s="201"/>
      <c r="V73" s="201"/>
      <c r="W73" s="201"/>
      <c r="X73" s="154"/>
      <c r="Y73" s="8"/>
      <c r="Z73" s="79"/>
      <c r="AA73" s="79"/>
      <c r="AB73" s="79"/>
      <c r="AC73" s="79"/>
      <c r="AD73" s="79"/>
      <c r="AE73" s="79"/>
    </row>
    <row r="74" spans="1:31" s="185" customFormat="1" x14ac:dyDescent="0.3">
      <c r="A74" s="163"/>
      <c r="B74" s="164">
        <v>6</v>
      </c>
      <c r="C74" s="165" t="s">
        <v>57</v>
      </c>
      <c r="D74" s="166"/>
      <c r="E74" s="165"/>
      <c r="F74" s="165"/>
      <c r="G74" s="167"/>
      <c r="H74" s="168"/>
      <c r="I74" s="169"/>
      <c r="J74" s="170">
        <f>SUM(J75:J84)</f>
        <v>0</v>
      </c>
      <c r="K74" s="171">
        <f>IFERROR(J74/$J$12,0)</f>
        <v>0</v>
      </c>
      <c r="L74" s="167"/>
      <c r="M74" s="172"/>
      <c r="N74" s="173">
        <f>IFERROR(O74/$J74,0)</f>
        <v>0</v>
      </c>
      <c r="O74" s="170">
        <f t="shared" ref="O74" si="74">SUM(O75:O84)</f>
        <v>0</v>
      </c>
      <c r="P74" s="174">
        <f>Z74</f>
        <v>0</v>
      </c>
      <c r="Q74" s="174">
        <f t="shared" ref="Q74" si="75">AA74</f>
        <v>0</v>
      </c>
      <c r="R74" s="175">
        <f t="shared" ref="R74" si="76">AB74</f>
        <v>0</v>
      </c>
      <c r="S74" s="176">
        <f>IFERROR(T74/$J74,0)</f>
        <v>0</v>
      </c>
      <c r="T74" s="177">
        <f>SUM(T75:T84)</f>
        <v>0</v>
      </c>
      <c r="U74" s="178">
        <f>AC74</f>
        <v>0</v>
      </c>
      <c r="V74" s="174">
        <f t="shared" ref="V74" si="77">AD74</f>
        <v>0</v>
      </c>
      <c r="W74" s="175">
        <f t="shared" ref="W74" si="78">AE74</f>
        <v>0</v>
      </c>
      <c r="X74" s="179"/>
      <c r="Y74" s="163"/>
      <c r="Z74" s="180">
        <f>SUM(Z75:Z84)</f>
        <v>0</v>
      </c>
      <c r="AA74" s="181">
        <f t="shared" ref="AA74:AE74" si="79">SUM(AA75:AA84)</f>
        <v>0</v>
      </c>
      <c r="AB74" s="182">
        <f t="shared" si="79"/>
        <v>0</v>
      </c>
      <c r="AC74" s="183">
        <f t="shared" si="79"/>
        <v>0</v>
      </c>
      <c r="AD74" s="181">
        <f t="shared" si="79"/>
        <v>0</v>
      </c>
      <c r="AE74" s="184">
        <f t="shared" si="79"/>
        <v>0</v>
      </c>
    </row>
    <row r="75" spans="1:31" outlineLevel="1" x14ac:dyDescent="0.3">
      <c r="A75" s="3"/>
      <c r="B75" s="107"/>
      <c r="C75" s="108"/>
      <c r="D75" s="108"/>
      <c r="E75" s="108"/>
      <c r="F75" s="109"/>
      <c r="G75" s="110"/>
      <c r="H75" s="111"/>
      <c r="I75" s="112"/>
      <c r="J75" s="113"/>
      <c r="K75" s="114">
        <f>IFERROR(J75/$J$12,0)</f>
        <v>0</v>
      </c>
      <c r="L75" s="115"/>
      <c r="M75" s="116"/>
      <c r="N75" s="117"/>
      <c r="O75" s="118">
        <f t="shared" ref="O75:O84" si="80">N75*J75</f>
        <v>0</v>
      </c>
      <c r="P75" s="119">
        <v>0</v>
      </c>
      <c r="Q75" s="119">
        <v>1</v>
      </c>
      <c r="R75" s="120">
        <v>0</v>
      </c>
      <c r="S75" s="117"/>
      <c r="T75" s="118">
        <f t="shared" ref="T75:T84" si="81">S75*J75</f>
        <v>0</v>
      </c>
      <c r="U75" s="121">
        <v>1</v>
      </c>
      <c r="V75" s="121">
        <v>0</v>
      </c>
      <c r="W75" s="122">
        <v>0</v>
      </c>
      <c r="X75" s="123"/>
      <c r="Y75" s="3"/>
      <c r="Z75" s="159">
        <f t="shared" ref="Z75:Z84" si="82">$O75*P75</f>
        <v>0</v>
      </c>
      <c r="AA75" s="160">
        <f t="shared" ref="AA75:AA84" si="83">$O75*Q75</f>
        <v>0</v>
      </c>
      <c r="AB75" s="161">
        <f t="shared" ref="AB75:AB84" si="84">$O75*R75</f>
        <v>0</v>
      </c>
      <c r="AC75" s="159">
        <f t="shared" ref="AC75:AC84" si="85">$T75*U75</f>
        <v>0</v>
      </c>
      <c r="AD75" s="160">
        <f t="shared" ref="AD75:AD84" si="86">$T75*V75</f>
        <v>0</v>
      </c>
      <c r="AE75" s="162">
        <f t="shared" ref="AE75:AE84" si="87">$T75*W75</f>
        <v>0</v>
      </c>
    </row>
    <row r="76" spans="1:31" outlineLevel="1" x14ac:dyDescent="0.3">
      <c r="A76" s="3"/>
      <c r="B76" s="58"/>
      <c r="C76" s="59"/>
      <c r="D76" s="59"/>
      <c r="E76" s="59"/>
      <c r="F76" s="60"/>
      <c r="G76" s="57"/>
      <c r="H76" s="29"/>
      <c r="I76" s="55"/>
      <c r="J76" s="68"/>
      <c r="K76" s="50">
        <f t="shared" ref="K76:K84" si="88">IFERROR(J76/$J$12,0)</f>
        <v>0</v>
      </c>
      <c r="L76" s="30"/>
      <c r="M76" s="56"/>
      <c r="N76" s="95"/>
      <c r="O76" s="70">
        <f t="shared" si="80"/>
        <v>0</v>
      </c>
      <c r="P76" s="66"/>
      <c r="Q76" s="66"/>
      <c r="R76" s="67"/>
      <c r="S76" s="95"/>
      <c r="T76" s="70">
        <f t="shared" si="81"/>
        <v>0</v>
      </c>
      <c r="U76" s="71"/>
      <c r="V76" s="71"/>
      <c r="W76" s="72"/>
      <c r="X76" s="61"/>
      <c r="Y76" s="3"/>
      <c r="Z76" s="80">
        <f t="shared" si="82"/>
        <v>0</v>
      </c>
      <c r="AA76" s="81">
        <f t="shared" si="83"/>
        <v>0</v>
      </c>
      <c r="AB76" s="82">
        <f t="shared" si="84"/>
        <v>0</v>
      </c>
      <c r="AC76" s="80">
        <f t="shared" si="85"/>
        <v>0</v>
      </c>
      <c r="AD76" s="81">
        <f t="shared" si="86"/>
        <v>0</v>
      </c>
      <c r="AE76" s="83">
        <f t="shared" si="87"/>
        <v>0</v>
      </c>
    </row>
    <row r="77" spans="1:31" outlineLevel="1" x14ac:dyDescent="0.3">
      <c r="A77" s="3"/>
      <c r="B77" s="58"/>
      <c r="C77" s="59"/>
      <c r="D77" s="59"/>
      <c r="E77" s="59"/>
      <c r="F77" s="60"/>
      <c r="G77" s="57"/>
      <c r="H77" s="29"/>
      <c r="I77" s="55"/>
      <c r="J77" s="68"/>
      <c r="K77" s="50">
        <f t="shared" si="88"/>
        <v>0</v>
      </c>
      <c r="L77" s="30"/>
      <c r="M77" s="56"/>
      <c r="N77" s="95"/>
      <c r="O77" s="70">
        <f t="shared" si="80"/>
        <v>0</v>
      </c>
      <c r="P77" s="66"/>
      <c r="Q77" s="66"/>
      <c r="R77" s="67"/>
      <c r="S77" s="95"/>
      <c r="T77" s="70">
        <f t="shared" si="81"/>
        <v>0</v>
      </c>
      <c r="U77" s="71"/>
      <c r="V77" s="71"/>
      <c r="W77" s="72"/>
      <c r="X77" s="61"/>
      <c r="Y77" s="3"/>
      <c r="Z77" s="80">
        <f t="shared" si="82"/>
        <v>0</v>
      </c>
      <c r="AA77" s="81">
        <f t="shared" si="83"/>
        <v>0</v>
      </c>
      <c r="AB77" s="82">
        <f t="shared" si="84"/>
        <v>0</v>
      </c>
      <c r="AC77" s="80">
        <f t="shared" si="85"/>
        <v>0</v>
      </c>
      <c r="AD77" s="81">
        <f t="shared" si="86"/>
        <v>0</v>
      </c>
      <c r="AE77" s="83">
        <f t="shared" si="87"/>
        <v>0</v>
      </c>
    </row>
    <row r="78" spans="1:31" outlineLevel="1" x14ac:dyDescent="0.3">
      <c r="A78" s="3"/>
      <c r="B78" s="58"/>
      <c r="C78" s="59"/>
      <c r="D78" s="59"/>
      <c r="E78" s="59"/>
      <c r="F78" s="60"/>
      <c r="G78" s="57"/>
      <c r="H78" s="29"/>
      <c r="I78" s="55"/>
      <c r="J78" s="68"/>
      <c r="K78" s="50">
        <f t="shared" si="88"/>
        <v>0</v>
      </c>
      <c r="L78" s="30"/>
      <c r="M78" s="56"/>
      <c r="N78" s="95"/>
      <c r="O78" s="70">
        <f t="shared" si="80"/>
        <v>0</v>
      </c>
      <c r="P78" s="66"/>
      <c r="Q78" s="66"/>
      <c r="R78" s="67"/>
      <c r="S78" s="95"/>
      <c r="T78" s="70">
        <f t="shared" si="81"/>
        <v>0</v>
      </c>
      <c r="U78" s="71"/>
      <c r="V78" s="71"/>
      <c r="W78" s="72"/>
      <c r="X78" s="61"/>
      <c r="Y78" s="3"/>
      <c r="Z78" s="80">
        <f t="shared" si="82"/>
        <v>0</v>
      </c>
      <c r="AA78" s="81">
        <f t="shared" si="83"/>
        <v>0</v>
      </c>
      <c r="AB78" s="82">
        <f t="shared" si="84"/>
        <v>0</v>
      </c>
      <c r="AC78" s="80">
        <f t="shared" si="85"/>
        <v>0</v>
      </c>
      <c r="AD78" s="81">
        <f t="shared" si="86"/>
        <v>0</v>
      </c>
      <c r="AE78" s="83">
        <f t="shared" si="87"/>
        <v>0</v>
      </c>
    </row>
    <row r="79" spans="1:31" outlineLevel="1" x14ac:dyDescent="0.3">
      <c r="A79" s="3"/>
      <c r="B79" s="58"/>
      <c r="C79" s="59"/>
      <c r="D79" s="59"/>
      <c r="E79" s="59"/>
      <c r="F79" s="60"/>
      <c r="G79" s="57"/>
      <c r="H79" s="29"/>
      <c r="I79" s="55"/>
      <c r="J79" s="68"/>
      <c r="K79" s="50">
        <f t="shared" si="88"/>
        <v>0</v>
      </c>
      <c r="L79" s="30"/>
      <c r="M79" s="56"/>
      <c r="N79" s="95"/>
      <c r="O79" s="70">
        <f t="shared" si="80"/>
        <v>0</v>
      </c>
      <c r="P79" s="66"/>
      <c r="Q79" s="66"/>
      <c r="R79" s="67"/>
      <c r="S79" s="95"/>
      <c r="T79" s="70">
        <f t="shared" si="81"/>
        <v>0</v>
      </c>
      <c r="U79" s="71"/>
      <c r="V79" s="71"/>
      <c r="W79" s="72"/>
      <c r="X79" s="61"/>
      <c r="Y79" s="3"/>
      <c r="Z79" s="80">
        <f t="shared" si="82"/>
        <v>0</v>
      </c>
      <c r="AA79" s="81">
        <f t="shared" si="83"/>
        <v>0</v>
      </c>
      <c r="AB79" s="82">
        <f t="shared" si="84"/>
        <v>0</v>
      </c>
      <c r="AC79" s="80">
        <f t="shared" si="85"/>
        <v>0</v>
      </c>
      <c r="AD79" s="81">
        <f t="shared" si="86"/>
        <v>0</v>
      </c>
      <c r="AE79" s="83">
        <f t="shared" si="87"/>
        <v>0</v>
      </c>
    </row>
    <row r="80" spans="1:31" outlineLevel="1" x14ac:dyDescent="0.3">
      <c r="A80" s="3"/>
      <c r="B80" s="58"/>
      <c r="C80" s="59"/>
      <c r="D80" s="59"/>
      <c r="E80" s="59"/>
      <c r="F80" s="60"/>
      <c r="G80" s="57"/>
      <c r="H80" s="29"/>
      <c r="I80" s="55"/>
      <c r="J80" s="68"/>
      <c r="K80" s="50">
        <f t="shared" si="88"/>
        <v>0</v>
      </c>
      <c r="L80" s="30"/>
      <c r="M80" s="56"/>
      <c r="N80" s="95"/>
      <c r="O80" s="70">
        <f t="shared" si="80"/>
        <v>0</v>
      </c>
      <c r="P80" s="66"/>
      <c r="Q80" s="66"/>
      <c r="R80" s="67"/>
      <c r="S80" s="95"/>
      <c r="T80" s="70">
        <f t="shared" si="81"/>
        <v>0</v>
      </c>
      <c r="U80" s="71"/>
      <c r="V80" s="71"/>
      <c r="W80" s="72"/>
      <c r="X80" s="61"/>
      <c r="Y80" s="3"/>
      <c r="Z80" s="80">
        <f t="shared" si="82"/>
        <v>0</v>
      </c>
      <c r="AA80" s="81">
        <f t="shared" si="83"/>
        <v>0</v>
      </c>
      <c r="AB80" s="82">
        <f t="shared" si="84"/>
        <v>0</v>
      </c>
      <c r="AC80" s="80">
        <f t="shared" si="85"/>
        <v>0</v>
      </c>
      <c r="AD80" s="81">
        <f t="shared" si="86"/>
        <v>0</v>
      </c>
      <c r="AE80" s="83">
        <f t="shared" si="87"/>
        <v>0</v>
      </c>
    </row>
    <row r="81" spans="1:31" outlineLevel="1" x14ac:dyDescent="0.3">
      <c r="A81" s="3"/>
      <c r="B81" s="58"/>
      <c r="C81" s="59"/>
      <c r="D81" s="59"/>
      <c r="E81" s="59"/>
      <c r="F81" s="60"/>
      <c r="G81" s="57"/>
      <c r="H81" s="29"/>
      <c r="I81" s="55"/>
      <c r="J81" s="68"/>
      <c r="K81" s="50">
        <f t="shared" si="88"/>
        <v>0</v>
      </c>
      <c r="L81" s="30"/>
      <c r="M81" s="56"/>
      <c r="N81" s="95"/>
      <c r="O81" s="70">
        <f t="shared" si="80"/>
        <v>0</v>
      </c>
      <c r="P81" s="66"/>
      <c r="Q81" s="66"/>
      <c r="R81" s="67"/>
      <c r="S81" s="95"/>
      <c r="T81" s="70">
        <f t="shared" si="81"/>
        <v>0</v>
      </c>
      <c r="U81" s="71"/>
      <c r="V81" s="71"/>
      <c r="W81" s="72"/>
      <c r="X81" s="61"/>
      <c r="Y81" s="3"/>
      <c r="Z81" s="80">
        <f t="shared" si="82"/>
        <v>0</v>
      </c>
      <c r="AA81" s="81">
        <f t="shared" si="83"/>
        <v>0</v>
      </c>
      <c r="AB81" s="82">
        <f t="shared" si="84"/>
        <v>0</v>
      </c>
      <c r="AC81" s="80">
        <f t="shared" si="85"/>
        <v>0</v>
      </c>
      <c r="AD81" s="81">
        <f t="shared" si="86"/>
        <v>0</v>
      </c>
      <c r="AE81" s="83">
        <f t="shared" si="87"/>
        <v>0</v>
      </c>
    </row>
    <row r="82" spans="1:31" outlineLevel="1" x14ac:dyDescent="0.3">
      <c r="A82" s="3"/>
      <c r="B82" s="58"/>
      <c r="C82" s="59"/>
      <c r="D82" s="59"/>
      <c r="E82" s="59"/>
      <c r="F82" s="60"/>
      <c r="G82" s="57"/>
      <c r="H82" s="29"/>
      <c r="I82" s="55"/>
      <c r="J82" s="68"/>
      <c r="K82" s="50">
        <f t="shared" si="88"/>
        <v>0</v>
      </c>
      <c r="L82" s="30"/>
      <c r="M82" s="56"/>
      <c r="N82" s="95"/>
      <c r="O82" s="70">
        <f t="shared" si="80"/>
        <v>0</v>
      </c>
      <c r="P82" s="66"/>
      <c r="Q82" s="66"/>
      <c r="R82" s="67"/>
      <c r="S82" s="95"/>
      <c r="T82" s="70">
        <f t="shared" si="81"/>
        <v>0</v>
      </c>
      <c r="U82" s="71"/>
      <c r="V82" s="71"/>
      <c r="W82" s="72"/>
      <c r="X82" s="61"/>
      <c r="Y82" s="3"/>
      <c r="Z82" s="80">
        <f t="shared" si="82"/>
        <v>0</v>
      </c>
      <c r="AA82" s="81">
        <f t="shared" si="83"/>
        <v>0</v>
      </c>
      <c r="AB82" s="82">
        <f t="shared" si="84"/>
        <v>0</v>
      </c>
      <c r="AC82" s="80">
        <f t="shared" si="85"/>
        <v>0</v>
      </c>
      <c r="AD82" s="81">
        <f t="shared" si="86"/>
        <v>0</v>
      </c>
      <c r="AE82" s="83">
        <f t="shared" si="87"/>
        <v>0</v>
      </c>
    </row>
    <row r="83" spans="1:31" outlineLevel="1" x14ac:dyDescent="0.3">
      <c r="A83" s="3"/>
      <c r="B83" s="58"/>
      <c r="C83" s="59"/>
      <c r="D83" s="59"/>
      <c r="E83" s="59"/>
      <c r="F83" s="60"/>
      <c r="G83" s="58"/>
      <c r="H83" s="29"/>
      <c r="I83" s="55"/>
      <c r="J83" s="68"/>
      <c r="K83" s="50">
        <f t="shared" si="88"/>
        <v>0</v>
      </c>
      <c r="L83" s="153"/>
      <c r="M83" s="56"/>
      <c r="N83" s="151"/>
      <c r="O83" s="70">
        <f t="shared" si="80"/>
        <v>0</v>
      </c>
      <c r="P83" s="66"/>
      <c r="Q83" s="66"/>
      <c r="R83" s="67"/>
      <c r="S83" s="151"/>
      <c r="T83" s="70">
        <f t="shared" si="81"/>
        <v>0</v>
      </c>
      <c r="U83" s="71"/>
      <c r="V83" s="71"/>
      <c r="W83" s="72"/>
      <c r="X83" s="149"/>
      <c r="Y83" s="3"/>
      <c r="Z83" s="80">
        <f t="shared" si="82"/>
        <v>0</v>
      </c>
      <c r="AA83" s="81">
        <f t="shared" si="83"/>
        <v>0</v>
      </c>
      <c r="AB83" s="82">
        <f t="shared" si="84"/>
        <v>0</v>
      </c>
      <c r="AC83" s="80">
        <f t="shared" si="85"/>
        <v>0</v>
      </c>
      <c r="AD83" s="81">
        <f t="shared" si="86"/>
        <v>0</v>
      </c>
      <c r="AE83" s="83">
        <f t="shared" si="87"/>
        <v>0</v>
      </c>
    </row>
    <row r="84" spans="1:31" outlineLevel="1" x14ac:dyDescent="0.3">
      <c r="A84" s="3"/>
      <c r="B84" s="58"/>
      <c r="C84" s="59"/>
      <c r="D84" s="59"/>
      <c r="E84" s="59"/>
      <c r="F84" s="60"/>
      <c r="G84" s="58"/>
      <c r="H84" s="29"/>
      <c r="I84" s="55"/>
      <c r="J84" s="68"/>
      <c r="K84" s="50">
        <f t="shared" si="88"/>
        <v>0</v>
      </c>
      <c r="L84" s="153"/>
      <c r="M84" s="56"/>
      <c r="N84" s="151"/>
      <c r="O84" s="70">
        <f t="shared" si="80"/>
        <v>0</v>
      </c>
      <c r="P84" s="66"/>
      <c r="Q84" s="66"/>
      <c r="R84" s="67"/>
      <c r="S84" s="151"/>
      <c r="T84" s="70">
        <f t="shared" si="81"/>
        <v>0</v>
      </c>
      <c r="U84" s="71"/>
      <c r="V84" s="71"/>
      <c r="W84" s="72"/>
      <c r="X84" s="61"/>
      <c r="Y84" s="3"/>
      <c r="Z84" s="84">
        <f t="shared" si="82"/>
        <v>0</v>
      </c>
      <c r="AA84" s="85">
        <f t="shared" si="83"/>
        <v>0</v>
      </c>
      <c r="AB84" s="86">
        <f t="shared" si="84"/>
        <v>0</v>
      </c>
      <c r="AC84" s="84">
        <f t="shared" si="85"/>
        <v>0</v>
      </c>
      <c r="AD84" s="85">
        <f t="shared" si="86"/>
        <v>0</v>
      </c>
      <c r="AE84" s="87">
        <f t="shared" si="87"/>
        <v>0</v>
      </c>
    </row>
    <row r="85" spans="1:31" ht="15" customHeight="1" outlineLevel="1" x14ac:dyDescent="0.3">
      <c r="A85" s="8"/>
      <c r="B85" s="8"/>
      <c r="C85" s="8"/>
      <c r="D85" s="8"/>
      <c r="E85" s="8"/>
      <c r="F85" s="8"/>
      <c r="G85" s="8"/>
      <c r="H85" s="8"/>
      <c r="I85" s="8"/>
      <c r="J85" s="8"/>
      <c r="K85" s="8"/>
      <c r="L85" s="8"/>
      <c r="M85" s="8"/>
      <c r="N85" s="8"/>
      <c r="O85" s="8"/>
      <c r="P85" s="201"/>
      <c r="Q85" s="201"/>
      <c r="R85" s="201"/>
      <c r="S85" s="8"/>
      <c r="T85" s="8"/>
      <c r="U85" s="201"/>
      <c r="V85" s="201"/>
      <c r="W85" s="201"/>
      <c r="X85" s="154"/>
      <c r="Y85" s="8"/>
      <c r="Z85" s="79"/>
      <c r="AA85" s="79"/>
      <c r="AB85" s="79"/>
      <c r="AC85" s="79"/>
      <c r="AD85" s="79"/>
      <c r="AE85" s="79"/>
    </row>
    <row r="86" spans="1:31" s="185" customFormat="1" x14ac:dyDescent="0.3">
      <c r="A86" s="163"/>
      <c r="B86" s="164">
        <v>7</v>
      </c>
      <c r="C86" s="165" t="s">
        <v>59</v>
      </c>
      <c r="D86" s="166"/>
      <c r="E86" s="165"/>
      <c r="F86" s="165"/>
      <c r="G86" s="167"/>
      <c r="H86" s="168"/>
      <c r="I86" s="169"/>
      <c r="J86" s="170">
        <f>SUM(J87:J96)</f>
        <v>0</v>
      </c>
      <c r="K86" s="171">
        <f>IFERROR(J86/$J$12,0)</f>
        <v>0</v>
      </c>
      <c r="L86" s="167"/>
      <c r="M86" s="172"/>
      <c r="N86" s="173">
        <f>IFERROR(O86/$J86,0)</f>
        <v>0</v>
      </c>
      <c r="O86" s="170">
        <f t="shared" ref="O86" si="89">SUM(O87:O96)</f>
        <v>0</v>
      </c>
      <c r="P86" s="174">
        <f>Z86</f>
        <v>0</v>
      </c>
      <c r="Q86" s="174">
        <f t="shared" ref="Q86" si="90">AA86</f>
        <v>0</v>
      </c>
      <c r="R86" s="175">
        <f t="shared" ref="R86" si="91">AB86</f>
        <v>0</v>
      </c>
      <c r="S86" s="176">
        <f>IFERROR(T86/$J86,0)</f>
        <v>0</v>
      </c>
      <c r="T86" s="177">
        <f>SUM(T87:T96)</f>
        <v>0</v>
      </c>
      <c r="U86" s="178">
        <f>AC86</f>
        <v>0</v>
      </c>
      <c r="V86" s="174">
        <f t="shared" ref="V86" si="92">AD86</f>
        <v>0</v>
      </c>
      <c r="W86" s="175">
        <f t="shared" ref="W86" si="93">AE86</f>
        <v>0</v>
      </c>
      <c r="X86" s="179"/>
      <c r="Y86" s="163"/>
      <c r="Z86" s="180">
        <f>SUM(Z87:Z96)</f>
        <v>0</v>
      </c>
      <c r="AA86" s="181">
        <f t="shared" ref="AA86:AE86" si="94">SUM(AA87:AA96)</f>
        <v>0</v>
      </c>
      <c r="AB86" s="182">
        <f t="shared" si="94"/>
        <v>0</v>
      </c>
      <c r="AC86" s="183">
        <f t="shared" si="94"/>
        <v>0</v>
      </c>
      <c r="AD86" s="181">
        <f t="shared" si="94"/>
        <v>0</v>
      </c>
      <c r="AE86" s="184">
        <f t="shared" si="94"/>
        <v>0</v>
      </c>
    </row>
    <row r="87" spans="1:31" outlineLevel="1" x14ac:dyDescent="0.3">
      <c r="A87" s="3"/>
      <c r="B87" s="107"/>
      <c r="C87" s="108"/>
      <c r="D87" s="108"/>
      <c r="E87" s="108"/>
      <c r="F87" s="109"/>
      <c r="G87" s="110"/>
      <c r="H87" s="111"/>
      <c r="I87" s="112"/>
      <c r="J87" s="113"/>
      <c r="K87" s="114">
        <f>IFERROR(J87/$J$12,0)</f>
        <v>0</v>
      </c>
      <c r="L87" s="115"/>
      <c r="M87" s="116"/>
      <c r="N87" s="117"/>
      <c r="O87" s="118">
        <f t="shared" ref="O87:O96" si="95">N87*J87</f>
        <v>0</v>
      </c>
      <c r="P87" s="119"/>
      <c r="Q87" s="119"/>
      <c r="R87" s="120"/>
      <c r="S87" s="117"/>
      <c r="T87" s="118">
        <f t="shared" ref="T87:T96" si="96">S87*J87</f>
        <v>0</v>
      </c>
      <c r="U87" s="121"/>
      <c r="V87" s="121"/>
      <c r="W87" s="122"/>
      <c r="X87" s="123"/>
      <c r="Y87" s="3"/>
      <c r="Z87" s="159">
        <f t="shared" ref="Z87:Z96" si="97">$O87*P87</f>
        <v>0</v>
      </c>
      <c r="AA87" s="160">
        <f t="shared" ref="AA87:AA96" si="98">$O87*Q87</f>
        <v>0</v>
      </c>
      <c r="AB87" s="161">
        <f t="shared" ref="AB87:AB96" si="99">$O87*R87</f>
        <v>0</v>
      </c>
      <c r="AC87" s="159">
        <f t="shared" ref="AC87:AC96" si="100">$T87*U87</f>
        <v>0</v>
      </c>
      <c r="AD87" s="160">
        <f t="shared" ref="AD87:AD96" si="101">$T87*V87</f>
        <v>0</v>
      </c>
      <c r="AE87" s="162">
        <f t="shared" ref="AE87:AE96" si="102">$T87*W87</f>
        <v>0</v>
      </c>
    </row>
    <row r="88" spans="1:31" outlineLevel="1" x14ac:dyDescent="0.3">
      <c r="A88" s="3"/>
      <c r="B88" s="58"/>
      <c r="C88" s="59"/>
      <c r="D88" s="59"/>
      <c r="E88" s="59"/>
      <c r="F88" s="60"/>
      <c r="G88" s="57"/>
      <c r="H88" s="29"/>
      <c r="I88" s="55"/>
      <c r="J88" s="68"/>
      <c r="K88" s="50">
        <f t="shared" ref="K88:K96" si="103">IFERROR(J88/$J$12,0)</f>
        <v>0</v>
      </c>
      <c r="L88" s="30"/>
      <c r="M88" s="56"/>
      <c r="N88" s="95"/>
      <c r="O88" s="70">
        <f t="shared" si="95"/>
        <v>0</v>
      </c>
      <c r="P88" s="66"/>
      <c r="Q88" s="66"/>
      <c r="R88" s="67"/>
      <c r="S88" s="95"/>
      <c r="T88" s="70">
        <f t="shared" si="96"/>
        <v>0</v>
      </c>
      <c r="U88" s="71"/>
      <c r="V88" s="71"/>
      <c r="W88" s="72"/>
      <c r="X88" s="61"/>
      <c r="Y88" s="3"/>
      <c r="Z88" s="80">
        <f t="shared" si="97"/>
        <v>0</v>
      </c>
      <c r="AA88" s="81">
        <f t="shared" si="98"/>
        <v>0</v>
      </c>
      <c r="AB88" s="82">
        <f t="shared" si="99"/>
        <v>0</v>
      </c>
      <c r="AC88" s="80">
        <f t="shared" si="100"/>
        <v>0</v>
      </c>
      <c r="AD88" s="81">
        <f t="shared" si="101"/>
        <v>0</v>
      </c>
      <c r="AE88" s="83">
        <f t="shared" si="102"/>
        <v>0</v>
      </c>
    </row>
    <row r="89" spans="1:31" outlineLevel="1" x14ac:dyDescent="0.3">
      <c r="A89" s="3"/>
      <c r="B89" s="58"/>
      <c r="C89" s="59"/>
      <c r="D89" s="59"/>
      <c r="E89" s="59"/>
      <c r="F89" s="60"/>
      <c r="G89" s="57"/>
      <c r="H89" s="29"/>
      <c r="I89" s="55"/>
      <c r="J89" s="68"/>
      <c r="K89" s="50">
        <f t="shared" si="103"/>
        <v>0</v>
      </c>
      <c r="L89" s="30"/>
      <c r="M89" s="56"/>
      <c r="N89" s="95"/>
      <c r="O89" s="70">
        <f t="shared" si="95"/>
        <v>0</v>
      </c>
      <c r="P89" s="66"/>
      <c r="Q89" s="66"/>
      <c r="R89" s="67"/>
      <c r="S89" s="95"/>
      <c r="T89" s="70">
        <f t="shared" si="96"/>
        <v>0</v>
      </c>
      <c r="U89" s="71"/>
      <c r="V89" s="71"/>
      <c r="W89" s="72"/>
      <c r="X89" s="61"/>
      <c r="Y89" s="3"/>
      <c r="Z89" s="80">
        <f t="shared" si="97"/>
        <v>0</v>
      </c>
      <c r="AA89" s="81">
        <f t="shared" si="98"/>
        <v>0</v>
      </c>
      <c r="AB89" s="82">
        <f t="shared" si="99"/>
        <v>0</v>
      </c>
      <c r="AC89" s="80">
        <f t="shared" si="100"/>
        <v>0</v>
      </c>
      <c r="AD89" s="81">
        <f t="shared" si="101"/>
        <v>0</v>
      </c>
      <c r="AE89" s="83">
        <f t="shared" si="102"/>
        <v>0</v>
      </c>
    </row>
    <row r="90" spans="1:31" outlineLevel="1" x14ac:dyDescent="0.3">
      <c r="A90" s="3"/>
      <c r="B90" s="58"/>
      <c r="C90" s="59"/>
      <c r="D90" s="59"/>
      <c r="E90" s="59"/>
      <c r="F90" s="60"/>
      <c r="G90" s="57"/>
      <c r="H90" s="29"/>
      <c r="I90" s="55"/>
      <c r="J90" s="68"/>
      <c r="K90" s="50">
        <f t="shared" si="103"/>
        <v>0</v>
      </c>
      <c r="L90" s="30"/>
      <c r="M90" s="56"/>
      <c r="N90" s="95"/>
      <c r="O90" s="70">
        <f t="shared" si="95"/>
        <v>0</v>
      </c>
      <c r="P90" s="66"/>
      <c r="Q90" s="66"/>
      <c r="R90" s="67"/>
      <c r="S90" s="95"/>
      <c r="T90" s="70">
        <f t="shared" si="96"/>
        <v>0</v>
      </c>
      <c r="U90" s="71"/>
      <c r="V90" s="71"/>
      <c r="W90" s="72"/>
      <c r="X90" s="61"/>
      <c r="Y90" s="3"/>
      <c r="Z90" s="80">
        <f t="shared" si="97"/>
        <v>0</v>
      </c>
      <c r="AA90" s="81">
        <f t="shared" si="98"/>
        <v>0</v>
      </c>
      <c r="AB90" s="82">
        <f t="shared" si="99"/>
        <v>0</v>
      </c>
      <c r="AC90" s="80">
        <f t="shared" si="100"/>
        <v>0</v>
      </c>
      <c r="AD90" s="81">
        <f t="shared" si="101"/>
        <v>0</v>
      </c>
      <c r="AE90" s="83">
        <f t="shared" si="102"/>
        <v>0</v>
      </c>
    </row>
    <row r="91" spans="1:31" outlineLevel="1" x14ac:dyDescent="0.3">
      <c r="A91" s="3"/>
      <c r="B91" s="58"/>
      <c r="C91" s="59"/>
      <c r="D91" s="59"/>
      <c r="E91" s="59"/>
      <c r="F91" s="60"/>
      <c r="G91" s="57"/>
      <c r="H91" s="29"/>
      <c r="I91" s="55"/>
      <c r="J91" s="68"/>
      <c r="K91" s="50">
        <f t="shared" si="103"/>
        <v>0</v>
      </c>
      <c r="L91" s="30"/>
      <c r="M91" s="56"/>
      <c r="N91" s="95"/>
      <c r="O91" s="70">
        <f t="shared" si="95"/>
        <v>0</v>
      </c>
      <c r="P91" s="66"/>
      <c r="Q91" s="66"/>
      <c r="R91" s="67"/>
      <c r="S91" s="95"/>
      <c r="T91" s="70">
        <f t="shared" si="96"/>
        <v>0</v>
      </c>
      <c r="U91" s="71"/>
      <c r="V91" s="71"/>
      <c r="W91" s="72"/>
      <c r="X91" s="61"/>
      <c r="Y91" s="3"/>
      <c r="Z91" s="80">
        <f t="shared" si="97"/>
        <v>0</v>
      </c>
      <c r="AA91" s="81">
        <f t="shared" si="98"/>
        <v>0</v>
      </c>
      <c r="AB91" s="82">
        <f t="shared" si="99"/>
        <v>0</v>
      </c>
      <c r="AC91" s="80">
        <f t="shared" si="100"/>
        <v>0</v>
      </c>
      <c r="AD91" s="81">
        <f t="shared" si="101"/>
        <v>0</v>
      </c>
      <c r="AE91" s="83">
        <f t="shared" si="102"/>
        <v>0</v>
      </c>
    </row>
    <row r="92" spans="1:31" outlineLevel="1" x14ac:dyDescent="0.3">
      <c r="A92" s="3"/>
      <c r="B92" s="58"/>
      <c r="C92" s="59"/>
      <c r="D92" s="59"/>
      <c r="E92" s="59"/>
      <c r="F92" s="60"/>
      <c r="G92" s="57"/>
      <c r="H92" s="29"/>
      <c r="I92" s="55"/>
      <c r="J92" s="68"/>
      <c r="K92" s="50">
        <f t="shared" si="103"/>
        <v>0</v>
      </c>
      <c r="L92" s="30"/>
      <c r="M92" s="56"/>
      <c r="N92" s="95"/>
      <c r="O92" s="70">
        <f t="shared" si="95"/>
        <v>0</v>
      </c>
      <c r="P92" s="66"/>
      <c r="Q92" s="66"/>
      <c r="R92" s="67"/>
      <c r="S92" s="95"/>
      <c r="T92" s="70">
        <f t="shared" si="96"/>
        <v>0</v>
      </c>
      <c r="U92" s="71"/>
      <c r="V92" s="71"/>
      <c r="W92" s="72"/>
      <c r="X92" s="61"/>
      <c r="Y92" s="3"/>
      <c r="Z92" s="80">
        <f t="shared" si="97"/>
        <v>0</v>
      </c>
      <c r="AA92" s="81">
        <f t="shared" si="98"/>
        <v>0</v>
      </c>
      <c r="AB92" s="82">
        <f t="shared" si="99"/>
        <v>0</v>
      </c>
      <c r="AC92" s="80">
        <f t="shared" si="100"/>
        <v>0</v>
      </c>
      <c r="AD92" s="81">
        <f t="shared" si="101"/>
        <v>0</v>
      </c>
      <c r="AE92" s="83">
        <f t="shared" si="102"/>
        <v>0</v>
      </c>
    </row>
    <row r="93" spans="1:31" outlineLevel="1" x14ac:dyDescent="0.3">
      <c r="A93" s="3"/>
      <c r="B93" s="58"/>
      <c r="C93" s="59"/>
      <c r="D93" s="59"/>
      <c r="E93" s="59"/>
      <c r="F93" s="60"/>
      <c r="G93" s="57"/>
      <c r="H93" s="29"/>
      <c r="I93" s="55"/>
      <c r="J93" s="68"/>
      <c r="K93" s="50">
        <f t="shared" si="103"/>
        <v>0</v>
      </c>
      <c r="L93" s="30"/>
      <c r="M93" s="56"/>
      <c r="N93" s="95"/>
      <c r="O93" s="70">
        <f t="shared" si="95"/>
        <v>0</v>
      </c>
      <c r="P93" s="66"/>
      <c r="Q93" s="66"/>
      <c r="R93" s="67"/>
      <c r="S93" s="95"/>
      <c r="T93" s="70">
        <f t="shared" si="96"/>
        <v>0</v>
      </c>
      <c r="U93" s="71"/>
      <c r="V93" s="71"/>
      <c r="W93" s="72"/>
      <c r="X93" s="61"/>
      <c r="Y93" s="3"/>
      <c r="Z93" s="80">
        <f t="shared" si="97"/>
        <v>0</v>
      </c>
      <c r="AA93" s="81">
        <f t="shared" si="98"/>
        <v>0</v>
      </c>
      <c r="AB93" s="82">
        <f t="shared" si="99"/>
        <v>0</v>
      </c>
      <c r="AC93" s="80">
        <f t="shared" si="100"/>
        <v>0</v>
      </c>
      <c r="AD93" s="81">
        <f t="shared" si="101"/>
        <v>0</v>
      </c>
      <c r="AE93" s="83">
        <f t="shared" si="102"/>
        <v>0</v>
      </c>
    </row>
    <row r="94" spans="1:31" outlineLevel="1" x14ac:dyDescent="0.3">
      <c r="A94" s="3"/>
      <c r="B94" s="58"/>
      <c r="C94" s="59"/>
      <c r="D94" s="59"/>
      <c r="E94" s="59"/>
      <c r="F94" s="60"/>
      <c r="G94" s="57"/>
      <c r="H94" s="29"/>
      <c r="I94" s="55"/>
      <c r="J94" s="68"/>
      <c r="K94" s="50">
        <f t="shared" si="103"/>
        <v>0</v>
      </c>
      <c r="L94" s="30"/>
      <c r="M94" s="56"/>
      <c r="N94" s="95"/>
      <c r="O94" s="70">
        <f t="shared" si="95"/>
        <v>0</v>
      </c>
      <c r="P94" s="66"/>
      <c r="Q94" s="66"/>
      <c r="R94" s="67"/>
      <c r="S94" s="95"/>
      <c r="T94" s="70">
        <f t="shared" si="96"/>
        <v>0</v>
      </c>
      <c r="U94" s="71"/>
      <c r="V94" s="71"/>
      <c r="W94" s="72"/>
      <c r="X94" s="61"/>
      <c r="Y94" s="3"/>
      <c r="Z94" s="80">
        <f t="shared" si="97"/>
        <v>0</v>
      </c>
      <c r="AA94" s="81">
        <f t="shared" si="98"/>
        <v>0</v>
      </c>
      <c r="AB94" s="82">
        <f t="shared" si="99"/>
        <v>0</v>
      </c>
      <c r="AC94" s="80">
        <f t="shared" si="100"/>
        <v>0</v>
      </c>
      <c r="AD94" s="81">
        <f t="shared" si="101"/>
        <v>0</v>
      </c>
      <c r="AE94" s="83">
        <f t="shared" si="102"/>
        <v>0</v>
      </c>
    </row>
    <row r="95" spans="1:31" outlineLevel="1" x14ac:dyDescent="0.3">
      <c r="A95" s="3"/>
      <c r="B95" s="58"/>
      <c r="C95" s="59"/>
      <c r="D95" s="59"/>
      <c r="E95" s="59"/>
      <c r="F95" s="60"/>
      <c r="G95" s="58"/>
      <c r="H95" s="29"/>
      <c r="I95" s="55"/>
      <c r="J95" s="68"/>
      <c r="K95" s="50">
        <f t="shared" si="103"/>
        <v>0</v>
      </c>
      <c r="L95" s="153"/>
      <c r="M95" s="56"/>
      <c r="N95" s="151"/>
      <c r="O95" s="70">
        <f t="shared" si="95"/>
        <v>0</v>
      </c>
      <c r="P95" s="66"/>
      <c r="Q95" s="66"/>
      <c r="R95" s="67"/>
      <c r="S95" s="151"/>
      <c r="T95" s="70">
        <f t="shared" si="96"/>
        <v>0</v>
      </c>
      <c r="U95" s="71"/>
      <c r="V95" s="71"/>
      <c r="W95" s="72"/>
      <c r="X95" s="149"/>
      <c r="Y95" s="3"/>
      <c r="Z95" s="80">
        <f t="shared" si="97"/>
        <v>0</v>
      </c>
      <c r="AA95" s="81">
        <f t="shared" si="98"/>
        <v>0</v>
      </c>
      <c r="AB95" s="82">
        <f t="shared" si="99"/>
        <v>0</v>
      </c>
      <c r="AC95" s="80">
        <f t="shared" si="100"/>
        <v>0</v>
      </c>
      <c r="AD95" s="81">
        <f t="shared" si="101"/>
        <v>0</v>
      </c>
      <c r="AE95" s="83">
        <f t="shared" si="102"/>
        <v>0</v>
      </c>
    </row>
    <row r="96" spans="1:31" outlineLevel="1" x14ac:dyDescent="0.3">
      <c r="A96" s="3"/>
      <c r="B96" s="58"/>
      <c r="C96" s="59"/>
      <c r="D96" s="59"/>
      <c r="E96" s="59"/>
      <c r="F96" s="60"/>
      <c r="G96" s="58"/>
      <c r="H96" s="29"/>
      <c r="I96" s="55"/>
      <c r="J96" s="68"/>
      <c r="K96" s="50">
        <f t="shared" si="103"/>
        <v>0</v>
      </c>
      <c r="L96" s="153"/>
      <c r="M96" s="56"/>
      <c r="N96" s="151"/>
      <c r="O96" s="70">
        <f t="shared" si="95"/>
        <v>0</v>
      </c>
      <c r="P96" s="66"/>
      <c r="Q96" s="66"/>
      <c r="R96" s="67"/>
      <c r="S96" s="151"/>
      <c r="T96" s="70">
        <f t="shared" si="96"/>
        <v>0</v>
      </c>
      <c r="U96" s="71"/>
      <c r="V96" s="71"/>
      <c r="W96" s="72"/>
      <c r="X96" s="61"/>
      <c r="Y96" s="3"/>
      <c r="Z96" s="84">
        <f t="shared" si="97"/>
        <v>0</v>
      </c>
      <c r="AA96" s="85">
        <f t="shared" si="98"/>
        <v>0</v>
      </c>
      <c r="AB96" s="86">
        <f t="shared" si="99"/>
        <v>0</v>
      </c>
      <c r="AC96" s="84">
        <f t="shared" si="100"/>
        <v>0</v>
      </c>
      <c r="AD96" s="85">
        <f t="shared" si="101"/>
        <v>0</v>
      </c>
      <c r="AE96" s="87">
        <f t="shared" si="102"/>
        <v>0</v>
      </c>
    </row>
    <row r="97" spans="1:31" ht="15" customHeight="1" outlineLevel="1" x14ac:dyDescent="0.3">
      <c r="A97" s="8"/>
      <c r="B97" s="8"/>
      <c r="C97" s="8"/>
      <c r="D97" s="8"/>
      <c r="E97" s="8"/>
      <c r="F97" s="8"/>
      <c r="G97" s="8"/>
      <c r="H97" s="8"/>
      <c r="I97" s="8"/>
      <c r="J97" s="8"/>
      <c r="K97" s="8"/>
      <c r="L97" s="8"/>
      <c r="M97" s="8"/>
      <c r="N97" s="8"/>
      <c r="O97" s="8"/>
      <c r="P97" s="201"/>
      <c r="Q97" s="201"/>
      <c r="R97" s="201"/>
      <c r="S97" s="8"/>
      <c r="T97" s="8"/>
      <c r="U97" s="201"/>
      <c r="V97" s="201"/>
      <c r="W97" s="201"/>
      <c r="X97" s="154"/>
      <c r="Y97" s="8"/>
      <c r="Z97" s="79"/>
      <c r="AA97" s="79"/>
      <c r="AB97" s="79"/>
      <c r="AC97" s="79"/>
      <c r="AD97" s="79"/>
      <c r="AE97" s="79"/>
    </row>
    <row r="98" spans="1:31" s="185" customFormat="1" x14ac:dyDescent="0.3">
      <c r="A98" s="163"/>
      <c r="B98" s="164">
        <v>8</v>
      </c>
      <c r="C98" s="165" t="s">
        <v>60</v>
      </c>
      <c r="D98" s="166"/>
      <c r="E98" s="165"/>
      <c r="F98" s="165"/>
      <c r="G98" s="167"/>
      <c r="H98" s="168"/>
      <c r="I98" s="169"/>
      <c r="J98" s="170">
        <f>SUM(J99:J108)</f>
        <v>0</v>
      </c>
      <c r="K98" s="171">
        <f>IFERROR(J98/$J$12,0)</f>
        <v>0</v>
      </c>
      <c r="L98" s="167"/>
      <c r="M98" s="172"/>
      <c r="N98" s="173">
        <f>IFERROR(O98/$J98,0)</f>
        <v>0</v>
      </c>
      <c r="O98" s="170">
        <f t="shared" ref="O98" si="104">SUM(O99:O108)</f>
        <v>0</v>
      </c>
      <c r="P98" s="174">
        <f>Z98</f>
        <v>0</v>
      </c>
      <c r="Q98" s="174">
        <f t="shared" ref="Q98" si="105">AA98</f>
        <v>0</v>
      </c>
      <c r="R98" s="175">
        <f t="shared" ref="R98" si="106">AB98</f>
        <v>0</v>
      </c>
      <c r="S98" s="176">
        <f>IFERROR(T98/$J98,0)</f>
        <v>0</v>
      </c>
      <c r="T98" s="177">
        <f>SUM(T99:T108)</f>
        <v>0</v>
      </c>
      <c r="U98" s="178">
        <f>AC98</f>
        <v>0</v>
      </c>
      <c r="V98" s="174">
        <f t="shared" ref="V98" si="107">AD98</f>
        <v>0</v>
      </c>
      <c r="W98" s="175">
        <f t="shared" ref="W98" si="108">AE98</f>
        <v>0</v>
      </c>
      <c r="X98" s="179"/>
      <c r="Y98" s="163"/>
      <c r="Z98" s="180">
        <f>SUM(Z99:Z108)</f>
        <v>0</v>
      </c>
      <c r="AA98" s="181">
        <f t="shared" ref="AA98:AE98" si="109">SUM(AA99:AA108)</f>
        <v>0</v>
      </c>
      <c r="AB98" s="182">
        <f t="shared" si="109"/>
        <v>0</v>
      </c>
      <c r="AC98" s="183">
        <f t="shared" si="109"/>
        <v>0</v>
      </c>
      <c r="AD98" s="181">
        <f t="shared" si="109"/>
        <v>0</v>
      </c>
      <c r="AE98" s="184">
        <f t="shared" si="109"/>
        <v>0</v>
      </c>
    </row>
    <row r="99" spans="1:31" outlineLevel="1" x14ac:dyDescent="0.3">
      <c r="A99" s="3"/>
      <c r="B99" s="107"/>
      <c r="C99" s="108"/>
      <c r="D99" s="108"/>
      <c r="E99" s="108"/>
      <c r="F99" s="109"/>
      <c r="G99" s="110"/>
      <c r="H99" s="111"/>
      <c r="I99" s="112"/>
      <c r="J99" s="113"/>
      <c r="K99" s="114">
        <f t="shared" ref="K99:K104" si="110">IFERROR(J99/$J$12,0)</f>
        <v>0</v>
      </c>
      <c r="L99" s="115"/>
      <c r="M99" s="116"/>
      <c r="N99" s="117"/>
      <c r="O99" s="118">
        <f t="shared" ref="O99:O108" si="111">N99*J99</f>
        <v>0</v>
      </c>
      <c r="P99" s="119"/>
      <c r="Q99" s="119"/>
      <c r="R99" s="120"/>
      <c r="S99" s="117"/>
      <c r="T99" s="118">
        <f t="shared" ref="T99:T108" si="112">S99*J99</f>
        <v>0</v>
      </c>
      <c r="U99" s="121"/>
      <c r="V99" s="121"/>
      <c r="W99" s="122"/>
      <c r="X99" s="123"/>
      <c r="Y99" s="3"/>
      <c r="Z99" s="159">
        <f t="shared" ref="Z99:Z108" si="113">$O99*P99</f>
        <v>0</v>
      </c>
      <c r="AA99" s="160">
        <f t="shared" ref="AA99:AA108" si="114">$O99*Q99</f>
        <v>0</v>
      </c>
      <c r="AB99" s="161">
        <f t="shared" ref="AB99:AB108" si="115">$O99*R99</f>
        <v>0</v>
      </c>
      <c r="AC99" s="159">
        <f t="shared" ref="AC99:AC108" si="116">$T99*U99</f>
        <v>0</v>
      </c>
      <c r="AD99" s="160">
        <f t="shared" ref="AD99:AD108" si="117">$T99*V99</f>
        <v>0</v>
      </c>
      <c r="AE99" s="162">
        <f t="shared" ref="AE99:AE108" si="118">$T99*W99</f>
        <v>0</v>
      </c>
    </row>
    <row r="100" spans="1:31" outlineLevel="1" x14ac:dyDescent="0.3">
      <c r="A100" s="3"/>
      <c r="B100" s="58"/>
      <c r="C100" s="59"/>
      <c r="D100" s="59"/>
      <c r="E100" s="59"/>
      <c r="F100" s="60"/>
      <c r="G100" s="57"/>
      <c r="H100" s="29"/>
      <c r="I100" s="55"/>
      <c r="J100" s="68"/>
      <c r="K100" s="50">
        <f t="shared" si="110"/>
        <v>0</v>
      </c>
      <c r="L100" s="30"/>
      <c r="M100" s="56"/>
      <c r="N100" s="95"/>
      <c r="O100" s="70">
        <f t="shared" si="111"/>
        <v>0</v>
      </c>
      <c r="P100" s="66"/>
      <c r="Q100" s="66"/>
      <c r="R100" s="67"/>
      <c r="S100" s="95"/>
      <c r="T100" s="70">
        <f t="shared" si="112"/>
        <v>0</v>
      </c>
      <c r="U100" s="71"/>
      <c r="V100" s="71"/>
      <c r="W100" s="72"/>
      <c r="X100" s="61"/>
      <c r="Y100" s="3"/>
      <c r="Z100" s="80">
        <f t="shared" si="113"/>
        <v>0</v>
      </c>
      <c r="AA100" s="81">
        <f t="shared" si="114"/>
        <v>0</v>
      </c>
      <c r="AB100" s="82">
        <f t="shared" si="115"/>
        <v>0</v>
      </c>
      <c r="AC100" s="80">
        <f t="shared" si="116"/>
        <v>0</v>
      </c>
      <c r="AD100" s="81">
        <f t="shared" si="117"/>
        <v>0</v>
      </c>
      <c r="AE100" s="83">
        <f t="shared" si="118"/>
        <v>0</v>
      </c>
    </row>
    <row r="101" spans="1:31" outlineLevel="1" x14ac:dyDescent="0.3">
      <c r="A101" s="3"/>
      <c r="B101" s="58"/>
      <c r="C101" s="59"/>
      <c r="D101" s="59"/>
      <c r="E101" s="59"/>
      <c r="F101" s="60"/>
      <c r="G101" s="57"/>
      <c r="H101" s="29"/>
      <c r="I101" s="55"/>
      <c r="J101" s="68"/>
      <c r="K101" s="50">
        <f t="shared" si="110"/>
        <v>0</v>
      </c>
      <c r="L101" s="30"/>
      <c r="M101" s="56"/>
      <c r="N101" s="95"/>
      <c r="O101" s="70">
        <f t="shared" si="111"/>
        <v>0</v>
      </c>
      <c r="P101" s="66"/>
      <c r="Q101" s="66"/>
      <c r="R101" s="67"/>
      <c r="S101" s="95"/>
      <c r="T101" s="70">
        <f t="shared" si="112"/>
        <v>0</v>
      </c>
      <c r="U101" s="71"/>
      <c r="V101" s="71"/>
      <c r="W101" s="72"/>
      <c r="X101" s="61"/>
      <c r="Y101" s="3"/>
      <c r="Z101" s="80">
        <f t="shared" si="113"/>
        <v>0</v>
      </c>
      <c r="AA101" s="81">
        <f t="shared" si="114"/>
        <v>0</v>
      </c>
      <c r="AB101" s="82">
        <f t="shared" si="115"/>
        <v>0</v>
      </c>
      <c r="AC101" s="80">
        <f t="shared" si="116"/>
        <v>0</v>
      </c>
      <c r="AD101" s="81">
        <f t="shared" si="117"/>
        <v>0</v>
      </c>
      <c r="AE101" s="83">
        <f t="shared" si="118"/>
        <v>0</v>
      </c>
    </row>
    <row r="102" spans="1:31" outlineLevel="1" x14ac:dyDescent="0.3">
      <c r="A102" s="3"/>
      <c r="B102" s="58"/>
      <c r="C102" s="59"/>
      <c r="D102" s="59"/>
      <c r="E102" s="59"/>
      <c r="F102" s="60"/>
      <c r="G102" s="57"/>
      <c r="H102" s="29"/>
      <c r="I102" s="55"/>
      <c r="J102" s="68"/>
      <c r="K102" s="50">
        <f t="shared" si="110"/>
        <v>0</v>
      </c>
      <c r="L102" s="30"/>
      <c r="M102" s="56"/>
      <c r="N102" s="95"/>
      <c r="O102" s="70">
        <f t="shared" si="111"/>
        <v>0</v>
      </c>
      <c r="P102" s="66"/>
      <c r="Q102" s="66"/>
      <c r="R102" s="67"/>
      <c r="S102" s="95"/>
      <c r="T102" s="70">
        <f t="shared" si="112"/>
        <v>0</v>
      </c>
      <c r="U102" s="71"/>
      <c r="V102" s="71"/>
      <c r="W102" s="72"/>
      <c r="X102" s="61"/>
      <c r="Y102" s="3"/>
      <c r="Z102" s="80">
        <f t="shared" si="113"/>
        <v>0</v>
      </c>
      <c r="AA102" s="81">
        <f t="shared" si="114"/>
        <v>0</v>
      </c>
      <c r="AB102" s="82">
        <f t="shared" si="115"/>
        <v>0</v>
      </c>
      <c r="AC102" s="80">
        <f t="shared" si="116"/>
        <v>0</v>
      </c>
      <c r="AD102" s="81">
        <f t="shared" si="117"/>
        <v>0</v>
      </c>
      <c r="AE102" s="83">
        <f t="shared" si="118"/>
        <v>0</v>
      </c>
    </row>
    <row r="103" spans="1:31" outlineLevel="1" x14ac:dyDescent="0.3">
      <c r="A103" s="3"/>
      <c r="B103" s="58"/>
      <c r="C103" s="59"/>
      <c r="D103" s="59"/>
      <c r="E103" s="59"/>
      <c r="F103" s="60"/>
      <c r="G103" s="57"/>
      <c r="H103" s="29"/>
      <c r="I103" s="55"/>
      <c r="J103" s="68"/>
      <c r="K103" s="50">
        <f t="shared" si="110"/>
        <v>0</v>
      </c>
      <c r="L103" s="30"/>
      <c r="M103" s="56"/>
      <c r="N103" s="95"/>
      <c r="O103" s="70">
        <f t="shared" si="111"/>
        <v>0</v>
      </c>
      <c r="P103" s="66"/>
      <c r="Q103" s="66"/>
      <c r="R103" s="67"/>
      <c r="S103" s="95"/>
      <c r="T103" s="70">
        <f t="shared" si="112"/>
        <v>0</v>
      </c>
      <c r="U103" s="71"/>
      <c r="V103" s="71"/>
      <c r="W103" s="72"/>
      <c r="X103" s="61"/>
      <c r="Y103" s="3"/>
      <c r="Z103" s="80">
        <f t="shared" si="113"/>
        <v>0</v>
      </c>
      <c r="AA103" s="81">
        <f t="shared" si="114"/>
        <v>0</v>
      </c>
      <c r="AB103" s="82">
        <f t="shared" si="115"/>
        <v>0</v>
      </c>
      <c r="AC103" s="80">
        <f t="shared" si="116"/>
        <v>0</v>
      </c>
      <c r="AD103" s="81">
        <f t="shared" si="117"/>
        <v>0</v>
      </c>
      <c r="AE103" s="83">
        <f t="shared" si="118"/>
        <v>0</v>
      </c>
    </row>
    <row r="104" spans="1:31" outlineLevel="1" x14ac:dyDescent="0.3">
      <c r="A104" s="3"/>
      <c r="B104" s="58"/>
      <c r="C104" s="59"/>
      <c r="D104" s="59"/>
      <c r="E104" s="59"/>
      <c r="F104" s="60"/>
      <c r="G104" s="57"/>
      <c r="H104" s="29"/>
      <c r="I104" s="55"/>
      <c r="J104" s="68"/>
      <c r="K104" s="50">
        <f t="shared" si="110"/>
        <v>0</v>
      </c>
      <c r="L104" s="30"/>
      <c r="M104" s="56"/>
      <c r="N104" s="95"/>
      <c r="O104" s="70">
        <f t="shared" si="111"/>
        <v>0</v>
      </c>
      <c r="P104" s="66"/>
      <c r="Q104" s="66"/>
      <c r="R104" s="67"/>
      <c r="S104" s="95"/>
      <c r="T104" s="70">
        <f t="shared" si="112"/>
        <v>0</v>
      </c>
      <c r="U104" s="71"/>
      <c r="V104" s="71"/>
      <c r="W104" s="72"/>
      <c r="X104" s="61"/>
      <c r="Y104" s="3"/>
      <c r="Z104" s="80">
        <f t="shared" si="113"/>
        <v>0</v>
      </c>
      <c r="AA104" s="81">
        <f t="shared" si="114"/>
        <v>0</v>
      </c>
      <c r="AB104" s="82">
        <f t="shared" si="115"/>
        <v>0</v>
      </c>
      <c r="AC104" s="80">
        <f t="shared" si="116"/>
        <v>0</v>
      </c>
      <c r="AD104" s="81">
        <f t="shared" si="117"/>
        <v>0</v>
      </c>
      <c r="AE104" s="83">
        <f t="shared" si="118"/>
        <v>0</v>
      </c>
    </row>
    <row r="105" spans="1:31" outlineLevel="1" x14ac:dyDescent="0.3">
      <c r="A105" s="3"/>
      <c r="B105" s="58"/>
      <c r="C105" s="59"/>
      <c r="D105" s="59"/>
      <c r="E105" s="59"/>
      <c r="F105" s="60"/>
      <c r="G105" s="57"/>
      <c r="H105" s="29"/>
      <c r="I105" s="55"/>
      <c r="J105" s="68"/>
      <c r="K105" s="50">
        <f t="shared" ref="K105:K108" si="119">IFERROR(J105/$J$12,0)</f>
        <v>0</v>
      </c>
      <c r="L105" s="30"/>
      <c r="M105" s="56"/>
      <c r="N105" s="95"/>
      <c r="O105" s="70">
        <f t="shared" si="111"/>
        <v>0</v>
      </c>
      <c r="P105" s="66"/>
      <c r="Q105" s="66"/>
      <c r="R105" s="67"/>
      <c r="S105" s="95"/>
      <c r="T105" s="70">
        <f t="shared" si="112"/>
        <v>0</v>
      </c>
      <c r="U105" s="71"/>
      <c r="V105" s="71"/>
      <c r="W105" s="72"/>
      <c r="X105" s="61"/>
      <c r="Y105" s="3"/>
      <c r="Z105" s="80">
        <f t="shared" si="113"/>
        <v>0</v>
      </c>
      <c r="AA105" s="81">
        <f t="shared" si="114"/>
        <v>0</v>
      </c>
      <c r="AB105" s="82">
        <f t="shared" si="115"/>
        <v>0</v>
      </c>
      <c r="AC105" s="80">
        <f t="shared" si="116"/>
        <v>0</v>
      </c>
      <c r="AD105" s="81">
        <f t="shared" si="117"/>
        <v>0</v>
      </c>
      <c r="AE105" s="83">
        <f t="shared" si="118"/>
        <v>0</v>
      </c>
    </row>
    <row r="106" spans="1:31" outlineLevel="1" x14ac:dyDescent="0.3">
      <c r="A106" s="3"/>
      <c r="B106" s="58"/>
      <c r="C106" s="59"/>
      <c r="D106" s="59"/>
      <c r="E106" s="59"/>
      <c r="F106" s="60"/>
      <c r="G106" s="57"/>
      <c r="H106" s="29"/>
      <c r="I106" s="55"/>
      <c r="J106" s="68"/>
      <c r="K106" s="50">
        <f t="shared" si="119"/>
        <v>0</v>
      </c>
      <c r="L106" s="30"/>
      <c r="M106" s="56"/>
      <c r="N106" s="95"/>
      <c r="O106" s="70">
        <f t="shared" si="111"/>
        <v>0</v>
      </c>
      <c r="P106" s="66"/>
      <c r="Q106" s="66"/>
      <c r="R106" s="67"/>
      <c r="S106" s="95"/>
      <c r="T106" s="70">
        <f t="shared" si="112"/>
        <v>0</v>
      </c>
      <c r="U106" s="71"/>
      <c r="V106" s="71"/>
      <c r="W106" s="72"/>
      <c r="X106" s="61"/>
      <c r="Y106" s="3"/>
      <c r="Z106" s="80">
        <f t="shared" si="113"/>
        <v>0</v>
      </c>
      <c r="AA106" s="81">
        <f t="shared" si="114"/>
        <v>0</v>
      </c>
      <c r="AB106" s="82">
        <f t="shared" si="115"/>
        <v>0</v>
      </c>
      <c r="AC106" s="80">
        <f t="shared" si="116"/>
        <v>0</v>
      </c>
      <c r="AD106" s="81">
        <f t="shared" si="117"/>
        <v>0</v>
      </c>
      <c r="AE106" s="83">
        <f t="shared" si="118"/>
        <v>0</v>
      </c>
    </row>
    <row r="107" spans="1:31" outlineLevel="1" x14ac:dyDescent="0.3">
      <c r="A107" s="3"/>
      <c r="B107" s="58"/>
      <c r="C107" s="59"/>
      <c r="D107" s="59"/>
      <c r="E107" s="59"/>
      <c r="F107" s="60"/>
      <c r="G107" s="58"/>
      <c r="H107" s="29"/>
      <c r="I107" s="55"/>
      <c r="J107" s="68"/>
      <c r="K107" s="50">
        <f t="shared" si="119"/>
        <v>0</v>
      </c>
      <c r="L107" s="153"/>
      <c r="M107" s="56"/>
      <c r="N107" s="151"/>
      <c r="O107" s="70">
        <f t="shared" si="111"/>
        <v>0</v>
      </c>
      <c r="P107" s="66"/>
      <c r="Q107" s="66"/>
      <c r="R107" s="67"/>
      <c r="S107" s="151"/>
      <c r="T107" s="70">
        <f t="shared" si="112"/>
        <v>0</v>
      </c>
      <c r="U107" s="71"/>
      <c r="V107" s="71"/>
      <c r="W107" s="72"/>
      <c r="X107" s="149"/>
      <c r="Y107" s="3"/>
      <c r="Z107" s="80">
        <f t="shared" si="113"/>
        <v>0</v>
      </c>
      <c r="AA107" s="81">
        <f t="shared" si="114"/>
        <v>0</v>
      </c>
      <c r="AB107" s="82">
        <f t="shared" si="115"/>
        <v>0</v>
      </c>
      <c r="AC107" s="80">
        <f t="shared" si="116"/>
        <v>0</v>
      </c>
      <c r="AD107" s="81">
        <f t="shared" si="117"/>
        <v>0</v>
      </c>
      <c r="AE107" s="83">
        <f t="shared" si="118"/>
        <v>0</v>
      </c>
    </row>
    <row r="108" spans="1:31" outlineLevel="1" x14ac:dyDescent="0.3">
      <c r="A108" s="3"/>
      <c r="B108" s="58"/>
      <c r="C108" s="59"/>
      <c r="D108" s="59"/>
      <c r="E108" s="59"/>
      <c r="F108" s="60"/>
      <c r="G108" s="58"/>
      <c r="H108" s="29"/>
      <c r="I108" s="55"/>
      <c r="J108" s="68"/>
      <c r="K108" s="50">
        <f t="shared" si="119"/>
        <v>0</v>
      </c>
      <c r="L108" s="153"/>
      <c r="M108" s="56"/>
      <c r="N108" s="151"/>
      <c r="O108" s="70">
        <f t="shared" si="111"/>
        <v>0</v>
      </c>
      <c r="P108" s="66"/>
      <c r="Q108" s="66"/>
      <c r="R108" s="67"/>
      <c r="S108" s="151"/>
      <c r="T108" s="70">
        <f t="shared" si="112"/>
        <v>0</v>
      </c>
      <c r="U108" s="71"/>
      <c r="V108" s="71"/>
      <c r="W108" s="72"/>
      <c r="X108" s="61"/>
      <c r="Y108" s="3"/>
      <c r="Z108" s="84">
        <f t="shared" si="113"/>
        <v>0</v>
      </c>
      <c r="AA108" s="85">
        <f t="shared" si="114"/>
        <v>0</v>
      </c>
      <c r="AB108" s="86">
        <f t="shared" si="115"/>
        <v>0</v>
      </c>
      <c r="AC108" s="84">
        <f t="shared" si="116"/>
        <v>0</v>
      </c>
      <c r="AD108" s="85">
        <f t="shared" si="117"/>
        <v>0</v>
      </c>
      <c r="AE108" s="87">
        <f t="shared" si="118"/>
        <v>0</v>
      </c>
    </row>
    <row r="109" spans="1:31" ht="15" customHeight="1" outlineLevel="1" x14ac:dyDescent="0.3">
      <c r="A109" s="8"/>
      <c r="B109" s="8"/>
      <c r="C109" s="8"/>
      <c r="D109" s="8"/>
      <c r="E109" s="8"/>
      <c r="F109" s="8"/>
      <c r="G109" s="8"/>
      <c r="H109" s="8"/>
      <c r="I109" s="8"/>
      <c r="J109" s="8"/>
      <c r="K109" s="8"/>
      <c r="L109" s="8"/>
      <c r="M109" s="8"/>
      <c r="N109" s="8"/>
      <c r="O109" s="8"/>
      <c r="P109" s="201"/>
      <c r="Q109" s="201"/>
      <c r="R109" s="201"/>
      <c r="S109" s="8"/>
      <c r="T109" s="8"/>
      <c r="U109" s="201"/>
      <c r="V109" s="201"/>
      <c r="W109" s="201"/>
      <c r="X109" s="154"/>
      <c r="Y109" s="8"/>
      <c r="Z109" s="79"/>
      <c r="AA109" s="79"/>
      <c r="AB109" s="79"/>
      <c r="AC109" s="79"/>
      <c r="AD109" s="79"/>
      <c r="AE109" s="79"/>
    </row>
    <row r="110" spans="1:31" s="185" customFormat="1" x14ac:dyDescent="0.3">
      <c r="A110" s="163"/>
      <c r="B110" s="164">
        <v>9</v>
      </c>
      <c r="C110" s="165" t="s">
        <v>58</v>
      </c>
      <c r="D110" s="166"/>
      <c r="E110" s="165"/>
      <c r="F110" s="165"/>
      <c r="G110" s="167"/>
      <c r="H110" s="168"/>
      <c r="I110" s="169"/>
      <c r="J110" s="170">
        <f>SUM(J111:J120)</f>
        <v>0</v>
      </c>
      <c r="K110" s="171">
        <f>IFERROR(J110/$J$12,0)</f>
        <v>0</v>
      </c>
      <c r="L110" s="167"/>
      <c r="M110" s="172"/>
      <c r="N110" s="173">
        <f>IFERROR(O110/$J110,0)</f>
        <v>0</v>
      </c>
      <c r="O110" s="170">
        <f t="shared" ref="O110" si="120">SUM(O111:O120)</f>
        <v>0</v>
      </c>
      <c r="P110" s="174">
        <f>Z110</f>
        <v>0</v>
      </c>
      <c r="Q110" s="174">
        <f t="shared" ref="Q110" si="121">AA110</f>
        <v>0</v>
      </c>
      <c r="R110" s="175">
        <f t="shared" ref="R110" si="122">AB110</f>
        <v>0</v>
      </c>
      <c r="S110" s="176">
        <f>IFERROR(T110/$J110,0)</f>
        <v>0</v>
      </c>
      <c r="T110" s="177">
        <f>SUM(T111:T120)</f>
        <v>0</v>
      </c>
      <c r="U110" s="178">
        <f>AC110</f>
        <v>0</v>
      </c>
      <c r="V110" s="174">
        <f t="shared" ref="V110" si="123">AD110</f>
        <v>0</v>
      </c>
      <c r="W110" s="175">
        <f t="shared" ref="W110" si="124">AE110</f>
        <v>0</v>
      </c>
      <c r="X110" s="179"/>
      <c r="Y110" s="163"/>
      <c r="Z110" s="180">
        <f>SUM(Z111:Z120)</f>
        <v>0</v>
      </c>
      <c r="AA110" s="181">
        <f t="shared" ref="AA110:AE110" si="125">SUM(AA111:AA120)</f>
        <v>0</v>
      </c>
      <c r="AB110" s="182">
        <f t="shared" si="125"/>
        <v>0</v>
      </c>
      <c r="AC110" s="183">
        <f t="shared" si="125"/>
        <v>0</v>
      </c>
      <c r="AD110" s="181">
        <f t="shared" si="125"/>
        <v>0</v>
      </c>
      <c r="AE110" s="184">
        <f t="shared" si="125"/>
        <v>0</v>
      </c>
    </row>
    <row r="111" spans="1:31" outlineLevel="1" x14ac:dyDescent="0.3">
      <c r="A111" s="3"/>
      <c r="B111" s="107"/>
      <c r="C111" s="108"/>
      <c r="D111" s="108"/>
      <c r="E111" s="108"/>
      <c r="F111" s="109"/>
      <c r="G111" s="110"/>
      <c r="H111" s="111"/>
      <c r="I111" s="112"/>
      <c r="J111" s="113"/>
      <c r="K111" s="114">
        <f>IFERROR(J111/$J$12,0)</f>
        <v>0</v>
      </c>
      <c r="L111" s="115"/>
      <c r="M111" s="116"/>
      <c r="N111" s="117"/>
      <c r="O111" s="118">
        <f t="shared" ref="O111:O120" si="126">N111*J111</f>
        <v>0</v>
      </c>
      <c r="P111" s="119"/>
      <c r="Q111" s="119"/>
      <c r="R111" s="120"/>
      <c r="S111" s="117"/>
      <c r="T111" s="118">
        <f t="shared" ref="T111:T120" si="127">S111*J111</f>
        <v>0</v>
      </c>
      <c r="U111" s="121"/>
      <c r="V111" s="121"/>
      <c r="W111" s="122"/>
      <c r="X111" s="123"/>
      <c r="Y111" s="3"/>
      <c r="Z111" s="159">
        <f>$O111*P111</f>
        <v>0</v>
      </c>
      <c r="AA111" s="160">
        <f>$O111*Q111</f>
        <v>0</v>
      </c>
      <c r="AB111" s="161">
        <f>$O111*R111</f>
        <v>0</v>
      </c>
      <c r="AC111" s="159">
        <f>$T111*U111</f>
        <v>0</v>
      </c>
      <c r="AD111" s="160">
        <f>$T111*V111</f>
        <v>0</v>
      </c>
      <c r="AE111" s="162">
        <f t="shared" ref="AE111:AE120" si="128">$T111*W111</f>
        <v>0</v>
      </c>
    </row>
    <row r="112" spans="1:31" outlineLevel="1" x14ac:dyDescent="0.3">
      <c r="A112" s="3"/>
      <c r="B112" s="58"/>
      <c r="C112" s="59"/>
      <c r="D112" s="59"/>
      <c r="E112" s="59"/>
      <c r="F112" s="60"/>
      <c r="G112" s="57"/>
      <c r="H112" s="29"/>
      <c r="I112" s="55"/>
      <c r="J112" s="68"/>
      <c r="K112" s="50">
        <f t="shared" ref="K112:K120" si="129">IFERROR(J112/$J$12,0)</f>
        <v>0</v>
      </c>
      <c r="L112" s="30"/>
      <c r="M112" s="56"/>
      <c r="N112" s="95"/>
      <c r="O112" s="70">
        <f t="shared" si="126"/>
        <v>0</v>
      </c>
      <c r="P112" s="66"/>
      <c r="Q112" s="66"/>
      <c r="R112" s="67"/>
      <c r="S112" s="95"/>
      <c r="T112" s="70">
        <f t="shared" si="127"/>
        <v>0</v>
      </c>
      <c r="U112" s="71"/>
      <c r="V112" s="71"/>
      <c r="W112" s="72"/>
      <c r="X112" s="61"/>
      <c r="Y112" s="3"/>
      <c r="Z112" s="80">
        <f t="shared" ref="Z112:Z120" si="130">$O112*P112</f>
        <v>0</v>
      </c>
      <c r="AA112" s="81">
        <f t="shared" ref="AA112:AA120" si="131">$O112*Q112</f>
        <v>0</v>
      </c>
      <c r="AB112" s="82">
        <f t="shared" ref="AB112:AB120" si="132">$O112*R112</f>
        <v>0</v>
      </c>
      <c r="AC112" s="80">
        <f t="shared" ref="AC112:AC120" si="133">$T112*U112</f>
        <v>0</v>
      </c>
      <c r="AD112" s="81">
        <f t="shared" ref="AD112:AD120" si="134">$T112*V112</f>
        <v>0</v>
      </c>
      <c r="AE112" s="83">
        <f t="shared" si="128"/>
        <v>0</v>
      </c>
    </row>
    <row r="113" spans="1:31" outlineLevel="1" x14ac:dyDescent="0.3">
      <c r="A113" s="3"/>
      <c r="B113" s="58"/>
      <c r="C113" s="59"/>
      <c r="D113" s="59"/>
      <c r="E113" s="59"/>
      <c r="F113" s="60"/>
      <c r="G113" s="57"/>
      <c r="H113" s="29"/>
      <c r="I113" s="55"/>
      <c r="J113" s="68"/>
      <c r="K113" s="50">
        <f t="shared" si="129"/>
        <v>0</v>
      </c>
      <c r="L113" s="30"/>
      <c r="M113" s="56"/>
      <c r="N113" s="95"/>
      <c r="O113" s="70">
        <f t="shared" si="126"/>
        <v>0</v>
      </c>
      <c r="P113" s="66"/>
      <c r="Q113" s="66"/>
      <c r="R113" s="67"/>
      <c r="S113" s="95"/>
      <c r="T113" s="70">
        <f t="shared" si="127"/>
        <v>0</v>
      </c>
      <c r="U113" s="71"/>
      <c r="V113" s="71"/>
      <c r="W113" s="72"/>
      <c r="X113" s="61"/>
      <c r="Y113" s="3"/>
      <c r="Z113" s="80">
        <f t="shared" si="130"/>
        <v>0</v>
      </c>
      <c r="AA113" s="81">
        <f t="shared" si="131"/>
        <v>0</v>
      </c>
      <c r="AB113" s="82">
        <f t="shared" si="132"/>
        <v>0</v>
      </c>
      <c r="AC113" s="80">
        <f t="shared" si="133"/>
        <v>0</v>
      </c>
      <c r="AD113" s="81">
        <f t="shared" si="134"/>
        <v>0</v>
      </c>
      <c r="AE113" s="83">
        <f t="shared" si="128"/>
        <v>0</v>
      </c>
    </row>
    <row r="114" spans="1:31" outlineLevel="1" x14ac:dyDescent="0.3">
      <c r="A114" s="3"/>
      <c r="B114" s="58"/>
      <c r="C114" s="59"/>
      <c r="D114" s="59"/>
      <c r="E114" s="59"/>
      <c r="F114" s="60"/>
      <c r="G114" s="57"/>
      <c r="H114" s="29"/>
      <c r="I114" s="55"/>
      <c r="J114" s="68"/>
      <c r="K114" s="50">
        <f t="shared" si="129"/>
        <v>0</v>
      </c>
      <c r="L114" s="30"/>
      <c r="M114" s="56"/>
      <c r="N114" s="95"/>
      <c r="O114" s="70">
        <f t="shared" si="126"/>
        <v>0</v>
      </c>
      <c r="P114" s="66"/>
      <c r="Q114" s="66"/>
      <c r="R114" s="67"/>
      <c r="S114" s="95"/>
      <c r="T114" s="70">
        <f t="shared" si="127"/>
        <v>0</v>
      </c>
      <c r="U114" s="71"/>
      <c r="V114" s="71"/>
      <c r="W114" s="72"/>
      <c r="X114" s="61"/>
      <c r="Y114" s="3"/>
      <c r="Z114" s="80">
        <f t="shared" si="130"/>
        <v>0</v>
      </c>
      <c r="AA114" s="81">
        <f t="shared" si="131"/>
        <v>0</v>
      </c>
      <c r="AB114" s="82">
        <f t="shared" si="132"/>
        <v>0</v>
      </c>
      <c r="AC114" s="80">
        <f t="shared" si="133"/>
        <v>0</v>
      </c>
      <c r="AD114" s="81">
        <f t="shared" si="134"/>
        <v>0</v>
      </c>
      <c r="AE114" s="83">
        <f t="shared" si="128"/>
        <v>0</v>
      </c>
    </row>
    <row r="115" spans="1:31" outlineLevel="1" x14ac:dyDescent="0.3">
      <c r="A115" s="3"/>
      <c r="B115" s="58"/>
      <c r="C115" s="59"/>
      <c r="D115" s="59"/>
      <c r="E115" s="59"/>
      <c r="F115" s="60"/>
      <c r="G115" s="57"/>
      <c r="H115" s="29"/>
      <c r="I115" s="55"/>
      <c r="J115" s="68"/>
      <c r="K115" s="50">
        <f t="shared" si="129"/>
        <v>0</v>
      </c>
      <c r="L115" s="30"/>
      <c r="M115" s="56"/>
      <c r="N115" s="95"/>
      <c r="O115" s="70">
        <f t="shared" si="126"/>
        <v>0</v>
      </c>
      <c r="P115" s="66"/>
      <c r="Q115" s="66"/>
      <c r="R115" s="67"/>
      <c r="S115" s="95"/>
      <c r="T115" s="70">
        <f t="shared" si="127"/>
        <v>0</v>
      </c>
      <c r="U115" s="71"/>
      <c r="V115" s="71"/>
      <c r="W115" s="72"/>
      <c r="X115" s="61"/>
      <c r="Y115" s="3"/>
      <c r="Z115" s="80">
        <f t="shared" si="130"/>
        <v>0</v>
      </c>
      <c r="AA115" s="81">
        <f t="shared" si="131"/>
        <v>0</v>
      </c>
      <c r="AB115" s="82">
        <f t="shared" si="132"/>
        <v>0</v>
      </c>
      <c r="AC115" s="80">
        <f t="shared" si="133"/>
        <v>0</v>
      </c>
      <c r="AD115" s="81">
        <f t="shared" si="134"/>
        <v>0</v>
      </c>
      <c r="AE115" s="83">
        <f t="shared" si="128"/>
        <v>0</v>
      </c>
    </row>
    <row r="116" spans="1:31" outlineLevel="1" x14ac:dyDescent="0.3">
      <c r="A116" s="3"/>
      <c r="B116" s="58"/>
      <c r="C116" s="59"/>
      <c r="D116" s="59"/>
      <c r="E116" s="59"/>
      <c r="F116" s="60"/>
      <c r="G116" s="57"/>
      <c r="H116" s="29"/>
      <c r="I116" s="55"/>
      <c r="J116" s="68"/>
      <c r="K116" s="50">
        <f t="shared" si="129"/>
        <v>0</v>
      </c>
      <c r="L116" s="30"/>
      <c r="M116" s="56"/>
      <c r="N116" s="95"/>
      <c r="O116" s="70">
        <f t="shared" si="126"/>
        <v>0</v>
      </c>
      <c r="P116" s="66"/>
      <c r="Q116" s="66"/>
      <c r="R116" s="67"/>
      <c r="S116" s="95"/>
      <c r="T116" s="70">
        <f t="shared" si="127"/>
        <v>0</v>
      </c>
      <c r="U116" s="71"/>
      <c r="V116" s="71"/>
      <c r="W116" s="72"/>
      <c r="X116" s="61"/>
      <c r="Y116" s="3"/>
      <c r="Z116" s="80">
        <f t="shared" si="130"/>
        <v>0</v>
      </c>
      <c r="AA116" s="81">
        <f t="shared" si="131"/>
        <v>0</v>
      </c>
      <c r="AB116" s="82">
        <f t="shared" si="132"/>
        <v>0</v>
      </c>
      <c r="AC116" s="80">
        <f t="shared" si="133"/>
        <v>0</v>
      </c>
      <c r="AD116" s="81">
        <f t="shared" si="134"/>
        <v>0</v>
      </c>
      <c r="AE116" s="83">
        <f t="shared" si="128"/>
        <v>0</v>
      </c>
    </row>
    <row r="117" spans="1:31" outlineLevel="1" x14ac:dyDescent="0.3">
      <c r="A117" s="3"/>
      <c r="B117" s="58"/>
      <c r="C117" s="59"/>
      <c r="D117" s="59"/>
      <c r="E117" s="59"/>
      <c r="F117" s="60"/>
      <c r="G117" s="57"/>
      <c r="H117" s="29"/>
      <c r="I117" s="55"/>
      <c r="J117" s="68"/>
      <c r="K117" s="50">
        <f t="shared" si="129"/>
        <v>0</v>
      </c>
      <c r="L117" s="30"/>
      <c r="M117" s="56"/>
      <c r="N117" s="95"/>
      <c r="O117" s="70">
        <f t="shared" si="126"/>
        <v>0</v>
      </c>
      <c r="P117" s="66"/>
      <c r="Q117" s="66"/>
      <c r="R117" s="67"/>
      <c r="S117" s="95"/>
      <c r="T117" s="70">
        <f t="shared" si="127"/>
        <v>0</v>
      </c>
      <c r="U117" s="71"/>
      <c r="V117" s="71"/>
      <c r="W117" s="72"/>
      <c r="X117" s="61"/>
      <c r="Y117" s="3"/>
      <c r="Z117" s="80">
        <f t="shared" si="130"/>
        <v>0</v>
      </c>
      <c r="AA117" s="81">
        <f t="shared" si="131"/>
        <v>0</v>
      </c>
      <c r="AB117" s="82">
        <f t="shared" si="132"/>
        <v>0</v>
      </c>
      <c r="AC117" s="80">
        <f t="shared" si="133"/>
        <v>0</v>
      </c>
      <c r="AD117" s="81">
        <f t="shared" si="134"/>
        <v>0</v>
      </c>
      <c r="AE117" s="83">
        <f t="shared" si="128"/>
        <v>0</v>
      </c>
    </row>
    <row r="118" spans="1:31" outlineLevel="1" x14ac:dyDescent="0.3">
      <c r="A118" s="3"/>
      <c r="B118" s="58"/>
      <c r="C118" s="59"/>
      <c r="D118" s="59"/>
      <c r="E118" s="59"/>
      <c r="F118" s="60"/>
      <c r="G118" s="57"/>
      <c r="H118" s="29"/>
      <c r="I118" s="55"/>
      <c r="J118" s="68"/>
      <c r="K118" s="50">
        <f t="shared" si="129"/>
        <v>0</v>
      </c>
      <c r="L118" s="30"/>
      <c r="M118" s="56"/>
      <c r="N118" s="95"/>
      <c r="O118" s="70">
        <f t="shared" si="126"/>
        <v>0</v>
      </c>
      <c r="P118" s="66"/>
      <c r="Q118" s="66"/>
      <c r="R118" s="67"/>
      <c r="S118" s="95"/>
      <c r="T118" s="70">
        <f t="shared" si="127"/>
        <v>0</v>
      </c>
      <c r="U118" s="71"/>
      <c r="V118" s="71"/>
      <c r="W118" s="72"/>
      <c r="X118" s="61"/>
      <c r="Y118" s="3"/>
      <c r="Z118" s="80">
        <f t="shared" si="130"/>
        <v>0</v>
      </c>
      <c r="AA118" s="81">
        <f t="shared" si="131"/>
        <v>0</v>
      </c>
      <c r="AB118" s="82">
        <f t="shared" si="132"/>
        <v>0</v>
      </c>
      <c r="AC118" s="80">
        <f t="shared" si="133"/>
        <v>0</v>
      </c>
      <c r="AD118" s="81">
        <f t="shared" si="134"/>
        <v>0</v>
      </c>
      <c r="AE118" s="83">
        <f t="shared" si="128"/>
        <v>0</v>
      </c>
    </row>
    <row r="119" spans="1:31" outlineLevel="1" x14ac:dyDescent="0.3">
      <c r="A119" s="3"/>
      <c r="B119" s="58"/>
      <c r="C119" s="59"/>
      <c r="D119" s="59"/>
      <c r="E119" s="59"/>
      <c r="F119" s="60"/>
      <c r="G119" s="58"/>
      <c r="H119" s="29"/>
      <c r="I119" s="55"/>
      <c r="J119" s="68"/>
      <c r="K119" s="50">
        <f t="shared" si="129"/>
        <v>0</v>
      </c>
      <c r="L119" s="153"/>
      <c r="M119" s="56"/>
      <c r="N119" s="151"/>
      <c r="O119" s="70">
        <f t="shared" si="126"/>
        <v>0</v>
      </c>
      <c r="P119" s="66"/>
      <c r="Q119" s="66"/>
      <c r="R119" s="67"/>
      <c r="S119" s="151"/>
      <c r="T119" s="70">
        <f t="shared" si="127"/>
        <v>0</v>
      </c>
      <c r="U119" s="71"/>
      <c r="V119" s="71"/>
      <c r="W119" s="72"/>
      <c r="X119" s="149"/>
      <c r="Y119" s="3"/>
      <c r="Z119" s="80">
        <f t="shared" si="130"/>
        <v>0</v>
      </c>
      <c r="AA119" s="81">
        <f t="shared" si="131"/>
        <v>0</v>
      </c>
      <c r="AB119" s="82">
        <f t="shared" si="132"/>
        <v>0</v>
      </c>
      <c r="AC119" s="80">
        <f t="shared" si="133"/>
        <v>0</v>
      </c>
      <c r="AD119" s="81">
        <f t="shared" si="134"/>
        <v>0</v>
      </c>
      <c r="AE119" s="83">
        <f t="shared" si="128"/>
        <v>0</v>
      </c>
    </row>
    <row r="120" spans="1:31" outlineLevel="1" x14ac:dyDescent="0.3">
      <c r="A120" s="3"/>
      <c r="B120" s="58"/>
      <c r="C120" s="59"/>
      <c r="D120" s="59"/>
      <c r="E120" s="59"/>
      <c r="F120" s="60"/>
      <c r="G120" s="58"/>
      <c r="H120" s="29"/>
      <c r="I120" s="55"/>
      <c r="J120" s="68"/>
      <c r="K120" s="50">
        <f t="shared" si="129"/>
        <v>0</v>
      </c>
      <c r="L120" s="153"/>
      <c r="M120" s="56"/>
      <c r="N120" s="151"/>
      <c r="O120" s="70">
        <f t="shared" si="126"/>
        <v>0</v>
      </c>
      <c r="P120" s="66"/>
      <c r="Q120" s="66"/>
      <c r="R120" s="67"/>
      <c r="S120" s="151"/>
      <c r="T120" s="70">
        <f t="shared" si="127"/>
        <v>0</v>
      </c>
      <c r="U120" s="71"/>
      <c r="V120" s="71"/>
      <c r="W120" s="72"/>
      <c r="X120" s="61"/>
      <c r="Y120" s="3"/>
      <c r="Z120" s="84">
        <f t="shared" si="130"/>
        <v>0</v>
      </c>
      <c r="AA120" s="85">
        <f t="shared" si="131"/>
        <v>0</v>
      </c>
      <c r="AB120" s="86">
        <f t="shared" si="132"/>
        <v>0</v>
      </c>
      <c r="AC120" s="84">
        <f t="shared" si="133"/>
        <v>0</v>
      </c>
      <c r="AD120" s="85">
        <f t="shared" si="134"/>
        <v>0</v>
      </c>
      <c r="AE120" s="87">
        <f t="shared" si="128"/>
        <v>0</v>
      </c>
    </row>
    <row r="121" spans="1:31" ht="15" customHeight="1" x14ac:dyDescent="0.3">
      <c r="A121" s="8"/>
      <c r="B121" s="8"/>
      <c r="C121" s="8"/>
      <c r="D121" s="8"/>
      <c r="E121" s="8"/>
      <c r="F121" s="8"/>
      <c r="G121" s="8"/>
      <c r="H121" s="8"/>
      <c r="I121" s="8"/>
      <c r="J121" s="8"/>
      <c r="K121" s="8"/>
      <c r="L121" s="8"/>
      <c r="M121" s="8"/>
      <c r="N121" s="8"/>
      <c r="O121" s="8"/>
      <c r="P121" s="201"/>
      <c r="Q121" s="201"/>
      <c r="R121" s="201"/>
      <c r="S121" s="8"/>
      <c r="T121" s="8"/>
      <c r="U121" s="201"/>
      <c r="V121" s="201"/>
      <c r="W121" s="201"/>
      <c r="X121" s="8"/>
      <c r="Y121" s="8"/>
      <c r="Z121" s="79"/>
      <c r="AA121" s="79"/>
      <c r="AB121" s="79"/>
      <c r="AC121" s="79"/>
      <c r="AD121" s="79"/>
      <c r="AE121" s="79"/>
    </row>
  </sheetData>
  <sheetProtection selectLockedCells="1"/>
  <mergeCells count="29">
    <mergeCell ref="S10:W10"/>
    <mergeCell ref="B2:F2"/>
    <mergeCell ref="B10:F10"/>
    <mergeCell ref="G10:K10"/>
    <mergeCell ref="L10:M10"/>
    <mergeCell ref="N10:R10"/>
    <mergeCell ref="W2:X2"/>
    <mergeCell ref="P49:R49"/>
    <mergeCell ref="U49:W49"/>
    <mergeCell ref="P25:R25"/>
    <mergeCell ref="U25:W25"/>
    <mergeCell ref="P37:R37"/>
    <mergeCell ref="U37:W37"/>
    <mergeCell ref="AC10:AE10"/>
    <mergeCell ref="P121:R121"/>
    <mergeCell ref="U121:W121"/>
    <mergeCell ref="P97:R97"/>
    <mergeCell ref="U97:W97"/>
    <mergeCell ref="P109:R109"/>
    <mergeCell ref="U109:W109"/>
    <mergeCell ref="P85:R85"/>
    <mergeCell ref="U85:W85"/>
    <mergeCell ref="P61:R61"/>
    <mergeCell ref="U61:W61"/>
    <mergeCell ref="P73:R73"/>
    <mergeCell ref="U73:W73"/>
    <mergeCell ref="Z10:AB10"/>
    <mergeCell ref="P13:R13"/>
    <mergeCell ref="U13:W13"/>
  </mergeCells>
  <conditionalFormatting sqref="N15:N24 S15:S24">
    <cfRule type="expression" dxfId="81" priority="120">
      <formula>AND(SUM($N15,$S15)&lt;&gt;1,SUM($N15,$S15)&lt;&gt;0)</formula>
    </cfRule>
  </conditionalFormatting>
  <conditionalFormatting sqref="P15:R24">
    <cfRule type="expression" dxfId="80" priority="119">
      <formula>SUM($P15:$R15)&lt;&gt;1</formula>
    </cfRule>
  </conditionalFormatting>
  <conditionalFormatting sqref="H8">
    <cfRule type="cellIs" dxfId="79" priority="85" operator="equal">
      <formula>"uitstekend"</formula>
    </cfRule>
    <cfRule type="cellIs" dxfId="78" priority="86" operator="equal">
      <formula>"goed"</formula>
    </cfRule>
    <cfRule type="cellIs" dxfId="77" priority="87" operator="equal">
      <formula>"niet voldaan"</formula>
    </cfRule>
    <cfRule type="cellIs" dxfId="76" priority="88" operator="equal">
      <formula>"beter"</formula>
    </cfRule>
  </conditionalFormatting>
  <conditionalFormatting sqref="N111:N118 S111:S118">
    <cfRule type="expression" dxfId="75" priority="33">
      <formula>AND(SUM($N111,$S111)&lt;&gt;1,SUM($N111,$S111)&lt;&gt;0)</formula>
    </cfRule>
  </conditionalFormatting>
  <conditionalFormatting sqref="P111:R118">
    <cfRule type="expression" dxfId="74" priority="32">
      <formula>SUM($P111:$R111)&lt;&gt;1</formula>
    </cfRule>
  </conditionalFormatting>
  <conditionalFormatting sqref="N28:N34 S28:S34">
    <cfRule type="expression" dxfId="73" priority="54">
      <formula>AND(SUM($N28,$S28)&lt;&gt;1,SUM($N28,$S28)&lt;&gt;0)</formula>
    </cfRule>
  </conditionalFormatting>
  <conditionalFormatting sqref="P28:R34">
    <cfRule type="expression" dxfId="72" priority="53">
      <formula>SUM($P28:$R28)&lt;&gt;1</formula>
    </cfRule>
  </conditionalFormatting>
  <conditionalFormatting sqref="N39:N46 S39:S46">
    <cfRule type="expression" dxfId="71" priority="51">
      <formula>AND(SUM($N39,$S39)&lt;&gt;1,SUM($N39,$S39)&lt;&gt;0)</formula>
    </cfRule>
  </conditionalFormatting>
  <conditionalFormatting sqref="P39:R46">
    <cfRule type="expression" dxfId="70" priority="50">
      <formula>SUM($P39:$R39)&lt;&gt;1</formula>
    </cfRule>
  </conditionalFormatting>
  <conditionalFormatting sqref="N51:N58 S51:S58">
    <cfRule type="expression" dxfId="69" priority="48">
      <formula>AND(SUM($N51,$S51)&lt;&gt;1,SUM($N51,$S51)&lt;&gt;0)</formula>
    </cfRule>
  </conditionalFormatting>
  <conditionalFormatting sqref="P51:R58">
    <cfRule type="expression" dxfId="68" priority="47">
      <formula>SUM($P51:$R51)&lt;&gt;1</formula>
    </cfRule>
  </conditionalFormatting>
  <conditionalFormatting sqref="N63:N70 S63:S70">
    <cfRule type="expression" dxfId="67" priority="45">
      <formula>AND(SUM($N63,$S63)&lt;&gt;1,SUM($N63,$S63)&lt;&gt;0)</formula>
    </cfRule>
  </conditionalFormatting>
  <conditionalFormatting sqref="P63:R70">
    <cfRule type="expression" dxfId="66" priority="44">
      <formula>SUM($P63:$R63)&lt;&gt;1</formula>
    </cfRule>
  </conditionalFormatting>
  <conditionalFormatting sqref="N75:N82 S75:S82">
    <cfRule type="expression" dxfId="65" priority="42">
      <formula>AND(SUM($N75,$S75)&lt;&gt;1,SUM($N75,$S75)&lt;&gt;0)</formula>
    </cfRule>
  </conditionalFormatting>
  <conditionalFormatting sqref="P75:R82">
    <cfRule type="expression" dxfId="64" priority="41">
      <formula>SUM($P75:$R75)&lt;&gt;1</formula>
    </cfRule>
  </conditionalFormatting>
  <conditionalFormatting sqref="N87:N94 S87:S94">
    <cfRule type="expression" dxfId="63" priority="39">
      <formula>AND(SUM($N87,$S87)&lt;&gt;1,SUM($N87,$S87)&lt;&gt;0)</formula>
    </cfRule>
  </conditionalFormatting>
  <conditionalFormatting sqref="P87:R94">
    <cfRule type="expression" dxfId="62" priority="38">
      <formula>SUM($P87:$R87)&lt;&gt;1</formula>
    </cfRule>
  </conditionalFormatting>
  <conditionalFormatting sqref="N99:N106 S99:S106">
    <cfRule type="expression" dxfId="61" priority="36">
      <formula>AND(SUM($N99,$S99)&lt;&gt;1,SUM($N99,$S99)&lt;&gt;0)</formula>
    </cfRule>
  </conditionalFormatting>
  <conditionalFormatting sqref="P99:R106">
    <cfRule type="expression" dxfId="60" priority="35">
      <formula>SUM($P99:$R99)&lt;&gt;1</formula>
    </cfRule>
  </conditionalFormatting>
  <conditionalFormatting sqref="N27 S27">
    <cfRule type="expression" dxfId="59" priority="30">
      <formula>AND(SUM($N27,$S27)&lt;&gt;1,SUM($N27,$S27)&lt;&gt;0)</formula>
    </cfRule>
  </conditionalFormatting>
  <conditionalFormatting sqref="P27:R27">
    <cfRule type="expression" dxfId="58" priority="29">
      <formula>SUM($P27:$R27)&lt;&gt;1</formula>
    </cfRule>
  </conditionalFormatting>
  <conditionalFormatting sqref="N119:N120 S119:S120">
    <cfRule type="expression" dxfId="57" priority="3">
      <formula>AND(SUM($N119,$S119)&lt;&gt;1,SUM($N119,$S119)&lt;&gt;0)</formula>
    </cfRule>
  </conditionalFormatting>
  <conditionalFormatting sqref="P119:R120">
    <cfRule type="expression" dxfId="56" priority="2">
      <formula>SUM($P119:$R119)&lt;&gt;1</formula>
    </cfRule>
  </conditionalFormatting>
  <conditionalFormatting sqref="N35:N36 S35:S36">
    <cfRule type="expression" dxfId="55" priority="24">
      <formula>AND(SUM($N35,$S35)&lt;&gt;1,SUM($N35,$S35)&lt;&gt;0)</formula>
    </cfRule>
  </conditionalFormatting>
  <conditionalFormatting sqref="P35:R36">
    <cfRule type="expression" dxfId="54" priority="23">
      <formula>SUM($P35:$R35)&lt;&gt;1</formula>
    </cfRule>
  </conditionalFormatting>
  <conditionalFormatting sqref="N47:N48 S47:S48">
    <cfRule type="expression" dxfId="53" priority="21">
      <formula>AND(SUM($N47,$S47)&lt;&gt;1,SUM($N47,$S47)&lt;&gt;0)</formula>
    </cfRule>
  </conditionalFormatting>
  <conditionalFormatting sqref="P47:R48">
    <cfRule type="expression" dxfId="52" priority="20">
      <formula>SUM($P47:$R47)&lt;&gt;1</formula>
    </cfRule>
  </conditionalFormatting>
  <conditionalFormatting sqref="N59:N60 S59:S60">
    <cfRule type="expression" dxfId="51" priority="18">
      <formula>AND(SUM($N59,$S59)&lt;&gt;1,SUM($N59,$S59)&lt;&gt;0)</formula>
    </cfRule>
  </conditionalFormatting>
  <conditionalFormatting sqref="P59:R60">
    <cfRule type="expression" dxfId="50" priority="17">
      <formula>SUM($P59:$R59)&lt;&gt;1</formula>
    </cfRule>
  </conditionalFormatting>
  <conditionalFormatting sqref="N71:N72 S71:S72">
    <cfRule type="expression" dxfId="49" priority="15">
      <formula>AND(SUM($N71,$S71)&lt;&gt;1,SUM($N71,$S71)&lt;&gt;0)</formula>
    </cfRule>
  </conditionalFormatting>
  <conditionalFormatting sqref="P71:R72">
    <cfRule type="expression" dxfId="48" priority="14">
      <formula>SUM($P71:$R71)&lt;&gt;1</formula>
    </cfRule>
  </conditionalFormatting>
  <conditionalFormatting sqref="N83:N84 S83:S84">
    <cfRule type="expression" dxfId="47" priority="12">
      <formula>AND(SUM($N83,$S83)&lt;&gt;1,SUM($N83,$S83)&lt;&gt;0)</formula>
    </cfRule>
  </conditionalFormatting>
  <conditionalFormatting sqref="P83:R84">
    <cfRule type="expression" dxfId="46" priority="11">
      <formula>SUM($P83:$R83)&lt;&gt;1</formula>
    </cfRule>
  </conditionalFormatting>
  <conditionalFormatting sqref="N95:N96 S95:S96">
    <cfRule type="expression" dxfId="45" priority="9">
      <formula>AND(SUM($N95,$S95)&lt;&gt;1,SUM($N95,$S95)&lt;&gt;0)</formula>
    </cfRule>
  </conditionalFormatting>
  <conditionalFormatting sqref="P95:R96">
    <cfRule type="expression" dxfId="44" priority="8">
      <formula>SUM($P95:$R95)&lt;&gt;1</formula>
    </cfRule>
  </conditionalFormatting>
  <conditionalFormatting sqref="N107:N108 S107:S108">
    <cfRule type="expression" dxfId="43" priority="6">
      <formula>AND(SUM($N107,$S107)&lt;&gt;1,SUM($N107,$S107)&lt;&gt;0)</formula>
    </cfRule>
  </conditionalFormatting>
  <conditionalFormatting sqref="P107:R108">
    <cfRule type="expression" dxfId="42" priority="5">
      <formula>SUM($P107:$R107)&lt;&gt;1</formula>
    </cfRule>
  </conditionalFormatting>
  <conditionalFormatting sqref="U15:W24 U111:W120 U27:W36 U39:W48 U51:W60 U63:W72 U75:W84 U87:W96 U99:W108">
    <cfRule type="expression" dxfId="41" priority="121">
      <formula>SUM($U15:$W15)&lt;&gt;1</formula>
    </cfRule>
  </conditionalFormatting>
  <dataValidations count="2">
    <dataValidation type="list" allowBlank="1" showInputMessage="1" showErrorMessage="1" sqref="L109 L97 L85 L61 L37 L73 L49 L25" xr:uid="{00000000-0002-0000-0100-000000000000}">
      <formula1>conditiescore</formula1>
    </dataValidation>
    <dataValidation type="list" allowBlank="1" sqref="L15:L24 L27:L36 L39:L48 L51:L60 L63:L72 L75:L84 L87:L96 L99:L108 L111:L120" xr:uid="{00000000-0002-0000-0100-000001000000}">
      <formula1>nrKeuze</formula1>
    </dataValidation>
  </dataValidations>
  <pageMargins left="0.51181102362204722" right="0.51181102362204722" top="1.4960629921259843" bottom="0.98425196850393704" header="0.51181102362204722" footer="0.31496062992125984"/>
  <pageSetup paperSize="8" scale="47" fitToHeight="0" orientation="landscape" r:id="rId1"/>
  <headerFooter scaleWithDoc="0">
    <oddHeader>&amp;L&amp;"Calibri,Regular"&amp;K000000&amp;G</oddHeader>
    <oddFooter>&amp;L&amp;"Calibri,Standaard"&amp;9&amp;K000000&amp;G&amp;C&amp;"Calibri,Standaard"&amp;8&amp;K000000&amp;D
&amp;R&amp;"Calibri,Standaard"&amp;9&amp;K000000&amp;G</oddFooter>
  </headerFooter>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AE121"/>
  <sheetViews>
    <sheetView showGridLines="0" zoomScale="66" zoomScaleNormal="66" zoomScalePageLayoutView="20" workbookViewId="0">
      <pane ySplit="13" topLeftCell="A17" activePane="bottomLeft" state="frozen"/>
      <selection pane="bottomLeft" activeCell="J7" sqref="J7"/>
    </sheetView>
  </sheetViews>
  <sheetFormatPr defaultColWidth="0" defaultRowHeight="14.4" zeroHeight="1" outlineLevelRow="1" outlineLevelCol="1" x14ac:dyDescent="0.3"/>
  <cols>
    <col min="1" max="1" width="2.21875" style="1" customWidth="1"/>
    <col min="2" max="2" width="12.44140625" style="14" bestFit="1" customWidth="1"/>
    <col min="3" max="3" width="30.21875" style="2" customWidth="1"/>
    <col min="4" max="4" width="30.44140625" style="11" customWidth="1"/>
    <col min="5" max="5" width="26.44140625" style="18" customWidth="1"/>
    <col min="6" max="6" width="36.6640625" style="11" customWidth="1"/>
    <col min="7" max="7" width="13.44140625" style="11" customWidth="1"/>
    <col min="8" max="8" width="13.44140625" style="9" customWidth="1"/>
    <col min="9" max="9" width="13.44140625" style="2" customWidth="1"/>
    <col min="10" max="11" width="13.44140625" style="9" customWidth="1"/>
    <col min="12" max="13" width="15.77734375" style="2" customWidth="1"/>
    <col min="14" max="15" width="13.21875" style="1" customWidth="1"/>
    <col min="16" max="16" width="13.21875" style="2" customWidth="1" outlineLevel="1"/>
    <col min="17" max="18" width="13.21875" style="1" customWidth="1" outlineLevel="1"/>
    <col min="19" max="20" width="13.21875" style="1" customWidth="1"/>
    <col min="21" max="23" width="13.21875" style="1" customWidth="1" outlineLevel="1"/>
    <col min="24" max="24" width="40.21875" style="1" customWidth="1"/>
    <col min="25" max="25" width="3.6640625" style="1" customWidth="1"/>
    <col min="26" max="31" width="13.21875" style="73" hidden="1" customWidth="1"/>
    <col min="32" max="16384" width="8.77734375" hidden="1"/>
  </cols>
  <sheetData>
    <row r="1" spans="1:31" ht="15" customHeight="1" x14ac:dyDescent="0.3"/>
    <row r="2" spans="1:31" ht="19.95" customHeight="1" x14ac:dyDescent="0.3">
      <c r="A2" s="64"/>
      <c r="B2" s="205" t="s">
        <v>111</v>
      </c>
      <c r="C2" s="205"/>
      <c r="D2" s="205"/>
      <c r="E2" s="205"/>
      <c r="F2" s="205"/>
      <c r="G2" s="12"/>
      <c r="H2" s="7"/>
      <c r="I2" s="10"/>
      <c r="J2" s="7"/>
      <c r="K2" s="7"/>
      <c r="L2" s="62"/>
      <c r="M2" s="62"/>
      <c r="N2" s="63"/>
      <c r="O2" s="63"/>
      <c r="P2" s="62"/>
      <c r="Q2" s="63"/>
      <c r="R2" s="63"/>
      <c r="S2" s="63"/>
      <c r="T2" s="63"/>
      <c r="U2" s="63"/>
      <c r="V2" s="63"/>
      <c r="W2" s="213"/>
      <c r="X2" s="213"/>
      <c r="Y2" s="64"/>
      <c r="Z2" s="96"/>
      <c r="AA2" s="96"/>
      <c r="AB2" s="96"/>
      <c r="AC2" s="96"/>
      <c r="AD2" s="96"/>
      <c r="AE2" s="96"/>
    </row>
    <row r="3" spans="1:31" ht="15" customHeight="1" x14ac:dyDescent="0.3">
      <c r="A3" s="6"/>
      <c r="B3" s="28"/>
      <c r="C3" s="28"/>
      <c r="D3" s="13"/>
      <c r="E3" s="13"/>
      <c r="F3" s="13"/>
      <c r="G3" s="13"/>
      <c r="H3" s="13"/>
      <c r="I3" s="13"/>
      <c r="J3" s="13"/>
      <c r="K3" s="13"/>
      <c r="L3" s="13"/>
      <c r="M3" s="13"/>
      <c r="N3" s="24"/>
      <c r="O3" s="24"/>
      <c r="P3" s="24"/>
      <c r="Q3" s="24"/>
      <c r="R3" s="24"/>
      <c r="S3" s="24"/>
      <c r="T3" s="24"/>
      <c r="U3" s="24"/>
      <c r="V3" s="24"/>
      <c r="W3" s="24"/>
      <c r="X3" s="24"/>
      <c r="Y3" s="6"/>
      <c r="Z3" s="74"/>
      <c r="AA3" s="74"/>
      <c r="AB3" s="74"/>
      <c r="AC3" s="74"/>
      <c r="AD3" s="74"/>
      <c r="AE3" s="74"/>
    </row>
    <row r="4" spans="1:31" x14ac:dyDescent="0.3">
      <c r="A4" s="6"/>
      <c r="B4" s="131" t="s">
        <v>37</v>
      </c>
      <c r="C4" s="132"/>
      <c r="D4" s="132"/>
      <c r="E4" s="132"/>
      <c r="F4" s="132"/>
      <c r="G4" s="132"/>
      <c r="H4" s="132"/>
      <c r="I4" s="132"/>
      <c r="J4" s="132"/>
      <c r="K4" s="132"/>
      <c r="L4" s="132"/>
      <c r="M4" s="132"/>
      <c r="N4" s="132"/>
      <c r="O4" s="132"/>
      <c r="P4" s="132"/>
      <c r="Q4" s="132"/>
      <c r="R4" s="132"/>
      <c r="S4" s="132"/>
      <c r="T4" s="132"/>
      <c r="U4" s="132"/>
      <c r="V4" s="132"/>
      <c r="W4" s="132"/>
      <c r="X4" s="132"/>
      <c r="Y4" s="6"/>
      <c r="Z4" s="74"/>
      <c r="AA4" s="74"/>
      <c r="AB4" s="74"/>
      <c r="AC4" s="74"/>
      <c r="AD4" s="74"/>
      <c r="AE4" s="74"/>
    </row>
    <row r="5" spans="1:31" ht="57.6" x14ac:dyDescent="0.3">
      <c r="A5" s="6"/>
      <c r="B5" s="104"/>
      <c r="C5" s="65" t="s">
        <v>39</v>
      </c>
      <c r="D5" s="196" t="s">
        <v>115</v>
      </c>
      <c r="E5" s="197" t="s">
        <v>112</v>
      </c>
      <c r="F5" s="195"/>
      <c r="J5" s="19" t="s">
        <v>51</v>
      </c>
      <c r="K5" s="133">
        <f>IFERROR($O$12/$J$12,0)</f>
        <v>0.7</v>
      </c>
      <c r="L5" s="135">
        <f>IFERROR($O$12/$J$12,0)</f>
        <v>0.7</v>
      </c>
      <c r="M5" s="125" t="s">
        <v>69</v>
      </c>
      <c r="N5" s="6"/>
      <c r="O5"/>
      <c r="P5"/>
      <c r="Q5"/>
      <c r="R5"/>
      <c r="S5"/>
      <c r="T5"/>
      <c r="U5"/>
      <c r="V5"/>
      <c r="W5"/>
      <c r="X5"/>
      <c r="Y5" s="6"/>
      <c r="Z5" s="74"/>
      <c r="AA5" s="74"/>
      <c r="AB5" s="74"/>
      <c r="AC5" s="74"/>
      <c r="AD5" s="74"/>
      <c r="AE5" s="74"/>
    </row>
    <row r="6" spans="1:31" ht="57.6" x14ac:dyDescent="0.3">
      <c r="A6" s="6"/>
      <c r="B6" s="105"/>
      <c r="C6" s="65" t="s">
        <v>40</v>
      </c>
      <c r="D6" s="196" t="s">
        <v>114</v>
      </c>
      <c r="E6" s="13"/>
      <c r="J6" s="19" t="s">
        <v>17</v>
      </c>
      <c r="K6" s="134">
        <f>IFERROR($T$12/$J$12,0)</f>
        <v>0.3</v>
      </c>
      <c r="L6" s="136">
        <f>IFERROR($U$12/J12,0)</f>
        <v>0</v>
      </c>
      <c r="M6" s="124" t="s">
        <v>71</v>
      </c>
      <c r="N6" s="6"/>
      <c r="O6"/>
      <c r="P6"/>
      <c r="Q6"/>
      <c r="R6"/>
      <c r="S6"/>
      <c r="T6"/>
      <c r="U6"/>
      <c r="V6"/>
      <c r="W6"/>
      <c r="X6"/>
      <c r="Y6" s="6"/>
      <c r="Z6" s="74"/>
      <c r="AA6" s="74"/>
      <c r="AB6" s="74"/>
      <c r="AC6" s="74"/>
      <c r="AD6" s="74"/>
      <c r="AE6" s="74"/>
    </row>
    <row r="7" spans="1:31" ht="43.2" x14ac:dyDescent="0.3">
      <c r="A7" s="6"/>
      <c r="B7" s="105"/>
      <c r="C7" s="65" t="s">
        <v>41</v>
      </c>
      <c r="D7" s="196" t="s">
        <v>113</v>
      </c>
      <c r="E7" s="13"/>
      <c r="J7" s="6"/>
      <c r="K7" s="126">
        <f>SUM(K5:K6)</f>
        <v>1</v>
      </c>
      <c r="L7" s="128">
        <f>IFERROR($L$5+($L$6/2),0)</f>
        <v>0.7</v>
      </c>
      <c r="M7" s="102" t="s">
        <v>70</v>
      </c>
      <c r="N7" s="6"/>
      <c r="O7"/>
      <c r="P7"/>
      <c r="Q7"/>
      <c r="R7"/>
      <c r="S7"/>
      <c r="T7"/>
      <c r="U7"/>
      <c r="V7"/>
      <c r="W7"/>
      <c r="X7"/>
      <c r="Y7" s="6"/>
      <c r="Z7" s="74"/>
      <c r="AA7" s="74"/>
      <c r="AB7" s="74"/>
      <c r="AC7" s="74"/>
      <c r="AD7" s="74"/>
      <c r="AE7" s="74"/>
    </row>
    <row r="8" spans="1:31" x14ac:dyDescent="0.3">
      <c r="A8" s="6"/>
      <c r="B8" s="106"/>
      <c r="C8" s="65"/>
      <c r="D8" s="21"/>
      <c r="E8" s="6"/>
      <c r="J8" s="127"/>
      <c r="K8" s="127"/>
      <c r="L8" s="129" t="str">
        <f>IF(F5=0,IF(L7&lt;0.1,"niet voldaan",IF(L7&lt;0.25,"goed",IF(L7&lt;0.75,"beter",IF(L7=0,"","uitstekend")))),IF(L7&lt;(F5),"niet voldaan",IF(L7&lt;(F5+0.1),"goed",IF(L7&lt;(F5+0.25),"beter",IF(L7=0,"","uitstekend")))))</f>
        <v>beter</v>
      </c>
      <c r="M8" s="22" t="s">
        <v>38</v>
      </c>
      <c r="N8" s="13"/>
      <c r="O8"/>
      <c r="P8"/>
      <c r="Q8"/>
      <c r="R8"/>
      <c r="S8"/>
      <c r="T8"/>
      <c r="U8"/>
      <c r="V8"/>
      <c r="W8"/>
      <c r="X8"/>
      <c r="Y8" s="6"/>
      <c r="Z8" s="74"/>
      <c r="AA8" s="74"/>
      <c r="AB8" s="74"/>
      <c r="AC8" s="74"/>
      <c r="AD8" s="74"/>
      <c r="AE8" s="74"/>
    </row>
    <row r="9" spans="1:31" x14ac:dyDescent="0.3">
      <c r="A9" s="3"/>
      <c r="B9" s="3"/>
      <c r="C9" s="3"/>
      <c r="D9" s="3"/>
      <c r="E9" s="3"/>
      <c r="F9" s="3"/>
      <c r="G9" s="3"/>
      <c r="H9" s="3"/>
      <c r="I9" s="3"/>
      <c r="J9" s="3"/>
      <c r="K9" s="3"/>
      <c r="L9" s="3"/>
      <c r="M9" s="3"/>
      <c r="N9"/>
      <c r="O9"/>
      <c r="P9"/>
      <c r="Q9"/>
      <c r="R9"/>
      <c r="S9"/>
      <c r="T9"/>
      <c r="U9"/>
      <c r="V9"/>
      <c r="W9"/>
      <c r="X9"/>
      <c r="Y9" s="3"/>
      <c r="Z9" s="75"/>
      <c r="AA9" s="75"/>
      <c r="AB9" s="75"/>
      <c r="AC9" s="75"/>
      <c r="AD9" s="75"/>
      <c r="AE9" s="75"/>
    </row>
    <row r="10" spans="1:31" ht="15" customHeight="1" x14ac:dyDescent="0.3">
      <c r="A10" s="15"/>
      <c r="B10" s="206" t="s">
        <v>10</v>
      </c>
      <c r="C10" s="207"/>
      <c r="D10" s="207"/>
      <c r="E10" s="207"/>
      <c r="F10" s="207"/>
      <c r="G10" s="208" t="s">
        <v>11</v>
      </c>
      <c r="H10" s="209"/>
      <c r="I10" s="209"/>
      <c r="J10" s="209"/>
      <c r="K10" s="210"/>
      <c r="L10" s="211" t="s">
        <v>3</v>
      </c>
      <c r="M10" s="212"/>
      <c r="N10" s="202" t="s">
        <v>15</v>
      </c>
      <c r="O10" s="203"/>
      <c r="P10" s="203"/>
      <c r="Q10" s="203"/>
      <c r="R10" s="204"/>
      <c r="S10" s="202" t="s">
        <v>16</v>
      </c>
      <c r="T10" s="203"/>
      <c r="U10" s="203"/>
      <c r="V10" s="203"/>
      <c r="W10" s="204"/>
      <c r="X10" s="103" t="s">
        <v>64</v>
      </c>
      <c r="Y10" s="15"/>
      <c r="Z10" s="198" t="s">
        <v>65</v>
      </c>
      <c r="AA10" s="199"/>
      <c r="AB10" s="200"/>
      <c r="AC10" s="198" t="s">
        <v>66</v>
      </c>
      <c r="AD10" s="199"/>
      <c r="AE10" s="200"/>
    </row>
    <row r="11" spans="1:31" ht="43.2" x14ac:dyDescent="0.3">
      <c r="A11" s="16"/>
      <c r="B11" s="35" t="s">
        <v>0</v>
      </c>
      <c r="C11" s="36" t="s">
        <v>33</v>
      </c>
      <c r="D11" s="36" t="s">
        <v>32</v>
      </c>
      <c r="E11" s="36" t="s">
        <v>74</v>
      </c>
      <c r="F11" s="37" t="s">
        <v>73</v>
      </c>
      <c r="G11" s="41" t="s">
        <v>13</v>
      </c>
      <c r="H11" s="42" t="s">
        <v>14</v>
      </c>
      <c r="I11" s="42" t="s">
        <v>2</v>
      </c>
      <c r="J11" s="42" t="s">
        <v>1</v>
      </c>
      <c r="K11" s="43" t="s">
        <v>26</v>
      </c>
      <c r="L11" s="51" t="s">
        <v>31</v>
      </c>
      <c r="M11" s="52" t="s">
        <v>75</v>
      </c>
      <c r="N11" s="51" t="s">
        <v>29</v>
      </c>
      <c r="O11" s="53" t="s">
        <v>35</v>
      </c>
      <c r="P11" s="53" t="s">
        <v>12</v>
      </c>
      <c r="Q11" s="53" t="s">
        <v>28</v>
      </c>
      <c r="R11" s="52" t="s">
        <v>22</v>
      </c>
      <c r="S11" s="51" t="s">
        <v>30</v>
      </c>
      <c r="T11" s="53" t="s">
        <v>36</v>
      </c>
      <c r="U11" s="53" t="s">
        <v>20</v>
      </c>
      <c r="V11" s="53" t="s">
        <v>21</v>
      </c>
      <c r="W11" s="52" t="s">
        <v>23</v>
      </c>
      <c r="X11" s="48" t="s">
        <v>94</v>
      </c>
      <c r="Y11" s="16"/>
      <c r="Z11" s="76" t="s">
        <v>12</v>
      </c>
      <c r="AA11" s="77" t="s">
        <v>28</v>
      </c>
      <c r="AB11" s="78" t="s">
        <v>22</v>
      </c>
      <c r="AC11" s="77" t="s">
        <v>27</v>
      </c>
      <c r="AD11" s="77" t="s">
        <v>21</v>
      </c>
      <c r="AE11" s="78" t="s">
        <v>23</v>
      </c>
    </row>
    <row r="12" spans="1:31" x14ac:dyDescent="0.3">
      <c r="A12" s="3"/>
      <c r="B12" s="31"/>
      <c r="C12" s="32"/>
      <c r="D12" s="33"/>
      <c r="E12" s="34"/>
      <c r="F12" s="40" t="s">
        <v>63</v>
      </c>
      <c r="G12" s="38"/>
      <c r="H12" s="39"/>
      <c r="I12" s="54">
        <f>SUM(I14,I26,I38,I50,I62,I74,I86,I98,I110)</f>
        <v>0</v>
      </c>
      <c r="J12" s="92">
        <f>SUM(J14,J26,J38,J50,J62,J74,J86,J98,J110)</f>
        <v>40.199999999999996</v>
      </c>
      <c r="K12" s="69">
        <f>SUM(K14,K26,K38,K50,K62,K74,K86,K98,K110)</f>
        <v>1</v>
      </c>
      <c r="L12" s="46"/>
      <c r="M12" s="47"/>
      <c r="N12" s="45">
        <f>IFERROR(O12/J12,0)</f>
        <v>0.7</v>
      </c>
      <c r="O12" s="93">
        <f>SUM(O14,O26,O38,O50,O62,O74,O86,O98,O110)</f>
        <v>28.139999999999993</v>
      </c>
      <c r="P12" s="90">
        <f>Z12</f>
        <v>28.139999999999993</v>
      </c>
      <c r="Q12" s="90">
        <f t="shared" ref="Q12:R12" si="0">AA12</f>
        <v>0</v>
      </c>
      <c r="R12" s="91">
        <f t="shared" si="0"/>
        <v>0</v>
      </c>
      <c r="S12" s="88">
        <f>IFERROR(T12/J12,0)</f>
        <v>0.3</v>
      </c>
      <c r="T12" s="94">
        <f>SUM(T14,T26,T38,T50,T62,T74,T86,T98,T110)</f>
        <v>12.059999999999999</v>
      </c>
      <c r="U12" s="89">
        <f>AC12</f>
        <v>0</v>
      </c>
      <c r="V12" s="90">
        <f>AD12</f>
        <v>12.059999999999999</v>
      </c>
      <c r="W12" s="91">
        <f>AE12</f>
        <v>0</v>
      </c>
      <c r="X12" s="44"/>
      <c r="Y12" s="3"/>
      <c r="Z12" s="97">
        <f t="shared" ref="Z12:AE12" si="1">SUM(Z14,Z26,Z38,Z50,Z62,Z74,Z86,Z98,Z110)</f>
        <v>28.139999999999993</v>
      </c>
      <c r="AA12" s="98">
        <f t="shared" si="1"/>
        <v>0</v>
      </c>
      <c r="AB12" s="99">
        <f t="shared" si="1"/>
        <v>0</v>
      </c>
      <c r="AC12" s="100">
        <f t="shared" si="1"/>
        <v>0</v>
      </c>
      <c r="AD12" s="98">
        <f t="shared" si="1"/>
        <v>12.059999999999999</v>
      </c>
      <c r="AE12" s="101">
        <f t="shared" si="1"/>
        <v>0</v>
      </c>
    </row>
    <row r="13" spans="1:31" ht="15" customHeight="1" x14ac:dyDescent="0.3">
      <c r="A13" s="8"/>
      <c r="B13" s="8"/>
      <c r="C13" s="8"/>
      <c r="D13" s="8"/>
      <c r="E13" s="8"/>
      <c r="F13" s="8"/>
      <c r="G13" s="8"/>
      <c r="H13" s="8"/>
      <c r="I13" s="8"/>
      <c r="J13" s="8"/>
      <c r="K13" s="8"/>
      <c r="L13" s="8"/>
      <c r="M13" s="8"/>
      <c r="N13" s="8"/>
      <c r="O13" s="8"/>
      <c r="P13" s="201"/>
      <c r="Q13" s="201"/>
      <c r="R13" s="201"/>
      <c r="S13" s="8"/>
      <c r="T13" s="8"/>
      <c r="U13" s="201"/>
      <c r="V13" s="201"/>
      <c r="W13" s="201"/>
      <c r="X13" s="49"/>
      <c r="Y13" s="8"/>
      <c r="Z13" s="79"/>
      <c r="AA13" s="79"/>
      <c r="AB13" s="79"/>
      <c r="AC13" s="79"/>
      <c r="AD13" s="79"/>
      <c r="AE13" s="79"/>
    </row>
    <row r="14" spans="1:31" s="185" customFormat="1" x14ac:dyDescent="0.3">
      <c r="A14" s="163"/>
      <c r="B14" s="164">
        <v>1</v>
      </c>
      <c r="C14" s="165" t="s">
        <v>52</v>
      </c>
      <c r="D14" s="166"/>
      <c r="E14" s="165"/>
      <c r="F14" s="165"/>
      <c r="G14" s="186"/>
      <c r="H14" s="168"/>
      <c r="I14" s="169"/>
      <c r="J14" s="170">
        <f>SUM(J15:J24)</f>
        <v>0</v>
      </c>
      <c r="K14" s="171">
        <f>IFERROR(J14/$J$12,0)</f>
        <v>0</v>
      </c>
      <c r="L14" s="167"/>
      <c r="M14" s="172"/>
      <c r="N14" s="173">
        <f>IFERROR(O14/$J14,0)</f>
        <v>0</v>
      </c>
      <c r="O14" s="170">
        <f t="shared" ref="O14" si="2">SUM(O15:O24)</f>
        <v>0</v>
      </c>
      <c r="P14" s="174">
        <f>Z14</f>
        <v>0</v>
      </c>
      <c r="Q14" s="174">
        <f t="shared" ref="Q14:R14" si="3">AA14</f>
        <v>0</v>
      </c>
      <c r="R14" s="175">
        <f t="shared" si="3"/>
        <v>0</v>
      </c>
      <c r="S14" s="176">
        <f>IFERROR(T14/$J14,0)</f>
        <v>0</v>
      </c>
      <c r="T14" s="177">
        <f>SUM(T15:T24)</f>
        <v>0</v>
      </c>
      <c r="U14" s="178">
        <f>AC14</f>
        <v>0</v>
      </c>
      <c r="V14" s="174">
        <f>AD14</f>
        <v>0</v>
      </c>
      <c r="W14" s="175">
        <f>AE14</f>
        <v>0</v>
      </c>
      <c r="X14" s="179"/>
      <c r="Y14" s="163"/>
      <c r="Z14" s="180">
        <f>SUM(Z15:Z24)</f>
        <v>0</v>
      </c>
      <c r="AA14" s="181">
        <f t="shared" ref="AA14:AE14" si="4">SUM(AA15:AA24)</f>
        <v>0</v>
      </c>
      <c r="AB14" s="182">
        <f t="shared" si="4"/>
        <v>0</v>
      </c>
      <c r="AC14" s="183">
        <f t="shared" si="4"/>
        <v>0</v>
      </c>
      <c r="AD14" s="181">
        <f t="shared" si="4"/>
        <v>0</v>
      </c>
      <c r="AE14" s="184">
        <f t="shared" si="4"/>
        <v>0</v>
      </c>
    </row>
    <row r="15" spans="1:31" outlineLevel="1" x14ac:dyDescent="0.3">
      <c r="A15" s="3"/>
      <c r="B15" s="107"/>
      <c r="C15" s="108"/>
      <c r="D15" s="108"/>
      <c r="E15" s="108"/>
      <c r="F15" s="109"/>
      <c r="G15" s="107"/>
      <c r="H15" s="111"/>
      <c r="I15" s="112"/>
      <c r="J15" s="113"/>
      <c r="K15" s="114">
        <f>IFERROR(J15/$J$12,0)</f>
        <v>0</v>
      </c>
      <c r="L15" s="115"/>
      <c r="M15" s="116"/>
      <c r="N15" s="117"/>
      <c r="O15" s="118">
        <f t="shared" ref="O15:O24" si="5">N15*J15</f>
        <v>0</v>
      </c>
      <c r="P15" s="119"/>
      <c r="Q15" s="119"/>
      <c r="R15" s="120"/>
      <c r="S15" s="117"/>
      <c r="T15" s="118">
        <f t="shared" ref="T15:T24" si="6">S15*J15</f>
        <v>0</v>
      </c>
      <c r="U15" s="121"/>
      <c r="V15" s="121"/>
      <c r="W15" s="122"/>
      <c r="X15" s="123"/>
      <c r="Y15" s="3"/>
      <c r="Z15" s="159">
        <f t="shared" ref="Z15:AB24" si="7">$O15*P15</f>
        <v>0</v>
      </c>
      <c r="AA15" s="160">
        <f t="shared" si="7"/>
        <v>0</v>
      </c>
      <c r="AB15" s="161">
        <f t="shared" si="7"/>
        <v>0</v>
      </c>
      <c r="AC15" s="159">
        <f t="shared" ref="AC15:AE24" si="8">$T15*U15</f>
        <v>0</v>
      </c>
      <c r="AD15" s="160">
        <f t="shared" si="8"/>
        <v>0</v>
      </c>
      <c r="AE15" s="162">
        <f t="shared" si="8"/>
        <v>0</v>
      </c>
    </row>
    <row r="16" spans="1:31" outlineLevel="1" x14ac:dyDescent="0.3">
      <c r="A16" s="3"/>
      <c r="B16" s="58"/>
      <c r="C16" s="59"/>
      <c r="D16" s="59"/>
      <c r="E16" s="59"/>
      <c r="F16" s="60"/>
      <c r="G16" s="58"/>
      <c r="H16" s="29"/>
      <c r="I16" s="55"/>
      <c r="J16" s="68"/>
      <c r="K16" s="50">
        <f t="shared" ref="K16:K24" si="9">IFERROR(J16/$J$12,0)</f>
        <v>0</v>
      </c>
      <c r="L16" s="30"/>
      <c r="M16" s="56"/>
      <c r="N16" s="95"/>
      <c r="O16" s="70">
        <f t="shared" si="5"/>
        <v>0</v>
      </c>
      <c r="P16" s="66"/>
      <c r="Q16" s="66"/>
      <c r="R16" s="67"/>
      <c r="S16" s="95"/>
      <c r="T16" s="70">
        <f t="shared" si="6"/>
        <v>0</v>
      </c>
      <c r="U16" s="71"/>
      <c r="V16" s="71"/>
      <c r="W16" s="72"/>
      <c r="X16" s="61"/>
      <c r="Y16" s="3"/>
      <c r="Z16" s="80">
        <f t="shared" si="7"/>
        <v>0</v>
      </c>
      <c r="AA16" s="81">
        <f t="shared" si="7"/>
        <v>0</v>
      </c>
      <c r="AB16" s="82">
        <f t="shared" si="7"/>
        <v>0</v>
      </c>
      <c r="AC16" s="80">
        <f t="shared" si="8"/>
        <v>0</v>
      </c>
      <c r="AD16" s="81">
        <f t="shared" si="8"/>
        <v>0</v>
      </c>
      <c r="AE16" s="83">
        <f t="shared" si="8"/>
        <v>0</v>
      </c>
    </row>
    <row r="17" spans="1:31" outlineLevel="1" x14ac:dyDescent="0.3">
      <c r="A17" s="3"/>
      <c r="B17" s="58"/>
      <c r="C17" s="59"/>
      <c r="D17" s="59"/>
      <c r="E17" s="59"/>
      <c r="F17" s="60"/>
      <c r="G17" s="58"/>
      <c r="H17" s="29"/>
      <c r="I17" s="55"/>
      <c r="J17" s="68"/>
      <c r="K17" s="50">
        <f t="shared" si="9"/>
        <v>0</v>
      </c>
      <c r="L17" s="30"/>
      <c r="M17" s="56"/>
      <c r="N17" s="95"/>
      <c r="O17" s="70">
        <f t="shared" si="5"/>
        <v>0</v>
      </c>
      <c r="P17" s="66"/>
      <c r="Q17" s="66"/>
      <c r="R17" s="67"/>
      <c r="S17" s="95"/>
      <c r="T17" s="70">
        <f t="shared" si="6"/>
        <v>0</v>
      </c>
      <c r="U17" s="71"/>
      <c r="V17" s="71"/>
      <c r="W17" s="72"/>
      <c r="X17" s="61"/>
      <c r="Y17" s="3"/>
      <c r="Z17" s="80">
        <f t="shared" si="7"/>
        <v>0</v>
      </c>
      <c r="AA17" s="81">
        <f t="shared" si="7"/>
        <v>0</v>
      </c>
      <c r="AB17" s="82">
        <f t="shared" si="7"/>
        <v>0</v>
      </c>
      <c r="AC17" s="80">
        <f t="shared" si="8"/>
        <v>0</v>
      </c>
      <c r="AD17" s="81">
        <f t="shared" si="8"/>
        <v>0</v>
      </c>
      <c r="AE17" s="83">
        <f t="shared" si="8"/>
        <v>0</v>
      </c>
    </row>
    <row r="18" spans="1:31" outlineLevel="1" x14ac:dyDescent="0.3">
      <c r="A18" s="3"/>
      <c r="B18" s="58"/>
      <c r="C18" s="59"/>
      <c r="D18" s="59"/>
      <c r="E18" s="59"/>
      <c r="F18" s="60"/>
      <c r="G18" s="58"/>
      <c r="H18" s="29"/>
      <c r="I18" s="55"/>
      <c r="J18" s="68"/>
      <c r="K18" s="50">
        <f t="shared" si="9"/>
        <v>0</v>
      </c>
      <c r="L18" s="30"/>
      <c r="M18" s="56"/>
      <c r="N18" s="95"/>
      <c r="O18" s="70">
        <f t="shared" si="5"/>
        <v>0</v>
      </c>
      <c r="P18" s="66"/>
      <c r="Q18" s="66"/>
      <c r="R18" s="67"/>
      <c r="S18" s="95"/>
      <c r="T18" s="70">
        <f t="shared" si="6"/>
        <v>0</v>
      </c>
      <c r="U18" s="71"/>
      <c r="V18" s="71"/>
      <c r="W18" s="72"/>
      <c r="X18" s="61"/>
      <c r="Y18" s="3"/>
      <c r="Z18" s="80">
        <f t="shared" si="7"/>
        <v>0</v>
      </c>
      <c r="AA18" s="81">
        <f t="shared" si="7"/>
        <v>0</v>
      </c>
      <c r="AB18" s="82">
        <f t="shared" si="7"/>
        <v>0</v>
      </c>
      <c r="AC18" s="80">
        <f t="shared" si="8"/>
        <v>0</v>
      </c>
      <c r="AD18" s="81">
        <f t="shared" si="8"/>
        <v>0</v>
      </c>
      <c r="AE18" s="83">
        <f t="shared" si="8"/>
        <v>0</v>
      </c>
    </row>
    <row r="19" spans="1:31" outlineLevel="1" x14ac:dyDescent="0.3">
      <c r="A19" s="3"/>
      <c r="B19" s="58"/>
      <c r="C19" s="59"/>
      <c r="D19" s="59"/>
      <c r="E19" s="59"/>
      <c r="F19" s="60"/>
      <c r="G19" s="58"/>
      <c r="H19" s="29"/>
      <c r="I19" s="55"/>
      <c r="J19" s="68"/>
      <c r="K19" s="50">
        <f t="shared" si="9"/>
        <v>0</v>
      </c>
      <c r="L19" s="30"/>
      <c r="M19" s="56"/>
      <c r="N19" s="95"/>
      <c r="O19" s="70">
        <f t="shared" si="5"/>
        <v>0</v>
      </c>
      <c r="P19" s="66"/>
      <c r="Q19" s="66"/>
      <c r="R19" s="67"/>
      <c r="S19" s="95"/>
      <c r="T19" s="70">
        <f t="shared" si="6"/>
        <v>0</v>
      </c>
      <c r="U19" s="71"/>
      <c r="V19" s="71"/>
      <c r="W19" s="72"/>
      <c r="X19" s="61"/>
      <c r="Y19" s="3"/>
      <c r="Z19" s="80">
        <f t="shared" si="7"/>
        <v>0</v>
      </c>
      <c r="AA19" s="81">
        <f t="shared" si="7"/>
        <v>0</v>
      </c>
      <c r="AB19" s="82">
        <f t="shared" si="7"/>
        <v>0</v>
      </c>
      <c r="AC19" s="80">
        <f t="shared" si="8"/>
        <v>0</v>
      </c>
      <c r="AD19" s="81">
        <f t="shared" si="8"/>
        <v>0</v>
      </c>
      <c r="AE19" s="83">
        <f t="shared" si="8"/>
        <v>0</v>
      </c>
    </row>
    <row r="20" spans="1:31" outlineLevel="1" x14ac:dyDescent="0.3">
      <c r="A20" s="3"/>
      <c r="B20" s="58"/>
      <c r="C20" s="59"/>
      <c r="D20" s="59"/>
      <c r="E20" s="59"/>
      <c r="F20" s="60"/>
      <c r="G20" s="58"/>
      <c r="H20" s="29"/>
      <c r="I20" s="55"/>
      <c r="J20" s="68"/>
      <c r="K20" s="50">
        <f t="shared" si="9"/>
        <v>0</v>
      </c>
      <c r="L20" s="30"/>
      <c r="M20" s="56"/>
      <c r="N20" s="95"/>
      <c r="O20" s="70">
        <f t="shared" si="5"/>
        <v>0</v>
      </c>
      <c r="P20" s="66"/>
      <c r="Q20" s="66"/>
      <c r="R20" s="67"/>
      <c r="S20" s="95"/>
      <c r="T20" s="70">
        <f t="shared" si="6"/>
        <v>0</v>
      </c>
      <c r="U20" s="71"/>
      <c r="V20" s="71"/>
      <c r="W20" s="72"/>
      <c r="X20" s="61"/>
      <c r="Y20" s="3"/>
      <c r="Z20" s="80">
        <f t="shared" si="7"/>
        <v>0</v>
      </c>
      <c r="AA20" s="81">
        <f t="shared" si="7"/>
        <v>0</v>
      </c>
      <c r="AB20" s="82">
        <f t="shared" si="7"/>
        <v>0</v>
      </c>
      <c r="AC20" s="80">
        <f t="shared" si="8"/>
        <v>0</v>
      </c>
      <c r="AD20" s="81">
        <f t="shared" si="8"/>
        <v>0</v>
      </c>
      <c r="AE20" s="83">
        <f t="shared" si="8"/>
        <v>0</v>
      </c>
    </row>
    <row r="21" spans="1:31" outlineLevel="1" x14ac:dyDescent="0.3">
      <c r="A21" s="3"/>
      <c r="B21" s="58"/>
      <c r="C21" s="59"/>
      <c r="D21" s="59"/>
      <c r="E21" s="59"/>
      <c r="F21" s="60"/>
      <c r="G21" s="58"/>
      <c r="H21" s="29"/>
      <c r="I21" s="55"/>
      <c r="J21" s="68"/>
      <c r="K21" s="50">
        <f t="shared" si="9"/>
        <v>0</v>
      </c>
      <c r="L21" s="152"/>
      <c r="M21" s="142"/>
      <c r="N21" s="150"/>
      <c r="O21" s="143">
        <f t="shared" si="5"/>
        <v>0</v>
      </c>
      <c r="P21" s="144"/>
      <c r="Q21" s="144"/>
      <c r="R21" s="145"/>
      <c r="S21" s="150"/>
      <c r="T21" s="143">
        <f t="shared" si="6"/>
        <v>0</v>
      </c>
      <c r="U21" s="146"/>
      <c r="V21" s="146"/>
      <c r="W21" s="147"/>
      <c r="X21" s="148"/>
      <c r="Y21" s="3"/>
      <c r="Z21" s="80">
        <f t="shared" si="7"/>
        <v>0</v>
      </c>
      <c r="AA21" s="81">
        <f t="shared" si="7"/>
        <v>0</v>
      </c>
      <c r="AB21" s="82">
        <f t="shared" si="7"/>
        <v>0</v>
      </c>
      <c r="AC21" s="80">
        <f t="shared" si="8"/>
        <v>0</v>
      </c>
      <c r="AD21" s="81">
        <f t="shared" si="8"/>
        <v>0</v>
      </c>
      <c r="AE21" s="83">
        <f t="shared" si="8"/>
        <v>0</v>
      </c>
    </row>
    <row r="22" spans="1:31" outlineLevel="1" x14ac:dyDescent="0.3">
      <c r="A22" s="3"/>
      <c r="B22" s="58"/>
      <c r="C22" s="59"/>
      <c r="D22" s="59"/>
      <c r="E22" s="59"/>
      <c r="F22" s="60"/>
      <c r="G22" s="141"/>
      <c r="H22" s="137"/>
      <c r="I22" s="138"/>
      <c r="J22" s="139"/>
      <c r="K22" s="140">
        <f t="shared" si="9"/>
        <v>0</v>
      </c>
      <c r="L22" s="153"/>
      <c r="M22" s="56"/>
      <c r="N22" s="151"/>
      <c r="O22" s="70">
        <f t="shared" si="5"/>
        <v>0</v>
      </c>
      <c r="P22" s="66"/>
      <c r="Q22" s="66"/>
      <c r="R22" s="67"/>
      <c r="S22" s="151"/>
      <c r="T22" s="70">
        <f t="shared" si="6"/>
        <v>0</v>
      </c>
      <c r="U22" s="71"/>
      <c r="V22" s="71"/>
      <c r="W22" s="72"/>
      <c r="X22" s="149"/>
      <c r="Y22" s="3"/>
      <c r="Z22" s="80">
        <f t="shared" si="7"/>
        <v>0</v>
      </c>
      <c r="AA22" s="81">
        <f t="shared" si="7"/>
        <v>0</v>
      </c>
      <c r="AB22" s="82">
        <f t="shared" si="7"/>
        <v>0</v>
      </c>
      <c r="AC22" s="80">
        <f t="shared" si="8"/>
        <v>0</v>
      </c>
      <c r="AD22" s="81">
        <f t="shared" si="8"/>
        <v>0</v>
      </c>
      <c r="AE22" s="83">
        <f t="shared" si="8"/>
        <v>0</v>
      </c>
    </row>
    <row r="23" spans="1:31" outlineLevel="1" x14ac:dyDescent="0.3">
      <c r="A23" s="3"/>
      <c r="B23" s="58"/>
      <c r="C23" s="59"/>
      <c r="D23" s="59"/>
      <c r="E23" s="59"/>
      <c r="F23" s="60"/>
      <c r="G23" s="58"/>
      <c r="H23" s="29"/>
      <c r="I23" s="55"/>
      <c r="J23" s="68"/>
      <c r="K23" s="50">
        <f t="shared" si="9"/>
        <v>0</v>
      </c>
      <c r="L23" s="153"/>
      <c r="M23" s="56"/>
      <c r="N23" s="151"/>
      <c r="O23" s="70">
        <f t="shared" si="5"/>
        <v>0</v>
      </c>
      <c r="P23" s="66"/>
      <c r="Q23" s="66"/>
      <c r="R23" s="67"/>
      <c r="S23" s="151"/>
      <c r="T23" s="70">
        <f t="shared" si="6"/>
        <v>0</v>
      </c>
      <c r="U23" s="71"/>
      <c r="V23" s="71"/>
      <c r="W23" s="72"/>
      <c r="X23" s="149"/>
      <c r="Y23" s="3"/>
      <c r="Z23" s="80">
        <f t="shared" si="7"/>
        <v>0</v>
      </c>
      <c r="AA23" s="81">
        <f t="shared" si="7"/>
        <v>0</v>
      </c>
      <c r="AB23" s="82">
        <f t="shared" si="7"/>
        <v>0</v>
      </c>
      <c r="AC23" s="80">
        <f t="shared" si="8"/>
        <v>0</v>
      </c>
      <c r="AD23" s="81">
        <f t="shared" si="8"/>
        <v>0</v>
      </c>
      <c r="AE23" s="83">
        <f t="shared" si="8"/>
        <v>0</v>
      </c>
    </row>
    <row r="24" spans="1:31" outlineLevel="1" x14ac:dyDescent="0.3">
      <c r="A24" s="3"/>
      <c r="B24" s="58"/>
      <c r="C24" s="59"/>
      <c r="D24" s="59"/>
      <c r="E24" s="59"/>
      <c r="F24" s="60"/>
      <c r="G24" s="58"/>
      <c r="H24" s="29"/>
      <c r="I24" s="55"/>
      <c r="J24" s="68"/>
      <c r="K24" s="50">
        <f t="shared" si="9"/>
        <v>0</v>
      </c>
      <c r="L24" s="153"/>
      <c r="M24" s="56"/>
      <c r="N24" s="151"/>
      <c r="O24" s="70">
        <f t="shared" si="5"/>
        <v>0</v>
      </c>
      <c r="P24" s="66"/>
      <c r="Q24" s="66"/>
      <c r="R24" s="67"/>
      <c r="S24" s="151"/>
      <c r="T24" s="70">
        <f t="shared" si="6"/>
        <v>0</v>
      </c>
      <c r="U24" s="71"/>
      <c r="V24" s="71"/>
      <c r="W24" s="72"/>
      <c r="X24" s="61"/>
      <c r="Y24" s="3"/>
      <c r="Z24" s="84">
        <f t="shared" si="7"/>
        <v>0</v>
      </c>
      <c r="AA24" s="85">
        <f t="shared" si="7"/>
        <v>0</v>
      </c>
      <c r="AB24" s="86">
        <f t="shared" si="7"/>
        <v>0</v>
      </c>
      <c r="AC24" s="84">
        <f t="shared" si="8"/>
        <v>0</v>
      </c>
      <c r="AD24" s="85">
        <f t="shared" si="8"/>
        <v>0</v>
      </c>
      <c r="AE24" s="87">
        <f t="shared" si="8"/>
        <v>0</v>
      </c>
    </row>
    <row r="25" spans="1:31" ht="15" customHeight="1" outlineLevel="1" x14ac:dyDescent="0.3">
      <c r="A25" s="8"/>
      <c r="B25" s="8"/>
      <c r="C25" s="8"/>
      <c r="D25" s="8"/>
      <c r="E25" s="8"/>
      <c r="F25" s="8"/>
      <c r="G25" s="8"/>
      <c r="H25" s="8"/>
      <c r="I25" s="8"/>
      <c r="J25" s="8"/>
      <c r="K25" s="8"/>
      <c r="L25" s="8"/>
      <c r="M25" s="8"/>
      <c r="N25" s="8"/>
      <c r="O25" s="8"/>
      <c r="P25" s="201"/>
      <c r="Q25" s="201"/>
      <c r="R25" s="201"/>
      <c r="S25" s="8"/>
      <c r="T25" s="8"/>
      <c r="U25" s="201"/>
      <c r="V25" s="201"/>
      <c r="W25" s="201"/>
      <c r="X25" s="154"/>
      <c r="Y25" s="8"/>
      <c r="Z25" s="79"/>
      <c r="AA25" s="79"/>
      <c r="AB25" s="79"/>
      <c r="AC25" s="79"/>
      <c r="AD25" s="79"/>
      <c r="AE25" s="79"/>
    </row>
    <row r="26" spans="1:31" s="185" customFormat="1" x14ac:dyDescent="0.3">
      <c r="A26" s="163"/>
      <c r="B26" s="164">
        <v>2</v>
      </c>
      <c r="C26" s="165" t="s">
        <v>53</v>
      </c>
      <c r="D26" s="166"/>
      <c r="E26" s="165"/>
      <c r="F26" s="165"/>
      <c r="G26" s="167"/>
      <c r="H26" s="168"/>
      <c r="I26" s="169"/>
      <c r="J26" s="170">
        <f>SUM(J27:J36)</f>
        <v>40.199999999999996</v>
      </c>
      <c r="K26" s="171">
        <f>IFERROR(J26/$J$12,0)</f>
        <v>1</v>
      </c>
      <c r="L26" s="167"/>
      <c r="M26" s="172"/>
      <c r="N26" s="173">
        <f>IFERROR(O26/$J26,0)</f>
        <v>0.7</v>
      </c>
      <c r="O26" s="170">
        <f t="shared" ref="O26" si="10">SUM(O27:O36)</f>
        <v>28.139999999999993</v>
      </c>
      <c r="P26" s="174">
        <f>Z26</f>
        <v>28.139999999999993</v>
      </c>
      <c r="Q26" s="174">
        <f t="shared" ref="Q26:R26" si="11">AA26</f>
        <v>0</v>
      </c>
      <c r="R26" s="175">
        <f t="shared" si="11"/>
        <v>0</v>
      </c>
      <c r="S26" s="176">
        <f>IFERROR(T26/$J26,0)</f>
        <v>0.3</v>
      </c>
      <c r="T26" s="177">
        <f>SUM(T27:T36)</f>
        <v>12.059999999999999</v>
      </c>
      <c r="U26" s="178">
        <f>AC26</f>
        <v>0</v>
      </c>
      <c r="V26" s="174">
        <f t="shared" ref="V26:W26" si="12">AD26</f>
        <v>12.059999999999999</v>
      </c>
      <c r="W26" s="175">
        <f t="shared" si="12"/>
        <v>0</v>
      </c>
      <c r="X26" s="179"/>
      <c r="Y26" s="163"/>
      <c r="Z26" s="180">
        <f>SUM(Z27:Z36)</f>
        <v>28.139999999999993</v>
      </c>
      <c r="AA26" s="181">
        <f t="shared" ref="AA26:AE26" si="13">SUM(AA27:AA36)</f>
        <v>0</v>
      </c>
      <c r="AB26" s="182">
        <f t="shared" si="13"/>
        <v>0</v>
      </c>
      <c r="AC26" s="183">
        <f t="shared" si="13"/>
        <v>0</v>
      </c>
      <c r="AD26" s="181">
        <f t="shared" si="13"/>
        <v>12.059999999999999</v>
      </c>
      <c r="AE26" s="184">
        <f t="shared" si="13"/>
        <v>0</v>
      </c>
    </row>
    <row r="27" spans="1:31" ht="28.8" outlineLevel="1" x14ac:dyDescent="0.3">
      <c r="A27" s="3"/>
      <c r="B27" s="107" t="s">
        <v>61</v>
      </c>
      <c r="C27" s="108" t="s">
        <v>98</v>
      </c>
      <c r="D27" s="108" t="s">
        <v>97</v>
      </c>
      <c r="E27" s="108"/>
      <c r="F27" s="109" t="s">
        <v>76</v>
      </c>
      <c r="G27" s="110">
        <v>268</v>
      </c>
      <c r="H27" s="111" t="s">
        <v>34</v>
      </c>
      <c r="I27" s="112">
        <f>G27*0.14</f>
        <v>37.520000000000003</v>
      </c>
      <c r="J27" s="113">
        <f>G27/(100/15)</f>
        <v>40.199999999999996</v>
      </c>
      <c r="K27" s="114">
        <f>IFERROR(J27/$J$12,0)</f>
        <v>1</v>
      </c>
      <c r="L27" s="115">
        <v>3</v>
      </c>
      <c r="M27" s="116">
        <v>2008</v>
      </c>
      <c r="N27" s="117">
        <v>0.7</v>
      </c>
      <c r="O27" s="118">
        <f t="shared" ref="O27:O36" si="14">N27*J27</f>
        <v>28.139999999999993</v>
      </c>
      <c r="P27" s="119">
        <v>1</v>
      </c>
      <c r="Q27" s="119"/>
      <c r="R27" s="120"/>
      <c r="S27" s="117">
        <v>0.3</v>
      </c>
      <c r="T27" s="118">
        <f t="shared" ref="T27:T36" si="15">S27*J27</f>
        <v>12.059999999999999</v>
      </c>
      <c r="U27" s="121"/>
      <c r="V27" s="121">
        <v>1</v>
      </c>
      <c r="W27" s="122"/>
      <c r="X27" s="123"/>
      <c r="Y27" s="3"/>
      <c r="Z27" s="159">
        <f t="shared" ref="Z27:AB36" si="16">$O27*P27</f>
        <v>28.139999999999993</v>
      </c>
      <c r="AA27" s="160">
        <f t="shared" si="16"/>
        <v>0</v>
      </c>
      <c r="AB27" s="161">
        <f t="shared" si="16"/>
        <v>0</v>
      </c>
      <c r="AC27" s="159">
        <f t="shared" ref="AC27:AE36" si="17">$T27*U27</f>
        <v>0</v>
      </c>
      <c r="AD27" s="160">
        <f t="shared" si="17"/>
        <v>12.059999999999999</v>
      </c>
      <c r="AE27" s="162">
        <f t="shared" si="17"/>
        <v>0</v>
      </c>
    </row>
    <row r="28" spans="1:31" outlineLevel="1" x14ac:dyDescent="0.3">
      <c r="A28" s="3"/>
      <c r="B28" s="58"/>
      <c r="C28" s="59"/>
      <c r="D28" s="59"/>
      <c r="E28" s="59"/>
      <c r="F28" s="60"/>
      <c r="G28" s="57"/>
      <c r="H28" s="29"/>
      <c r="I28" s="55"/>
      <c r="J28" s="68"/>
      <c r="K28" s="50">
        <f t="shared" ref="K28:K36" si="18">IFERROR(J28/$J$12,0)</f>
        <v>0</v>
      </c>
      <c r="L28" s="30"/>
      <c r="M28" s="56"/>
      <c r="N28" s="95"/>
      <c r="O28" s="70">
        <f t="shared" si="14"/>
        <v>0</v>
      </c>
      <c r="P28" s="66"/>
      <c r="Q28" s="66"/>
      <c r="R28" s="67"/>
      <c r="S28" s="95"/>
      <c r="T28" s="70">
        <f t="shared" si="15"/>
        <v>0</v>
      </c>
      <c r="U28" s="71"/>
      <c r="V28" s="71"/>
      <c r="W28" s="72"/>
      <c r="X28" s="61"/>
      <c r="Y28" s="3"/>
      <c r="Z28" s="80">
        <f t="shared" si="16"/>
        <v>0</v>
      </c>
      <c r="AA28" s="81">
        <f t="shared" si="16"/>
        <v>0</v>
      </c>
      <c r="AB28" s="82">
        <f t="shared" si="16"/>
        <v>0</v>
      </c>
      <c r="AC28" s="80">
        <f t="shared" si="17"/>
        <v>0</v>
      </c>
      <c r="AD28" s="81">
        <f t="shared" si="17"/>
        <v>0</v>
      </c>
      <c r="AE28" s="83">
        <f t="shared" si="17"/>
        <v>0</v>
      </c>
    </row>
    <row r="29" spans="1:31" outlineLevel="1" x14ac:dyDescent="0.3">
      <c r="A29" s="3"/>
      <c r="B29" s="58"/>
      <c r="C29" s="59"/>
      <c r="D29" s="59"/>
      <c r="E29" s="59"/>
      <c r="F29" s="60"/>
      <c r="G29" s="57"/>
      <c r="H29" s="29"/>
      <c r="I29" s="55"/>
      <c r="J29" s="68"/>
      <c r="K29" s="50">
        <f t="shared" si="18"/>
        <v>0</v>
      </c>
      <c r="L29" s="30"/>
      <c r="M29" s="56"/>
      <c r="N29" s="95"/>
      <c r="O29" s="70">
        <f t="shared" si="14"/>
        <v>0</v>
      </c>
      <c r="P29" s="66"/>
      <c r="Q29" s="66"/>
      <c r="R29" s="67"/>
      <c r="S29" s="95"/>
      <c r="T29" s="70">
        <f t="shared" si="15"/>
        <v>0</v>
      </c>
      <c r="U29" s="71"/>
      <c r="V29" s="71"/>
      <c r="W29" s="72"/>
      <c r="X29" s="61"/>
      <c r="Y29" s="3"/>
      <c r="Z29" s="80">
        <f t="shared" si="16"/>
        <v>0</v>
      </c>
      <c r="AA29" s="81">
        <f t="shared" si="16"/>
        <v>0</v>
      </c>
      <c r="AB29" s="82">
        <f t="shared" si="16"/>
        <v>0</v>
      </c>
      <c r="AC29" s="80">
        <f t="shared" si="17"/>
        <v>0</v>
      </c>
      <c r="AD29" s="81">
        <f t="shared" si="17"/>
        <v>0</v>
      </c>
      <c r="AE29" s="83">
        <f t="shared" si="17"/>
        <v>0</v>
      </c>
    </row>
    <row r="30" spans="1:31" outlineLevel="1" x14ac:dyDescent="0.3">
      <c r="A30" s="3"/>
      <c r="B30" s="58"/>
      <c r="C30" s="59"/>
      <c r="D30" s="59"/>
      <c r="E30" s="59"/>
      <c r="F30" s="60"/>
      <c r="G30" s="57"/>
      <c r="H30" s="29"/>
      <c r="I30" s="55"/>
      <c r="J30" s="68"/>
      <c r="K30" s="50">
        <f t="shared" si="18"/>
        <v>0</v>
      </c>
      <c r="L30" s="30"/>
      <c r="M30" s="56"/>
      <c r="N30" s="95"/>
      <c r="O30" s="70">
        <f t="shared" si="14"/>
        <v>0</v>
      </c>
      <c r="P30" s="66"/>
      <c r="Q30" s="66"/>
      <c r="R30" s="67"/>
      <c r="S30" s="95"/>
      <c r="T30" s="70">
        <f t="shared" si="15"/>
        <v>0</v>
      </c>
      <c r="U30" s="71"/>
      <c r="V30" s="71"/>
      <c r="W30" s="72"/>
      <c r="X30" s="61"/>
      <c r="Y30" s="3"/>
      <c r="Z30" s="80">
        <f t="shared" si="16"/>
        <v>0</v>
      </c>
      <c r="AA30" s="81">
        <f t="shared" si="16"/>
        <v>0</v>
      </c>
      <c r="AB30" s="82">
        <f t="shared" si="16"/>
        <v>0</v>
      </c>
      <c r="AC30" s="80">
        <f t="shared" si="17"/>
        <v>0</v>
      </c>
      <c r="AD30" s="81">
        <f t="shared" si="17"/>
        <v>0</v>
      </c>
      <c r="AE30" s="83">
        <f t="shared" si="17"/>
        <v>0</v>
      </c>
    </row>
    <row r="31" spans="1:31" outlineLevel="1" x14ac:dyDescent="0.3">
      <c r="A31" s="3"/>
      <c r="B31" s="58"/>
      <c r="C31" s="59"/>
      <c r="D31" s="59"/>
      <c r="E31" s="59"/>
      <c r="F31" s="60"/>
      <c r="G31" s="57"/>
      <c r="H31" s="29"/>
      <c r="I31" s="55"/>
      <c r="J31" s="68"/>
      <c r="K31" s="50">
        <f t="shared" si="18"/>
        <v>0</v>
      </c>
      <c r="L31" s="30"/>
      <c r="M31" s="56"/>
      <c r="N31" s="95"/>
      <c r="O31" s="70">
        <f t="shared" si="14"/>
        <v>0</v>
      </c>
      <c r="P31" s="66"/>
      <c r="Q31" s="66"/>
      <c r="R31" s="67"/>
      <c r="S31" s="95"/>
      <c r="T31" s="70">
        <f t="shared" si="15"/>
        <v>0</v>
      </c>
      <c r="U31" s="71"/>
      <c r="V31" s="71"/>
      <c r="W31" s="72"/>
      <c r="X31" s="61"/>
      <c r="Y31" s="3"/>
      <c r="Z31" s="80">
        <f t="shared" si="16"/>
        <v>0</v>
      </c>
      <c r="AA31" s="81">
        <f t="shared" si="16"/>
        <v>0</v>
      </c>
      <c r="AB31" s="82">
        <f t="shared" si="16"/>
        <v>0</v>
      </c>
      <c r="AC31" s="80">
        <f t="shared" si="17"/>
        <v>0</v>
      </c>
      <c r="AD31" s="81">
        <f t="shared" si="17"/>
        <v>0</v>
      </c>
      <c r="AE31" s="83">
        <f t="shared" si="17"/>
        <v>0</v>
      </c>
    </row>
    <row r="32" spans="1:31" outlineLevel="1" x14ac:dyDescent="0.3">
      <c r="A32" s="3"/>
      <c r="B32" s="58"/>
      <c r="C32" s="59"/>
      <c r="D32" s="59"/>
      <c r="E32" s="59"/>
      <c r="F32" s="60"/>
      <c r="G32" s="57"/>
      <c r="H32" s="29"/>
      <c r="I32" s="55"/>
      <c r="J32" s="68"/>
      <c r="K32" s="50">
        <f t="shared" si="18"/>
        <v>0</v>
      </c>
      <c r="L32" s="30"/>
      <c r="M32" s="56"/>
      <c r="N32" s="95"/>
      <c r="O32" s="70">
        <f t="shared" si="14"/>
        <v>0</v>
      </c>
      <c r="P32" s="66"/>
      <c r="Q32" s="66"/>
      <c r="R32" s="67"/>
      <c r="S32" s="95"/>
      <c r="T32" s="70">
        <f t="shared" si="15"/>
        <v>0</v>
      </c>
      <c r="U32" s="71"/>
      <c r="V32" s="71"/>
      <c r="W32" s="72"/>
      <c r="X32" s="61"/>
      <c r="Y32" s="3"/>
      <c r="Z32" s="80">
        <f t="shared" si="16"/>
        <v>0</v>
      </c>
      <c r="AA32" s="81">
        <f t="shared" si="16"/>
        <v>0</v>
      </c>
      <c r="AB32" s="82">
        <f t="shared" si="16"/>
        <v>0</v>
      </c>
      <c r="AC32" s="80">
        <f t="shared" si="17"/>
        <v>0</v>
      </c>
      <c r="AD32" s="81">
        <f t="shared" si="17"/>
        <v>0</v>
      </c>
      <c r="AE32" s="83">
        <f t="shared" si="17"/>
        <v>0</v>
      </c>
    </row>
    <row r="33" spans="1:31" outlineLevel="1" x14ac:dyDescent="0.3">
      <c r="A33" s="3"/>
      <c r="B33" s="58"/>
      <c r="C33" s="59"/>
      <c r="D33" s="59"/>
      <c r="E33" s="59"/>
      <c r="F33" s="60"/>
      <c r="G33" s="57"/>
      <c r="H33" s="29"/>
      <c r="I33" s="55"/>
      <c r="J33" s="68"/>
      <c r="K33" s="50">
        <f t="shared" si="18"/>
        <v>0</v>
      </c>
      <c r="L33" s="30"/>
      <c r="M33" s="56"/>
      <c r="N33" s="95"/>
      <c r="O33" s="70">
        <f t="shared" si="14"/>
        <v>0</v>
      </c>
      <c r="P33" s="66"/>
      <c r="Q33" s="66"/>
      <c r="R33" s="67"/>
      <c r="S33" s="95"/>
      <c r="T33" s="70">
        <f t="shared" si="15"/>
        <v>0</v>
      </c>
      <c r="U33" s="71"/>
      <c r="V33" s="71"/>
      <c r="W33" s="72"/>
      <c r="X33" s="61"/>
      <c r="Y33" s="3"/>
      <c r="Z33" s="80">
        <f t="shared" si="16"/>
        <v>0</v>
      </c>
      <c r="AA33" s="81">
        <f t="shared" si="16"/>
        <v>0</v>
      </c>
      <c r="AB33" s="82">
        <f t="shared" si="16"/>
        <v>0</v>
      </c>
      <c r="AC33" s="80">
        <f t="shared" si="17"/>
        <v>0</v>
      </c>
      <c r="AD33" s="81">
        <f t="shared" si="17"/>
        <v>0</v>
      </c>
      <c r="AE33" s="83">
        <f t="shared" si="17"/>
        <v>0</v>
      </c>
    </row>
    <row r="34" spans="1:31" outlineLevel="1" x14ac:dyDescent="0.3">
      <c r="A34" s="3"/>
      <c r="B34" s="58"/>
      <c r="C34" s="59"/>
      <c r="D34" s="59"/>
      <c r="E34" s="59"/>
      <c r="F34" s="60"/>
      <c r="G34" s="57"/>
      <c r="H34" s="29"/>
      <c r="I34" s="55"/>
      <c r="J34" s="68"/>
      <c r="K34" s="50">
        <f t="shared" si="18"/>
        <v>0</v>
      </c>
      <c r="L34" s="30"/>
      <c r="M34" s="56"/>
      <c r="N34" s="95"/>
      <c r="O34" s="70">
        <f t="shared" si="14"/>
        <v>0</v>
      </c>
      <c r="P34" s="66"/>
      <c r="Q34" s="66"/>
      <c r="R34" s="67"/>
      <c r="S34" s="95"/>
      <c r="T34" s="70">
        <f t="shared" si="15"/>
        <v>0</v>
      </c>
      <c r="U34" s="71"/>
      <c r="V34" s="71"/>
      <c r="W34" s="72"/>
      <c r="X34" s="61"/>
      <c r="Y34" s="3"/>
      <c r="Z34" s="80">
        <f t="shared" si="16"/>
        <v>0</v>
      </c>
      <c r="AA34" s="81">
        <f t="shared" si="16"/>
        <v>0</v>
      </c>
      <c r="AB34" s="82">
        <f t="shared" si="16"/>
        <v>0</v>
      </c>
      <c r="AC34" s="80">
        <f t="shared" si="17"/>
        <v>0</v>
      </c>
      <c r="AD34" s="81">
        <f t="shared" si="17"/>
        <v>0</v>
      </c>
      <c r="AE34" s="83">
        <f t="shared" si="17"/>
        <v>0</v>
      </c>
    </row>
    <row r="35" spans="1:31" outlineLevel="1" x14ac:dyDescent="0.3">
      <c r="A35" s="3"/>
      <c r="B35" s="58"/>
      <c r="C35" s="59"/>
      <c r="D35" s="59"/>
      <c r="E35" s="59"/>
      <c r="F35" s="60"/>
      <c r="G35" s="58"/>
      <c r="H35" s="29"/>
      <c r="I35" s="55"/>
      <c r="J35" s="68"/>
      <c r="K35" s="50">
        <f t="shared" si="18"/>
        <v>0</v>
      </c>
      <c r="L35" s="153"/>
      <c r="M35" s="56"/>
      <c r="N35" s="151"/>
      <c r="O35" s="70">
        <f t="shared" si="14"/>
        <v>0</v>
      </c>
      <c r="P35" s="66"/>
      <c r="Q35" s="66"/>
      <c r="R35" s="67"/>
      <c r="S35" s="151"/>
      <c r="T35" s="70">
        <f t="shared" si="15"/>
        <v>0</v>
      </c>
      <c r="U35" s="71"/>
      <c r="V35" s="71"/>
      <c r="W35" s="72"/>
      <c r="X35" s="149"/>
      <c r="Y35" s="3"/>
      <c r="Z35" s="80">
        <f t="shared" si="16"/>
        <v>0</v>
      </c>
      <c r="AA35" s="81">
        <f t="shared" si="16"/>
        <v>0</v>
      </c>
      <c r="AB35" s="82">
        <f t="shared" si="16"/>
        <v>0</v>
      </c>
      <c r="AC35" s="80">
        <f t="shared" si="17"/>
        <v>0</v>
      </c>
      <c r="AD35" s="81">
        <f t="shared" si="17"/>
        <v>0</v>
      </c>
      <c r="AE35" s="83">
        <f t="shared" si="17"/>
        <v>0</v>
      </c>
    </row>
    <row r="36" spans="1:31" outlineLevel="1" x14ac:dyDescent="0.3">
      <c r="A36" s="3"/>
      <c r="B36" s="58"/>
      <c r="C36" s="59"/>
      <c r="D36" s="59"/>
      <c r="E36" s="59"/>
      <c r="F36" s="60"/>
      <c r="G36" s="58"/>
      <c r="H36" s="29"/>
      <c r="I36" s="55"/>
      <c r="J36" s="68"/>
      <c r="K36" s="50">
        <f t="shared" si="18"/>
        <v>0</v>
      </c>
      <c r="L36" s="153"/>
      <c r="M36" s="56"/>
      <c r="N36" s="151"/>
      <c r="O36" s="70">
        <f t="shared" si="14"/>
        <v>0</v>
      </c>
      <c r="P36" s="66"/>
      <c r="Q36" s="66"/>
      <c r="R36" s="67"/>
      <c r="S36" s="151"/>
      <c r="T36" s="70">
        <f t="shared" si="15"/>
        <v>0</v>
      </c>
      <c r="U36" s="71"/>
      <c r="V36" s="71"/>
      <c r="W36" s="72"/>
      <c r="X36" s="61"/>
      <c r="Y36" s="3"/>
      <c r="Z36" s="84">
        <f t="shared" si="16"/>
        <v>0</v>
      </c>
      <c r="AA36" s="85">
        <f t="shared" si="16"/>
        <v>0</v>
      </c>
      <c r="AB36" s="86">
        <f t="shared" si="16"/>
        <v>0</v>
      </c>
      <c r="AC36" s="84">
        <f t="shared" si="17"/>
        <v>0</v>
      </c>
      <c r="AD36" s="85">
        <f t="shared" si="17"/>
        <v>0</v>
      </c>
      <c r="AE36" s="87">
        <f t="shared" si="17"/>
        <v>0</v>
      </c>
    </row>
    <row r="37" spans="1:31" ht="15" customHeight="1" outlineLevel="1" x14ac:dyDescent="0.3">
      <c r="A37" s="8"/>
      <c r="B37" s="8"/>
      <c r="C37" s="8"/>
      <c r="D37" s="8"/>
      <c r="E37" s="8"/>
      <c r="F37" s="8"/>
      <c r="G37" s="8"/>
      <c r="H37" s="8"/>
      <c r="I37" s="8"/>
      <c r="J37" s="8"/>
      <c r="K37" s="8"/>
      <c r="L37" s="8"/>
      <c r="M37" s="8"/>
      <c r="N37" s="8"/>
      <c r="O37" s="8"/>
      <c r="P37" s="201"/>
      <c r="Q37" s="201"/>
      <c r="R37" s="201"/>
      <c r="S37" s="8"/>
      <c r="T37" s="8"/>
      <c r="U37" s="201"/>
      <c r="V37" s="201"/>
      <c r="W37" s="201"/>
      <c r="X37" s="154"/>
      <c r="Y37" s="8"/>
      <c r="Z37" s="79"/>
      <c r="AA37" s="79"/>
      <c r="AB37" s="79"/>
      <c r="AC37" s="79"/>
      <c r="AD37" s="79"/>
      <c r="AE37" s="79"/>
    </row>
    <row r="38" spans="1:31" s="185" customFormat="1" x14ac:dyDescent="0.3">
      <c r="A38" s="163"/>
      <c r="B38" s="164">
        <v>3</v>
      </c>
      <c r="C38" s="165" t="s">
        <v>54</v>
      </c>
      <c r="D38" s="166"/>
      <c r="E38" s="165"/>
      <c r="F38" s="165"/>
      <c r="G38" s="167"/>
      <c r="H38" s="168"/>
      <c r="I38" s="169"/>
      <c r="J38" s="170">
        <f>SUM(J39:J48)</f>
        <v>0</v>
      </c>
      <c r="K38" s="171">
        <f>IFERROR(J38/$J$12,0)</f>
        <v>0</v>
      </c>
      <c r="L38" s="167"/>
      <c r="M38" s="172"/>
      <c r="N38" s="173">
        <f>IFERROR(O38/$J38,0)</f>
        <v>0</v>
      </c>
      <c r="O38" s="170">
        <f t="shared" ref="O38" si="19">SUM(O39:O48)</f>
        <v>0</v>
      </c>
      <c r="P38" s="174">
        <f>Z38</f>
        <v>0</v>
      </c>
      <c r="Q38" s="174">
        <f t="shared" ref="Q38:R38" si="20">AA38</f>
        <v>0</v>
      </c>
      <c r="R38" s="175">
        <f t="shared" si="20"/>
        <v>0</v>
      </c>
      <c r="S38" s="176">
        <f>IFERROR(T38/$J38,0)</f>
        <v>0</v>
      </c>
      <c r="T38" s="177">
        <f>SUM(T39:T48)</f>
        <v>0</v>
      </c>
      <c r="U38" s="178">
        <f>AC38</f>
        <v>0</v>
      </c>
      <c r="V38" s="174">
        <f t="shared" ref="V38:W38" si="21">AD38</f>
        <v>0</v>
      </c>
      <c r="W38" s="175">
        <f t="shared" si="21"/>
        <v>0</v>
      </c>
      <c r="X38" s="179"/>
      <c r="Y38" s="163"/>
      <c r="Z38" s="180">
        <f>SUM(Z39:Z48)</f>
        <v>0</v>
      </c>
      <c r="AA38" s="181">
        <f t="shared" ref="AA38:AE38" si="22">SUM(AA39:AA48)</f>
        <v>0</v>
      </c>
      <c r="AB38" s="182">
        <f t="shared" si="22"/>
        <v>0</v>
      </c>
      <c r="AC38" s="183">
        <f t="shared" si="22"/>
        <v>0</v>
      </c>
      <c r="AD38" s="181">
        <f t="shared" si="22"/>
        <v>0</v>
      </c>
      <c r="AE38" s="184">
        <f t="shared" si="22"/>
        <v>0</v>
      </c>
    </row>
    <row r="39" spans="1:31" outlineLevel="1" x14ac:dyDescent="0.3">
      <c r="A39" s="3"/>
      <c r="B39" s="107"/>
      <c r="C39" s="108"/>
      <c r="D39" s="108"/>
      <c r="E39" s="108"/>
      <c r="F39" s="109"/>
      <c r="G39" s="110"/>
      <c r="H39" s="111"/>
      <c r="I39" s="112"/>
      <c r="J39" s="113"/>
      <c r="K39" s="114">
        <f>IFERROR(J39/$J$12,0)</f>
        <v>0</v>
      </c>
      <c r="L39" s="115"/>
      <c r="M39" s="116"/>
      <c r="N39" s="117"/>
      <c r="O39" s="118">
        <f t="shared" ref="O39:O48" si="23">N39*J39</f>
        <v>0</v>
      </c>
      <c r="P39" s="119"/>
      <c r="Q39" s="119"/>
      <c r="R39" s="120"/>
      <c r="S39" s="117"/>
      <c r="T39" s="118">
        <f t="shared" ref="T39:T48" si="24">S39*J39</f>
        <v>0</v>
      </c>
      <c r="U39" s="121"/>
      <c r="V39" s="121"/>
      <c r="W39" s="122"/>
      <c r="X39" s="123"/>
      <c r="Y39" s="3"/>
      <c r="Z39" s="159">
        <f t="shared" ref="Z39:AB48" si="25">$O39*P39</f>
        <v>0</v>
      </c>
      <c r="AA39" s="160">
        <f t="shared" si="25"/>
        <v>0</v>
      </c>
      <c r="AB39" s="161">
        <f t="shared" si="25"/>
        <v>0</v>
      </c>
      <c r="AC39" s="159">
        <f t="shared" ref="AC39:AE48" si="26">$T39*U39</f>
        <v>0</v>
      </c>
      <c r="AD39" s="160">
        <f t="shared" si="26"/>
        <v>0</v>
      </c>
      <c r="AE39" s="162">
        <f t="shared" si="26"/>
        <v>0</v>
      </c>
    </row>
    <row r="40" spans="1:31" outlineLevel="1" x14ac:dyDescent="0.3">
      <c r="A40" s="3"/>
      <c r="B40" s="58"/>
      <c r="C40" s="59"/>
      <c r="D40" s="59"/>
      <c r="E40" s="59"/>
      <c r="F40" s="60"/>
      <c r="G40" s="57"/>
      <c r="H40" s="29"/>
      <c r="I40" s="55"/>
      <c r="J40" s="68"/>
      <c r="K40" s="50">
        <f t="shared" ref="K40:K48" si="27">IFERROR(J40/$J$12,0)</f>
        <v>0</v>
      </c>
      <c r="L40" s="30"/>
      <c r="M40" s="56"/>
      <c r="N40" s="95"/>
      <c r="O40" s="70">
        <f t="shared" si="23"/>
        <v>0</v>
      </c>
      <c r="P40" s="66"/>
      <c r="Q40" s="66"/>
      <c r="R40" s="67"/>
      <c r="S40" s="95"/>
      <c r="T40" s="70">
        <f t="shared" si="24"/>
        <v>0</v>
      </c>
      <c r="U40" s="71"/>
      <c r="V40" s="71"/>
      <c r="W40" s="72"/>
      <c r="X40" s="61"/>
      <c r="Y40" s="3"/>
      <c r="Z40" s="80">
        <f t="shared" si="25"/>
        <v>0</v>
      </c>
      <c r="AA40" s="81">
        <f t="shared" si="25"/>
        <v>0</v>
      </c>
      <c r="AB40" s="82">
        <f t="shared" si="25"/>
        <v>0</v>
      </c>
      <c r="AC40" s="80">
        <f t="shared" si="26"/>
        <v>0</v>
      </c>
      <c r="AD40" s="81">
        <f t="shared" si="26"/>
        <v>0</v>
      </c>
      <c r="AE40" s="83">
        <f t="shared" si="26"/>
        <v>0</v>
      </c>
    </row>
    <row r="41" spans="1:31" outlineLevel="1" x14ac:dyDescent="0.3">
      <c r="A41" s="3"/>
      <c r="B41" s="58"/>
      <c r="C41" s="59"/>
      <c r="D41" s="59"/>
      <c r="E41" s="59"/>
      <c r="F41" s="60"/>
      <c r="G41" s="57"/>
      <c r="H41" s="29"/>
      <c r="I41" s="55"/>
      <c r="J41" s="68"/>
      <c r="K41" s="50">
        <f t="shared" si="27"/>
        <v>0</v>
      </c>
      <c r="L41" s="30"/>
      <c r="M41" s="56"/>
      <c r="N41" s="95"/>
      <c r="O41" s="70">
        <f t="shared" si="23"/>
        <v>0</v>
      </c>
      <c r="P41" s="66"/>
      <c r="Q41" s="66"/>
      <c r="R41" s="67"/>
      <c r="S41" s="95"/>
      <c r="T41" s="70">
        <f t="shared" si="24"/>
        <v>0</v>
      </c>
      <c r="U41" s="71"/>
      <c r="V41" s="71"/>
      <c r="W41" s="72"/>
      <c r="X41" s="61"/>
      <c r="Y41" s="3"/>
      <c r="Z41" s="80">
        <f t="shared" si="25"/>
        <v>0</v>
      </c>
      <c r="AA41" s="81">
        <f t="shared" si="25"/>
        <v>0</v>
      </c>
      <c r="AB41" s="82">
        <f t="shared" si="25"/>
        <v>0</v>
      </c>
      <c r="AC41" s="80">
        <f t="shared" si="26"/>
        <v>0</v>
      </c>
      <c r="AD41" s="81">
        <f t="shared" si="26"/>
        <v>0</v>
      </c>
      <c r="AE41" s="83">
        <f t="shared" si="26"/>
        <v>0</v>
      </c>
    </row>
    <row r="42" spans="1:31" outlineLevel="1" x14ac:dyDescent="0.3">
      <c r="A42" s="3"/>
      <c r="B42" s="58"/>
      <c r="C42" s="59"/>
      <c r="D42" s="59"/>
      <c r="E42" s="59"/>
      <c r="F42" s="60"/>
      <c r="G42" s="57"/>
      <c r="H42" s="29"/>
      <c r="I42" s="55"/>
      <c r="J42" s="68"/>
      <c r="K42" s="50">
        <f t="shared" si="27"/>
        <v>0</v>
      </c>
      <c r="L42" s="30"/>
      <c r="M42" s="56"/>
      <c r="N42" s="95"/>
      <c r="O42" s="70">
        <f t="shared" si="23"/>
        <v>0</v>
      </c>
      <c r="P42" s="66"/>
      <c r="Q42" s="66"/>
      <c r="R42" s="67"/>
      <c r="S42" s="95"/>
      <c r="T42" s="70">
        <f t="shared" si="24"/>
        <v>0</v>
      </c>
      <c r="U42" s="71"/>
      <c r="V42" s="71"/>
      <c r="W42" s="72"/>
      <c r="X42" s="61"/>
      <c r="Y42" s="3"/>
      <c r="Z42" s="80">
        <f t="shared" si="25"/>
        <v>0</v>
      </c>
      <c r="AA42" s="81">
        <f t="shared" si="25"/>
        <v>0</v>
      </c>
      <c r="AB42" s="82">
        <f t="shared" si="25"/>
        <v>0</v>
      </c>
      <c r="AC42" s="80">
        <f t="shared" si="26"/>
        <v>0</v>
      </c>
      <c r="AD42" s="81">
        <f t="shared" si="26"/>
        <v>0</v>
      </c>
      <c r="AE42" s="83">
        <f t="shared" si="26"/>
        <v>0</v>
      </c>
    </row>
    <row r="43" spans="1:31" outlineLevel="1" x14ac:dyDescent="0.3">
      <c r="A43" s="3"/>
      <c r="B43" s="58"/>
      <c r="C43" s="59"/>
      <c r="D43" s="59"/>
      <c r="E43" s="59"/>
      <c r="F43" s="60"/>
      <c r="G43" s="57"/>
      <c r="H43" s="29"/>
      <c r="I43" s="55"/>
      <c r="J43" s="68"/>
      <c r="K43" s="50">
        <f t="shared" si="27"/>
        <v>0</v>
      </c>
      <c r="L43" s="30"/>
      <c r="M43" s="56"/>
      <c r="N43" s="95"/>
      <c r="O43" s="70">
        <f t="shared" si="23"/>
        <v>0</v>
      </c>
      <c r="P43" s="66"/>
      <c r="Q43" s="66"/>
      <c r="R43" s="67"/>
      <c r="S43" s="95"/>
      <c r="T43" s="70">
        <f t="shared" si="24"/>
        <v>0</v>
      </c>
      <c r="U43" s="71"/>
      <c r="V43" s="71"/>
      <c r="W43" s="72"/>
      <c r="X43" s="61"/>
      <c r="Y43" s="3"/>
      <c r="Z43" s="80">
        <f t="shared" si="25"/>
        <v>0</v>
      </c>
      <c r="AA43" s="81">
        <f t="shared" si="25"/>
        <v>0</v>
      </c>
      <c r="AB43" s="82">
        <f t="shared" si="25"/>
        <v>0</v>
      </c>
      <c r="AC43" s="80">
        <f t="shared" si="26"/>
        <v>0</v>
      </c>
      <c r="AD43" s="81">
        <f t="shared" si="26"/>
        <v>0</v>
      </c>
      <c r="AE43" s="83">
        <f t="shared" si="26"/>
        <v>0</v>
      </c>
    </row>
    <row r="44" spans="1:31" outlineLevel="1" x14ac:dyDescent="0.3">
      <c r="A44" s="3"/>
      <c r="B44" s="58"/>
      <c r="C44" s="59"/>
      <c r="D44" s="59"/>
      <c r="E44" s="59"/>
      <c r="F44" s="60"/>
      <c r="G44" s="57"/>
      <c r="H44" s="29"/>
      <c r="I44" s="55"/>
      <c r="J44" s="68"/>
      <c r="K44" s="50">
        <f t="shared" si="27"/>
        <v>0</v>
      </c>
      <c r="L44" s="30"/>
      <c r="M44" s="56"/>
      <c r="N44" s="95"/>
      <c r="O44" s="70">
        <f t="shared" si="23"/>
        <v>0</v>
      </c>
      <c r="P44" s="66"/>
      <c r="Q44" s="66"/>
      <c r="R44" s="67"/>
      <c r="S44" s="95"/>
      <c r="T44" s="70">
        <f t="shared" si="24"/>
        <v>0</v>
      </c>
      <c r="U44" s="71"/>
      <c r="V44" s="71"/>
      <c r="W44" s="72"/>
      <c r="X44" s="61"/>
      <c r="Y44" s="3"/>
      <c r="Z44" s="80">
        <f t="shared" si="25"/>
        <v>0</v>
      </c>
      <c r="AA44" s="81">
        <f t="shared" si="25"/>
        <v>0</v>
      </c>
      <c r="AB44" s="82">
        <f t="shared" si="25"/>
        <v>0</v>
      </c>
      <c r="AC44" s="80">
        <f t="shared" si="26"/>
        <v>0</v>
      </c>
      <c r="AD44" s="81">
        <f t="shared" si="26"/>
        <v>0</v>
      </c>
      <c r="AE44" s="83">
        <f t="shared" si="26"/>
        <v>0</v>
      </c>
    </row>
    <row r="45" spans="1:31" outlineLevel="1" x14ac:dyDescent="0.3">
      <c r="A45" s="3"/>
      <c r="B45" s="58"/>
      <c r="C45" s="59"/>
      <c r="D45" s="59"/>
      <c r="E45" s="59"/>
      <c r="F45" s="60"/>
      <c r="G45" s="57"/>
      <c r="H45" s="29"/>
      <c r="I45" s="55"/>
      <c r="J45" s="68"/>
      <c r="K45" s="50">
        <f t="shared" si="27"/>
        <v>0</v>
      </c>
      <c r="L45" s="30"/>
      <c r="M45" s="56"/>
      <c r="N45" s="95"/>
      <c r="O45" s="70">
        <f t="shared" si="23"/>
        <v>0</v>
      </c>
      <c r="P45" s="66"/>
      <c r="Q45" s="66"/>
      <c r="R45" s="67"/>
      <c r="S45" s="95"/>
      <c r="T45" s="70">
        <f t="shared" si="24"/>
        <v>0</v>
      </c>
      <c r="U45" s="71"/>
      <c r="V45" s="71"/>
      <c r="W45" s="72"/>
      <c r="X45" s="61"/>
      <c r="Y45" s="3"/>
      <c r="Z45" s="80">
        <f t="shared" si="25"/>
        <v>0</v>
      </c>
      <c r="AA45" s="81">
        <f t="shared" si="25"/>
        <v>0</v>
      </c>
      <c r="AB45" s="82">
        <f t="shared" si="25"/>
        <v>0</v>
      </c>
      <c r="AC45" s="80">
        <f t="shared" si="26"/>
        <v>0</v>
      </c>
      <c r="AD45" s="81">
        <f t="shared" si="26"/>
        <v>0</v>
      </c>
      <c r="AE45" s="83">
        <f t="shared" si="26"/>
        <v>0</v>
      </c>
    </row>
    <row r="46" spans="1:31" outlineLevel="1" x14ac:dyDescent="0.3">
      <c r="A46" s="3"/>
      <c r="B46" s="58"/>
      <c r="C46" s="59"/>
      <c r="D46" s="59"/>
      <c r="E46" s="59"/>
      <c r="F46" s="60"/>
      <c r="G46" s="57"/>
      <c r="H46" s="29"/>
      <c r="I46" s="55"/>
      <c r="J46" s="68"/>
      <c r="K46" s="50">
        <f t="shared" si="27"/>
        <v>0</v>
      </c>
      <c r="L46" s="30"/>
      <c r="M46" s="56"/>
      <c r="N46" s="95"/>
      <c r="O46" s="70">
        <f t="shared" si="23"/>
        <v>0</v>
      </c>
      <c r="P46" s="66"/>
      <c r="Q46" s="66"/>
      <c r="R46" s="67"/>
      <c r="S46" s="95"/>
      <c r="T46" s="70">
        <f t="shared" si="24"/>
        <v>0</v>
      </c>
      <c r="U46" s="71"/>
      <c r="V46" s="71"/>
      <c r="W46" s="72"/>
      <c r="X46" s="61"/>
      <c r="Y46" s="3"/>
      <c r="Z46" s="80">
        <f t="shared" si="25"/>
        <v>0</v>
      </c>
      <c r="AA46" s="81">
        <f t="shared" si="25"/>
        <v>0</v>
      </c>
      <c r="AB46" s="82">
        <f t="shared" si="25"/>
        <v>0</v>
      </c>
      <c r="AC46" s="80">
        <f t="shared" si="26"/>
        <v>0</v>
      </c>
      <c r="AD46" s="81">
        <f t="shared" si="26"/>
        <v>0</v>
      </c>
      <c r="AE46" s="83">
        <f t="shared" si="26"/>
        <v>0</v>
      </c>
    </row>
    <row r="47" spans="1:31" outlineLevel="1" x14ac:dyDescent="0.3">
      <c r="A47" s="3"/>
      <c r="B47" s="58"/>
      <c r="C47" s="59"/>
      <c r="D47" s="59"/>
      <c r="E47" s="59"/>
      <c r="F47" s="60"/>
      <c r="G47" s="58"/>
      <c r="H47" s="29"/>
      <c r="I47" s="55"/>
      <c r="J47" s="68"/>
      <c r="K47" s="50">
        <f t="shared" si="27"/>
        <v>0</v>
      </c>
      <c r="L47" s="153"/>
      <c r="M47" s="56"/>
      <c r="N47" s="151"/>
      <c r="O47" s="70">
        <f t="shared" si="23"/>
        <v>0</v>
      </c>
      <c r="P47" s="66"/>
      <c r="Q47" s="66"/>
      <c r="R47" s="67"/>
      <c r="S47" s="151"/>
      <c r="T47" s="70">
        <f t="shared" si="24"/>
        <v>0</v>
      </c>
      <c r="U47" s="71"/>
      <c r="V47" s="71"/>
      <c r="W47" s="72"/>
      <c r="X47" s="149"/>
      <c r="Y47" s="3"/>
      <c r="Z47" s="80">
        <f t="shared" si="25"/>
        <v>0</v>
      </c>
      <c r="AA47" s="81">
        <f t="shared" si="25"/>
        <v>0</v>
      </c>
      <c r="AB47" s="82">
        <f t="shared" si="25"/>
        <v>0</v>
      </c>
      <c r="AC47" s="80">
        <f t="shared" si="26"/>
        <v>0</v>
      </c>
      <c r="AD47" s="81">
        <f t="shared" si="26"/>
        <v>0</v>
      </c>
      <c r="AE47" s="83">
        <f t="shared" si="26"/>
        <v>0</v>
      </c>
    </row>
    <row r="48" spans="1:31" outlineLevel="1" x14ac:dyDescent="0.3">
      <c r="A48" s="3"/>
      <c r="B48" s="58"/>
      <c r="C48" s="59"/>
      <c r="D48" s="59"/>
      <c r="E48" s="59"/>
      <c r="F48" s="60"/>
      <c r="G48" s="58"/>
      <c r="H48" s="29"/>
      <c r="I48" s="55"/>
      <c r="J48" s="68"/>
      <c r="K48" s="50">
        <f t="shared" si="27"/>
        <v>0</v>
      </c>
      <c r="L48" s="153"/>
      <c r="M48" s="56"/>
      <c r="N48" s="151"/>
      <c r="O48" s="70">
        <f t="shared" si="23"/>
        <v>0</v>
      </c>
      <c r="P48" s="66"/>
      <c r="Q48" s="66"/>
      <c r="R48" s="67"/>
      <c r="S48" s="151"/>
      <c r="T48" s="70">
        <f t="shared" si="24"/>
        <v>0</v>
      </c>
      <c r="U48" s="71"/>
      <c r="V48" s="71"/>
      <c r="W48" s="72"/>
      <c r="X48" s="61"/>
      <c r="Y48" s="3"/>
      <c r="Z48" s="84">
        <f t="shared" si="25"/>
        <v>0</v>
      </c>
      <c r="AA48" s="85">
        <f t="shared" si="25"/>
        <v>0</v>
      </c>
      <c r="AB48" s="86">
        <f t="shared" si="25"/>
        <v>0</v>
      </c>
      <c r="AC48" s="84">
        <f t="shared" si="26"/>
        <v>0</v>
      </c>
      <c r="AD48" s="85">
        <f t="shared" si="26"/>
        <v>0</v>
      </c>
      <c r="AE48" s="87">
        <f t="shared" si="26"/>
        <v>0</v>
      </c>
    </row>
    <row r="49" spans="1:31" ht="15" customHeight="1" outlineLevel="1" x14ac:dyDescent="0.3">
      <c r="A49" s="8"/>
      <c r="B49" s="8"/>
      <c r="C49" s="8"/>
      <c r="D49" s="8"/>
      <c r="E49" s="8"/>
      <c r="F49" s="8"/>
      <c r="G49" s="8"/>
      <c r="H49" s="8"/>
      <c r="I49" s="8"/>
      <c r="J49" s="8"/>
      <c r="K49" s="8"/>
      <c r="L49" s="8"/>
      <c r="M49" s="8"/>
      <c r="N49" s="8"/>
      <c r="O49" s="8"/>
      <c r="P49" s="201"/>
      <c r="Q49" s="201"/>
      <c r="R49" s="201"/>
      <c r="S49" s="8"/>
      <c r="T49" s="8"/>
      <c r="U49" s="201"/>
      <c r="V49" s="201"/>
      <c r="W49" s="201"/>
      <c r="X49" s="154"/>
      <c r="Y49" s="8"/>
      <c r="Z49" s="79"/>
      <c r="AA49" s="79"/>
      <c r="AB49" s="79"/>
      <c r="AC49" s="79"/>
      <c r="AD49" s="79"/>
      <c r="AE49" s="79"/>
    </row>
    <row r="50" spans="1:31" s="185" customFormat="1" x14ac:dyDescent="0.3">
      <c r="A50" s="163"/>
      <c r="B50" s="164">
        <v>4</v>
      </c>
      <c r="C50" s="165" t="s">
        <v>55</v>
      </c>
      <c r="D50" s="166"/>
      <c r="E50" s="165"/>
      <c r="F50" s="165"/>
      <c r="G50" s="167"/>
      <c r="H50" s="168"/>
      <c r="I50" s="169"/>
      <c r="J50" s="170">
        <f>SUM(J51:J60)</f>
        <v>0</v>
      </c>
      <c r="K50" s="171">
        <f>IFERROR(J50/$J$12,0)</f>
        <v>0</v>
      </c>
      <c r="L50" s="167"/>
      <c r="M50" s="172"/>
      <c r="N50" s="173">
        <f>IFERROR(O50/$J50,0)</f>
        <v>0</v>
      </c>
      <c r="O50" s="170">
        <f t="shared" ref="O50" si="28">SUM(O51:O60)</f>
        <v>0</v>
      </c>
      <c r="P50" s="174">
        <f>Z50</f>
        <v>0</v>
      </c>
      <c r="Q50" s="174">
        <f t="shared" ref="Q50:R50" si="29">AA50</f>
        <v>0</v>
      </c>
      <c r="R50" s="175">
        <f t="shared" si="29"/>
        <v>0</v>
      </c>
      <c r="S50" s="176">
        <f>IFERROR(T50/$J50,0)</f>
        <v>0</v>
      </c>
      <c r="T50" s="177">
        <f>SUM(T51:T60)</f>
        <v>0</v>
      </c>
      <c r="U50" s="178">
        <f>AC50</f>
        <v>0</v>
      </c>
      <c r="V50" s="174">
        <f t="shared" ref="V50:W50" si="30">AD50</f>
        <v>0</v>
      </c>
      <c r="W50" s="175">
        <f t="shared" si="30"/>
        <v>0</v>
      </c>
      <c r="X50" s="179"/>
      <c r="Y50" s="163"/>
      <c r="Z50" s="180">
        <f>SUM(Z51:Z60)</f>
        <v>0</v>
      </c>
      <c r="AA50" s="181">
        <f t="shared" ref="AA50:AE50" si="31">SUM(AA51:AA60)</f>
        <v>0</v>
      </c>
      <c r="AB50" s="182">
        <f t="shared" si="31"/>
        <v>0</v>
      </c>
      <c r="AC50" s="183">
        <f t="shared" si="31"/>
        <v>0</v>
      </c>
      <c r="AD50" s="181">
        <f t="shared" si="31"/>
        <v>0</v>
      </c>
      <c r="AE50" s="184">
        <f t="shared" si="31"/>
        <v>0</v>
      </c>
    </row>
    <row r="51" spans="1:31" outlineLevel="1" x14ac:dyDescent="0.3">
      <c r="A51" s="3"/>
      <c r="B51" s="107"/>
      <c r="C51" s="108"/>
      <c r="D51" s="108"/>
      <c r="E51" s="108"/>
      <c r="F51" s="109"/>
      <c r="G51" s="110"/>
      <c r="H51" s="111"/>
      <c r="I51" s="112"/>
      <c r="J51" s="113"/>
      <c r="K51" s="114">
        <f>IFERROR(J51/$J$12,0)</f>
        <v>0</v>
      </c>
      <c r="L51" s="115"/>
      <c r="M51" s="116"/>
      <c r="N51" s="117"/>
      <c r="O51" s="118">
        <f t="shared" ref="O51:O60" si="32">N51*J51</f>
        <v>0</v>
      </c>
      <c r="P51" s="119"/>
      <c r="Q51" s="119"/>
      <c r="R51" s="120"/>
      <c r="S51" s="117"/>
      <c r="T51" s="118">
        <f t="shared" ref="T51:T60" si="33">S51*J51</f>
        <v>0</v>
      </c>
      <c r="U51" s="121"/>
      <c r="V51" s="121"/>
      <c r="W51" s="122"/>
      <c r="X51" s="123"/>
      <c r="Y51" s="3"/>
      <c r="Z51" s="159">
        <f t="shared" ref="Z51:AB60" si="34">$O51*P51</f>
        <v>0</v>
      </c>
      <c r="AA51" s="160">
        <f t="shared" si="34"/>
        <v>0</v>
      </c>
      <c r="AB51" s="161">
        <f t="shared" si="34"/>
        <v>0</v>
      </c>
      <c r="AC51" s="159">
        <f t="shared" ref="AC51:AE60" si="35">$T51*U51</f>
        <v>0</v>
      </c>
      <c r="AD51" s="160">
        <f t="shared" si="35"/>
        <v>0</v>
      </c>
      <c r="AE51" s="162">
        <f t="shared" si="35"/>
        <v>0</v>
      </c>
    </row>
    <row r="52" spans="1:31" outlineLevel="1" x14ac:dyDescent="0.3">
      <c r="A52" s="3"/>
      <c r="B52" s="58"/>
      <c r="C52" s="59"/>
      <c r="D52" s="59"/>
      <c r="E52" s="59"/>
      <c r="F52" s="60"/>
      <c r="G52" s="57"/>
      <c r="H52" s="29"/>
      <c r="I52" s="55"/>
      <c r="J52" s="68"/>
      <c r="K52" s="50">
        <f t="shared" ref="K52:K60" si="36">IFERROR(J52/$J$12,0)</f>
        <v>0</v>
      </c>
      <c r="L52" s="30"/>
      <c r="M52" s="56"/>
      <c r="N52" s="95"/>
      <c r="O52" s="70">
        <f t="shared" si="32"/>
        <v>0</v>
      </c>
      <c r="P52" s="66"/>
      <c r="Q52" s="66"/>
      <c r="R52" s="67"/>
      <c r="S52" s="95"/>
      <c r="T52" s="70">
        <f t="shared" si="33"/>
        <v>0</v>
      </c>
      <c r="U52" s="71"/>
      <c r="V52" s="71"/>
      <c r="W52" s="72"/>
      <c r="X52" s="61"/>
      <c r="Y52" s="3"/>
      <c r="Z52" s="80">
        <f t="shared" si="34"/>
        <v>0</v>
      </c>
      <c r="AA52" s="81">
        <f t="shared" si="34"/>
        <v>0</v>
      </c>
      <c r="AB52" s="82">
        <f t="shared" si="34"/>
        <v>0</v>
      </c>
      <c r="AC52" s="80">
        <f t="shared" si="35"/>
        <v>0</v>
      </c>
      <c r="AD52" s="81">
        <f t="shared" si="35"/>
        <v>0</v>
      </c>
      <c r="AE52" s="83">
        <f t="shared" si="35"/>
        <v>0</v>
      </c>
    </row>
    <row r="53" spans="1:31" outlineLevel="1" x14ac:dyDescent="0.3">
      <c r="A53" s="3"/>
      <c r="B53" s="58"/>
      <c r="C53" s="59"/>
      <c r="D53" s="59"/>
      <c r="E53" s="59"/>
      <c r="F53" s="60"/>
      <c r="G53" s="57"/>
      <c r="H53" s="29"/>
      <c r="I53" s="55"/>
      <c r="J53" s="68"/>
      <c r="K53" s="50">
        <f t="shared" si="36"/>
        <v>0</v>
      </c>
      <c r="L53" s="30"/>
      <c r="M53" s="56"/>
      <c r="N53" s="95"/>
      <c r="O53" s="70">
        <f t="shared" si="32"/>
        <v>0</v>
      </c>
      <c r="P53" s="66"/>
      <c r="Q53" s="66"/>
      <c r="R53" s="67"/>
      <c r="S53" s="95"/>
      <c r="T53" s="70">
        <f t="shared" si="33"/>
        <v>0</v>
      </c>
      <c r="U53" s="71"/>
      <c r="V53" s="71"/>
      <c r="W53" s="72"/>
      <c r="X53" s="61"/>
      <c r="Y53" s="3"/>
      <c r="Z53" s="80">
        <f t="shared" si="34"/>
        <v>0</v>
      </c>
      <c r="AA53" s="81">
        <f t="shared" si="34"/>
        <v>0</v>
      </c>
      <c r="AB53" s="82">
        <f t="shared" si="34"/>
        <v>0</v>
      </c>
      <c r="AC53" s="80">
        <f t="shared" si="35"/>
        <v>0</v>
      </c>
      <c r="AD53" s="81">
        <f t="shared" si="35"/>
        <v>0</v>
      </c>
      <c r="AE53" s="83">
        <f t="shared" si="35"/>
        <v>0</v>
      </c>
    </row>
    <row r="54" spans="1:31" outlineLevel="1" x14ac:dyDescent="0.3">
      <c r="A54" s="3"/>
      <c r="B54" s="58"/>
      <c r="C54" s="59"/>
      <c r="D54" s="59"/>
      <c r="E54" s="59"/>
      <c r="F54" s="60"/>
      <c r="G54" s="57"/>
      <c r="H54" s="29"/>
      <c r="I54" s="55"/>
      <c r="J54" s="68"/>
      <c r="K54" s="50">
        <f t="shared" si="36"/>
        <v>0</v>
      </c>
      <c r="L54" s="30"/>
      <c r="M54" s="56"/>
      <c r="N54" s="95"/>
      <c r="O54" s="70">
        <f t="shared" si="32"/>
        <v>0</v>
      </c>
      <c r="P54" s="66"/>
      <c r="Q54" s="66"/>
      <c r="R54" s="67"/>
      <c r="S54" s="95"/>
      <c r="T54" s="70">
        <f t="shared" si="33"/>
        <v>0</v>
      </c>
      <c r="U54" s="71"/>
      <c r="V54" s="71"/>
      <c r="W54" s="72"/>
      <c r="X54" s="61"/>
      <c r="Y54" s="3"/>
      <c r="Z54" s="80">
        <f t="shared" si="34"/>
        <v>0</v>
      </c>
      <c r="AA54" s="81">
        <f t="shared" si="34"/>
        <v>0</v>
      </c>
      <c r="AB54" s="82">
        <f t="shared" si="34"/>
        <v>0</v>
      </c>
      <c r="AC54" s="80">
        <f t="shared" si="35"/>
        <v>0</v>
      </c>
      <c r="AD54" s="81">
        <f t="shared" si="35"/>
        <v>0</v>
      </c>
      <c r="AE54" s="83">
        <f t="shared" si="35"/>
        <v>0</v>
      </c>
    </row>
    <row r="55" spans="1:31" outlineLevel="1" x14ac:dyDescent="0.3">
      <c r="A55" s="3"/>
      <c r="B55" s="58"/>
      <c r="C55" s="59"/>
      <c r="D55" s="59"/>
      <c r="E55" s="59"/>
      <c r="F55" s="60"/>
      <c r="G55" s="57"/>
      <c r="H55" s="29"/>
      <c r="I55" s="55"/>
      <c r="J55" s="68"/>
      <c r="K55" s="50">
        <f t="shared" si="36"/>
        <v>0</v>
      </c>
      <c r="L55" s="30"/>
      <c r="M55" s="56"/>
      <c r="N55" s="95"/>
      <c r="O55" s="70">
        <f t="shared" si="32"/>
        <v>0</v>
      </c>
      <c r="P55" s="66"/>
      <c r="Q55" s="66"/>
      <c r="R55" s="67"/>
      <c r="S55" s="95"/>
      <c r="T55" s="70">
        <f t="shared" si="33"/>
        <v>0</v>
      </c>
      <c r="U55" s="71"/>
      <c r="V55" s="71"/>
      <c r="W55" s="72"/>
      <c r="X55" s="61"/>
      <c r="Y55" s="3"/>
      <c r="Z55" s="80">
        <f t="shared" si="34"/>
        <v>0</v>
      </c>
      <c r="AA55" s="81">
        <f t="shared" si="34"/>
        <v>0</v>
      </c>
      <c r="AB55" s="82">
        <f t="shared" si="34"/>
        <v>0</v>
      </c>
      <c r="AC55" s="80">
        <f t="shared" si="35"/>
        <v>0</v>
      </c>
      <c r="AD55" s="81">
        <f t="shared" si="35"/>
        <v>0</v>
      </c>
      <c r="AE55" s="83">
        <f t="shared" si="35"/>
        <v>0</v>
      </c>
    </row>
    <row r="56" spans="1:31" outlineLevel="1" x14ac:dyDescent="0.3">
      <c r="A56" s="3"/>
      <c r="B56" s="58"/>
      <c r="C56" s="59"/>
      <c r="D56" s="59"/>
      <c r="E56" s="59"/>
      <c r="F56" s="60"/>
      <c r="G56" s="57"/>
      <c r="H56" s="29"/>
      <c r="I56" s="55"/>
      <c r="J56" s="68"/>
      <c r="K56" s="50">
        <f t="shared" si="36"/>
        <v>0</v>
      </c>
      <c r="L56" s="30"/>
      <c r="M56" s="56"/>
      <c r="N56" s="95"/>
      <c r="O56" s="70">
        <f t="shared" si="32"/>
        <v>0</v>
      </c>
      <c r="P56" s="66"/>
      <c r="Q56" s="66"/>
      <c r="R56" s="67"/>
      <c r="S56" s="95"/>
      <c r="T56" s="70">
        <f t="shared" si="33"/>
        <v>0</v>
      </c>
      <c r="U56" s="71"/>
      <c r="V56" s="71"/>
      <c r="W56" s="72"/>
      <c r="X56" s="61"/>
      <c r="Y56" s="3"/>
      <c r="Z56" s="80">
        <f t="shared" si="34"/>
        <v>0</v>
      </c>
      <c r="AA56" s="81">
        <f t="shared" si="34"/>
        <v>0</v>
      </c>
      <c r="AB56" s="82">
        <f t="shared" si="34"/>
        <v>0</v>
      </c>
      <c r="AC56" s="80">
        <f t="shared" si="35"/>
        <v>0</v>
      </c>
      <c r="AD56" s="81">
        <f t="shared" si="35"/>
        <v>0</v>
      </c>
      <c r="AE56" s="83">
        <f t="shared" si="35"/>
        <v>0</v>
      </c>
    </row>
    <row r="57" spans="1:31" outlineLevel="1" x14ac:dyDescent="0.3">
      <c r="A57" s="3"/>
      <c r="B57" s="58"/>
      <c r="C57" s="59"/>
      <c r="D57" s="59"/>
      <c r="E57" s="59"/>
      <c r="F57" s="60"/>
      <c r="G57" s="57"/>
      <c r="H57" s="29"/>
      <c r="I57" s="55"/>
      <c r="J57" s="68"/>
      <c r="K57" s="50">
        <f t="shared" si="36"/>
        <v>0</v>
      </c>
      <c r="L57" s="30"/>
      <c r="M57" s="56"/>
      <c r="N57" s="95"/>
      <c r="O57" s="70">
        <f t="shared" si="32"/>
        <v>0</v>
      </c>
      <c r="P57" s="66"/>
      <c r="Q57" s="66"/>
      <c r="R57" s="67"/>
      <c r="S57" s="95"/>
      <c r="T57" s="70">
        <f t="shared" si="33"/>
        <v>0</v>
      </c>
      <c r="U57" s="71"/>
      <c r="V57" s="71"/>
      <c r="W57" s="72"/>
      <c r="X57" s="61"/>
      <c r="Y57" s="3"/>
      <c r="Z57" s="80">
        <f t="shared" si="34"/>
        <v>0</v>
      </c>
      <c r="AA57" s="81">
        <f t="shared" si="34"/>
        <v>0</v>
      </c>
      <c r="AB57" s="82">
        <f t="shared" si="34"/>
        <v>0</v>
      </c>
      <c r="AC57" s="80">
        <f t="shared" si="35"/>
        <v>0</v>
      </c>
      <c r="AD57" s="81">
        <f t="shared" si="35"/>
        <v>0</v>
      </c>
      <c r="AE57" s="83">
        <f t="shared" si="35"/>
        <v>0</v>
      </c>
    </row>
    <row r="58" spans="1:31" outlineLevel="1" x14ac:dyDescent="0.3">
      <c r="A58" s="3"/>
      <c r="B58" s="58"/>
      <c r="C58" s="59"/>
      <c r="D58" s="59"/>
      <c r="E58" s="59"/>
      <c r="F58" s="60"/>
      <c r="G58" s="57"/>
      <c r="H58" s="29"/>
      <c r="I58" s="55"/>
      <c r="J58" s="68"/>
      <c r="K58" s="50">
        <f t="shared" si="36"/>
        <v>0</v>
      </c>
      <c r="L58" s="30"/>
      <c r="M58" s="56"/>
      <c r="N58" s="95"/>
      <c r="O58" s="70">
        <f t="shared" si="32"/>
        <v>0</v>
      </c>
      <c r="P58" s="66"/>
      <c r="Q58" s="66"/>
      <c r="R58" s="67"/>
      <c r="S58" s="95"/>
      <c r="T58" s="70">
        <f t="shared" si="33"/>
        <v>0</v>
      </c>
      <c r="U58" s="71"/>
      <c r="V58" s="71"/>
      <c r="W58" s="72"/>
      <c r="X58" s="61"/>
      <c r="Y58" s="3"/>
      <c r="Z58" s="80">
        <f t="shared" si="34"/>
        <v>0</v>
      </c>
      <c r="AA58" s="81">
        <f t="shared" si="34"/>
        <v>0</v>
      </c>
      <c r="AB58" s="82">
        <f t="shared" si="34"/>
        <v>0</v>
      </c>
      <c r="AC58" s="80">
        <f t="shared" si="35"/>
        <v>0</v>
      </c>
      <c r="AD58" s="81">
        <f t="shared" si="35"/>
        <v>0</v>
      </c>
      <c r="AE58" s="83">
        <f t="shared" si="35"/>
        <v>0</v>
      </c>
    </row>
    <row r="59" spans="1:31" outlineLevel="1" x14ac:dyDescent="0.3">
      <c r="A59" s="3"/>
      <c r="B59" s="58"/>
      <c r="C59" s="59"/>
      <c r="D59" s="59"/>
      <c r="E59" s="59"/>
      <c r="F59" s="60"/>
      <c r="G59" s="58"/>
      <c r="H59" s="29"/>
      <c r="I59" s="55"/>
      <c r="J59" s="68"/>
      <c r="K59" s="50">
        <f t="shared" si="36"/>
        <v>0</v>
      </c>
      <c r="L59" s="153"/>
      <c r="M59" s="56"/>
      <c r="N59" s="151"/>
      <c r="O59" s="70">
        <f t="shared" si="32"/>
        <v>0</v>
      </c>
      <c r="P59" s="66"/>
      <c r="Q59" s="66"/>
      <c r="R59" s="67"/>
      <c r="S59" s="151"/>
      <c r="T59" s="70">
        <f t="shared" si="33"/>
        <v>0</v>
      </c>
      <c r="U59" s="71"/>
      <c r="V59" s="71"/>
      <c r="W59" s="72"/>
      <c r="X59" s="149"/>
      <c r="Y59" s="3"/>
      <c r="Z59" s="80">
        <f t="shared" si="34"/>
        <v>0</v>
      </c>
      <c r="AA59" s="81">
        <f t="shared" si="34"/>
        <v>0</v>
      </c>
      <c r="AB59" s="82">
        <f t="shared" si="34"/>
        <v>0</v>
      </c>
      <c r="AC59" s="80">
        <f t="shared" si="35"/>
        <v>0</v>
      </c>
      <c r="AD59" s="81">
        <f t="shared" si="35"/>
        <v>0</v>
      </c>
      <c r="AE59" s="83">
        <f t="shared" si="35"/>
        <v>0</v>
      </c>
    </row>
    <row r="60" spans="1:31" outlineLevel="1" x14ac:dyDescent="0.3">
      <c r="A60" s="3"/>
      <c r="B60" s="58"/>
      <c r="C60" s="59"/>
      <c r="D60" s="59"/>
      <c r="E60" s="59"/>
      <c r="F60" s="60"/>
      <c r="G60" s="58"/>
      <c r="H60" s="29"/>
      <c r="I60" s="55"/>
      <c r="J60" s="68"/>
      <c r="K60" s="50">
        <f t="shared" si="36"/>
        <v>0</v>
      </c>
      <c r="L60" s="153"/>
      <c r="M60" s="56"/>
      <c r="N60" s="151"/>
      <c r="O60" s="70">
        <f t="shared" si="32"/>
        <v>0</v>
      </c>
      <c r="P60" s="66"/>
      <c r="Q60" s="66"/>
      <c r="R60" s="67"/>
      <c r="S60" s="151"/>
      <c r="T60" s="70">
        <f t="shared" si="33"/>
        <v>0</v>
      </c>
      <c r="U60" s="71"/>
      <c r="V60" s="71"/>
      <c r="W60" s="72"/>
      <c r="X60" s="61"/>
      <c r="Y60" s="3"/>
      <c r="Z60" s="84">
        <f t="shared" si="34"/>
        <v>0</v>
      </c>
      <c r="AA60" s="85">
        <f t="shared" si="34"/>
        <v>0</v>
      </c>
      <c r="AB60" s="86">
        <f t="shared" si="34"/>
        <v>0</v>
      </c>
      <c r="AC60" s="84">
        <f t="shared" si="35"/>
        <v>0</v>
      </c>
      <c r="AD60" s="85">
        <f t="shared" si="35"/>
        <v>0</v>
      </c>
      <c r="AE60" s="87">
        <f t="shared" si="35"/>
        <v>0</v>
      </c>
    </row>
    <row r="61" spans="1:31" ht="15" customHeight="1" outlineLevel="1" x14ac:dyDescent="0.3">
      <c r="A61" s="8"/>
      <c r="B61" s="8"/>
      <c r="C61" s="8"/>
      <c r="D61" s="8"/>
      <c r="E61" s="8"/>
      <c r="F61" s="8"/>
      <c r="G61" s="8"/>
      <c r="H61" s="8"/>
      <c r="I61" s="8"/>
      <c r="J61" s="8"/>
      <c r="K61" s="8"/>
      <c r="L61" s="8"/>
      <c r="M61" s="8"/>
      <c r="N61" s="8"/>
      <c r="O61" s="8"/>
      <c r="P61" s="201"/>
      <c r="Q61" s="201"/>
      <c r="R61" s="201"/>
      <c r="S61" s="8"/>
      <c r="T61" s="8"/>
      <c r="U61" s="201"/>
      <c r="V61" s="201"/>
      <c r="W61" s="201"/>
      <c r="X61" s="154"/>
      <c r="Y61" s="8"/>
      <c r="Z61" s="79"/>
      <c r="AA61" s="79"/>
      <c r="AB61" s="79"/>
      <c r="AC61" s="79"/>
      <c r="AD61" s="79"/>
      <c r="AE61" s="79"/>
    </row>
    <row r="62" spans="1:31" s="185" customFormat="1" x14ac:dyDescent="0.3">
      <c r="A62" s="163"/>
      <c r="B62" s="164">
        <v>5</v>
      </c>
      <c r="C62" s="165" t="s">
        <v>56</v>
      </c>
      <c r="D62" s="166"/>
      <c r="E62" s="165"/>
      <c r="F62" s="165"/>
      <c r="G62" s="167"/>
      <c r="H62" s="168"/>
      <c r="I62" s="169"/>
      <c r="J62" s="170">
        <f>SUM(J63:J72)</f>
        <v>0</v>
      </c>
      <c r="K62" s="171">
        <f>IFERROR(J62/$J$12,0)</f>
        <v>0</v>
      </c>
      <c r="L62" s="167"/>
      <c r="M62" s="172"/>
      <c r="N62" s="173">
        <f>IFERROR(O62/$J62,0)</f>
        <v>0</v>
      </c>
      <c r="O62" s="170">
        <f t="shared" ref="O62" si="37">SUM(O63:O72)</f>
        <v>0</v>
      </c>
      <c r="P62" s="174">
        <f>Z62</f>
        <v>0</v>
      </c>
      <c r="Q62" s="174">
        <f t="shared" ref="Q62:R62" si="38">AA62</f>
        <v>0</v>
      </c>
      <c r="R62" s="175">
        <f t="shared" si="38"/>
        <v>0</v>
      </c>
      <c r="S62" s="176">
        <f>IFERROR(T62/$J62,0)</f>
        <v>0</v>
      </c>
      <c r="T62" s="177">
        <f>SUM(T63:T72)</f>
        <v>0</v>
      </c>
      <c r="U62" s="178">
        <f>AC62</f>
        <v>0</v>
      </c>
      <c r="V62" s="174">
        <f t="shared" ref="V62:W62" si="39">AD62</f>
        <v>0</v>
      </c>
      <c r="W62" s="175">
        <f t="shared" si="39"/>
        <v>0</v>
      </c>
      <c r="X62" s="179"/>
      <c r="Y62" s="163"/>
      <c r="Z62" s="180">
        <f>SUM(Z63:Z72)</f>
        <v>0</v>
      </c>
      <c r="AA62" s="181">
        <f t="shared" ref="AA62:AE62" si="40">SUM(AA63:AA72)</f>
        <v>0</v>
      </c>
      <c r="AB62" s="182">
        <f t="shared" si="40"/>
        <v>0</v>
      </c>
      <c r="AC62" s="183">
        <f t="shared" si="40"/>
        <v>0</v>
      </c>
      <c r="AD62" s="181">
        <f t="shared" si="40"/>
        <v>0</v>
      </c>
      <c r="AE62" s="184">
        <f t="shared" si="40"/>
        <v>0</v>
      </c>
    </row>
    <row r="63" spans="1:31" outlineLevel="1" x14ac:dyDescent="0.3">
      <c r="A63" s="3"/>
      <c r="B63" s="107"/>
      <c r="C63" s="108"/>
      <c r="D63" s="108"/>
      <c r="E63" s="108"/>
      <c r="F63" s="109"/>
      <c r="G63" s="110"/>
      <c r="H63" s="111"/>
      <c r="I63" s="112"/>
      <c r="J63" s="113"/>
      <c r="K63" s="114">
        <f>IFERROR(J63/$J$12,0)</f>
        <v>0</v>
      </c>
      <c r="L63" s="115"/>
      <c r="M63" s="116"/>
      <c r="N63" s="117"/>
      <c r="O63" s="118">
        <f t="shared" ref="O63:O72" si="41">N63*J63</f>
        <v>0</v>
      </c>
      <c r="P63" s="119"/>
      <c r="Q63" s="119"/>
      <c r="R63" s="120"/>
      <c r="S63" s="117"/>
      <c r="T63" s="118">
        <f t="shared" ref="T63:T72" si="42">S63*J63</f>
        <v>0</v>
      </c>
      <c r="U63" s="121"/>
      <c r="V63" s="121"/>
      <c r="W63" s="122"/>
      <c r="X63" s="123"/>
      <c r="Y63" s="3"/>
      <c r="Z63" s="159">
        <f t="shared" ref="Z63:AB72" si="43">$O63*P63</f>
        <v>0</v>
      </c>
      <c r="AA63" s="160">
        <f t="shared" si="43"/>
        <v>0</v>
      </c>
      <c r="AB63" s="161">
        <f t="shared" si="43"/>
        <v>0</v>
      </c>
      <c r="AC63" s="159">
        <f t="shared" ref="AC63:AE72" si="44">$T63*U63</f>
        <v>0</v>
      </c>
      <c r="AD63" s="160">
        <f t="shared" si="44"/>
        <v>0</v>
      </c>
      <c r="AE63" s="162">
        <f t="shared" si="44"/>
        <v>0</v>
      </c>
    </row>
    <row r="64" spans="1:31" outlineLevel="1" x14ac:dyDescent="0.3">
      <c r="A64" s="3"/>
      <c r="B64" s="58"/>
      <c r="C64" s="59"/>
      <c r="D64" s="59"/>
      <c r="E64" s="59"/>
      <c r="F64" s="60"/>
      <c r="G64" s="57"/>
      <c r="H64" s="29"/>
      <c r="I64" s="55"/>
      <c r="J64" s="68"/>
      <c r="K64" s="50">
        <f t="shared" ref="K64:K72" si="45">IFERROR(J64/$J$12,0)</f>
        <v>0</v>
      </c>
      <c r="L64" s="30"/>
      <c r="M64" s="56"/>
      <c r="N64" s="95"/>
      <c r="O64" s="70">
        <f t="shared" si="41"/>
        <v>0</v>
      </c>
      <c r="P64" s="66"/>
      <c r="Q64" s="66"/>
      <c r="R64" s="67"/>
      <c r="S64" s="95"/>
      <c r="T64" s="70">
        <f t="shared" si="42"/>
        <v>0</v>
      </c>
      <c r="U64" s="71"/>
      <c r="V64" s="71"/>
      <c r="W64" s="72"/>
      <c r="X64" s="61"/>
      <c r="Y64" s="3"/>
      <c r="Z64" s="80">
        <f t="shared" si="43"/>
        <v>0</v>
      </c>
      <c r="AA64" s="81">
        <f t="shared" si="43"/>
        <v>0</v>
      </c>
      <c r="AB64" s="82">
        <f t="shared" si="43"/>
        <v>0</v>
      </c>
      <c r="AC64" s="80">
        <f t="shared" si="44"/>
        <v>0</v>
      </c>
      <c r="AD64" s="81">
        <f t="shared" si="44"/>
        <v>0</v>
      </c>
      <c r="AE64" s="83">
        <f t="shared" si="44"/>
        <v>0</v>
      </c>
    </row>
    <row r="65" spans="1:31" outlineLevel="1" x14ac:dyDescent="0.3">
      <c r="A65" s="3"/>
      <c r="B65" s="58"/>
      <c r="C65" s="59"/>
      <c r="D65" s="59"/>
      <c r="E65" s="59"/>
      <c r="F65" s="60"/>
      <c r="G65" s="57"/>
      <c r="H65" s="29"/>
      <c r="I65" s="55"/>
      <c r="J65" s="68"/>
      <c r="K65" s="50">
        <f t="shared" si="45"/>
        <v>0</v>
      </c>
      <c r="L65" s="30"/>
      <c r="M65" s="56"/>
      <c r="N65" s="95"/>
      <c r="O65" s="70">
        <f t="shared" si="41"/>
        <v>0</v>
      </c>
      <c r="P65" s="66"/>
      <c r="Q65" s="66"/>
      <c r="R65" s="67"/>
      <c r="S65" s="95"/>
      <c r="T65" s="70">
        <f t="shared" si="42"/>
        <v>0</v>
      </c>
      <c r="U65" s="71"/>
      <c r="V65" s="71"/>
      <c r="W65" s="72"/>
      <c r="X65" s="61"/>
      <c r="Y65" s="3"/>
      <c r="Z65" s="80">
        <f t="shared" si="43"/>
        <v>0</v>
      </c>
      <c r="AA65" s="81">
        <f t="shared" si="43"/>
        <v>0</v>
      </c>
      <c r="AB65" s="82">
        <f t="shared" si="43"/>
        <v>0</v>
      </c>
      <c r="AC65" s="80">
        <f t="shared" si="44"/>
        <v>0</v>
      </c>
      <c r="AD65" s="81">
        <f t="shared" si="44"/>
        <v>0</v>
      </c>
      <c r="AE65" s="83">
        <f t="shared" si="44"/>
        <v>0</v>
      </c>
    </row>
    <row r="66" spans="1:31" outlineLevel="1" x14ac:dyDescent="0.3">
      <c r="A66" s="3"/>
      <c r="B66" s="58"/>
      <c r="C66" s="59"/>
      <c r="D66" s="59"/>
      <c r="E66" s="59"/>
      <c r="F66" s="60"/>
      <c r="G66" s="57"/>
      <c r="H66" s="29"/>
      <c r="I66" s="55"/>
      <c r="J66" s="68"/>
      <c r="K66" s="50">
        <f t="shared" si="45"/>
        <v>0</v>
      </c>
      <c r="L66" s="30"/>
      <c r="M66" s="56"/>
      <c r="N66" s="95"/>
      <c r="O66" s="70">
        <f t="shared" si="41"/>
        <v>0</v>
      </c>
      <c r="P66" s="66"/>
      <c r="Q66" s="66"/>
      <c r="R66" s="67"/>
      <c r="S66" s="95"/>
      <c r="T66" s="70">
        <f t="shared" si="42"/>
        <v>0</v>
      </c>
      <c r="U66" s="71"/>
      <c r="V66" s="71"/>
      <c r="W66" s="72"/>
      <c r="X66" s="61"/>
      <c r="Y66" s="3"/>
      <c r="Z66" s="80">
        <f t="shared" si="43"/>
        <v>0</v>
      </c>
      <c r="AA66" s="81">
        <f t="shared" si="43"/>
        <v>0</v>
      </c>
      <c r="AB66" s="82">
        <f t="shared" si="43"/>
        <v>0</v>
      </c>
      <c r="AC66" s="80">
        <f t="shared" si="44"/>
        <v>0</v>
      </c>
      <c r="AD66" s="81">
        <f t="shared" si="44"/>
        <v>0</v>
      </c>
      <c r="AE66" s="83">
        <f t="shared" si="44"/>
        <v>0</v>
      </c>
    </row>
    <row r="67" spans="1:31" outlineLevel="1" x14ac:dyDescent="0.3">
      <c r="A67" s="3"/>
      <c r="B67" s="58"/>
      <c r="C67" s="59"/>
      <c r="D67" s="59"/>
      <c r="E67" s="59"/>
      <c r="F67" s="60"/>
      <c r="G67" s="57"/>
      <c r="H67" s="29"/>
      <c r="I67" s="55"/>
      <c r="J67" s="68"/>
      <c r="K67" s="50">
        <f t="shared" si="45"/>
        <v>0</v>
      </c>
      <c r="L67" s="30"/>
      <c r="M67" s="56"/>
      <c r="N67" s="95"/>
      <c r="O67" s="70">
        <f t="shared" si="41"/>
        <v>0</v>
      </c>
      <c r="P67" s="66"/>
      <c r="Q67" s="66"/>
      <c r="R67" s="67"/>
      <c r="S67" s="95"/>
      <c r="T67" s="70">
        <f t="shared" si="42"/>
        <v>0</v>
      </c>
      <c r="U67" s="71"/>
      <c r="V67" s="71"/>
      <c r="W67" s="72"/>
      <c r="X67" s="61"/>
      <c r="Y67" s="3"/>
      <c r="Z67" s="80">
        <f t="shared" si="43"/>
        <v>0</v>
      </c>
      <c r="AA67" s="81">
        <f t="shared" si="43"/>
        <v>0</v>
      </c>
      <c r="AB67" s="82">
        <f t="shared" si="43"/>
        <v>0</v>
      </c>
      <c r="AC67" s="80">
        <f t="shared" si="44"/>
        <v>0</v>
      </c>
      <c r="AD67" s="81">
        <f t="shared" si="44"/>
        <v>0</v>
      </c>
      <c r="AE67" s="83">
        <f t="shared" si="44"/>
        <v>0</v>
      </c>
    </row>
    <row r="68" spans="1:31" outlineLevel="1" x14ac:dyDescent="0.3">
      <c r="A68" s="3"/>
      <c r="B68" s="58"/>
      <c r="C68" s="59"/>
      <c r="D68" s="59"/>
      <c r="E68" s="59"/>
      <c r="F68" s="60"/>
      <c r="G68" s="57"/>
      <c r="H68" s="29"/>
      <c r="I68" s="55"/>
      <c r="J68" s="68"/>
      <c r="K68" s="50">
        <f t="shared" si="45"/>
        <v>0</v>
      </c>
      <c r="L68" s="30"/>
      <c r="M68" s="56"/>
      <c r="N68" s="95"/>
      <c r="O68" s="70">
        <f t="shared" si="41"/>
        <v>0</v>
      </c>
      <c r="P68" s="66"/>
      <c r="Q68" s="66"/>
      <c r="R68" s="67"/>
      <c r="S68" s="95"/>
      <c r="T68" s="70">
        <f t="shared" si="42"/>
        <v>0</v>
      </c>
      <c r="U68" s="71"/>
      <c r="V68" s="71"/>
      <c r="W68" s="72"/>
      <c r="X68" s="61"/>
      <c r="Y68" s="3"/>
      <c r="Z68" s="80">
        <f t="shared" si="43"/>
        <v>0</v>
      </c>
      <c r="AA68" s="81">
        <f t="shared" si="43"/>
        <v>0</v>
      </c>
      <c r="AB68" s="82">
        <f t="shared" si="43"/>
        <v>0</v>
      </c>
      <c r="AC68" s="80">
        <f t="shared" si="44"/>
        <v>0</v>
      </c>
      <c r="AD68" s="81">
        <f t="shared" si="44"/>
        <v>0</v>
      </c>
      <c r="AE68" s="83">
        <f t="shared" si="44"/>
        <v>0</v>
      </c>
    </row>
    <row r="69" spans="1:31" outlineLevel="1" x14ac:dyDescent="0.3">
      <c r="A69" s="3"/>
      <c r="B69" s="58"/>
      <c r="C69" s="59"/>
      <c r="D69" s="59"/>
      <c r="E69" s="59"/>
      <c r="F69" s="60"/>
      <c r="G69" s="57"/>
      <c r="H69" s="29"/>
      <c r="I69" s="55"/>
      <c r="J69" s="68"/>
      <c r="K69" s="50">
        <f t="shared" si="45"/>
        <v>0</v>
      </c>
      <c r="L69" s="30"/>
      <c r="M69" s="56"/>
      <c r="N69" s="95"/>
      <c r="O69" s="70">
        <f t="shared" si="41"/>
        <v>0</v>
      </c>
      <c r="P69" s="66"/>
      <c r="Q69" s="66"/>
      <c r="R69" s="67"/>
      <c r="S69" s="95"/>
      <c r="T69" s="70">
        <f t="shared" si="42"/>
        <v>0</v>
      </c>
      <c r="U69" s="71"/>
      <c r="V69" s="71"/>
      <c r="W69" s="72"/>
      <c r="X69" s="61"/>
      <c r="Y69" s="3"/>
      <c r="Z69" s="80">
        <f t="shared" si="43"/>
        <v>0</v>
      </c>
      <c r="AA69" s="81">
        <f t="shared" si="43"/>
        <v>0</v>
      </c>
      <c r="AB69" s="82">
        <f t="shared" si="43"/>
        <v>0</v>
      </c>
      <c r="AC69" s="80">
        <f t="shared" si="44"/>
        <v>0</v>
      </c>
      <c r="AD69" s="81">
        <f t="shared" si="44"/>
        <v>0</v>
      </c>
      <c r="AE69" s="83">
        <f t="shared" si="44"/>
        <v>0</v>
      </c>
    </row>
    <row r="70" spans="1:31" outlineLevel="1" x14ac:dyDescent="0.3">
      <c r="A70" s="3"/>
      <c r="B70" s="58"/>
      <c r="C70" s="59"/>
      <c r="D70" s="59"/>
      <c r="E70" s="59"/>
      <c r="F70" s="60"/>
      <c r="G70" s="57"/>
      <c r="H70" s="29"/>
      <c r="I70" s="55"/>
      <c r="J70" s="68"/>
      <c r="K70" s="50">
        <f t="shared" si="45"/>
        <v>0</v>
      </c>
      <c r="L70" s="30"/>
      <c r="M70" s="56"/>
      <c r="N70" s="95"/>
      <c r="O70" s="70">
        <f t="shared" si="41"/>
        <v>0</v>
      </c>
      <c r="P70" s="66"/>
      <c r="Q70" s="66"/>
      <c r="R70" s="67"/>
      <c r="S70" s="95"/>
      <c r="T70" s="70">
        <f t="shared" si="42"/>
        <v>0</v>
      </c>
      <c r="U70" s="71"/>
      <c r="V70" s="71"/>
      <c r="W70" s="72"/>
      <c r="X70" s="61"/>
      <c r="Y70" s="3"/>
      <c r="Z70" s="80">
        <f t="shared" si="43"/>
        <v>0</v>
      </c>
      <c r="AA70" s="81">
        <f t="shared" si="43"/>
        <v>0</v>
      </c>
      <c r="AB70" s="82">
        <f t="shared" si="43"/>
        <v>0</v>
      </c>
      <c r="AC70" s="80">
        <f t="shared" si="44"/>
        <v>0</v>
      </c>
      <c r="AD70" s="81">
        <f t="shared" si="44"/>
        <v>0</v>
      </c>
      <c r="AE70" s="83">
        <f t="shared" si="44"/>
        <v>0</v>
      </c>
    </row>
    <row r="71" spans="1:31" outlineLevel="1" x14ac:dyDescent="0.3">
      <c r="A71" s="3"/>
      <c r="B71" s="58"/>
      <c r="C71" s="59"/>
      <c r="D71" s="59"/>
      <c r="E71" s="59"/>
      <c r="F71" s="60"/>
      <c r="G71" s="58"/>
      <c r="H71" s="29"/>
      <c r="I71" s="55"/>
      <c r="J71" s="68"/>
      <c r="K71" s="50">
        <f t="shared" si="45"/>
        <v>0</v>
      </c>
      <c r="L71" s="153"/>
      <c r="M71" s="56"/>
      <c r="N71" s="151"/>
      <c r="O71" s="70">
        <f t="shared" si="41"/>
        <v>0</v>
      </c>
      <c r="P71" s="66"/>
      <c r="Q71" s="66"/>
      <c r="R71" s="67"/>
      <c r="S71" s="151"/>
      <c r="T71" s="70">
        <f t="shared" si="42"/>
        <v>0</v>
      </c>
      <c r="U71" s="71"/>
      <c r="V71" s="71"/>
      <c r="W71" s="72"/>
      <c r="X71" s="149"/>
      <c r="Y71" s="3"/>
      <c r="Z71" s="80">
        <f t="shared" si="43"/>
        <v>0</v>
      </c>
      <c r="AA71" s="81">
        <f t="shared" si="43"/>
        <v>0</v>
      </c>
      <c r="AB71" s="82">
        <f t="shared" si="43"/>
        <v>0</v>
      </c>
      <c r="AC71" s="80">
        <f t="shared" si="44"/>
        <v>0</v>
      </c>
      <c r="AD71" s="81">
        <f t="shared" si="44"/>
        <v>0</v>
      </c>
      <c r="AE71" s="83">
        <f t="shared" si="44"/>
        <v>0</v>
      </c>
    </row>
    <row r="72" spans="1:31" outlineLevel="1" x14ac:dyDescent="0.3">
      <c r="A72" s="3"/>
      <c r="B72" s="58"/>
      <c r="C72" s="59"/>
      <c r="D72" s="59"/>
      <c r="E72" s="59"/>
      <c r="F72" s="60"/>
      <c r="G72" s="58"/>
      <c r="H72" s="29"/>
      <c r="I72" s="55"/>
      <c r="J72" s="68"/>
      <c r="K72" s="50">
        <f t="shared" si="45"/>
        <v>0</v>
      </c>
      <c r="L72" s="153"/>
      <c r="M72" s="56"/>
      <c r="N72" s="151"/>
      <c r="O72" s="70">
        <f t="shared" si="41"/>
        <v>0</v>
      </c>
      <c r="P72" s="66"/>
      <c r="Q72" s="66"/>
      <c r="R72" s="67"/>
      <c r="S72" s="151"/>
      <c r="T72" s="70">
        <f t="shared" si="42"/>
        <v>0</v>
      </c>
      <c r="U72" s="71"/>
      <c r="V72" s="71"/>
      <c r="W72" s="72"/>
      <c r="X72" s="61"/>
      <c r="Y72" s="3"/>
      <c r="Z72" s="84">
        <f t="shared" si="43"/>
        <v>0</v>
      </c>
      <c r="AA72" s="85">
        <f t="shared" si="43"/>
        <v>0</v>
      </c>
      <c r="AB72" s="86">
        <f t="shared" si="43"/>
        <v>0</v>
      </c>
      <c r="AC72" s="84">
        <f t="shared" si="44"/>
        <v>0</v>
      </c>
      <c r="AD72" s="85">
        <f t="shared" si="44"/>
        <v>0</v>
      </c>
      <c r="AE72" s="87">
        <f t="shared" si="44"/>
        <v>0</v>
      </c>
    </row>
    <row r="73" spans="1:31" ht="15" customHeight="1" outlineLevel="1" x14ac:dyDescent="0.3">
      <c r="A73" s="8"/>
      <c r="B73" s="8"/>
      <c r="C73" s="8"/>
      <c r="D73" s="8"/>
      <c r="E73" s="8"/>
      <c r="F73" s="8"/>
      <c r="G73" s="8"/>
      <c r="H73" s="8"/>
      <c r="I73" s="8"/>
      <c r="J73" s="8"/>
      <c r="K73" s="8"/>
      <c r="L73" s="8"/>
      <c r="M73" s="8"/>
      <c r="N73" s="8"/>
      <c r="O73" s="8"/>
      <c r="P73" s="201"/>
      <c r="Q73" s="201"/>
      <c r="R73" s="201"/>
      <c r="S73" s="8"/>
      <c r="T73" s="8"/>
      <c r="U73" s="201"/>
      <c r="V73" s="201"/>
      <c r="W73" s="201"/>
      <c r="X73" s="154"/>
      <c r="Y73" s="8"/>
      <c r="Z73" s="79"/>
      <c r="AA73" s="79"/>
      <c r="AB73" s="79"/>
      <c r="AC73" s="79"/>
      <c r="AD73" s="79"/>
      <c r="AE73" s="79"/>
    </row>
    <row r="74" spans="1:31" s="185" customFormat="1" x14ac:dyDescent="0.3">
      <c r="A74" s="163"/>
      <c r="B74" s="164">
        <v>6</v>
      </c>
      <c r="C74" s="165" t="s">
        <v>57</v>
      </c>
      <c r="D74" s="166"/>
      <c r="E74" s="165"/>
      <c r="F74" s="165"/>
      <c r="G74" s="167"/>
      <c r="H74" s="168"/>
      <c r="I74" s="169"/>
      <c r="J74" s="170">
        <f>SUM(J75:J84)</f>
        <v>0</v>
      </c>
      <c r="K74" s="171">
        <f>IFERROR(J74/$J$12,0)</f>
        <v>0</v>
      </c>
      <c r="L74" s="167"/>
      <c r="M74" s="172"/>
      <c r="N74" s="173">
        <f>IFERROR(O74/$J74,0)</f>
        <v>0</v>
      </c>
      <c r="O74" s="170">
        <f t="shared" ref="O74" si="46">SUM(O75:O84)</f>
        <v>0</v>
      </c>
      <c r="P74" s="174">
        <f>Z74</f>
        <v>0</v>
      </c>
      <c r="Q74" s="174">
        <f t="shared" ref="Q74:R74" si="47">AA74</f>
        <v>0</v>
      </c>
      <c r="R74" s="175">
        <f t="shared" si="47"/>
        <v>0</v>
      </c>
      <c r="S74" s="176">
        <f>IFERROR(T74/$J74,0)</f>
        <v>0</v>
      </c>
      <c r="T74" s="177">
        <f>SUM(T75:T84)</f>
        <v>0</v>
      </c>
      <c r="U74" s="178">
        <f>AC74</f>
        <v>0</v>
      </c>
      <c r="V74" s="174">
        <f t="shared" ref="V74:W74" si="48">AD74</f>
        <v>0</v>
      </c>
      <c r="W74" s="175">
        <f t="shared" si="48"/>
        <v>0</v>
      </c>
      <c r="X74" s="179"/>
      <c r="Y74" s="163"/>
      <c r="Z74" s="180">
        <f>SUM(Z75:Z84)</f>
        <v>0</v>
      </c>
      <c r="AA74" s="181">
        <f t="shared" ref="AA74:AE74" si="49">SUM(AA75:AA84)</f>
        <v>0</v>
      </c>
      <c r="AB74" s="182">
        <f t="shared" si="49"/>
        <v>0</v>
      </c>
      <c r="AC74" s="183">
        <f t="shared" si="49"/>
        <v>0</v>
      </c>
      <c r="AD74" s="181">
        <f t="shared" si="49"/>
        <v>0</v>
      </c>
      <c r="AE74" s="184">
        <f t="shared" si="49"/>
        <v>0</v>
      </c>
    </row>
    <row r="75" spans="1:31" outlineLevel="1" x14ac:dyDescent="0.3">
      <c r="A75" s="3"/>
      <c r="B75" s="107"/>
      <c r="C75" s="108"/>
      <c r="D75" s="108"/>
      <c r="E75" s="108"/>
      <c r="F75" s="109"/>
      <c r="G75" s="110"/>
      <c r="H75" s="111"/>
      <c r="I75" s="112"/>
      <c r="J75" s="113"/>
      <c r="K75" s="114">
        <f>IFERROR(J75/$J$12,0)</f>
        <v>0</v>
      </c>
      <c r="L75" s="115"/>
      <c r="M75" s="116"/>
      <c r="N75" s="117"/>
      <c r="O75" s="118">
        <f t="shared" ref="O75:O84" si="50">N75*J75</f>
        <v>0</v>
      </c>
      <c r="P75" s="119">
        <v>0</v>
      </c>
      <c r="Q75" s="119">
        <v>1</v>
      </c>
      <c r="R75" s="120">
        <v>0</v>
      </c>
      <c r="S75" s="117"/>
      <c r="T75" s="118">
        <f t="shared" ref="T75:T84" si="51">S75*J75</f>
        <v>0</v>
      </c>
      <c r="U75" s="121">
        <v>1</v>
      </c>
      <c r="V75" s="121">
        <v>0</v>
      </c>
      <c r="W75" s="122">
        <v>0</v>
      </c>
      <c r="X75" s="123"/>
      <c r="Y75" s="3"/>
      <c r="Z75" s="159">
        <f t="shared" ref="Z75:AB84" si="52">$O75*P75</f>
        <v>0</v>
      </c>
      <c r="AA75" s="160">
        <f t="shared" si="52"/>
        <v>0</v>
      </c>
      <c r="AB75" s="161">
        <f t="shared" si="52"/>
        <v>0</v>
      </c>
      <c r="AC75" s="159">
        <f t="shared" ref="AC75:AE84" si="53">$T75*U75</f>
        <v>0</v>
      </c>
      <c r="AD75" s="160">
        <f t="shared" si="53"/>
        <v>0</v>
      </c>
      <c r="AE75" s="162">
        <f t="shared" si="53"/>
        <v>0</v>
      </c>
    </row>
    <row r="76" spans="1:31" outlineLevel="1" x14ac:dyDescent="0.3">
      <c r="A76" s="3"/>
      <c r="B76" s="58"/>
      <c r="C76" s="59"/>
      <c r="D76" s="59"/>
      <c r="E76" s="59"/>
      <c r="F76" s="60"/>
      <c r="G76" s="57"/>
      <c r="H76" s="29"/>
      <c r="I76" s="55"/>
      <c r="J76" s="68"/>
      <c r="K76" s="50">
        <f t="shared" ref="K76:K84" si="54">IFERROR(J76/$J$12,0)</f>
        <v>0</v>
      </c>
      <c r="L76" s="30"/>
      <c r="M76" s="56"/>
      <c r="N76" s="95"/>
      <c r="O76" s="70">
        <f t="shared" si="50"/>
        <v>0</v>
      </c>
      <c r="P76" s="66"/>
      <c r="Q76" s="66"/>
      <c r="R76" s="67"/>
      <c r="S76" s="95"/>
      <c r="T76" s="70">
        <f t="shared" si="51"/>
        <v>0</v>
      </c>
      <c r="U76" s="71"/>
      <c r="V76" s="71"/>
      <c r="W76" s="72"/>
      <c r="X76" s="61"/>
      <c r="Y76" s="3"/>
      <c r="Z76" s="80">
        <f t="shared" si="52"/>
        <v>0</v>
      </c>
      <c r="AA76" s="81">
        <f t="shared" si="52"/>
        <v>0</v>
      </c>
      <c r="AB76" s="82">
        <f t="shared" si="52"/>
        <v>0</v>
      </c>
      <c r="AC76" s="80">
        <f t="shared" si="53"/>
        <v>0</v>
      </c>
      <c r="AD76" s="81">
        <f t="shared" si="53"/>
        <v>0</v>
      </c>
      <c r="AE76" s="83">
        <f t="shared" si="53"/>
        <v>0</v>
      </c>
    </row>
    <row r="77" spans="1:31" outlineLevel="1" x14ac:dyDescent="0.3">
      <c r="A77" s="3"/>
      <c r="B77" s="58"/>
      <c r="C77" s="59"/>
      <c r="D77" s="59"/>
      <c r="E77" s="59"/>
      <c r="F77" s="60"/>
      <c r="G77" s="57"/>
      <c r="H77" s="29"/>
      <c r="I77" s="55"/>
      <c r="J77" s="68"/>
      <c r="K77" s="50">
        <f t="shared" si="54"/>
        <v>0</v>
      </c>
      <c r="L77" s="30"/>
      <c r="M77" s="56"/>
      <c r="N77" s="95"/>
      <c r="O77" s="70">
        <f t="shared" si="50"/>
        <v>0</v>
      </c>
      <c r="P77" s="66"/>
      <c r="Q77" s="66"/>
      <c r="R77" s="67"/>
      <c r="S77" s="95"/>
      <c r="T77" s="70">
        <f t="shared" si="51"/>
        <v>0</v>
      </c>
      <c r="U77" s="71"/>
      <c r="V77" s="71"/>
      <c r="W77" s="72"/>
      <c r="X77" s="61"/>
      <c r="Y77" s="3"/>
      <c r="Z77" s="80">
        <f t="shared" si="52"/>
        <v>0</v>
      </c>
      <c r="AA77" s="81">
        <f t="shared" si="52"/>
        <v>0</v>
      </c>
      <c r="AB77" s="82">
        <f t="shared" si="52"/>
        <v>0</v>
      </c>
      <c r="AC77" s="80">
        <f t="shared" si="53"/>
        <v>0</v>
      </c>
      <c r="AD77" s="81">
        <f t="shared" si="53"/>
        <v>0</v>
      </c>
      <c r="AE77" s="83">
        <f t="shared" si="53"/>
        <v>0</v>
      </c>
    </row>
    <row r="78" spans="1:31" outlineLevel="1" x14ac:dyDescent="0.3">
      <c r="A78" s="3"/>
      <c r="B78" s="58"/>
      <c r="C78" s="59"/>
      <c r="D78" s="59"/>
      <c r="E78" s="59"/>
      <c r="F78" s="60"/>
      <c r="G78" s="57"/>
      <c r="H78" s="29"/>
      <c r="I78" s="55"/>
      <c r="J78" s="68"/>
      <c r="K78" s="50">
        <f t="shared" si="54"/>
        <v>0</v>
      </c>
      <c r="L78" s="30"/>
      <c r="M78" s="56"/>
      <c r="N78" s="95"/>
      <c r="O78" s="70">
        <f t="shared" si="50"/>
        <v>0</v>
      </c>
      <c r="P78" s="66"/>
      <c r="Q78" s="66"/>
      <c r="R78" s="67"/>
      <c r="S78" s="95"/>
      <c r="T78" s="70">
        <f t="shared" si="51"/>
        <v>0</v>
      </c>
      <c r="U78" s="71"/>
      <c r="V78" s="71"/>
      <c r="W78" s="72"/>
      <c r="X78" s="61"/>
      <c r="Y78" s="3"/>
      <c r="Z78" s="80">
        <f t="shared" si="52"/>
        <v>0</v>
      </c>
      <c r="AA78" s="81">
        <f t="shared" si="52"/>
        <v>0</v>
      </c>
      <c r="AB78" s="82">
        <f t="shared" si="52"/>
        <v>0</v>
      </c>
      <c r="AC78" s="80">
        <f t="shared" si="53"/>
        <v>0</v>
      </c>
      <c r="AD78" s="81">
        <f t="shared" si="53"/>
        <v>0</v>
      </c>
      <c r="AE78" s="83">
        <f t="shared" si="53"/>
        <v>0</v>
      </c>
    </row>
    <row r="79" spans="1:31" outlineLevel="1" x14ac:dyDescent="0.3">
      <c r="A79" s="3"/>
      <c r="B79" s="58"/>
      <c r="C79" s="59"/>
      <c r="D79" s="59"/>
      <c r="E79" s="59"/>
      <c r="F79" s="60"/>
      <c r="G79" s="57"/>
      <c r="H79" s="29"/>
      <c r="I79" s="55"/>
      <c r="J79" s="68"/>
      <c r="K79" s="50">
        <f t="shared" si="54"/>
        <v>0</v>
      </c>
      <c r="L79" s="30"/>
      <c r="M79" s="56"/>
      <c r="N79" s="95"/>
      <c r="O79" s="70">
        <f t="shared" si="50"/>
        <v>0</v>
      </c>
      <c r="P79" s="66"/>
      <c r="Q79" s="66"/>
      <c r="R79" s="67"/>
      <c r="S79" s="95"/>
      <c r="T79" s="70">
        <f t="shared" si="51"/>
        <v>0</v>
      </c>
      <c r="U79" s="71"/>
      <c r="V79" s="71"/>
      <c r="W79" s="72"/>
      <c r="X79" s="61"/>
      <c r="Y79" s="3"/>
      <c r="Z79" s="80">
        <f t="shared" si="52"/>
        <v>0</v>
      </c>
      <c r="AA79" s="81">
        <f t="shared" si="52"/>
        <v>0</v>
      </c>
      <c r="AB79" s="82">
        <f t="shared" si="52"/>
        <v>0</v>
      </c>
      <c r="AC79" s="80">
        <f t="shared" si="53"/>
        <v>0</v>
      </c>
      <c r="AD79" s="81">
        <f t="shared" si="53"/>
        <v>0</v>
      </c>
      <c r="AE79" s="83">
        <f t="shared" si="53"/>
        <v>0</v>
      </c>
    </row>
    <row r="80" spans="1:31" outlineLevel="1" x14ac:dyDescent="0.3">
      <c r="A80" s="3"/>
      <c r="B80" s="58"/>
      <c r="C80" s="59"/>
      <c r="D80" s="59"/>
      <c r="E80" s="59"/>
      <c r="F80" s="60"/>
      <c r="G80" s="57"/>
      <c r="H80" s="29"/>
      <c r="I80" s="55"/>
      <c r="J80" s="68"/>
      <c r="K80" s="50">
        <f t="shared" si="54"/>
        <v>0</v>
      </c>
      <c r="L80" s="30"/>
      <c r="M80" s="56"/>
      <c r="N80" s="95"/>
      <c r="O80" s="70">
        <f t="shared" si="50"/>
        <v>0</v>
      </c>
      <c r="P80" s="66"/>
      <c r="Q80" s="66"/>
      <c r="R80" s="67"/>
      <c r="S80" s="95"/>
      <c r="T80" s="70">
        <f t="shared" si="51"/>
        <v>0</v>
      </c>
      <c r="U80" s="71"/>
      <c r="V80" s="71"/>
      <c r="W80" s="72"/>
      <c r="X80" s="61"/>
      <c r="Y80" s="3"/>
      <c r="Z80" s="80">
        <f t="shared" si="52"/>
        <v>0</v>
      </c>
      <c r="AA80" s="81">
        <f t="shared" si="52"/>
        <v>0</v>
      </c>
      <c r="AB80" s="82">
        <f t="shared" si="52"/>
        <v>0</v>
      </c>
      <c r="AC80" s="80">
        <f t="shared" si="53"/>
        <v>0</v>
      </c>
      <c r="AD80" s="81">
        <f t="shared" si="53"/>
        <v>0</v>
      </c>
      <c r="AE80" s="83">
        <f t="shared" si="53"/>
        <v>0</v>
      </c>
    </row>
    <row r="81" spans="1:31" outlineLevel="1" x14ac:dyDescent="0.3">
      <c r="A81" s="3"/>
      <c r="B81" s="58"/>
      <c r="C81" s="59"/>
      <c r="D81" s="59"/>
      <c r="E81" s="59"/>
      <c r="F81" s="60"/>
      <c r="G81" s="57"/>
      <c r="H81" s="29"/>
      <c r="I81" s="55"/>
      <c r="J81" s="68"/>
      <c r="K81" s="50">
        <f t="shared" si="54"/>
        <v>0</v>
      </c>
      <c r="L81" s="30"/>
      <c r="M81" s="56"/>
      <c r="N81" s="95"/>
      <c r="O81" s="70">
        <f t="shared" si="50"/>
        <v>0</v>
      </c>
      <c r="P81" s="66"/>
      <c r="Q81" s="66"/>
      <c r="R81" s="67"/>
      <c r="S81" s="95"/>
      <c r="T81" s="70">
        <f t="shared" si="51"/>
        <v>0</v>
      </c>
      <c r="U81" s="71"/>
      <c r="V81" s="71"/>
      <c r="W81" s="72"/>
      <c r="X81" s="61"/>
      <c r="Y81" s="3"/>
      <c r="Z81" s="80">
        <f t="shared" si="52"/>
        <v>0</v>
      </c>
      <c r="AA81" s="81">
        <f t="shared" si="52"/>
        <v>0</v>
      </c>
      <c r="AB81" s="82">
        <f t="shared" si="52"/>
        <v>0</v>
      </c>
      <c r="AC81" s="80">
        <f t="shared" si="53"/>
        <v>0</v>
      </c>
      <c r="AD81" s="81">
        <f t="shared" si="53"/>
        <v>0</v>
      </c>
      <c r="AE81" s="83">
        <f t="shared" si="53"/>
        <v>0</v>
      </c>
    </row>
    <row r="82" spans="1:31" outlineLevel="1" x14ac:dyDescent="0.3">
      <c r="A82" s="3"/>
      <c r="B82" s="58"/>
      <c r="C82" s="59"/>
      <c r="D82" s="59"/>
      <c r="E82" s="59"/>
      <c r="F82" s="60"/>
      <c r="G82" s="57"/>
      <c r="H82" s="29"/>
      <c r="I82" s="55"/>
      <c r="J82" s="68"/>
      <c r="K82" s="50">
        <f t="shared" si="54"/>
        <v>0</v>
      </c>
      <c r="L82" s="30"/>
      <c r="M82" s="56"/>
      <c r="N82" s="95"/>
      <c r="O82" s="70">
        <f t="shared" si="50"/>
        <v>0</v>
      </c>
      <c r="P82" s="66"/>
      <c r="Q82" s="66"/>
      <c r="R82" s="67"/>
      <c r="S82" s="95"/>
      <c r="T82" s="70">
        <f t="shared" si="51"/>
        <v>0</v>
      </c>
      <c r="U82" s="71"/>
      <c r="V82" s="71"/>
      <c r="W82" s="72"/>
      <c r="X82" s="61"/>
      <c r="Y82" s="3"/>
      <c r="Z82" s="80">
        <f t="shared" si="52"/>
        <v>0</v>
      </c>
      <c r="AA82" s="81">
        <f t="shared" si="52"/>
        <v>0</v>
      </c>
      <c r="AB82" s="82">
        <f t="shared" si="52"/>
        <v>0</v>
      </c>
      <c r="AC82" s="80">
        <f t="shared" si="53"/>
        <v>0</v>
      </c>
      <c r="AD82" s="81">
        <f t="shared" si="53"/>
        <v>0</v>
      </c>
      <c r="AE82" s="83">
        <f t="shared" si="53"/>
        <v>0</v>
      </c>
    </row>
    <row r="83" spans="1:31" outlineLevel="1" x14ac:dyDescent="0.3">
      <c r="A83" s="3"/>
      <c r="B83" s="58"/>
      <c r="C83" s="59"/>
      <c r="D83" s="59"/>
      <c r="E83" s="59"/>
      <c r="F83" s="60"/>
      <c r="G83" s="58"/>
      <c r="H83" s="29"/>
      <c r="I83" s="55"/>
      <c r="J83" s="68"/>
      <c r="K83" s="50">
        <f t="shared" si="54"/>
        <v>0</v>
      </c>
      <c r="L83" s="153"/>
      <c r="M83" s="56"/>
      <c r="N83" s="151"/>
      <c r="O83" s="70">
        <f t="shared" si="50"/>
        <v>0</v>
      </c>
      <c r="P83" s="66"/>
      <c r="Q83" s="66"/>
      <c r="R83" s="67"/>
      <c r="S83" s="151"/>
      <c r="T83" s="70">
        <f t="shared" si="51"/>
        <v>0</v>
      </c>
      <c r="U83" s="71"/>
      <c r="V83" s="71"/>
      <c r="W83" s="72"/>
      <c r="X83" s="149"/>
      <c r="Y83" s="3"/>
      <c r="Z83" s="80">
        <f t="shared" si="52"/>
        <v>0</v>
      </c>
      <c r="AA83" s="81">
        <f t="shared" si="52"/>
        <v>0</v>
      </c>
      <c r="AB83" s="82">
        <f t="shared" si="52"/>
        <v>0</v>
      </c>
      <c r="AC83" s="80">
        <f t="shared" si="53"/>
        <v>0</v>
      </c>
      <c r="AD83" s="81">
        <f t="shared" si="53"/>
        <v>0</v>
      </c>
      <c r="AE83" s="83">
        <f t="shared" si="53"/>
        <v>0</v>
      </c>
    </row>
    <row r="84" spans="1:31" outlineLevel="1" x14ac:dyDescent="0.3">
      <c r="A84" s="3"/>
      <c r="B84" s="58"/>
      <c r="C84" s="59"/>
      <c r="D84" s="59"/>
      <c r="E84" s="59"/>
      <c r="F84" s="60"/>
      <c r="G84" s="58"/>
      <c r="H84" s="29"/>
      <c r="I84" s="55"/>
      <c r="J84" s="68"/>
      <c r="K84" s="50">
        <f t="shared" si="54"/>
        <v>0</v>
      </c>
      <c r="L84" s="153"/>
      <c r="M84" s="56"/>
      <c r="N84" s="151"/>
      <c r="O84" s="70">
        <f t="shared" si="50"/>
        <v>0</v>
      </c>
      <c r="P84" s="66"/>
      <c r="Q84" s="66"/>
      <c r="R84" s="67"/>
      <c r="S84" s="151"/>
      <c r="T84" s="70">
        <f t="shared" si="51"/>
        <v>0</v>
      </c>
      <c r="U84" s="71"/>
      <c r="V84" s="71"/>
      <c r="W84" s="72"/>
      <c r="X84" s="61"/>
      <c r="Y84" s="3"/>
      <c r="Z84" s="84">
        <f t="shared" si="52"/>
        <v>0</v>
      </c>
      <c r="AA84" s="85">
        <f t="shared" si="52"/>
        <v>0</v>
      </c>
      <c r="AB84" s="86">
        <f t="shared" si="52"/>
        <v>0</v>
      </c>
      <c r="AC84" s="84">
        <f t="shared" si="53"/>
        <v>0</v>
      </c>
      <c r="AD84" s="85">
        <f t="shared" si="53"/>
        <v>0</v>
      </c>
      <c r="AE84" s="87">
        <f t="shared" si="53"/>
        <v>0</v>
      </c>
    </row>
    <row r="85" spans="1:31" ht="15" customHeight="1" outlineLevel="1" x14ac:dyDescent="0.3">
      <c r="A85" s="8"/>
      <c r="B85" s="8"/>
      <c r="C85" s="8"/>
      <c r="D85" s="8"/>
      <c r="E85" s="8"/>
      <c r="F85" s="8"/>
      <c r="G85" s="8"/>
      <c r="H85" s="8"/>
      <c r="I85" s="8"/>
      <c r="J85" s="8"/>
      <c r="K85" s="8"/>
      <c r="L85" s="8"/>
      <c r="M85" s="8"/>
      <c r="N85" s="8"/>
      <c r="O85" s="8"/>
      <c r="P85" s="201"/>
      <c r="Q85" s="201"/>
      <c r="R85" s="201"/>
      <c r="S85" s="8"/>
      <c r="T85" s="8"/>
      <c r="U85" s="201"/>
      <c r="V85" s="201"/>
      <c r="W85" s="201"/>
      <c r="X85" s="154"/>
      <c r="Y85" s="8"/>
      <c r="Z85" s="79"/>
      <c r="AA85" s="79"/>
      <c r="AB85" s="79"/>
      <c r="AC85" s="79"/>
      <c r="AD85" s="79"/>
      <c r="AE85" s="79"/>
    </row>
    <row r="86" spans="1:31" s="185" customFormat="1" x14ac:dyDescent="0.3">
      <c r="A86" s="163"/>
      <c r="B86" s="164">
        <v>7</v>
      </c>
      <c r="C86" s="165" t="s">
        <v>59</v>
      </c>
      <c r="D86" s="166"/>
      <c r="E86" s="165"/>
      <c r="F86" s="165"/>
      <c r="G86" s="167"/>
      <c r="H86" s="168"/>
      <c r="I86" s="169"/>
      <c r="J86" s="170">
        <f>SUM(J87:J96)</f>
        <v>0</v>
      </c>
      <c r="K86" s="171">
        <f>IFERROR(J86/$J$12,0)</f>
        <v>0</v>
      </c>
      <c r="L86" s="167"/>
      <c r="M86" s="172"/>
      <c r="N86" s="173">
        <f>IFERROR(O86/$J86,0)</f>
        <v>0</v>
      </c>
      <c r="O86" s="170">
        <f t="shared" ref="O86" si="55">SUM(O87:O96)</f>
        <v>0</v>
      </c>
      <c r="P86" s="174">
        <f>Z86</f>
        <v>0</v>
      </c>
      <c r="Q86" s="174">
        <f t="shared" ref="Q86:R86" si="56">AA86</f>
        <v>0</v>
      </c>
      <c r="R86" s="175">
        <f t="shared" si="56"/>
        <v>0</v>
      </c>
      <c r="S86" s="176">
        <f>IFERROR(T86/$J86,0)</f>
        <v>0</v>
      </c>
      <c r="T86" s="177">
        <f>SUM(T87:T96)</f>
        <v>0</v>
      </c>
      <c r="U86" s="178">
        <f>AC86</f>
        <v>0</v>
      </c>
      <c r="V86" s="174">
        <f t="shared" ref="V86:W86" si="57">AD86</f>
        <v>0</v>
      </c>
      <c r="W86" s="175">
        <f t="shared" si="57"/>
        <v>0</v>
      </c>
      <c r="X86" s="179"/>
      <c r="Y86" s="163"/>
      <c r="Z86" s="180">
        <f>SUM(Z87:Z96)</f>
        <v>0</v>
      </c>
      <c r="AA86" s="181">
        <f t="shared" ref="AA86:AE86" si="58">SUM(AA87:AA96)</f>
        <v>0</v>
      </c>
      <c r="AB86" s="182">
        <f t="shared" si="58"/>
        <v>0</v>
      </c>
      <c r="AC86" s="183">
        <f t="shared" si="58"/>
        <v>0</v>
      </c>
      <c r="AD86" s="181">
        <f t="shared" si="58"/>
        <v>0</v>
      </c>
      <c r="AE86" s="184">
        <f t="shared" si="58"/>
        <v>0</v>
      </c>
    </row>
    <row r="87" spans="1:31" outlineLevel="1" x14ac:dyDescent="0.3">
      <c r="A87" s="3"/>
      <c r="B87" s="107"/>
      <c r="C87" s="108"/>
      <c r="D87" s="108"/>
      <c r="E87" s="108"/>
      <c r="F87" s="109"/>
      <c r="G87" s="110"/>
      <c r="H87" s="111"/>
      <c r="I87" s="112"/>
      <c r="J87" s="113"/>
      <c r="K87" s="114">
        <f>IFERROR(J87/$J$12,0)</f>
        <v>0</v>
      </c>
      <c r="L87" s="115"/>
      <c r="M87" s="116"/>
      <c r="N87" s="117"/>
      <c r="O87" s="118">
        <f t="shared" ref="O87:O96" si="59">N87*J87</f>
        <v>0</v>
      </c>
      <c r="P87" s="119"/>
      <c r="Q87" s="119"/>
      <c r="R87" s="120"/>
      <c r="S87" s="117"/>
      <c r="T87" s="118">
        <f t="shared" ref="T87:T96" si="60">S87*J87</f>
        <v>0</v>
      </c>
      <c r="U87" s="121"/>
      <c r="V87" s="121"/>
      <c r="W87" s="122"/>
      <c r="X87" s="123"/>
      <c r="Y87" s="3"/>
      <c r="Z87" s="159">
        <f t="shared" ref="Z87:AB96" si="61">$O87*P87</f>
        <v>0</v>
      </c>
      <c r="AA87" s="160">
        <f t="shared" si="61"/>
        <v>0</v>
      </c>
      <c r="AB87" s="161">
        <f t="shared" si="61"/>
        <v>0</v>
      </c>
      <c r="AC87" s="159">
        <f t="shared" ref="AC87:AE96" si="62">$T87*U87</f>
        <v>0</v>
      </c>
      <c r="AD87" s="160">
        <f t="shared" si="62"/>
        <v>0</v>
      </c>
      <c r="AE87" s="162">
        <f t="shared" si="62"/>
        <v>0</v>
      </c>
    </row>
    <row r="88" spans="1:31" outlineLevel="1" x14ac:dyDescent="0.3">
      <c r="A88" s="3"/>
      <c r="B88" s="58"/>
      <c r="C88" s="59"/>
      <c r="D88" s="59"/>
      <c r="E88" s="59"/>
      <c r="F88" s="60"/>
      <c r="G88" s="57"/>
      <c r="H88" s="29"/>
      <c r="I88" s="55"/>
      <c r="J88" s="68"/>
      <c r="K88" s="50">
        <f t="shared" ref="K88:K96" si="63">IFERROR(J88/$J$12,0)</f>
        <v>0</v>
      </c>
      <c r="L88" s="30"/>
      <c r="M88" s="56"/>
      <c r="N88" s="95"/>
      <c r="O88" s="70">
        <f t="shared" si="59"/>
        <v>0</v>
      </c>
      <c r="P88" s="66"/>
      <c r="Q88" s="66"/>
      <c r="R88" s="67"/>
      <c r="S88" s="95"/>
      <c r="T88" s="70">
        <f t="shared" si="60"/>
        <v>0</v>
      </c>
      <c r="U88" s="71"/>
      <c r="V88" s="71"/>
      <c r="W88" s="72"/>
      <c r="X88" s="61"/>
      <c r="Y88" s="3"/>
      <c r="Z88" s="80">
        <f t="shared" si="61"/>
        <v>0</v>
      </c>
      <c r="AA88" s="81">
        <f t="shared" si="61"/>
        <v>0</v>
      </c>
      <c r="AB88" s="82">
        <f t="shared" si="61"/>
        <v>0</v>
      </c>
      <c r="AC88" s="80">
        <f t="shared" si="62"/>
        <v>0</v>
      </c>
      <c r="AD88" s="81">
        <f t="shared" si="62"/>
        <v>0</v>
      </c>
      <c r="AE88" s="83">
        <f t="shared" si="62"/>
        <v>0</v>
      </c>
    </row>
    <row r="89" spans="1:31" outlineLevel="1" x14ac:dyDescent="0.3">
      <c r="A89" s="3"/>
      <c r="B89" s="58"/>
      <c r="C89" s="59"/>
      <c r="D89" s="59"/>
      <c r="E89" s="59"/>
      <c r="F89" s="60"/>
      <c r="G89" s="57"/>
      <c r="H89" s="29"/>
      <c r="I89" s="55"/>
      <c r="J89" s="68"/>
      <c r="K89" s="50">
        <f t="shared" si="63"/>
        <v>0</v>
      </c>
      <c r="L89" s="30"/>
      <c r="M89" s="56"/>
      <c r="N89" s="95"/>
      <c r="O89" s="70">
        <f t="shared" si="59"/>
        <v>0</v>
      </c>
      <c r="P89" s="66"/>
      <c r="Q89" s="66"/>
      <c r="R89" s="67"/>
      <c r="S89" s="95"/>
      <c r="T89" s="70">
        <f t="shared" si="60"/>
        <v>0</v>
      </c>
      <c r="U89" s="71"/>
      <c r="V89" s="71"/>
      <c r="W89" s="72"/>
      <c r="X89" s="61"/>
      <c r="Y89" s="3"/>
      <c r="Z89" s="80">
        <f t="shared" si="61"/>
        <v>0</v>
      </c>
      <c r="AA89" s="81">
        <f t="shared" si="61"/>
        <v>0</v>
      </c>
      <c r="AB89" s="82">
        <f t="shared" si="61"/>
        <v>0</v>
      </c>
      <c r="AC89" s="80">
        <f t="shared" si="62"/>
        <v>0</v>
      </c>
      <c r="AD89" s="81">
        <f t="shared" si="62"/>
        <v>0</v>
      </c>
      <c r="AE89" s="83">
        <f t="shared" si="62"/>
        <v>0</v>
      </c>
    </row>
    <row r="90" spans="1:31" outlineLevel="1" x14ac:dyDescent="0.3">
      <c r="A90" s="3"/>
      <c r="B90" s="58"/>
      <c r="C90" s="59"/>
      <c r="D90" s="59"/>
      <c r="E90" s="59"/>
      <c r="F90" s="60"/>
      <c r="G90" s="57"/>
      <c r="H90" s="29"/>
      <c r="I90" s="55"/>
      <c r="J90" s="68"/>
      <c r="K90" s="50">
        <f t="shared" si="63"/>
        <v>0</v>
      </c>
      <c r="L90" s="30"/>
      <c r="M90" s="56"/>
      <c r="N90" s="95"/>
      <c r="O90" s="70">
        <f t="shared" si="59"/>
        <v>0</v>
      </c>
      <c r="P90" s="66"/>
      <c r="Q90" s="66"/>
      <c r="R90" s="67"/>
      <c r="S90" s="95"/>
      <c r="T90" s="70">
        <f t="shared" si="60"/>
        <v>0</v>
      </c>
      <c r="U90" s="71"/>
      <c r="V90" s="71"/>
      <c r="W90" s="72"/>
      <c r="X90" s="61"/>
      <c r="Y90" s="3"/>
      <c r="Z90" s="80">
        <f t="shared" si="61"/>
        <v>0</v>
      </c>
      <c r="AA90" s="81">
        <f t="shared" si="61"/>
        <v>0</v>
      </c>
      <c r="AB90" s="82">
        <f t="shared" si="61"/>
        <v>0</v>
      </c>
      <c r="AC90" s="80">
        <f t="shared" si="62"/>
        <v>0</v>
      </c>
      <c r="AD90" s="81">
        <f t="shared" si="62"/>
        <v>0</v>
      </c>
      <c r="AE90" s="83">
        <f t="shared" si="62"/>
        <v>0</v>
      </c>
    </row>
    <row r="91" spans="1:31" outlineLevel="1" x14ac:dyDescent="0.3">
      <c r="A91" s="3"/>
      <c r="B91" s="58"/>
      <c r="C91" s="59"/>
      <c r="D91" s="59"/>
      <c r="E91" s="59"/>
      <c r="F91" s="60"/>
      <c r="G91" s="57"/>
      <c r="H91" s="29"/>
      <c r="I91" s="55"/>
      <c r="J91" s="68"/>
      <c r="K91" s="50">
        <f t="shared" si="63"/>
        <v>0</v>
      </c>
      <c r="L91" s="30"/>
      <c r="M91" s="56"/>
      <c r="N91" s="95"/>
      <c r="O91" s="70">
        <f t="shared" si="59"/>
        <v>0</v>
      </c>
      <c r="P91" s="66"/>
      <c r="Q91" s="66"/>
      <c r="R91" s="67"/>
      <c r="S91" s="95"/>
      <c r="T91" s="70">
        <f t="shared" si="60"/>
        <v>0</v>
      </c>
      <c r="U91" s="71"/>
      <c r="V91" s="71"/>
      <c r="W91" s="72"/>
      <c r="X91" s="61"/>
      <c r="Y91" s="3"/>
      <c r="Z91" s="80">
        <f t="shared" si="61"/>
        <v>0</v>
      </c>
      <c r="AA91" s="81">
        <f t="shared" si="61"/>
        <v>0</v>
      </c>
      <c r="AB91" s="82">
        <f t="shared" si="61"/>
        <v>0</v>
      </c>
      <c r="AC91" s="80">
        <f t="shared" si="62"/>
        <v>0</v>
      </c>
      <c r="AD91" s="81">
        <f t="shared" si="62"/>
        <v>0</v>
      </c>
      <c r="AE91" s="83">
        <f t="shared" si="62"/>
        <v>0</v>
      </c>
    </row>
    <row r="92" spans="1:31" outlineLevel="1" x14ac:dyDescent="0.3">
      <c r="A92" s="3"/>
      <c r="B92" s="58"/>
      <c r="C92" s="59"/>
      <c r="D92" s="59"/>
      <c r="E92" s="59"/>
      <c r="F92" s="60"/>
      <c r="G92" s="57"/>
      <c r="H92" s="29"/>
      <c r="I92" s="55"/>
      <c r="J92" s="68"/>
      <c r="K92" s="50">
        <f t="shared" si="63"/>
        <v>0</v>
      </c>
      <c r="L92" s="30"/>
      <c r="M92" s="56"/>
      <c r="N92" s="95"/>
      <c r="O92" s="70">
        <f t="shared" si="59"/>
        <v>0</v>
      </c>
      <c r="P92" s="66"/>
      <c r="Q92" s="66"/>
      <c r="R92" s="67"/>
      <c r="S92" s="95"/>
      <c r="T92" s="70">
        <f t="shared" si="60"/>
        <v>0</v>
      </c>
      <c r="U92" s="71"/>
      <c r="V92" s="71"/>
      <c r="W92" s="72"/>
      <c r="X92" s="61"/>
      <c r="Y92" s="3"/>
      <c r="Z92" s="80">
        <f t="shared" si="61"/>
        <v>0</v>
      </c>
      <c r="AA92" s="81">
        <f t="shared" si="61"/>
        <v>0</v>
      </c>
      <c r="AB92" s="82">
        <f t="shared" si="61"/>
        <v>0</v>
      </c>
      <c r="AC92" s="80">
        <f t="shared" si="62"/>
        <v>0</v>
      </c>
      <c r="AD92" s="81">
        <f t="shared" si="62"/>
        <v>0</v>
      </c>
      <c r="AE92" s="83">
        <f t="shared" si="62"/>
        <v>0</v>
      </c>
    </row>
    <row r="93" spans="1:31" outlineLevel="1" x14ac:dyDescent="0.3">
      <c r="A93" s="3"/>
      <c r="B93" s="58"/>
      <c r="C93" s="59"/>
      <c r="D93" s="59"/>
      <c r="E93" s="59"/>
      <c r="F93" s="60"/>
      <c r="G93" s="57"/>
      <c r="H93" s="29"/>
      <c r="I93" s="55"/>
      <c r="J93" s="68"/>
      <c r="K93" s="50">
        <f t="shared" si="63"/>
        <v>0</v>
      </c>
      <c r="L93" s="30"/>
      <c r="M93" s="56"/>
      <c r="N93" s="95"/>
      <c r="O93" s="70">
        <f t="shared" si="59"/>
        <v>0</v>
      </c>
      <c r="P93" s="66"/>
      <c r="Q93" s="66"/>
      <c r="R93" s="67"/>
      <c r="S93" s="95"/>
      <c r="T93" s="70">
        <f t="shared" si="60"/>
        <v>0</v>
      </c>
      <c r="U93" s="71"/>
      <c r="V93" s="71"/>
      <c r="W93" s="72"/>
      <c r="X93" s="61"/>
      <c r="Y93" s="3"/>
      <c r="Z93" s="80">
        <f t="shared" si="61"/>
        <v>0</v>
      </c>
      <c r="AA93" s="81">
        <f t="shared" si="61"/>
        <v>0</v>
      </c>
      <c r="AB93" s="82">
        <f t="shared" si="61"/>
        <v>0</v>
      </c>
      <c r="AC93" s="80">
        <f t="shared" si="62"/>
        <v>0</v>
      </c>
      <c r="AD93" s="81">
        <f t="shared" si="62"/>
        <v>0</v>
      </c>
      <c r="AE93" s="83">
        <f t="shared" si="62"/>
        <v>0</v>
      </c>
    </row>
    <row r="94" spans="1:31" outlineLevel="1" x14ac:dyDescent="0.3">
      <c r="A94" s="3"/>
      <c r="B94" s="58"/>
      <c r="C94" s="59"/>
      <c r="D94" s="59"/>
      <c r="E94" s="59"/>
      <c r="F94" s="60"/>
      <c r="G94" s="57"/>
      <c r="H94" s="29"/>
      <c r="I94" s="55"/>
      <c r="J94" s="68"/>
      <c r="K94" s="50">
        <f t="shared" si="63"/>
        <v>0</v>
      </c>
      <c r="L94" s="30"/>
      <c r="M94" s="56"/>
      <c r="N94" s="95"/>
      <c r="O94" s="70">
        <f t="shared" si="59"/>
        <v>0</v>
      </c>
      <c r="P94" s="66"/>
      <c r="Q94" s="66"/>
      <c r="R94" s="67"/>
      <c r="S94" s="95"/>
      <c r="T94" s="70">
        <f t="shared" si="60"/>
        <v>0</v>
      </c>
      <c r="U94" s="71"/>
      <c r="V94" s="71"/>
      <c r="W94" s="72"/>
      <c r="X94" s="61"/>
      <c r="Y94" s="3"/>
      <c r="Z94" s="80">
        <f t="shared" si="61"/>
        <v>0</v>
      </c>
      <c r="AA94" s="81">
        <f t="shared" si="61"/>
        <v>0</v>
      </c>
      <c r="AB94" s="82">
        <f t="shared" si="61"/>
        <v>0</v>
      </c>
      <c r="AC94" s="80">
        <f t="shared" si="62"/>
        <v>0</v>
      </c>
      <c r="AD94" s="81">
        <f t="shared" si="62"/>
        <v>0</v>
      </c>
      <c r="AE94" s="83">
        <f t="shared" si="62"/>
        <v>0</v>
      </c>
    </row>
    <row r="95" spans="1:31" outlineLevel="1" x14ac:dyDescent="0.3">
      <c r="A95" s="3"/>
      <c r="B95" s="58"/>
      <c r="C95" s="59"/>
      <c r="D95" s="59"/>
      <c r="E95" s="59"/>
      <c r="F95" s="60"/>
      <c r="G95" s="58"/>
      <c r="H95" s="29"/>
      <c r="I95" s="55"/>
      <c r="J95" s="68"/>
      <c r="K95" s="50">
        <f t="shared" si="63"/>
        <v>0</v>
      </c>
      <c r="L95" s="153"/>
      <c r="M95" s="56"/>
      <c r="N95" s="151"/>
      <c r="O95" s="70">
        <f t="shared" si="59"/>
        <v>0</v>
      </c>
      <c r="P95" s="66"/>
      <c r="Q95" s="66"/>
      <c r="R95" s="67"/>
      <c r="S95" s="151"/>
      <c r="T95" s="70">
        <f t="shared" si="60"/>
        <v>0</v>
      </c>
      <c r="U95" s="71"/>
      <c r="V95" s="71"/>
      <c r="W95" s="72"/>
      <c r="X95" s="149"/>
      <c r="Y95" s="3"/>
      <c r="Z95" s="80">
        <f t="shared" si="61"/>
        <v>0</v>
      </c>
      <c r="AA95" s="81">
        <f t="shared" si="61"/>
        <v>0</v>
      </c>
      <c r="AB95" s="82">
        <f t="shared" si="61"/>
        <v>0</v>
      </c>
      <c r="AC95" s="80">
        <f t="shared" si="62"/>
        <v>0</v>
      </c>
      <c r="AD95" s="81">
        <f t="shared" si="62"/>
        <v>0</v>
      </c>
      <c r="AE95" s="83">
        <f t="shared" si="62"/>
        <v>0</v>
      </c>
    </row>
    <row r="96" spans="1:31" outlineLevel="1" x14ac:dyDescent="0.3">
      <c r="A96" s="3"/>
      <c r="B96" s="58"/>
      <c r="C96" s="59"/>
      <c r="D96" s="59"/>
      <c r="E96" s="59"/>
      <c r="F96" s="60"/>
      <c r="G96" s="58"/>
      <c r="H96" s="29"/>
      <c r="I96" s="55"/>
      <c r="J96" s="68"/>
      <c r="K96" s="50">
        <f t="shared" si="63"/>
        <v>0</v>
      </c>
      <c r="L96" s="153"/>
      <c r="M96" s="56"/>
      <c r="N96" s="151"/>
      <c r="O96" s="70">
        <f t="shared" si="59"/>
        <v>0</v>
      </c>
      <c r="P96" s="66"/>
      <c r="Q96" s="66"/>
      <c r="R96" s="67"/>
      <c r="S96" s="151"/>
      <c r="T96" s="70">
        <f t="shared" si="60"/>
        <v>0</v>
      </c>
      <c r="U96" s="71"/>
      <c r="V96" s="71"/>
      <c r="W96" s="72"/>
      <c r="X96" s="61"/>
      <c r="Y96" s="3"/>
      <c r="Z96" s="84">
        <f t="shared" si="61"/>
        <v>0</v>
      </c>
      <c r="AA96" s="85">
        <f t="shared" si="61"/>
        <v>0</v>
      </c>
      <c r="AB96" s="86">
        <f t="shared" si="61"/>
        <v>0</v>
      </c>
      <c r="AC96" s="84">
        <f t="shared" si="62"/>
        <v>0</v>
      </c>
      <c r="AD96" s="85">
        <f t="shared" si="62"/>
        <v>0</v>
      </c>
      <c r="AE96" s="87">
        <f t="shared" si="62"/>
        <v>0</v>
      </c>
    </row>
    <row r="97" spans="1:31" ht="15" customHeight="1" outlineLevel="1" x14ac:dyDescent="0.3">
      <c r="A97" s="8"/>
      <c r="B97" s="8"/>
      <c r="C97" s="8"/>
      <c r="D97" s="8"/>
      <c r="E97" s="8"/>
      <c r="F97" s="8"/>
      <c r="G97" s="8"/>
      <c r="H97" s="8"/>
      <c r="I97" s="8"/>
      <c r="J97" s="8"/>
      <c r="K97" s="8"/>
      <c r="L97" s="8"/>
      <c r="M97" s="8"/>
      <c r="N97" s="8"/>
      <c r="O97" s="8"/>
      <c r="P97" s="201"/>
      <c r="Q97" s="201"/>
      <c r="R97" s="201"/>
      <c r="S97" s="8"/>
      <c r="T97" s="8"/>
      <c r="U97" s="201"/>
      <c r="V97" s="201"/>
      <c r="W97" s="201"/>
      <c r="X97" s="154"/>
      <c r="Y97" s="8"/>
      <c r="Z97" s="79"/>
      <c r="AA97" s="79"/>
      <c r="AB97" s="79"/>
      <c r="AC97" s="79"/>
      <c r="AD97" s="79"/>
      <c r="AE97" s="79"/>
    </row>
    <row r="98" spans="1:31" s="185" customFormat="1" x14ac:dyDescent="0.3">
      <c r="A98" s="163"/>
      <c r="B98" s="164">
        <v>8</v>
      </c>
      <c r="C98" s="165" t="s">
        <v>60</v>
      </c>
      <c r="D98" s="166"/>
      <c r="E98" s="165"/>
      <c r="F98" s="165"/>
      <c r="G98" s="167"/>
      <c r="H98" s="168"/>
      <c r="I98" s="169"/>
      <c r="J98" s="170">
        <f>SUM(J99:J108)</f>
        <v>0</v>
      </c>
      <c r="K98" s="171">
        <f>IFERROR(J98/$J$12,0)</f>
        <v>0</v>
      </c>
      <c r="L98" s="167"/>
      <c r="M98" s="172"/>
      <c r="N98" s="173">
        <f>IFERROR(O98/$J98,0)</f>
        <v>0</v>
      </c>
      <c r="O98" s="170">
        <f t="shared" ref="O98" si="64">SUM(O99:O108)</f>
        <v>0</v>
      </c>
      <c r="P98" s="174">
        <f>Z98</f>
        <v>0</v>
      </c>
      <c r="Q98" s="174">
        <f t="shared" ref="Q98:R98" si="65">AA98</f>
        <v>0</v>
      </c>
      <c r="R98" s="175">
        <f t="shared" si="65"/>
        <v>0</v>
      </c>
      <c r="S98" s="176">
        <f>IFERROR(T98/$J98,0)</f>
        <v>0</v>
      </c>
      <c r="T98" s="177">
        <f>SUM(T99:T108)</f>
        <v>0</v>
      </c>
      <c r="U98" s="178">
        <f>AC98</f>
        <v>0</v>
      </c>
      <c r="V98" s="174">
        <f t="shared" ref="V98:W98" si="66">AD98</f>
        <v>0</v>
      </c>
      <c r="W98" s="175">
        <f t="shared" si="66"/>
        <v>0</v>
      </c>
      <c r="X98" s="179"/>
      <c r="Y98" s="163"/>
      <c r="Z98" s="180">
        <f>SUM(Z99:Z108)</f>
        <v>0</v>
      </c>
      <c r="AA98" s="181">
        <f t="shared" ref="AA98:AE98" si="67">SUM(AA99:AA108)</f>
        <v>0</v>
      </c>
      <c r="AB98" s="182">
        <f t="shared" si="67"/>
        <v>0</v>
      </c>
      <c r="AC98" s="183">
        <f t="shared" si="67"/>
        <v>0</v>
      </c>
      <c r="AD98" s="181">
        <f t="shared" si="67"/>
        <v>0</v>
      </c>
      <c r="AE98" s="184">
        <f t="shared" si="67"/>
        <v>0</v>
      </c>
    </row>
    <row r="99" spans="1:31" outlineLevel="1" x14ac:dyDescent="0.3">
      <c r="A99" s="3"/>
      <c r="B99" s="107"/>
      <c r="C99" s="108"/>
      <c r="D99" s="108"/>
      <c r="E99" s="108"/>
      <c r="F99" s="109"/>
      <c r="G99" s="110"/>
      <c r="H99" s="111"/>
      <c r="I99" s="112"/>
      <c r="J99" s="113"/>
      <c r="K99" s="114">
        <f t="shared" ref="K99:K108" si="68">IFERROR(J99/$J$12,0)</f>
        <v>0</v>
      </c>
      <c r="L99" s="115"/>
      <c r="M99" s="116"/>
      <c r="N99" s="117"/>
      <c r="O99" s="118">
        <f t="shared" ref="O99:O108" si="69">N99*J99</f>
        <v>0</v>
      </c>
      <c r="P99" s="119"/>
      <c r="Q99" s="119"/>
      <c r="R99" s="120"/>
      <c r="S99" s="117"/>
      <c r="T99" s="118">
        <f t="shared" ref="T99:T108" si="70">S99*J99</f>
        <v>0</v>
      </c>
      <c r="U99" s="121"/>
      <c r="V99" s="121"/>
      <c r="W99" s="122"/>
      <c r="X99" s="123"/>
      <c r="Y99" s="3"/>
      <c r="Z99" s="159">
        <f t="shared" ref="Z99:AB108" si="71">$O99*P99</f>
        <v>0</v>
      </c>
      <c r="AA99" s="160">
        <f t="shared" si="71"/>
        <v>0</v>
      </c>
      <c r="AB99" s="161">
        <f t="shared" si="71"/>
        <v>0</v>
      </c>
      <c r="AC99" s="159">
        <f t="shared" ref="AC99:AE108" si="72">$T99*U99</f>
        <v>0</v>
      </c>
      <c r="AD99" s="160">
        <f t="shared" si="72"/>
        <v>0</v>
      </c>
      <c r="AE99" s="162">
        <f t="shared" si="72"/>
        <v>0</v>
      </c>
    </row>
    <row r="100" spans="1:31" outlineLevel="1" x14ac:dyDescent="0.3">
      <c r="A100" s="3"/>
      <c r="B100" s="58"/>
      <c r="C100" s="59"/>
      <c r="D100" s="59"/>
      <c r="E100" s="59"/>
      <c r="F100" s="60"/>
      <c r="G100" s="57"/>
      <c r="H100" s="29"/>
      <c r="I100" s="55"/>
      <c r="J100" s="68"/>
      <c r="K100" s="50">
        <f t="shared" si="68"/>
        <v>0</v>
      </c>
      <c r="L100" s="30"/>
      <c r="M100" s="56"/>
      <c r="N100" s="95"/>
      <c r="O100" s="70">
        <f t="shared" si="69"/>
        <v>0</v>
      </c>
      <c r="P100" s="66"/>
      <c r="Q100" s="66"/>
      <c r="R100" s="67"/>
      <c r="S100" s="95"/>
      <c r="T100" s="70">
        <f t="shared" si="70"/>
        <v>0</v>
      </c>
      <c r="U100" s="71"/>
      <c r="V100" s="71"/>
      <c r="W100" s="72"/>
      <c r="X100" s="61"/>
      <c r="Y100" s="3"/>
      <c r="Z100" s="80">
        <f t="shared" si="71"/>
        <v>0</v>
      </c>
      <c r="AA100" s="81">
        <f t="shared" si="71"/>
        <v>0</v>
      </c>
      <c r="AB100" s="82">
        <f t="shared" si="71"/>
        <v>0</v>
      </c>
      <c r="AC100" s="80">
        <f t="shared" si="72"/>
        <v>0</v>
      </c>
      <c r="AD100" s="81">
        <f t="shared" si="72"/>
        <v>0</v>
      </c>
      <c r="AE100" s="83">
        <f t="shared" si="72"/>
        <v>0</v>
      </c>
    </row>
    <row r="101" spans="1:31" outlineLevel="1" x14ac:dyDescent="0.3">
      <c r="A101" s="3"/>
      <c r="B101" s="58"/>
      <c r="C101" s="59"/>
      <c r="D101" s="59"/>
      <c r="E101" s="59"/>
      <c r="F101" s="60"/>
      <c r="G101" s="57"/>
      <c r="H101" s="29"/>
      <c r="I101" s="55"/>
      <c r="J101" s="68"/>
      <c r="K101" s="50">
        <f t="shared" si="68"/>
        <v>0</v>
      </c>
      <c r="L101" s="30"/>
      <c r="M101" s="56"/>
      <c r="N101" s="95"/>
      <c r="O101" s="70">
        <f t="shared" si="69"/>
        <v>0</v>
      </c>
      <c r="P101" s="66"/>
      <c r="Q101" s="66"/>
      <c r="R101" s="67"/>
      <c r="S101" s="95"/>
      <c r="T101" s="70">
        <f t="shared" si="70"/>
        <v>0</v>
      </c>
      <c r="U101" s="71"/>
      <c r="V101" s="71"/>
      <c r="W101" s="72"/>
      <c r="X101" s="61"/>
      <c r="Y101" s="3"/>
      <c r="Z101" s="80">
        <f t="shared" si="71"/>
        <v>0</v>
      </c>
      <c r="AA101" s="81">
        <f t="shared" si="71"/>
        <v>0</v>
      </c>
      <c r="AB101" s="82">
        <f t="shared" si="71"/>
        <v>0</v>
      </c>
      <c r="AC101" s="80">
        <f t="shared" si="72"/>
        <v>0</v>
      </c>
      <c r="AD101" s="81">
        <f t="shared" si="72"/>
        <v>0</v>
      </c>
      <c r="AE101" s="83">
        <f t="shared" si="72"/>
        <v>0</v>
      </c>
    </row>
    <row r="102" spans="1:31" outlineLevel="1" x14ac:dyDescent="0.3">
      <c r="A102" s="3"/>
      <c r="B102" s="58"/>
      <c r="C102" s="59"/>
      <c r="D102" s="59"/>
      <c r="E102" s="59"/>
      <c r="F102" s="60"/>
      <c r="G102" s="57"/>
      <c r="H102" s="29"/>
      <c r="I102" s="55"/>
      <c r="J102" s="68"/>
      <c r="K102" s="50">
        <f t="shared" si="68"/>
        <v>0</v>
      </c>
      <c r="L102" s="30"/>
      <c r="M102" s="56"/>
      <c r="N102" s="95"/>
      <c r="O102" s="70">
        <f t="shared" si="69"/>
        <v>0</v>
      </c>
      <c r="P102" s="66"/>
      <c r="Q102" s="66"/>
      <c r="R102" s="67"/>
      <c r="S102" s="95"/>
      <c r="T102" s="70">
        <f t="shared" si="70"/>
        <v>0</v>
      </c>
      <c r="U102" s="71"/>
      <c r="V102" s="71"/>
      <c r="W102" s="72"/>
      <c r="X102" s="61"/>
      <c r="Y102" s="3"/>
      <c r="Z102" s="80">
        <f t="shared" si="71"/>
        <v>0</v>
      </c>
      <c r="AA102" s="81">
        <f t="shared" si="71"/>
        <v>0</v>
      </c>
      <c r="AB102" s="82">
        <f t="shared" si="71"/>
        <v>0</v>
      </c>
      <c r="AC102" s="80">
        <f t="shared" si="72"/>
        <v>0</v>
      </c>
      <c r="AD102" s="81">
        <f t="shared" si="72"/>
        <v>0</v>
      </c>
      <c r="AE102" s="83">
        <f t="shared" si="72"/>
        <v>0</v>
      </c>
    </row>
    <row r="103" spans="1:31" outlineLevel="1" x14ac:dyDescent="0.3">
      <c r="A103" s="3"/>
      <c r="B103" s="58"/>
      <c r="C103" s="59"/>
      <c r="D103" s="59"/>
      <c r="E103" s="59"/>
      <c r="F103" s="60"/>
      <c r="G103" s="57"/>
      <c r="H103" s="29"/>
      <c r="I103" s="55"/>
      <c r="J103" s="68"/>
      <c r="K103" s="50">
        <f t="shared" si="68"/>
        <v>0</v>
      </c>
      <c r="L103" s="30"/>
      <c r="M103" s="56"/>
      <c r="N103" s="95"/>
      <c r="O103" s="70">
        <f t="shared" si="69"/>
        <v>0</v>
      </c>
      <c r="P103" s="66"/>
      <c r="Q103" s="66"/>
      <c r="R103" s="67"/>
      <c r="S103" s="95"/>
      <c r="T103" s="70">
        <f t="shared" si="70"/>
        <v>0</v>
      </c>
      <c r="U103" s="71"/>
      <c r="V103" s="71"/>
      <c r="W103" s="72"/>
      <c r="X103" s="61"/>
      <c r="Y103" s="3"/>
      <c r="Z103" s="80">
        <f t="shared" si="71"/>
        <v>0</v>
      </c>
      <c r="AA103" s="81">
        <f t="shared" si="71"/>
        <v>0</v>
      </c>
      <c r="AB103" s="82">
        <f t="shared" si="71"/>
        <v>0</v>
      </c>
      <c r="AC103" s="80">
        <f t="shared" si="72"/>
        <v>0</v>
      </c>
      <c r="AD103" s="81">
        <f t="shared" si="72"/>
        <v>0</v>
      </c>
      <c r="AE103" s="83">
        <f t="shared" si="72"/>
        <v>0</v>
      </c>
    </row>
    <row r="104" spans="1:31" outlineLevel="1" x14ac:dyDescent="0.3">
      <c r="A104" s="3"/>
      <c r="B104" s="58"/>
      <c r="C104" s="59"/>
      <c r="D104" s="59"/>
      <c r="E104" s="59"/>
      <c r="F104" s="60"/>
      <c r="G104" s="57"/>
      <c r="H104" s="29"/>
      <c r="I104" s="55"/>
      <c r="J104" s="68"/>
      <c r="K104" s="50">
        <f t="shared" si="68"/>
        <v>0</v>
      </c>
      <c r="L104" s="30"/>
      <c r="M104" s="56"/>
      <c r="N104" s="95"/>
      <c r="O104" s="70">
        <f t="shared" si="69"/>
        <v>0</v>
      </c>
      <c r="P104" s="66"/>
      <c r="Q104" s="66"/>
      <c r="R104" s="67"/>
      <c r="S104" s="95"/>
      <c r="T104" s="70">
        <f t="shared" si="70"/>
        <v>0</v>
      </c>
      <c r="U104" s="71"/>
      <c r="V104" s="71"/>
      <c r="W104" s="72"/>
      <c r="X104" s="61"/>
      <c r="Y104" s="3"/>
      <c r="Z104" s="80">
        <f t="shared" si="71"/>
        <v>0</v>
      </c>
      <c r="AA104" s="81">
        <f t="shared" si="71"/>
        <v>0</v>
      </c>
      <c r="AB104" s="82">
        <f t="shared" si="71"/>
        <v>0</v>
      </c>
      <c r="AC104" s="80">
        <f t="shared" si="72"/>
        <v>0</v>
      </c>
      <c r="AD104" s="81">
        <f t="shared" si="72"/>
        <v>0</v>
      </c>
      <c r="AE104" s="83">
        <f t="shared" si="72"/>
        <v>0</v>
      </c>
    </row>
    <row r="105" spans="1:31" outlineLevel="1" x14ac:dyDescent="0.3">
      <c r="A105" s="3"/>
      <c r="B105" s="58"/>
      <c r="C105" s="59"/>
      <c r="D105" s="59"/>
      <c r="E105" s="59"/>
      <c r="F105" s="60"/>
      <c r="G105" s="57"/>
      <c r="H105" s="29"/>
      <c r="I105" s="55"/>
      <c r="J105" s="68"/>
      <c r="K105" s="50">
        <f t="shared" si="68"/>
        <v>0</v>
      </c>
      <c r="L105" s="30"/>
      <c r="M105" s="56"/>
      <c r="N105" s="95"/>
      <c r="O105" s="70">
        <f t="shared" si="69"/>
        <v>0</v>
      </c>
      <c r="P105" s="66"/>
      <c r="Q105" s="66"/>
      <c r="R105" s="67"/>
      <c r="S105" s="95"/>
      <c r="T105" s="70">
        <f t="shared" si="70"/>
        <v>0</v>
      </c>
      <c r="U105" s="71"/>
      <c r="V105" s="71"/>
      <c r="W105" s="72"/>
      <c r="X105" s="61"/>
      <c r="Y105" s="3"/>
      <c r="Z105" s="80">
        <f t="shared" si="71"/>
        <v>0</v>
      </c>
      <c r="AA105" s="81">
        <f t="shared" si="71"/>
        <v>0</v>
      </c>
      <c r="AB105" s="82">
        <f t="shared" si="71"/>
        <v>0</v>
      </c>
      <c r="AC105" s="80">
        <f t="shared" si="72"/>
        <v>0</v>
      </c>
      <c r="AD105" s="81">
        <f t="shared" si="72"/>
        <v>0</v>
      </c>
      <c r="AE105" s="83">
        <f t="shared" si="72"/>
        <v>0</v>
      </c>
    </row>
    <row r="106" spans="1:31" outlineLevel="1" x14ac:dyDescent="0.3">
      <c r="A106" s="3"/>
      <c r="B106" s="58"/>
      <c r="C106" s="59"/>
      <c r="D106" s="59"/>
      <c r="E106" s="59"/>
      <c r="F106" s="60"/>
      <c r="G106" s="57"/>
      <c r="H106" s="29"/>
      <c r="I106" s="55"/>
      <c r="J106" s="68"/>
      <c r="K106" s="50">
        <f t="shared" si="68"/>
        <v>0</v>
      </c>
      <c r="L106" s="30"/>
      <c r="M106" s="56"/>
      <c r="N106" s="95"/>
      <c r="O106" s="70">
        <f t="shared" si="69"/>
        <v>0</v>
      </c>
      <c r="P106" s="66"/>
      <c r="Q106" s="66"/>
      <c r="R106" s="67"/>
      <c r="S106" s="95"/>
      <c r="T106" s="70">
        <f t="shared" si="70"/>
        <v>0</v>
      </c>
      <c r="U106" s="71"/>
      <c r="V106" s="71"/>
      <c r="W106" s="72"/>
      <c r="X106" s="61"/>
      <c r="Y106" s="3"/>
      <c r="Z106" s="80">
        <f t="shared" si="71"/>
        <v>0</v>
      </c>
      <c r="AA106" s="81">
        <f t="shared" si="71"/>
        <v>0</v>
      </c>
      <c r="AB106" s="82">
        <f t="shared" si="71"/>
        <v>0</v>
      </c>
      <c r="AC106" s="80">
        <f t="shared" si="72"/>
        <v>0</v>
      </c>
      <c r="AD106" s="81">
        <f t="shared" si="72"/>
        <v>0</v>
      </c>
      <c r="AE106" s="83">
        <f t="shared" si="72"/>
        <v>0</v>
      </c>
    </row>
    <row r="107" spans="1:31" outlineLevel="1" x14ac:dyDescent="0.3">
      <c r="A107" s="3"/>
      <c r="B107" s="58"/>
      <c r="C107" s="59"/>
      <c r="D107" s="59"/>
      <c r="E107" s="59"/>
      <c r="F107" s="60"/>
      <c r="G107" s="58"/>
      <c r="H107" s="29"/>
      <c r="I107" s="55"/>
      <c r="J107" s="68"/>
      <c r="K107" s="50">
        <f t="shared" si="68"/>
        <v>0</v>
      </c>
      <c r="L107" s="153"/>
      <c r="M107" s="56"/>
      <c r="N107" s="151"/>
      <c r="O107" s="70">
        <f t="shared" si="69"/>
        <v>0</v>
      </c>
      <c r="P107" s="66"/>
      <c r="Q107" s="66"/>
      <c r="R107" s="67"/>
      <c r="S107" s="151"/>
      <c r="T107" s="70">
        <f t="shared" si="70"/>
        <v>0</v>
      </c>
      <c r="U107" s="71"/>
      <c r="V107" s="71"/>
      <c r="W107" s="72"/>
      <c r="X107" s="149"/>
      <c r="Y107" s="3"/>
      <c r="Z107" s="80">
        <f t="shared" si="71"/>
        <v>0</v>
      </c>
      <c r="AA107" s="81">
        <f t="shared" si="71"/>
        <v>0</v>
      </c>
      <c r="AB107" s="82">
        <f t="shared" si="71"/>
        <v>0</v>
      </c>
      <c r="AC107" s="80">
        <f t="shared" si="72"/>
        <v>0</v>
      </c>
      <c r="AD107" s="81">
        <f t="shared" si="72"/>
        <v>0</v>
      </c>
      <c r="AE107" s="83">
        <f t="shared" si="72"/>
        <v>0</v>
      </c>
    </row>
    <row r="108" spans="1:31" outlineLevel="1" x14ac:dyDescent="0.3">
      <c r="A108" s="3"/>
      <c r="B108" s="58"/>
      <c r="C108" s="59"/>
      <c r="D108" s="59"/>
      <c r="E108" s="59"/>
      <c r="F108" s="60"/>
      <c r="G108" s="58"/>
      <c r="H108" s="29"/>
      <c r="I108" s="55"/>
      <c r="J108" s="68"/>
      <c r="K108" s="50">
        <f t="shared" si="68"/>
        <v>0</v>
      </c>
      <c r="L108" s="153"/>
      <c r="M108" s="56"/>
      <c r="N108" s="151"/>
      <c r="O108" s="70">
        <f t="shared" si="69"/>
        <v>0</v>
      </c>
      <c r="P108" s="66"/>
      <c r="Q108" s="66"/>
      <c r="R108" s="67"/>
      <c r="S108" s="151"/>
      <c r="T108" s="70">
        <f t="shared" si="70"/>
        <v>0</v>
      </c>
      <c r="U108" s="71"/>
      <c r="V108" s="71"/>
      <c r="W108" s="72"/>
      <c r="X108" s="61"/>
      <c r="Y108" s="3"/>
      <c r="Z108" s="84">
        <f t="shared" si="71"/>
        <v>0</v>
      </c>
      <c r="AA108" s="85">
        <f t="shared" si="71"/>
        <v>0</v>
      </c>
      <c r="AB108" s="86">
        <f t="shared" si="71"/>
        <v>0</v>
      </c>
      <c r="AC108" s="84">
        <f t="shared" si="72"/>
        <v>0</v>
      </c>
      <c r="AD108" s="85">
        <f t="shared" si="72"/>
        <v>0</v>
      </c>
      <c r="AE108" s="87">
        <f t="shared" si="72"/>
        <v>0</v>
      </c>
    </row>
    <row r="109" spans="1:31" ht="15" customHeight="1" outlineLevel="1" x14ac:dyDescent="0.3">
      <c r="A109" s="8"/>
      <c r="B109" s="8"/>
      <c r="C109" s="8"/>
      <c r="D109" s="8"/>
      <c r="E109" s="8"/>
      <c r="F109" s="8"/>
      <c r="G109" s="8"/>
      <c r="H109" s="8"/>
      <c r="I109" s="8"/>
      <c r="J109" s="8"/>
      <c r="K109" s="8"/>
      <c r="L109" s="8"/>
      <c r="M109" s="8"/>
      <c r="N109" s="8"/>
      <c r="O109" s="8"/>
      <c r="P109" s="201"/>
      <c r="Q109" s="201"/>
      <c r="R109" s="201"/>
      <c r="S109" s="8"/>
      <c r="T109" s="8"/>
      <c r="U109" s="201"/>
      <c r="V109" s="201"/>
      <c r="W109" s="201"/>
      <c r="X109" s="154"/>
      <c r="Y109" s="8"/>
      <c r="Z109" s="79"/>
      <c r="AA109" s="79"/>
      <c r="AB109" s="79"/>
      <c r="AC109" s="79"/>
      <c r="AD109" s="79"/>
      <c r="AE109" s="79"/>
    </row>
    <row r="110" spans="1:31" s="185" customFormat="1" x14ac:dyDescent="0.3">
      <c r="A110" s="163"/>
      <c r="B110" s="164">
        <v>9</v>
      </c>
      <c r="C110" s="165" t="s">
        <v>58</v>
      </c>
      <c r="D110" s="166"/>
      <c r="E110" s="165"/>
      <c r="F110" s="165"/>
      <c r="G110" s="167"/>
      <c r="H110" s="168"/>
      <c r="I110" s="169"/>
      <c r="J110" s="170">
        <f>SUM(J111:J120)</f>
        <v>0</v>
      </c>
      <c r="K110" s="171">
        <f>IFERROR(J110/$J$12,0)</f>
        <v>0</v>
      </c>
      <c r="L110" s="167"/>
      <c r="M110" s="172"/>
      <c r="N110" s="173">
        <f>IFERROR(O110/$J110,0)</f>
        <v>0</v>
      </c>
      <c r="O110" s="170">
        <f t="shared" ref="O110" si="73">SUM(O111:O120)</f>
        <v>0</v>
      </c>
      <c r="P110" s="174">
        <f>Z110</f>
        <v>0</v>
      </c>
      <c r="Q110" s="174">
        <f t="shared" ref="Q110:R110" si="74">AA110</f>
        <v>0</v>
      </c>
      <c r="R110" s="175">
        <f t="shared" si="74"/>
        <v>0</v>
      </c>
      <c r="S110" s="176">
        <f>IFERROR(T110/$J110,0)</f>
        <v>0</v>
      </c>
      <c r="T110" s="177">
        <f>SUM(T111:T120)</f>
        <v>0</v>
      </c>
      <c r="U110" s="178">
        <f>AC110</f>
        <v>0</v>
      </c>
      <c r="V110" s="174">
        <f t="shared" ref="V110:W110" si="75">AD110</f>
        <v>0</v>
      </c>
      <c r="W110" s="175">
        <f t="shared" si="75"/>
        <v>0</v>
      </c>
      <c r="X110" s="179"/>
      <c r="Y110" s="163"/>
      <c r="Z110" s="180">
        <f>SUM(Z111:Z120)</f>
        <v>0</v>
      </c>
      <c r="AA110" s="181">
        <f t="shared" ref="AA110:AE110" si="76">SUM(AA111:AA120)</f>
        <v>0</v>
      </c>
      <c r="AB110" s="182">
        <f t="shared" si="76"/>
        <v>0</v>
      </c>
      <c r="AC110" s="183">
        <f t="shared" si="76"/>
        <v>0</v>
      </c>
      <c r="AD110" s="181">
        <f t="shared" si="76"/>
        <v>0</v>
      </c>
      <c r="AE110" s="184">
        <f t="shared" si="76"/>
        <v>0</v>
      </c>
    </row>
    <row r="111" spans="1:31" outlineLevel="1" x14ac:dyDescent="0.3">
      <c r="A111" s="3"/>
      <c r="B111" s="107"/>
      <c r="C111" s="108"/>
      <c r="D111" s="108"/>
      <c r="E111" s="108"/>
      <c r="F111" s="109"/>
      <c r="G111" s="110"/>
      <c r="H111" s="111"/>
      <c r="I111" s="112"/>
      <c r="J111" s="113"/>
      <c r="K111" s="114">
        <f>IFERROR(J111/$J$12,0)</f>
        <v>0</v>
      </c>
      <c r="L111" s="115"/>
      <c r="M111" s="116"/>
      <c r="N111" s="117"/>
      <c r="O111" s="118">
        <f t="shared" ref="O111:O120" si="77">N111*J111</f>
        <v>0</v>
      </c>
      <c r="P111" s="119"/>
      <c r="Q111" s="119"/>
      <c r="R111" s="120"/>
      <c r="S111" s="117"/>
      <c r="T111" s="118">
        <f t="shared" ref="T111:T120" si="78">S111*J111</f>
        <v>0</v>
      </c>
      <c r="U111" s="121"/>
      <c r="V111" s="121"/>
      <c r="W111" s="122"/>
      <c r="X111" s="123"/>
      <c r="Y111" s="3"/>
      <c r="Z111" s="159">
        <f>$O111*P111</f>
        <v>0</v>
      </c>
      <c r="AA111" s="160">
        <f>$O111*Q111</f>
        <v>0</v>
      </c>
      <c r="AB111" s="161">
        <f>$O111*R111</f>
        <v>0</v>
      </c>
      <c r="AC111" s="159">
        <f>$T111*U111</f>
        <v>0</v>
      </c>
      <c r="AD111" s="160">
        <f>$T111*V111</f>
        <v>0</v>
      </c>
      <c r="AE111" s="162">
        <f t="shared" ref="AE111:AE120" si="79">$T111*W111</f>
        <v>0</v>
      </c>
    </row>
    <row r="112" spans="1:31" outlineLevel="1" x14ac:dyDescent="0.3">
      <c r="A112" s="3"/>
      <c r="B112" s="58"/>
      <c r="C112" s="59"/>
      <c r="D112" s="59"/>
      <c r="E112" s="59"/>
      <c r="F112" s="60"/>
      <c r="G112" s="57"/>
      <c r="H112" s="29"/>
      <c r="I112" s="55"/>
      <c r="J112" s="68"/>
      <c r="K112" s="50">
        <f t="shared" ref="K112:K120" si="80">IFERROR(J112/$J$12,0)</f>
        <v>0</v>
      </c>
      <c r="L112" s="30"/>
      <c r="M112" s="56"/>
      <c r="N112" s="95"/>
      <c r="O112" s="70">
        <f t="shared" si="77"/>
        <v>0</v>
      </c>
      <c r="P112" s="66"/>
      <c r="Q112" s="66"/>
      <c r="R112" s="67"/>
      <c r="S112" s="95"/>
      <c r="T112" s="70">
        <f t="shared" si="78"/>
        <v>0</v>
      </c>
      <c r="U112" s="71"/>
      <c r="V112" s="71"/>
      <c r="W112" s="72"/>
      <c r="X112" s="61"/>
      <c r="Y112" s="3"/>
      <c r="Z112" s="80">
        <f t="shared" ref="Z112:AB120" si="81">$O112*P112</f>
        <v>0</v>
      </c>
      <c r="AA112" s="81">
        <f t="shared" si="81"/>
        <v>0</v>
      </c>
      <c r="AB112" s="82">
        <f t="shared" si="81"/>
        <v>0</v>
      </c>
      <c r="AC112" s="80">
        <f t="shared" ref="AC112:AD120" si="82">$T112*U112</f>
        <v>0</v>
      </c>
      <c r="AD112" s="81">
        <f t="shared" si="82"/>
        <v>0</v>
      </c>
      <c r="AE112" s="83">
        <f t="shared" si="79"/>
        <v>0</v>
      </c>
    </row>
    <row r="113" spans="1:31" outlineLevel="1" x14ac:dyDescent="0.3">
      <c r="A113" s="3"/>
      <c r="B113" s="58"/>
      <c r="C113" s="59"/>
      <c r="D113" s="59"/>
      <c r="E113" s="59"/>
      <c r="F113" s="60"/>
      <c r="G113" s="57"/>
      <c r="H113" s="29"/>
      <c r="I113" s="55"/>
      <c r="J113" s="68"/>
      <c r="K113" s="50">
        <f t="shared" si="80"/>
        <v>0</v>
      </c>
      <c r="L113" s="30"/>
      <c r="M113" s="56"/>
      <c r="N113" s="95"/>
      <c r="O113" s="70">
        <f t="shared" si="77"/>
        <v>0</v>
      </c>
      <c r="P113" s="66"/>
      <c r="Q113" s="66"/>
      <c r="R113" s="67"/>
      <c r="S113" s="95"/>
      <c r="T113" s="70">
        <f t="shared" si="78"/>
        <v>0</v>
      </c>
      <c r="U113" s="71"/>
      <c r="V113" s="71"/>
      <c r="W113" s="72"/>
      <c r="X113" s="61"/>
      <c r="Y113" s="3"/>
      <c r="Z113" s="80">
        <f t="shared" si="81"/>
        <v>0</v>
      </c>
      <c r="AA113" s="81">
        <f t="shared" si="81"/>
        <v>0</v>
      </c>
      <c r="AB113" s="82">
        <f t="shared" si="81"/>
        <v>0</v>
      </c>
      <c r="AC113" s="80">
        <f t="shared" si="82"/>
        <v>0</v>
      </c>
      <c r="AD113" s="81">
        <f t="shared" si="82"/>
        <v>0</v>
      </c>
      <c r="AE113" s="83">
        <f t="shared" si="79"/>
        <v>0</v>
      </c>
    </row>
    <row r="114" spans="1:31" outlineLevel="1" x14ac:dyDescent="0.3">
      <c r="A114" s="3"/>
      <c r="B114" s="58"/>
      <c r="C114" s="59"/>
      <c r="D114" s="59"/>
      <c r="E114" s="59"/>
      <c r="F114" s="60"/>
      <c r="G114" s="57"/>
      <c r="H114" s="29"/>
      <c r="I114" s="55"/>
      <c r="J114" s="68"/>
      <c r="K114" s="50">
        <f t="shared" si="80"/>
        <v>0</v>
      </c>
      <c r="L114" s="30"/>
      <c r="M114" s="56"/>
      <c r="N114" s="95"/>
      <c r="O114" s="70">
        <f t="shared" si="77"/>
        <v>0</v>
      </c>
      <c r="P114" s="66"/>
      <c r="Q114" s="66"/>
      <c r="R114" s="67"/>
      <c r="S114" s="95"/>
      <c r="T114" s="70">
        <f t="shared" si="78"/>
        <v>0</v>
      </c>
      <c r="U114" s="71"/>
      <c r="V114" s="71"/>
      <c r="W114" s="72"/>
      <c r="X114" s="61"/>
      <c r="Y114" s="3"/>
      <c r="Z114" s="80">
        <f t="shared" si="81"/>
        <v>0</v>
      </c>
      <c r="AA114" s="81">
        <f t="shared" si="81"/>
        <v>0</v>
      </c>
      <c r="AB114" s="82">
        <f t="shared" si="81"/>
        <v>0</v>
      </c>
      <c r="AC114" s="80">
        <f t="shared" si="82"/>
        <v>0</v>
      </c>
      <c r="AD114" s="81">
        <f t="shared" si="82"/>
        <v>0</v>
      </c>
      <c r="AE114" s="83">
        <f t="shared" si="79"/>
        <v>0</v>
      </c>
    </row>
    <row r="115" spans="1:31" outlineLevel="1" x14ac:dyDescent="0.3">
      <c r="A115" s="3"/>
      <c r="B115" s="58"/>
      <c r="C115" s="59"/>
      <c r="D115" s="59"/>
      <c r="E115" s="59"/>
      <c r="F115" s="60"/>
      <c r="G115" s="57"/>
      <c r="H115" s="29"/>
      <c r="I115" s="55"/>
      <c r="J115" s="68"/>
      <c r="K115" s="50">
        <f t="shared" si="80"/>
        <v>0</v>
      </c>
      <c r="L115" s="30"/>
      <c r="M115" s="56"/>
      <c r="N115" s="95"/>
      <c r="O115" s="70">
        <f t="shared" si="77"/>
        <v>0</v>
      </c>
      <c r="P115" s="66"/>
      <c r="Q115" s="66"/>
      <c r="R115" s="67"/>
      <c r="S115" s="95"/>
      <c r="T115" s="70">
        <f t="shared" si="78"/>
        <v>0</v>
      </c>
      <c r="U115" s="71"/>
      <c r="V115" s="71"/>
      <c r="W115" s="72"/>
      <c r="X115" s="61"/>
      <c r="Y115" s="3"/>
      <c r="Z115" s="80">
        <f t="shared" si="81"/>
        <v>0</v>
      </c>
      <c r="AA115" s="81">
        <f t="shared" si="81"/>
        <v>0</v>
      </c>
      <c r="AB115" s="82">
        <f t="shared" si="81"/>
        <v>0</v>
      </c>
      <c r="AC115" s="80">
        <f t="shared" si="82"/>
        <v>0</v>
      </c>
      <c r="AD115" s="81">
        <f t="shared" si="82"/>
        <v>0</v>
      </c>
      <c r="AE115" s="83">
        <f t="shared" si="79"/>
        <v>0</v>
      </c>
    </row>
    <row r="116" spans="1:31" outlineLevel="1" x14ac:dyDescent="0.3">
      <c r="A116" s="3"/>
      <c r="B116" s="58"/>
      <c r="C116" s="59"/>
      <c r="D116" s="59"/>
      <c r="E116" s="59"/>
      <c r="F116" s="60"/>
      <c r="G116" s="57"/>
      <c r="H116" s="29"/>
      <c r="I116" s="55"/>
      <c r="J116" s="68"/>
      <c r="K116" s="50">
        <f t="shared" si="80"/>
        <v>0</v>
      </c>
      <c r="L116" s="30"/>
      <c r="M116" s="56"/>
      <c r="N116" s="95"/>
      <c r="O116" s="70">
        <f t="shared" si="77"/>
        <v>0</v>
      </c>
      <c r="P116" s="66"/>
      <c r="Q116" s="66"/>
      <c r="R116" s="67"/>
      <c r="S116" s="95"/>
      <c r="T116" s="70">
        <f t="shared" si="78"/>
        <v>0</v>
      </c>
      <c r="U116" s="71"/>
      <c r="V116" s="71"/>
      <c r="W116" s="72"/>
      <c r="X116" s="61"/>
      <c r="Y116" s="3"/>
      <c r="Z116" s="80">
        <f t="shared" si="81"/>
        <v>0</v>
      </c>
      <c r="AA116" s="81">
        <f t="shared" si="81"/>
        <v>0</v>
      </c>
      <c r="AB116" s="82">
        <f t="shared" si="81"/>
        <v>0</v>
      </c>
      <c r="AC116" s="80">
        <f t="shared" si="82"/>
        <v>0</v>
      </c>
      <c r="AD116" s="81">
        <f t="shared" si="82"/>
        <v>0</v>
      </c>
      <c r="AE116" s="83">
        <f t="shared" si="79"/>
        <v>0</v>
      </c>
    </row>
    <row r="117" spans="1:31" outlineLevel="1" x14ac:dyDescent="0.3">
      <c r="A117" s="3"/>
      <c r="B117" s="58"/>
      <c r="C117" s="59"/>
      <c r="D117" s="59"/>
      <c r="E117" s="59"/>
      <c r="F117" s="60"/>
      <c r="G117" s="57"/>
      <c r="H117" s="29"/>
      <c r="I117" s="55"/>
      <c r="J117" s="68"/>
      <c r="K117" s="50">
        <f t="shared" si="80"/>
        <v>0</v>
      </c>
      <c r="L117" s="30"/>
      <c r="M117" s="56"/>
      <c r="N117" s="95"/>
      <c r="O117" s="70">
        <f t="shared" si="77"/>
        <v>0</v>
      </c>
      <c r="P117" s="66"/>
      <c r="Q117" s="66"/>
      <c r="R117" s="67"/>
      <c r="S117" s="95"/>
      <c r="T117" s="70">
        <f t="shared" si="78"/>
        <v>0</v>
      </c>
      <c r="U117" s="71"/>
      <c r="V117" s="71"/>
      <c r="W117" s="72"/>
      <c r="X117" s="61"/>
      <c r="Y117" s="3"/>
      <c r="Z117" s="80">
        <f t="shared" si="81"/>
        <v>0</v>
      </c>
      <c r="AA117" s="81">
        <f t="shared" si="81"/>
        <v>0</v>
      </c>
      <c r="AB117" s="82">
        <f t="shared" si="81"/>
        <v>0</v>
      </c>
      <c r="AC117" s="80">
        <f t="shared" si="82"/>
        <v>0</v>
      </c>
      <c r="AD117" s="81">
        <f t="shared" si="82"/>
        <v>0</v>
      </c>
      <c r="AE117" s="83">
        <f t="shared" si="79"/>
        <v>0</v>
      </c>
    </row>
    <row r="118" spans="1:31" outlineLevel="1" x14ac:dyDescent="0.3">
      <c r="A118" s="3"/>
      <c r="B118" s="58"/>
      <c r="C118" s="59"/>
      <c r="D118" s="59"/>
      <c r="E118" s="59"/>
      <c r="F118" s="60"/>
      <c r="G118" s="57"/>
      <c r="H118" s="29"/>
      <c r="I118" s="55"/>
      <c r="J118" s="68"/>
      <c r="K118" s="50">
        <f t="shared" si="80"/>
        <v>0</v>
      </c>
      <c r="L118" s="30"/>
      <c r="M118" s="56"/>
      <c r="N118" s="95"/>
      <c r="O118" s="70">
        <f t="shared" si="77"/>
        <v>0</v>
      </c>
      <c r="P118" s="66"/>
      <c r="Q118" s="66"/>
      <c r="R118" s="67"/>
      <c r="S118" s="95"/>
      <c r="T118" s="70">
        <f t="shared" si="78"/>
        <v>0</v>
      </c>
      <c r="U118" s="71"/>
      <c r="V118" s="71"/>
      <c r="W118" s="72"/>
      <c r="X118" s="61"/>
      <c r="Y118" s="3"/>
      <c r="Z118" s="80">
        <f t="shared" si="81"/>
        <v>0</v>
      </c>
      <c r="AA118" s="81">
        <f t="shared" si="81"/>
        <v>0</v>
      </c>
      <c r="AB118" s="82">
        <f t="shared" si="81"/>
        <v>0</v>
      </c>
      <c r="AC118" s="80">
        <f t="shared" si="82"/>
        <v>0</v>
      </c>
      <c r="AD118" s="81">
        <f t="shared" si="82"/>
        <v>0</v>
      </c>
      <c r="AE118" s="83">
        <f t="shared" si="79"/>
        <v>0</v>
      </c>
    </row>
    <row r="119" spans="1:31" outlineLevel="1" x14ac:dyDescent="0.3">
      <c r="A119" s="3"/>
      <c r="B119" s="58"/>
      <c r="C119" s="59"/>
      <c r="D119" s="59"/>
      <c r="E119" s="59"/>
      <c r="F119" s="60"/>
      <c r="G119" s="58"/>
      <c r="H119" s="29"/>
      <c r="I119" s="55"/>
      <c r="J119" s="68"/>
      <c r="K119" s="50">
        <f t="shared" si="80"/>
        <v>0</v>
      </c>
      <c r="L119" s="153"/>
      <c r="M119" s="56"/>
      <c r="N119" s="151"/>
      <c r="O119" s="70">
        <f t="shared" si="77"/>
        <v>0</v>
      </c>
      <c r="P119" s="66"/>
      <c r="Q119" s="66"/>
      <c r="R119" s="67"/>
      <c r="S119" s="151"/>
      <c r="T119" s="70">
        <f t="shared" si="78"/>
        <v>0</v>
      </c>
      <c r="U119" s="71"/>
      <c r="V119" s="71"/>
      <c r="W119" s="72"/>
      <c r="X119" s="149"/>
      <c r="Y119" s="3"/>
      <c r="Z119" s="80">
        <f t="shared" si="81"/>
        <v>0</v>
      </c>
      <c r="AA119" s="81">
        <f t="shared" si="81"/>
        <v>0</v>
      </c>
      <c r="AB119" s="82">
        <f t="shared" si="81"/>
        <v>0</v>
      </c>
      <c r="AC119" s="80">
        <f t="shared" si="82"/>
        <v>0</v>
      </c>
      <c r="AD119" s="81">
        <f t="shared" si="82"/>
        <v>0</v>
      </c>
      <c r="AE119" s="83">
        <f t="shared" si="79"/>
        <v>0</v>
      </c>
    </row>
    <row r="120" spans="1:31" outlineLevel="1" x14ac:dyDescent="0.3">
      <c r="A120" s="3"/>
      <c r="B120" s="58"/>
      <c r="C120" s="59"/>
      <c r="D120" s="59"/>
      <c r="E120" s="59"/>
      <c r="F120" s="60"/>
      <c r="G120" s="58"/>
      <c r="H120" s="29"/>
      <c r="I120" s="55"/>
      <c r="J120" s="68"/>
      <c r="K120" s="50">
        <f t="shared" si="80"/>
        <v>0</v>
      </c>
      <c r="L120" s="153"/>
      <c r="M120" s="56"/>
      <c r="N120" s="151"/>
      <c r="O120" s="70">
        <f t="shared" si="77"/>
        <v>0</v>
      </c>
      <c r="P120" s="66"/>
      <c r="Q120" s="66"/>
      <c r="R120" s="67"/>
      <c r="S120" s="151"/>
      <c r="T120" s="70">
        <f t="shared" si="78"/>
        <v>0</v>
      </c>
      <c r="U120" s="71"/>
      <c r="V120" s="71"/>
      <c r="W120" s="72"/>
      <c r="X120" s="61"/>
      <c r="Y120" s="3"/>
      <c r="Z120" s="84">
        <f t="shared" si="81"/>
        <v>0</v>
      </c>
      <c r="AA120" s="85">
        <f t="shared" si="81"/>
        <v>0</v>
      </c>
      <c r="AB120" s="86">
        <f t="shared" si="81"/>
        <v>0</v>
      </c>
      <c r="AC120" s="84">
        <f t="shared" si="82"/>
        <v>0</v>
      </c>
      <c r="AD120" s="85">
        <f t="shared" si="82"/>
        <v>0</v>
      </c>
      <c r="AE120" s="87">
        <f t="shared" si="79"/>
        <v>0</v>
      </c>
    </row>
    <row r="121" spans="1:31" ht="15" customHeight="1" x14ac:dyDescent="0.3">
      <c r="A121" s="8"/>
      <c r="B121" s="8"/>
      <c r="C121" s="8"/>
      <c r="D121" s="8"/>
      <c r="E121" s="8"/>
      <c r="F121" s="8"/>
      <c r="G121" s="8"/>
      <c r="H121" s="8"/>
      <c r="I121" s="8"/>
      <c r="J121" s="8"/>
      <c r="K121" s="8"/>
      <c r="L121" s="8"/>
      <c r="M121" s="8"/>
      <c r="N121" s="8"/>
      <c r="O121" s="8"/>
      <c r="P121" s="201"/>
      <c r="Q121" s="201"/>
      <c r="R121" s="201"/>
      <c r="S121" s="8"/>
      <c r="T121" s="8"/>
      <c r="U121" s="201"/>
      <c r="V121" s="201"/>
      <c r="W121" s="201"/>
      <c r="X121" s="8"/>
      <c r="Y121" s="8"/>
      <c r="Z121" s="79"/>
      <c r="AA121" s="79"/>
      <c r="AB121" s="79"/>
      <c r="AC121" s="79"/>
      <c r="AD121" s="79"/>
      <c r="AE121" s="79"/>
    </row>
  </sheetData>
  <sheetProtection selectLockedCells="1"/>
  <mergeCells count="29">
    <mergeCell ref="B2:F2"/>
    <mergeCell ref="W2:X2"/>
    <mergeCell ref="B10:F10"/>
    <mergeCell ref="G10:K10"/>
    <mergeCell ref="L10:M10"/>
    <mergeCell ref="N10:R10"/>
    <mergeCell ref="S10:W10"/>
    <mergeCell ref="Z10:AB10"/>
    <mergeCell ref="AC10:AE10"/>
    <mergeCell ref="P13:R13"/>
    <mergeCell ref="U13:W13"/>
    <mergeCell ref="P25:R25"/>
    <mergeCell ref="U25:W25"/>
    <mergeCell ref="P37:R37"/>
    <mergeCell ref="U37:W37"/>
    <mergeCell ref="P49:R49"/>
    <mergeCell ref="U49:W49"/>
    <mergeCell ref="P61:R61"/>
    <mergeCell ref="U61:W61"/>
    <mergeCell ref="P109:R109"/>
    <mergeCell ref="U109:W109"/>
    <mergeCell ref="P121:R121"/>
    <mergeCell ref="U121:W121"/>
    <mergeCell ref="P73:R73"/>
    <mergeCell ref="U73:W73"/>
    <mergeCell ref="P85:R85"/>
    <mergeCell ref="U85:W85"/>
    <mergeCell ref="P97:R97"/>
    <mergeCell ref="U97:W97"/>
  </mergeCells>
  <conditionalFormatting sqref="N15:N24 S15:S24">
    <cfRule type="expression" dxfId="40" priority="40">
      <formula>AND(SUM($N15,$S15)&lt;&gt;1,SUM($N15,$S15)&lt;&gt;0)</formula>
    </cfRule>
  </conditionalFormatting>
  <conditionalFormatting sqref="P15:R24">
    <cfRule type="expression" dxfId="39" priority="39">
      <formula>SUM($P15:$R15)&lt;&gt;1</formula>
    </cfRule>
  </conditionalFormatting>
  <conditionalFormatting sqref="L8">
    <cfRule type="cellIs" dxfId="38" priority="35" operator="equal">
      <formula>"uitstekend"</formula>
    </cfRule>
    <cfRule type="cellIs" dxfId="37" priority="36" operator="equal">
      <formula>"goed"</formula>
    </cfRule>
    <cfRule type="cellIs" dxfId="36" priority="37" operator="equal">
      <formula>"niet voldaan"</formula>
    </cfRule>
    <cfRule type="cellIs" dxfId="35" priority="38" operator="equal">
      <formula>"beter"</formula>
    </cfRule>
  </conditionalFormatting>
  <conditionalFormatting sqref="N111:N118 S111:S118">
    <cfRule type="expression" dxfId="34" priority="20">
      <formula>AND(SUM($N111,$S111)&lt;&gt;1,SUM($N111,$S111)&lt;&gt;0)</formula>
    </cfRule>
  </conditionalFormatting>
  <conditionalFormatting sqref="P111:R118">
    <cfRule type="expression" dxfId="33" priority="19">
      <formula>SUM($P111:$R111)&lt;&gt;1</formula>
    </cfRule>
  </conditionalFormatting>
  <conditionalFormatting sqref="N28:N34 S28:S34">
    <cfRule type="expression" dxfId="32" priority="34">
      <formula>AND(SUM($N28,$S28)&lt;&gt;1,SUM($N28,$S28)&lt;&gt;0)</formula>
    </cfRule>
  </conditionalFormatting>
  <conditionalFormatting sqref="P28:R34">
    <cfRule type="expression" dxfId="31" priority="33">
      <formula>SUM($P28:$R28)&lt;&gt;1</formula>
    </cfRule>
  </conditionalFormatting>
  <conditionalFormatting sqref="N39:N46 S39:S46">
    <cfRule type="expression" dxfId="30" priority="32">
      <formula>AND(SUM($N39,$S39)&lt;&gt;1,SUM($N39,$S39)&lt;&gt;0)</formula>
    </cfRule>
  </conditionalFormatting>
  <conditionalFormatting sqref="P39:R46">
    <cfRule type="expression" dxfId="29" priority="31">
      <formula>SUM($P39:$R39)&lt;&gt;1</formula>
    </cfRule>
  </conditionalFormatting>
  <conditionalFormatting sqref="N51:N58 S51:S58">
    <cfRule type="expression" dxfId="28" priority="30">
      <formula>AND(SUM($N51,$S51)&lt;&gt;1,SUM($N51,$S51)&lt;&gt;0)</formula>
    </cfRule>
  </conditionalFormatting>
  <conditionalFormatting sqref="P51:R58">
    <cfRule type="expression" dxfId="27" priority="29">
      <formula>SUM($P51:$R51)&lt;&gt;1</formula>
    </cfRule>
  </conditionalFormatting>
  <conditionalFormatting sqref="N63:N70 S63:S70">
    <cfRule type="expression" dxfId="26" priority="28">
      <formula>AND(SUM($N63,$S63)&lt;&gt;1,SUM($N63,$S63)&lt;&gt;0)</formula>
    </cfRule>
  </conditionalFormatting>
  <conditionalFormatting sqref="P63:R70">
    <cfRule type="expression" dxfId="25" priority="27">
      <formula>SUM($P63:$R63)&lt;&gt;1</formula>
    </cfRule>
  </conditionalFormatting>
  <conditionalFormatting sqref="N75:N82 S75:S82">
    <cfRule type="expression" dxfId="24" priority="26">
      <formula>AND(SUM($N75,$S75)&lt;&gt;1,SUM($N75,$S75)&lt;&gt;0)</formula>
    </cfRule>
  </conditionalFormatting>
  <conditionalFormatting sqref="P75:R82">
    <cfRule type="expression" dxfId="23" priority="25">
      <formula>SUM($P75:$R75)&lt;&gt;1</formula>
    </cfRule>
  </conditionalFormatting>
  <conditionalFormatting sqref="N87:N94 S87:S94">
    <cfRule type="expression" dxfId="22" priority="24">
      <formula>AND(SUM($N87,$S87)&lt;&gt;1,SUM($N87,$S87)&lt;&gt;0)</formula>
    </cfRule>
  </conditionalFormatting>
  <conditionalFormatting sqref="P87:R94">
    <cfRule type="expression" dxfId="21" priority="23">
      <formula>SUM($P87:$R87)&lt;&gt;1</formula>
    </cfRule>
  </conditionalFormatting>
  <conditionalFormatting sqref="N99:N106 S99:S106">
    <cfRule type="expression" dxfId="20" priority="22">
      <formula>AND(SUM($N99,$S99)&lt;&gt;1,SUM($N99,$S99)&lt;&gt;0)</formula>
    </cfRule>
  </conditionalFormatting>
  <conditionalFormatting sqref="P99:R106">
    <cfRule type="expression" dxfId="19" priority="21">
      <formula>SUM($P99:$R99)&lt;&gt;1</formula>
    </cfRule>
  </conditionalFormatting>
  <conditionalFormatting sqref="N27 S27">
    <cfRule type="expression" dxfId="18" priority="18">
      <formula>AND(SUM($N27,$S27)&lt;&gt;1,SUM($N27,$S27)&lt;&gt;0)</formula>
    </cfRule>
  </conditionalFormatting>
  <conditionalFormatting sqref="P27:R27">
    <cfRule type="expression" dxfId="17" priority="17">
      <formula>SUM($P27:$R27)&lt;&gt;1</formula>
    </cfRule>
  </conditionalFormatting>
  <conditionalFormatting sqref="N119:N120 S119:S120">
    <cfRule type="expression" dxfId="16" priority="2">
      <formula>AND(SUM($N119,$S119)&lt;&gt;1,SUM($N119,$S119)&lt;&gt;0)</formula>
    </cfRule>
  </conditionalFormatting>
  <conditionalFormatting sqref="P119:R120">
    <cfRule type="expression" dxfId="15" priority="1">
      <formula>SUM($P119:$R119)&lt;&gt;1</formula>
    </cfRule>
  </conditionalFormatting>
  <conditionalFormatting sqref="N35:N36 S35:S36">
    <cfRule type="expression" dxfId="14" priority="16">
      <formula>AND(SUM($N35,$S35)&lt;&gt;1,SUM($N35,$S35)&lt;&gt;0)</formula>
    </cfRule>
  </conditionalFormatting>
  <conditionalFormatting sqref="P35:R36">
    <cfRule type="expression" dxfId="13" priority="15">
      <formula>SUM($P35:$R35)&lt;&gt;1</formula>
    </cfRule>
  </conditionalFormatting>
  <conditionalFormatting sqref="N47:N48 S47:S48">
    <cfRule type="expression" dxfId="12" priority="14">
      <formula>AND(SUM($N47,$S47)&lt;&gt;1,SUM($N47,$S47)&lt;&gt;0)</formula>
    </cfRule>
  </conditionalFormatting>
  <conditionalFormatting sqref="P47:R48">
    <cfRule type="expression" dxfId="11" priority="13">
      <formula>SUM($P47:$R47)&lt;&gt;1</formula>
    </cfRule>
  </conditionalFormatting>
  <conditionalFormatting sqref="N59:N60 S59:S60">
    <cfRule type="expression" dxfId="10" priority="12">
      <formula>AND(SUM($N59,$S59)&lt;&gt;1,SUM($N59,$S59)&lt;&gt;0)</formula>
    </cfRule>
  </conditionalFormatting>
  <conditionalFormatting sqref="P59:R60">
    <cfRule type="expression" dxfId="9" priority="11">
      <formula>SUM($P59:$R59)&lt;&gt;1</formula>
    </cfRule>
  </conditionalFormatting>
  <conditionalFormatting sqref="N71:N72 S71:S72">
    <cfRule type="expression" dxfId="8" priority="10">
      <formula>AND(SUM($N71,$S71)&lt;&gt;1,SUM($N71,$S71)&lt;&gt;0)</formula>
    </cfRule>
  </conditionalFormatting>
  <conditionalFormatting sqref="P71:R72">
    <cfRule type="expression" dxfId="7" priority="9">
      <formula>SUM($P71:$R71)&lt;&gt;1</formula>
    </cfRule>
  </conditionalFormatting>
  <conditionalFormatting sqref="N83:N84 S83:S84">
    <cfRule type="expression" dxfId="6" priority="8">
      <formula>AND(SUM($N83,$S83)&lt;&gt;1,SUM($N83,$S83)&lt;&gt;0)</formula>
    </cfRule>
  </conditionalFormatting>
  <conditionalFormatting sqref="P83:R84">
    <cfRule type="expression" dxfId="5" priority="7">
      <formula>SUM($P83:$R83)&lt;&gt;1</formula>
    </cfRule>
  </conditionalFormatting>
  <conditionalFormatting sqref="N95:N96 S95:S96">
    <cfRule type="expression" dxfId="4" priority="6">
      <formula>AND(SUM($N95,$S95)&lt;&gt;1,SUM($N95,$S95)&lt;&gt;0)</formula>
    </cfRule>
  </conditionalFormatting>
  <conditionalFormatting sqref="P95:R96">
    <cfRule type="expression" dxfId="3" priority="5">
      <formula>SUM($P95:$R95)&lt;&gt;1</formula>
    </cfRule>
  </conditionalFormatting>
  <conditionalFormatting sqref="N107:N108 S107:S108">
    <cfRule type="expression" dxfId="2" priority="4">
      <formula>AND(SUM($N107,$S107)&lt;&gt;1,SUM($N107,$S107)&lt;&gt;0)</formula>
    </cfRule>
  </conditionalFormatting>
  <conditionalFormatting sqref="P107:R108">
    <cfRule type="expression" dxfId="1" priority="3">
      <formula>SUM($P107:$R107)&lt;&gt;1</formula>
    </cfRule>
  </conditionalFormatting>
  <conditionalFormatting sqref="U15:W24 U111:W120 U27:W36 U39:W48 U51:W60 U63:W72 U75:W84 U87:W96 U99:W108">
    <cfRule type="expression" dxfId="0" priority="41">
      <formula>SUM($U15:$W15)&lt;&gt;1</formula>
    </cfRule>
  </conditionalFormatting>
  <dataValidations count="2">
    <dataValidation type="list" allowBlank="1" sqref="L15:L24 L27:L36 L39:L48 L51:L60 L63:L72 L75:L84 L87:L96 L99:L108 L111:L120" xr:uid="{00000000-0002-0000-0200-000000000000}">
      <formula1>nrKeuze</formula1>
    </dataValidation>
    <dataValidation type="list" allowBlank="1" showInputMessage="1" showErrorMessage="1" sqref="L109 L97 L85 L61 L37 L73 L49 L25" xr:uid="{00000000-0002-0000-0200-000001000000}">
      <formula1>conditiescore</formula1>
    </dataValidation>
  </dataValidations>
  <pageMargins left="0.51181102362204722" right="0.51181102362204722" top="1.4960629921259843" bottom="0.98425196850393704" header="0.51181102362204722" footer="0.31496062992125984"/>
  <pageSetup paperSize="8" scale="47" fitToHeight="0" orientation="landscape" r:id="rId1"/>
  <headerFooter scaleWithDoc="0">
    <oddHeader>&amp;L&amp;"Calibri,Regular"&amp;K000000&amp;G</oddHeader>
    <oddFooter>&amp;L&amp;"Calibri,Standaard"&amp;9&amp;K000000&amp;G&amp;C&amp;"Calibri,Standaard"&amp;8&amp;K000000&amp;D
&amp;R&amp;"Calibri,Standaard"&amp;9&amp;K000000&amp;G</oddFooter>
  </headerFooter>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B2:B9"/>
  <sheetViews>
    <sheetView workbookViewId="0">
      <selection activeCell="B5" sqref="B5"/>
    </sheetView>
  </sheetViews>
  <sheetFormatPr defaultColWidth="8.77734375" defaultRowHeight="14.4" x14ac:dyDescent="0.3"/>
  <cols>
    <col min="1" max="1" width="3.6640625" customWidth="1"/>
    <col min="2" max="2" width="11.44140625" customWidth="1"/>
  </cols>
  <sheetData>
    <row r="2" spans="2:2" x14ac:dyDescent="0.3">
      <c r="B2" t="s">
        <v>67</v>
      </c>
    </row>
    <row r="3" spans="2:2" x14ac:dyDescent="0.3">
      <c r="B3">
        <v>1</v>
      </c>
    </row>
    <row r="4" spans="2:2" x14ac:dyDescent="0.3">
      <c r="B4">
        <v>2</v>
      </c>
    </row>
    <row r="5" spans="2:2" x14ac:dyDescent="0.3">
      <c r="B5">
        <v>3</v>
      </c>
    </row>
    <row r="6" spans="2:2" x14ac:dyDescent="0.3">
      <c r="B6">
        <v>4</v>
      </c>
    </row>
    <row r="7" spans="2:2" x14ac:dyDescent="0.3">
      <c r="B7">
        <v>5</v>
      </c>
    </row>
    <row r="8" spans="2:2" x14ac:dyDescent="0.3">
      <c r="B8">
        <v>6</v>
      </c>
    </row>
    <row r="9" spans="2:2" x14ac:dyDescent="0.3">
      <c r="B9" t="s">
        <v>68</v>
      </c>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g D A A B Q S w M E F A A C A A g A b 3 A B T a N R p C O o A A A A + A A A A B I A H A B D b 2 5 m a W c v U G F j a 2 F n Z S 5 4 b W w g o h g A K K A U A A A A A A A A A A A A A A A A A A A A A A A A A A A A h Y / N C o J A G E V f R W b v / K g L k 8 8 R i n Y J Q R B t h 2 n S I R 3 D G R v f r U W P 1 C s k l N W u 5 b 2 c C + c + b n c o x r Y J r q q 3 u j M 5 Y p i i Q B n Z H b W p c j S 4 U 5 i i g s N W y L O o V D D B x m a j 1 T m q n b t k h H j v s Y 9 x 1 1 c k o p S R Q 7 n Z y V q 1 I t T G O m G k Q p / V 8 f 8 K c d i / Z H i E k w V O 0 p j h O G V A 5 h p K b b 5 I N B l j C u S n h N X Q u K F X 3 D T h c g 1 k j k D e L / g T U E s D B B Q A A g A I A G 9 w A U 0 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c A F N K I p H u A 4 A A A A R A A A A E w A c A E Z v c m 1 1 b G F z L 1 N l Y 3 R p b 2 4 x L m 0 g o h g A K K A U A A A A A A A A A A A A A A A A A A A A A A A A A A A A K 0 5 N L s n M z 1 M I h t C G 1 g B Q S w E C L Q A U A A I A C A B v c A F N o 1 G k I 6 g A A A D 4 A A A A E g A A A A A A A A A A A A A A A A A A A A A A Q 2 9 u Z m l n L 1 B h Y 2 t h Z 2 U u e G 1 s U E s B A i 0 A F A A C A A g A b 3 A B T Q / K 6 a u k A A A A 6 Q A A A B M A A A A A A A A A A A A A A A A A 9 A A A A F t D b 2 5 0 Z W 5 0 X 1 R 5 c G V z X S 5 4 b W x Q S w E C L Q A U A A I A C A B v c A F N 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M q t / / x 5 + 2 0 q 6 0 q h Z p + U w N A A A A A A C A A A A A A A D Z g A A w A A A A B A A A A D Y U H 9 p i q e Q m 6 I I j Y o Z r Q 6 R A A A A A A S A A A C g A A A A E A A A A P v 4 5 y z U 9 E p h + A W F G Z W V e O Z Q A A A A S o S + S B + / x h R u G m Z 9 R h w Q + I 9 7 4 u y b m l w l v f X T H k z 8 9 B A I W Y H p r C 9 O k E b F s q U U p a q 7 6 e u H l B Z R 0 2 K h e L P Q + j 9 3 p r w z j n 6 e + 9 3 d D Z 5 / E 0 S o l 7 c U A A A A 3 n B 7 f N f y 3 L B 7 q b E X Q C I u 3 j D E 4 y g = < / D a t a M a s h u p > 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5F9641C788E684F95C48FB5B8278D91" ma:contentTypeVersion="10" ma:contentTypeDescription="Een nieuw document maken." ma:contentTypeScope="" ma:versionID="b79712fa6a8ebaa4777572db40494a01">
  <xsd:schema xmlns:xsd="http://www.w3.org/2001/XMLSchema" xmlns:xs="http://www.w3.org/2001/XMLSchema" xmlns:p="http://schemas.microsoft.com/office/2006/metadata/properties" xmlns:ns2="153d81a5-464b-4fb1-a2ac-718edfcdf0f2" xmlns:ns3="da59bcab-dc31-4d65-8696-ba653de1c564" targetNamespace="http://schemas.microsoft.com/office/2006/metadata/properties" ma:root="true" ma:fieldsID="31e60c3fea4b96ae8905e2567ebcb8d0" ns2:_="" ns3:_="">
    <xsd:import namespace="153d81a5-464b-4fb1-a2ac-718edfcdf0f2"/>
    <xsd:import namespace="da59bcab-dc31-4d65-8696-ba653de1c56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3d81a5-464b-4fb1-a2ac-718edfcdf0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a59bcab-dc31-4d65-8696-ba653de1c564"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66DC9A-4975-4F38-B62B-7AE87D586D08}">
  <ds:schemaRefs>
    <ds:schemaRef ds:uri="http://schemas.microsoft.com/DataMashup"/>
  </ds:schemaRefs>
</ds:datastoreItem>
</file>

<file path=customXml/itemProps2.xml><?xml version="1.0" encoding="utf-8"?>
<ds:datastoreItem xmlns:ds="http://schemas.openxmlformats.org/officeDocument/2006/customXml" ds:itemID="{73589444-7814-4282-80CD-D46786C2FF20}">
  <ds:schemaRefs>
    <ds:schemaRef ds:uri="153d81a5-464b-4fb1-a2ac-718edfcdf0f2"/>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da59bcab-dc31-4d65-8696-ba653de1c564"/>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19F9BDBE-CE86-4696-96A2-88E490C8A7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3d81a5-464b-4fb1-a2ac-718edfcdf0f2"/>
    <ds:schemaRef ds:uri="da59bcab-dc31-4d65-8696-ba653de1c5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A555893-8F8E-477E-B8EA-02449A0C73E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4</vt:i4>
      </vt:variant>
      <vt:variant>
        <vt:lpstr>Benoemde bereiken</vt:lpstr>
      </vt:variant>
      <vt:variant>
        <vt:i4>8</vt:i4>
      </vt:variant>
    </vt:vector>
  </HeadingPairs>
  <TitlesOfParts>
    <vt:vector size="12" baseType="lpstr">
      <vt:lpstr>Handleiding</vt:lpstr>
      <vt:lpstr>Inventaris_potentieel herbruik</vt:lpstr>
      <vt:lpstr>Aandeel hergebruik</vt:lpstr>
      <vt:lpstr>Keuzelijst</vt:lpstr>
      <vt:lpstr>'Aandeel hergebruik'!Afdrukbereik</vt:lpstr>
      <vt:lpstr>Handleiding!Afdrukbereik</vt:lpstr>
      <vt:lpstr>'Inventaris_potentieel herbruik'!Afdrukbereik</vt:lpstr>
      <vt:lpstr>'Aandeel hergebruik'!Afdruktitels</vt:lpstr>
      <vt:lpstr>Handleiding!Afdruktitels</vt:lpstr>
      <vt:lpstr>'Inventaris_potentieel herbruik'!Afdruktitels</vt:lpstr>
      <vt:lpstr>'Aandeel hergebruik'!nrKeuze</vt:lpstr>
      <vt:lpstr>nrKeuze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TOE1</dc:title>
  <dc:subject>checklist</dc:subject>
  <dc:creator>Fuhr, Almut</dc:creator>
  <cp:keywords>GRO;versie2</cp:keywords>
  <cp:lastModifiedBy>Cousaert Christophe</cp:lastModifiedBy>
  <cp:lastPrinted>2019-02-16T09:56:05Z</cp:lastPrinted>
  <dcterms:created xsi:type="dcterms:W3CDTF">2016-01-20T16:50:04Z</dcterms:created>
  <dcterms:modified xsi:type="dcterms:W3CDTF">2022-05-18T10:16:31Z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0x010100D5F9641C788E684F95C48FB5B8278D91</vt:lpwstr>
  </property>
  <property fmtid="{D5CDD505-2E9C-101B-9397-08002B2CF9AE}" pid="3" name="Order">
    <vt:r8>100</vt:r8>
  </property>
  <property fmtid="{D5CDD505-2E9C-101B-9397-08002B2CF9AE}" pid="4" name="_dlc_DocIdItemGuid">
    <vt:lpwstr>d853910e-65c4-426f-a86b-9a855427d079</vt:lpwstr>
  </property>
</Properties>
</file>