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3820"/>
  <mc:AlternateContent xmlns:mc="http://schemas.openxmlformats.org/markup-compatibility/2006">
    <mc:Choice Requires="x15">
      <x15ac:absPath xmlns:x15ac="http://schemas.microsoft.com/office/spreadsheetml/2010/11/ac" url="R:\04_VZ\04_02_VZ_Team_Zorgfonds\2025\aansturing\website\Cijfers\"/>
    </mc:Choice>
  </mc:AlternateContent>
  <xr:revisionPtr revIDLastSave="0" documentId="13_ncr:1_{908955AA-7B8F-4E8D-B78F-CEF3A32C96B4}" xr6:coauthVersionLast="47" xr6:coauthVersionMax="47" xr10:uidLastSave="{00000000-0000-0000-0000-000000000000}"/>
  <bookViews>
    <workbookView xWindow="28680" yWindow="-4845" windowWidth="29040" windowHeight="15720" xr2:uid="{00000000-000D-0000-FFFF-FFFF00000000}"/>
  </bookViews>
  <sheets>
    <sheet name="Lopende dossiers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E75" i="1"/>
  <c r="F75" i="1"/>
  <c r="G75" i="1"/>
  <c r="C75" i="1"/>
  <c r="D114" i="1"/>
  <c r="D109" i="1"/>
  <c r="D110" i="1"/>
  <c r="D111" i="1"/>
  <c r="D112" i="1"/>
  <c r="D113" i="1"/>
  <c r="D108" i="1"/>
</calcChain>
</file>

<file path=xl/sharedStrings.xml><?xml version="1.0" encoding="utf-8"?>
<sst xmlns="http://schemas.openxmlformats.org/spreadsheetml/2006/main" count="212" uniqueCount="65">
  <si>
    <r>
      <rPr>
        <b/>
        <u/>
        <sz val="12"/>
        <color rgb="FF222222"/>
        <rFont val="Calibri"/>
        <family val="2"/>
      </rPr>
      <t xml:space="preserve">Jaarverslag: </t>
    </r>
    <r>
      <rPr>
        <b/>
        <u/>
        <sz val="12"/>
        <color rgb="FF222222"/>
        <rFont val="Calibri"/>
        <family val="2"/>
      </rPr>
      <t>2024</t>
    </r>
    <r>
      <rPr>
        <b/>
        <u/>
        <sz val="12"/>
        <color rgb="FF222222"/>
        <rFont val="Calibri"/>
        <family val="2"/>
      </rPr>
      <t xml:space="preserve"> - Zorgbudget voor ouderen met een zorgnood</t>
    </r>
  </si>
  <si>
    <r>
      <rPr>
        <i/>
        <sz val="10"/>
        <color theme="1"/>
        <rFont val="Calibri"/>
        <family val="2"/>
      </rPr>
      <t>Dossiers zorgbudget ouderen: dossier is in uitbetaling op 01/12/</t>
    </r>
    <r>
      <rPr>
        <i/>
        <sz val="10"/>
        <color theme="1"/>
        <rFont val="Calibri"/>
        <family val="2"/>
      </rPr>
      <t>2024</t>
    </r>
    <r>
      <rPr>
        <i/>
        <sz val="10"/>
        <color theme="1"/>
        <rFont val="Calibri"/>
        <family val="2"/>
      </rPr>
      <t xml:space="preserve"> en persoon heeft een aansluiting bij een zorgkas.</t>
    </r>
  </si>
  <si>
    <t>Aantal dossiers zorgbudget ouderen per zorgkas per zorgcategorie</t>
  </si>
  <si>
    <t>Categorie I</t>
  </si>
  <si>
    <t>Categorie II</t>
  </si>
  <si>
    <t>Categorie III</t>
  </si>
  <si>
    <t>Categorie IV</t>
  </si>
  <si>
    <t>Categorie V</t>
  </si>
  <si>
    <t>Totaal</t>
  </si>
  <si>
    <t>%</t>
  </si>
  <si>
    <t>180 - CM zorgkas</t>
  </si>
  <si>
    <t>280 - Neutrale zorgkas</t>
  </si>
  <si>
    <t>380 - Socialistische zorgkas</t>
  </si>
  <si>
    <t>480 - Liberale zorgkas</t>
  </si>
  <si>
    <t>580 - Onafhankelijke zorgkas</t>
  </si>
  <si>
    <t>680 - Vlaamse zorgkas</t>
  </si>
  <si>
    <t>Aantal dossiers zorgbudget ouderen per zorgcategorie en reden zorgcategorie</t>
  </si>
  <si>
    <t>Inschaling</t>
  </si>
  <si>
    <t>Medisch sociale schaal</t>
  </si>
  <si>
    <t>Verblijf WZC</t>
  </si>
  <si>
    <t>Verblijf WZC met categorie V</t>
  </si>
  <si>
    <t>Verblijf WZC met IGO</t>
  </si>
  <si>
    <t>Aantal dossiers zorgbudget ouderen per zorgkas per zorgcategorie en reden zorgcategorie</t>
  </si>
  <si>
    <t>Aantal dossiers zorgbudget ouderen per zorgkas per VT</t>
  </si>
  <si>
    <r>
      <rPr>
        <sz val="9"/>
        <color rgb="FF333333"/>
        <rFont val="Calibri"/>
        <family val="2"/>
      </rPr>
      <t xml:space="preserve">VT: </t>
    </r>
    <r>
      <rPr>
        <sz val="9"/>
        <color rgb="FF333333"/>
        <rFont val="Calibri"/>
        <family val="2"/>
      </rPr>
      <t>Ja</t>
    </r>
  </si>
  <si>
    <r>
      <rPr>
        <sz val="9"/>
        <color rgb="FF333333"/>
        <rFont val="Calibri"/>
        <family val="2"/>
      </rPr>
      <t xml:space="preserve">VT: </t>
    </r>
    <r>
      <rPr>
        <sz val="9"/>
        <color rgb="FF333333"/>
        <rFont val="Calibri"/>
        <family val="2"/>
      </rPr>
      <t>Nee</t>
    </r>
  </si>
  <si>
    <t>Aantal dossiers zorgbudget ouderen per provincie per zorgcategorie</t>
  </si>
  <si>
    <t>Antwerpen</t>
  </si>
  <si>
    <t>Limburg</t>
  </si>
  <si>
    <t>Oost-Vlaanderen</t>
  </si>
  <si>
    <t>Vlaams-Brabant</t>
  </si>
  <si>
    <t>West-Vlaanderen</t>
  </si>
  <si>
    <t>elders</t>
  </si>
  <si>
    <t>onbekend</t>
  </si>
  <si>
    <t>Aantal dossiers zorgbudget ouderen per leeftijd per zorgcategorie</t>
  </si>
  <si>
    <t>leeftijd: 65 - 79 jaar</t>
  </si>
  <si>
    <t>leeftijd: 65 - 69 jaar</t>
  </si>
  <si>
    <t>leeftijd: 70 - 74 jaar</t>
  </si>
  <si>
    <t>leeftijd: 75 - 79 jaar</t>
  </si>
  <si>
    <t>leeftijd: &gt;= 80 jaar</t>
  </si>
  <si>
    <t>leeftijd: 80 - 84 jaar</t>
  </si>
  <si>
    <t>leeftijd: 85 - 89 jaar</t>
  </si>
  <si>
    <t>leeftijd: 90 - 94 jaar</t>
  </si>
  <si>
    <t>leeftijd: 95 - 99 jaar</t>
  </si>
  <si>
    <t>leeftijd: &gt;= 100 jaar</t>
  </si>
  <si>
    <t>Aantal dossiers zorgbudget ouderen per categorie gezinssamenstelling per zorgcategorie</t>
  </si>
  <si>
    <t>Gezinscategorie A</t>
  </si>
  <si>
    <t>Gezinscategorie B</t>
  </si>
  <si>
    <t>Aantal dossiers zorgbudget ouderen per categorie bedrag per zorgcategorie</t>
  </si>
  <si>
    <t>0 - 50 Eur</t>
  </si>
  <si>
    <t>51 - 100 Eur</t>
  </si>
  <si>
    <t>101 - 200 Eur</t>
  </si>
  <si>
    <t>201 - 300 Eur</t>
  </si>
  <si>
    <t>301 - 400 Eur</t>
  </si>
  <si>
    <t>401 - 500 Eur</t>
  </si>
  <si>
    <t>501 - 600 Eur</t>
  </si>
  <si>
    <t>Gemiddelde uitbetaalde bedrag per zorgcategorie en reden zorgcategorie</t>
  </si>
  <si>
    <t xml:space="preserve">Evolutie dossiers zorgbudget ouderen </t>
  </si>
  <si>
    <t>2023</t>
  </si>
  <si>
    <t>2024</t>
  </si>
  <si>
    <t>Groei</t>
  </si>
  <si>
    <t>Aantal dossiers zorgbudget ouderen per geslacht per provincie</t>
  </si>
  <si>
    <t>geslacht: man</t>
  </si>
  <si>
    <t>geslacht: vrouw</t>
  </si>
  <si>
    <t>Aantal dossiers zorgbudget per leeftijd per provincie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</si>
</sst>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%"/>
    <numFmt numFmtId="165" formatCode="#0.00"/>
    <numFmt numFmtId="166" formatCode="#,##0.0%"/>
    <numFmt numFmtId="167" formatCode="0.0%"/>
  </numFmts>
  <fonts count="11" x14ac:knownFonts="1">
    <font>
      <sz val="10"/>
      <color theme="1"/>
      <name val="Tahoma"/>
      <family val="2"/>
    </font>
    <font>
      <b/>
      <u/>
      <sz val="12"/>
      <color rgb="FF222222"/>
      <name val="Calibri"/>
      <family val="2"/>
    </font>
    <font>
      <i/>
      <sz val="10"/>
      <color theme="1"/>
      <name val="Calibri"/>
      <family val="2"/>
    </font>
    <font>
      <b/>
      <sz val="11"/>
      <color theme="1"/>
      <name val="Calibri"/>
      <family val="2"/>
    </font>
    <font>
      <sz val="9"/>
      <color rgb="FF333333"/>
      <name val="Calibri"/>
      <family val="2"/>
    </font>
    <font>
      <b/>
      <sz val="9"/>
      <color rgb="FFFFFFFF"/>
      <name val="Calibri"/>
      <family val="2"/>
    </font>
    <font>
      <sz val="9"/>
      <color rgb="FF454545"/>
      <name val="Calibri"/>
      <family val="2"/>
    </font>
    <font>
      <b/>
      <sz val="9"/>
      <color rgb="FF444444"/>
      <name val="Calibri"/>
      <family val="2"/>
    </font>
    <font>
      <b/>
      <sz val="9"/>
      <color rgb="FF31455E"/>
      <name val="Calibri"/>
      <family val="2"/>
    </font>
    <font>
      <b/>
      <sz val="9"/>
      <color rgb="FF222222"/>
      <name val="Calibri"/>
      <family val="2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  <fill>
      <patternFill patternType="solid">
        <fgColor rgb="FFBDDAF3"/>
      </patternFill>
    </fill>
    <fill>
      <patternFill patternType="solid">
        <fgColor rgb="FFEFF3F7"/>
      </patternFill>
    </fill>
  </fills>
  <borders count="15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rgb="FFE1E6EC"/>
      </left>
      <right style="medium">
        <color rgb="FFE1E6EC"/>
      </right>
      <top/>
      <bottom style="medium">
        <color rgb="FFE1E6EC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7">
    <xf numFmtId="0" fontId="0" fillId="0" borderId="0" xfId="0"/>
    <xf numFmtId="0" fontId="4" fillId="2" borderId="1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0" fillId="0" borderId="3" xfId="0" applyBorder="1"/>
    <xf numFmtId="3" fontId="6" fillId="0" borderId="3" xfId="0" applyNumberFormat="1" applyFont="1" applyBorder="1" applyAlignment="1">
      <alignment horizontal="right" vertical="top"/>
    </xf>
    <xf numFmtId="3" fontId="7" fillId="4" borderId="4" xfId="0" applyNumberFormat="1" applyFont="1" applyFill="1" applyBorder="1" applyAlignment="1">
      <alignment horizontal="right" vertical="top"/>
    </xf>
    <xf numFmtId="164" fontId="6" fillId="0" borderId="3" xfId="0" applyNumberFormat="1" applyFont="1" applyBorder="1" applyAlignment="1">
      <alignment horizontal="right" vertical="top"/>
    </xf>
    <xf numFmtId="0" fontId="4" fillId="2" borderId="5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center" vertical="top"/>
    </xf>
    <xf numFmtId="0" fontId="8" fillId="5" borderId="6" xfId="0" applyFont="1" applyFill="1" applyBorder="1" applyAlignment="1">
      <alignment horizontal="left" vertical="top"/>
    </xf>
    <xf numFmtId="0" fontId="0" fillId="6" borderId="14" xfId="0" applyFill="1" applyBorder="1"/>
    <xf numFmtId="3" fontId="9" fillId="6" borderId="14" xfId="0" applyNumberFormat="1" applyFont="1" applyFill="1" applyBorder="1" applyAlignment="1">
      <alignment horizontal="right" vertical="top"/>
    </xf>
    <xf numFmtId="164" fontId="9" fillId="6" borderId="14" xfId="0" applyNumberFormat="1" applyFont="1" applyFill="1" applyBorder="1" applyAlignment="1">
      <alignment horizontal="right" vertical="top"/>
    </xf>
    <xf numFmtId="0" fontId="5" fillId="3" borderId="2" xfId="0" applyFont="1" applyFill="1" applyBorder="1" applyAlignment="1">
      <alignment horizontal="left" vertical="top"/>
    </xf>
    <xf numFmtId="165" fontId="6" fillId="0" borderId="3" xfId="0" applyNumberFormat="1" applyFont="1" applyBorder="1" applyAlignment="1">
      <alignment horizontal="right" vertical="top"/>
    </xf>
    <xf numFmtId="165" fontId="9" fillId="6" borderId="14" xfId="0" applyNumberFormat="1" applyFont="1" applyFill="1" applyBorder="1" applyAlignment="1">
      <alignment horizontal="right" vertical="top"/>
    </xf>
    <xf numFmtId="165" fontId="7" fillId="4" borderId="4" xfId="0" applyNumberFormat="1" applyFont="1" applyFill="1" applyBorder="1" applyAlignment="1">
      <alignment horizontal="right" vertical="top"/>
    </xf>
    <xf numFmtId="164" fontId="7" fillId="4" borderId="4" xfId="0" applyNumberFormat="1" applyFont="1" applyFill="1" applyBorder="1" applyAlignment="1">
      <alignment horizontal="right" vertical="top"/>
    </xf>
    <xf numFmtId="166" fontId="6" fillId="0" borderId="3" xfId="0" applyNumberFormat="1" applyFont="1" applyBorder="1" applyAlignment="1">
      <alignment horizontal="right" vertical="top"/>
    </xf>
    <xf numFmtId="10" fontId="6" fillId="0" borderId="3" xfId="1" applyNumberFormat="1" applyFont="1" applyBorder="1" applyAlignment="1">
      <alignment horizontal="right" vertical="top"/>
    </xf>
    <xf numFmtId="10" fontId="7" fillId="4" borderId="4" xfId="1" applyNumberFormat="1" applyFont="1" applyFill="1" applyBorder="1" applyAlignment="1">
      <alignment horizontal="right" vertical="top"/>
    </xf>
    <xf numFmtId="167" fontId="0" fillId="0" borderId="0" xfId="0" applyNumberFormat="1"/>
    <xf numFmtId="0" fontId="0" fillId="2" borderId="7" xfId="0" applyFill="1" applyBorder="1"/>
    <xf numFmtId="0" fontId="0" fillId="2" borderId="5" xfId="0" applyFill="1" applyBorder="1"/>
    <xf numFmtId="0" fontId="4" fillId="2" borderId="5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center" vertical="top"/>
    </xf>
    <xf numFmtId="0" fontId="0" fillId="2" borderId="7" xfId="0" applyFill="1" applyBorder="1"/>
    <xf numFmtId="0" fontId="0" fillId="2" borderId="5" xfId="0" applyFill="1" applyBorder="1"/>
    <xf numFmtId="0" fontId="5" fillId="3" borderId="6" xfId="0" applyFont="1" applyFill="1" applyBorder="1" applyAlignment="1">
      <alignment horizontal="left" vertical="top"/>
    </xf>
    <xf numFmtId="0" fontId="0" fillId="3" borderId="8" xfId="0" applyFill="1" applyBorder="1"/>
    <xf numFmtId="0" fontId="4" fillId="2" borderId="5" xfId="0" applyFont="1" applyFill="1" applyBorder="1" applyAlignment="1">
      <alignment horizontal="left" vertical="top"/>
    </xf>
    <xf numFmtId="0" fontId="0" fillId="2" borderId="10" xfId="0" applyFill="1" applyBorder="1"/>
    <xf numFmtId="0" fontId="4" fillId="2" borderId="1" xfId="0" applyFont="1" applyFill="1" applyBorder="1" applyAlignment="1">
      <alignment horizontal="center" vertical="top"/>
    </xf>
    <xf numFmtId="0" fontId="0" fillId="2" borderId="12" xfId="0" applyFill="1" applyBorder="1"/>
    <xf numFmtId="0" fontId="0" fillId="2" borderId="11" xfId="0" applyFill="1" applyBorder="1"/>
    <xf numFmtId="0" fontId="5" fillId="3" borderId="2" xfId="0" applyFont="1" applyFill="1" applyBorder="1" applyAlignment="1">
      <alignment horizontal="center" vertical="top"/>
    </xf>
    <xf numFmtId="0" fontId="0" fillId="3" borderId="13" xfId="0" applyFill="1" applyBorder="1"/>
    <xf numFmtId="0" fontId="0" fillId="3" borderId="6" xfId="0" applyFill="1" applyBorder="1"/>
    <xf numFmtId="0" fontId="0" fillId="2" borderId="9" xfId="0" applyFill="1" applyBorder="1"/>
    <xf numFmtId="0" fontId="5" fillId="3" borderId="2" xfId="0" applyFont="1" applyFill="1" applyBorder="1" applyAlignment="1">
      <alignment horizontal="left" vertical="top"/>
    </xf>
  </cellXfs>
  <cellStyles count="2">
    <cellStyle name="Procent" xfId="1" builtinId="5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0"/>
  <sheetViews>
    <sheetView tabSelected="1" workbookViewId="0">
      <selection activeCell="G4" sqref="G4"/>
    </sheetView>
  </sheetViews>
  <sheetFormatPr defaultRowHeight="12.75" customHeight="1" x14ac:dyDescent="0.25"/>
  <cols>
    <col min="1" max="2" width="23.88671875" bestFit="1" customWidth="1"/>
    <col min="3" max="3" width="16.33203125" bestFit="1" customWidth="1"/>
    <col min="4" max="4" width="18.88671875" bestFit="1" customWidth="1"/>
    <col min="5" max="5" width="23.88671875" bestFit="1" customWidth="1"/>
    <col min="6" max="6" width="18.88671875" bestFit="1" customWidth="1"/>
    <col min="7" max="7" width="16.33203125" bestFit="1" customWidth="1"/>
    <col min="8" max="8" width="18.88671875" bestFit="1" customWidth="1"/>
    <col min="9" max="9" width="16.33203125" bestFit="1" customWidth="1"/>
    <col min="10" max="10" width="11.33203125" bestFit="1" customWidth="1"/>
    <col min="11" max="11" width="7.44140625" bestFit="1" customWidth="1"/>
    <col min="12" max="12" width="18.88671875" bestFit="1" customWidth="1"/>
    <col min="13" max="13" width="7.44140625" bestFit="1" customWidth="1"/>
    <col min="14" max="14" width="23.88671875" bestFit="1" customWidth="1"/>
    <col min="15" max="15" width="18.88671875" bestFit="1" customWidth="1"/>
    <col min="16" max="17" width="7.44140625" bestFit="1" customWidth="1"/>
    <col min="18" max="18" width="4.88671875" bestFit="1" customWidth="1"/>
  </cols>
  <sheetData>
    <row r="1" spans="1:18" ht="19.5" customHeight="1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3" spans="1:18" ht="13.8" x14ac:dyDescent="0.25">
      <c r="A3" s="30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6" spans="1:18" ht="18" customHeight="1" x14ac:dyDescent="0.25">
      <c r="A6" s="31" t="s">
        <v>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3.2" x14ac:dyDescent="0.25"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2" t="s">
        <v>8</v>
      </c>
      <c r="H7" s="1" t="s">
        <v>9</v>
      </c>
    </row>
    <row r="8" spans="1:18" ht="13.2" x14ac:dyDescent="0.25">
      <c r="A8" s="3" t="s">
        <v>10</v>
      </c>
      <c r="B8" s="5">
        <v>2731</v>
      </c>
      <c r="C8" s="5">
        <v>15321</v>
      </c>
      <c r="D8" s="5">
        <v>9943</v>
      </c>
      <c r="E8" s="5">
        <v>12865</v>
      </c>
      <c r="F8" s="5">
        <v>2940</v>
      </c>
      <c r="G8" s="6">
        <v>43800</v>
      </c>
      <c r="H8" s="20">
        <v>0.53449829999999998</v>
      </c>
    </row>
    <row r="9" spans="1:18" ht="13.2" x14ac:dyDescent="0.25">
      <c r="A9" s="8" t="s">
        <v>11</v>
      </c>
      <c r="B9" s="5">
        <v>197</v>
      </c>
      <c r="C9" s="5">
        <v>940</v>
      </c>
      <c r="D9" s="5">
        <v>555</v>
      </c>
      <c r="E9" s="5">
        <v>603</v>
      </c>
      <c r="F9" s="5">
        <v>145</v>
      </c>
      <c r="G9" s="6">
        <v>2440</v>
      </c>
      <c r="H9" s="20">
        <v>2.9775800000000002E-2</v>
      </c>
    </row>
    <row r="10" spans="1:18" ht="13.2" x14ac:dyDescent="0.25">
      <c r="A10" s="8" t="s">
        <v>12</v>
      </c>
      <c r="B10" s="5">
        <v>1819</v>
      </c>
      <c r="C10" s="5">
        <v>8232</v>
      </c>
      <c r="D10" s="5">
        <v>4848</v>
      </c>
      <c r="E10" s="5">
        <v>6225</v>
      </c>
      <c r="F10" s="5">
        <v>1293</v>
      </c>
      <c r="G10" s="6">
        <v>22417</v>
      </c>
      <c r="H10" s="20">
        <v>0.27355819999999997</v>
      </c>
    </row>
    <row r="11" spans="1:18" ht="13.2" x14ac:dyDescent="0.25">
      <c r="A11" s="8" t="s">
        <v>13</v>
      </c>
      <c r="B11" s="5">
        <v>490</v>
      </c>
      <c r="C11" s="5">
        <v>2302</v>
      </c>
      <c r="D11" s="5">
        <v>1194</v>
      </c>
      <c r="E11" s="5">
        <v>1892</v>
      </c>
      <c r="F11" s="5">
        <v>372</v>
      </c>
      <c r="G11" s="6">
        <v>6250</v>
      </c>
      <c r="H11" s="20">
        <v>7.6269699999999996E-2</v>
      </c>
    </row>
    <row r="12" spans="1:18" ht="13.2" x14ac:dyDescent="0.25">
      <c r="A12" s="8" t="s">
        <v>14</v>
      </c>
      <c r="B12" s="5">
        <v>282</v>
      </c>
      <c r="C12" s="5">
        <v>1253</v>
      </c>
      <c r="D12" s="5">
        <v>738</v>
      </c>
      <c r="E12" s="5">
        <v>1164</v>
      </c>
      <c r="F12" s="5">
        <v>260</v>
      </c>
      <c r="G12" s="6">
        <v>3697</v>
      </c>
      <c r="H12" s="20">
        <v>4.5115099999999998E-2</v>
      </c>
    </row>
    <row r="13" spans="1:18" ht="13.2" x14ac:dyDescent="0.25">
      <c r="A13" s="8" t="s">
        <v>15</v>
      </c>
      <c r="B13" s="5">
        <v>444</v>
      </c>
      <c r="C13" s="5">
        <v>1197</v>
      </c>
      <c r="D13" s="5">
        <v>641</v>
      </c>
      <c r="E13" s="5">
        <v>792</v>
      </c>
      <c r="F13" s="5">
        <v>268</v>
      </c>
      <c r="G13" s="6">
        <v>3342</v>
      </c>
      <c r="H13" s="20">
        <v>4.0782899999999997E-2</v>
      </c>
    </row>
    <row r="14" spans="1:18" ht="13.2" x14ac:dyDescent="0.25">
      <c r="A14" s="9" t="s">
        <v>8</v>
      </c>
      <c r="B14" s="6">
        <v>5963</v>
      </c>
      <c r="C14" s="6">
        <v>29245</v>
      </c>
      <c r="D14" s="6">
        <v>17919</v>
      </c>
      <c r="E14" s="6">
        <v>23541</v>
      </c>
      <c r="F14" s="6">
        <v>5278</v>
      </c>
      <c r="G14" s="6">
        <v>81946</v>
      </c>
    </row>
    <row r="15" spans="1:18" ht="13.2" x14ac:dyDescent="0.25">
      <c r="A15" s="8" t="s">
        <v>9</v>
      </c>
      <c r="B15" s="20">
        <v>7.2767299999999993E-2</v>
      </c>
      <c r="C15" s="20">
        <v>0.35688150000000002</v>
      </c>
      <c r="D15" s="20">
        <v>0.21866840000000001</v>
      </c>
      <c r="E15" s="20">
        <v>0.28727439999999999</v>
      </c>
      <c r="F15" s="20">
        <v>6.4408400000000005E-2</v>
      </c>
      <c r="L15" s="23"/>
    </row>
    <row r="16" spans="1:18" ht="12.75" customHeight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ht="18" customHeight="1" x14ac:dyDescent="0.25">
      <c r="A17" s="31" t="s">
        <v>16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ht="13.2" x14ac:dyDescent="0.25">
      <c r="A18" s="29"/>
      <c r="B18" s="29"/>
      <c r="C18" s="1" t="s">
        <v>3</v>
      </c>
      <c r="D18" s="1" t="s">
        <v>4</v>
      </c>
      <c r="E18" s="1" t="s">
        <v>5</v>
      </c>
      <c r="F18" s="1" t="s">
        <v>6</v>
      </c>
      <c r="G18" s="1" t="s">
        <v>7</v>
      </c>
      <c r="H18" s="2" t="s">
        <v>8</v>
      </c>
      <c r="I18" s="1" t="s">
        <v>9</v>
      </c>
    </row>
    <row r="19" spans="1:18" ht="13.2" x14ac:dyDescent="0.25">
      <c r="A19" s="1" t="s">
        <v>17</v>
      </c>
      <c r="B19" s="1" t="s">
        <v>18</v>
      </c>
      <c r="C19" s="5">
        <v>5963</v>
      </c>
      <c r="D19" s="5">
        <v>29245</v>
      </c>
      <c r="E19" s="5">
        <v>17919</v>
      </c>
      <c r="F19" s="5">
        <v>2299</v>
      </c>
      <c r="G19" s="5">
        <v>647</v>
      </c>
      <c r="H19" s="6">
        <v>56073</v>
      </c>
      <c r="I19" s="7">
        <v>0.68426779999999998</v>
      </c>
    </row>
    <row r="20" spans="1:18" ht="13.2" x14ac:dyDescent="0.25">
      <c r="A20" s="32" t="s">
        <v>19</v>
      </c>
      <c r="B20" s="10" t="s">
        <v>19</v>
      </c>
      <c r="C20" s="4"/>
      <c r="D20" s="4"/>
      <c r="E20" s="4"/>
      <c r="F20" s="5">
        <v>21242</v>
      </c>
      <c r="G20" s="4"/>
      <c r="H20" s="6">
        <v>21242</v>
      </c>
      <c r="I20" s="7">
        <v>0.25921929999999999</v>
      </c>
    </row>
    <row r="21" spans="1:18" ht="13.2" x14ac:dyDescent="0.25">
      <c r="A21" s="33"/>
      <c r="B21" s="10" t="s">
        <v>20</v>
      </c>
      <c r="C21" s="4"/>
      <c r="D21" s="4"/>
      <c r="E21" s="4"/>
      <c r="F21" s="4"/>
      <c r="G21" s="5">
        <v>1626</v>
      </c>
      <c r="H21" s="6">
        <v>1626</v>
      </c>
      <c r="I21" s="7">
        <v>1.9842100000000001E-2</v>
      </c>
    </row>
    <row r="22" spans="1:18" ht="13.2" x14ac:dyDescent="0.25">
      <c r="A22" s="34"/>
      <c r="B22" s="10" t="s">
        <v>21</v>
      </c>
      <c r="C22" s="4"/>
      <c r="D22" s="4"/>
      <c r="E22" s="4"/>
      <c r="F22" s="4"/>
      <c r="G22" s="5">
        <v>3005</v>
      </c>
      <c r="H22" s="6">
        <v>3005</v>
      </c>
      <c r="I22" s="7">
        <v>3.6670399999999999E-2</v>
      </c>
    </row>
    <row r="23" spans="1:18" ht="13.2" x14ac:dyDescent="0.25">
      <c r="A23" s="35" t="s">
        <v>8</v>
      </c>
      <c r="B23" s="36"/>
      <c r="C23" s="6">
        <v>5963</v>
      </c>
      <c r="D23" s="6">
        <v>29245</v>
      </c>
      <c r="E23" s="6">
        <v>17919</v>
      </c>
      <c r="F23" s="6">
        <v>23541</v>
      </c>
      <c r="G23" s="6">
        <v>5278</v>
      </c>
      <c r="H23" s="6">
        <v>81946</v>
      </c>
    </row>
    <row r="24" spans="1:18" ht="13.2" x14ac:dyDescent="0.25">
      <c r="A24" s="37" t="s">
        <v>9</v>
      </c>
      <c r="B24" s="38"/>
      <c r="C24" s="7">
        <v>7.2767299999999993E-2</v>
      </c>
      <c r="D24" s="7">
        <v>0.35688150000000002</v>
      </c>
      <c r="E24" s="7">
        <v>0.21866840000000001</v>
      </c>
      <c r="F24" s="7">
        <v>0.28727429999999998</v>
      </c>
      <c r="G24" s="7">
        <v>6.4408099999999996E-2</v>
      </c>
    </row>
    <row r="25" spans="1:18" ht="12.75" customHeight="1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ht="18" customHeight="1" x14ac:dyDescent="0.25">
      <c r="A26" s="31" t="s">
        <v>22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ht="13.2" x14ac:dyDescent="0.25">
      <c r="A27" s="29"/>
      <c r="B27" s="39" t="s">
        <v>3</v>
      </c>
      <c r="C27" s="40"/>
      <c r="D27" s="39" t="s">
        <v>4</v>
      </c>
      <c r="E27" s="40"/>
      <c r="F27" s="39" t="s">
        <v>5</v>
      </c>
      <c r="G27" s="40"/>
      <c r="H27" s="39" t="s">
        <v>6</v>
      </c>
      <c r="I27" s="41"/>
      <c r="J27" s="41"/>
      <c r="K27" s="40"/>
      <c r="L27" s="39" t="s">
        <v>7</v>
      </c>
      <c r="M27" s="41"/>
      <c r="N27" s="41"/>
      <c r="O27" s="41"/>
      <c r="P27" s="40"/>
      <c r="Q27" s="42" t="s">
        <v>8</v>
      </c>
      <c r="R27" s="39" t="s">
        <v>9</v>
      </c>
    </row>
    <row r="28" spans="1:18" ht="13.2" x14ac:dyDescent="0.25">
      <c r="A28" s="29"/>
      <c r="B28" s="32" t="s">
        <v>17</v>
      </c>
      <c r="C28" s="38"/>
      <c r="D28" s="32" t="s">
        <v>17</v>
      </c>
      <c r="E28" s="38"/>
      <c r="F28" s="32" t="s">
        <v>17</v>
      </c>
      <c r="G28" s="38"/>
      <c r="H28" s="32" t="s">
        <v>17</v>
      </c>
      <c r="I28" s="38"/>
      <c r="J28" s="32" t="s">
        <v>19</v>
      </c>
      <c r="K28" s="38"/>
      <c r="L28" s="32" t="s">
        <v>17</v>
      </c>
      <c r="M28" s="38"/>
      <c r="N28" s="32" t="s">
        <v>19</v>
      </c>
      <c r="O28" s="45"/>
      <c r="P28" s="38"/>
      <c r="Q28" s="43"/>
      <c r="R28" s="33"/>
    </row>
    <row r="29" spans="1:18" ht="13.2" x14ac:dyDescent="0.25">
      <c r="A29" s="29"/>
      <c r="B29" s="10" t="s">
        <v>18</v>
      </c>
      <c r="C29" s="11" t="s">
        <v>8</v>
      </c>
      <c r="D29" s="10" t="s">
        <v>18</v>
      </c>
      <c r="E29" s="11" t="s">
        <v>8</v>
      </c>
      <c r="F29" s="10" t="s">
        <v>18</v>
      </c>
      <c r="G29" s="11" t="s">
        <v>8</v>
      </c>
      <c r="H29" s="10" t="s">
        <v>18</v>
      </c>
      <c r="I29" s="11" t="s">
        <v>8</v>
      </c>
      <c r="J29" s="10" t="s">
        <v>19</v>
      </c>
      <c r="K29" s="11" t="s">
        <v>8</v>
      </c>
      <c r="L29" s="10" t="s">
        <v>18</v>
      </c>
      <c r="M29" s="11" t="s">
        <v>8</v>
      </c>
      <c r="N29" s="10" t="s">
        <v>20</v>
      </c>
      <c r="O29" s="10" t="s">
        <v>21</v>
      </c>
      <c r="P29" s="11" t="s">
        <v>8</v>
      </c>
      <c r="Q29" s="44"/>
      <c r="R29" s="34"/>
    </row>
    <row r="30" spans="1:18" ht="13.2" x14ac:dyDescent="0.25">
      <c r="A30" s="3" t="s">
        <v>10</v>
      </c>
      <c r="B30" s="5">
        <v>2731</v>
      </c>
      <c r="C30" s="13">
        <v>2731</v>
      </c>
      <c r="D30" s="5">
        <v>15321</v>
      </c>
      <c r="E30" s="13">
        <v>15321</v>
      </c>
      <c r="F30" s="5">
        <v>9943</v>
      </c>
      <c r="G30" s="13">
        <v>9943</v>
      </c>
      <c r="H30" s="5">
        <v>1303</v>
      </c>
      <c r="I30" s="13">
        <v>1303</v>
      </c>
      <c r="J30" s="5">
        <v>11562</v>
      </c>
      <c r="K30" s="13">
        <v>11562</v>
      </c>
      <c r="L30" s="5">
        <v>371</v>
      </c>
      <c r="M30" s="13">
        <v>371</v>
      </c>
      <c r="N30" s="5">
        <v>974</v>
      </c>
      <c r="O30" s="5">
        <v>1595</v>
      </c>
      <c r="P30" s="13">
        <v>2569</v>
      </c>
      <c r="Q30" s="6">
        <v>43800</v>
      </c>
      <c r="R30" s="7">
        <v>0.53449820000000003</v>
      </c>
    </row>
    <row r="31" spans="1:18" ht="13.2" x14ac:dyDescent="0.25">
      <c r="A31" s="8" t="s">
        <v>11</v>
      </c>
      <c r="B31" s="5">
        <v>197</v>
      </c>
      <c r="C31" s="13">
        <v>197</v>
      </c>
      <c r="D31" s="5">
        <v>940</v>
      </c>
      <c r="E31" s="13">
        <v>940</v>
      </c>
      <c r="F31" s="5">
        <v>555</v>
      </c>
      <c r="G31" s="13">
        <v>555</v>
      </c>
      <c r="H31" s="5">
        <v>58</v>
      </c>
      <c r="I31" s="13">
        <v>58</v>
      </c>
      <c r="J31" s="5">
        <v>545</v>
      </c>
      <c r="K31" s="13">
        <v>545</v>
      </c>
      <c r="L31" s="5">
        <v>18</v>
      </c>
      <c r="M31" s="13">
        <v>18</v>
      </c>
      <c r="N31" s="5">
        <v>37</v>
      </c>
      <c r="O31" s="5">
        <v>90</v>
      </c>
      <c r="P31" s="13">
        <v>127</v>
      </c>
      <c r="Q31" s="6">
        <v>2440</v>
      </c>
      <c r="R31" s="7">
        <v>2.9775800000000002E-2</v>
      </c>
    </row>
    <row r="32" spans="1:18" ht="13.2" x14ac:dyDescent="0.25">
      <c r="A32" s="8" t="s">
        <v>12</v>
      </c>
      <c r="B32" s="5">
        <v>1819</v>
      </c>
      <c r="C32" s="13">
        <v>1819</v>
      </c>
      <c r="D32" s="5">
        <v>8232</v>
      </c>
      <c r="E32" s="13">
        <v>8232</v>
      </c>
      <c r="F32" s="5">
        <v>4848</v>
      </c>
      <c r="G32" s="13">
        <v>4848</v>
      </c>
      <c r="H32" s="5">
        <v>563</v>
      </c>
      <c r="I32" s="13">
        <v>563</v>
      </c>
      <c r="J32" s="5">
        <v>5662</v>
      </c>
      <c r="K32" s="13">
        <v>5662</v>
      </c>
      <c r="L32" s="5">
        <v>156</v>
      </c>
      <c r="M32" s="13">
        <v>156</v>
      </c>
      <c r="N32" s="5">
        <v>396</v>
      </c>
      <c r="O32" s="5">
        <v>741</v>
      </c>
      <c r="P32" s="13">
        <v>1137</v>
      </c>
      <c r="Q32" s="6">
        <v>22417</v>
      </c>
      <c r="R32" s="7">
        <v>0.27355800000000002</v>
      </c>
    </row>
    <row r="33" spans="1:18" ht="13.2" x14ac:dyDescent="0.25">
      <c r="A33" s="8" t="s">
        <v>13</v>
      </c>
      <c r="B33" s="5">
        <v>490</v>
      </c>
      <c r="C33" s="13">
        <v>490</v>
      </c>
      <c r="D33" s="5">
        <v>2302</v>
      </c>
      <c r="E33" s="13">
        <v>2302</v>
      </c>
      <c r="F33" s="5">
        <v>1194</v>
      </c>
      <c r="G33" s="13">
        <v>1194</v>
      </c>
      <c r="H33" s="5">
        <v>162</v>
      </c>
      <c r="I33" s="13">
        <v>162</v>
      </c>
      <c r="J33" s="5">
        <v>1730</v>
      </c>
      <c r="K33" s="13">
        <v>1730</v>
      </c>
      <c r="L33" s="5">
        <v>48</v>
      </c>
      <c r="M33" s="13">
        <v>48</v>
      </c>
      <c r="N33" s="5">
        <v>104</v>
      </c>
      <c r="O33" s="5">
        <v>220</v>
      </c>
      <c r="P33" s="13">
        <v>324</v>
      </c>
      <c r="Q33" s="6">
        <v>6250</v>
      </c>
      <c r="R33" s="7">
        <v>7.6269699999999996E-2</v>
      </c>
    </row>
    <row r="34" spans="1:18" ht="13.2" x14ac:dyDescent="0.25">
      <c r="A34" s="8" t="s">
        <v>14</v>
      </c>
      <c r="B34" s="5">
        <v>282</v>
      </c>
      <c r="C34" s="13">
        <v>282</v>
      </c>
      <c r="D34" s="5">
        <v>1253</v>
      </c>
      <c r="E34" s="13">
        <v>1253</v>
      </c>
      <c r="F34" s="5">
        <v>738</v>
      </c>
      <c r="G34" s="13">
        <v>738</v>
      </c>
      <c r="H34" s="5">
        <v>105</v>
      </c>
      <c r="I34" s="13">
        <v>105</v>
      </c>
      <c r="J34" s="5">
        <v>1059</v>
      </c>
      <c r="K34" s="13">
        <v>1059</v>
      </c>
      <c r="L34" s="5">
        <v>21</v>
      </c>
      <c r="M34" s="13">
        <v>21</v>
      </c>
      <c r="N34" s="5">
        <v>78</v>
      </c>
      <c r="O34" s="5">
        <v>161</v>
      </c>
      <c r="P34" s="13">
        <v>239</v>
      </c>
      <c r="Q34" s="6">
        <v>3697</v>
      </c>
      <c r="R34" s="7">
        <v>4.5115000000000002E-2</v>
      </c>
    </row>
    <row r="35" spans="1:18" ht="13.2" x14ac:dyDescent="0.25">
      <c r="A35" s="8" t="s">
        <v>15</v>
      </c>
      <c r="B35" s="5">
        <v>444</v>
      </c>
      <c r="C35" s="13">
        <v>444</v>
      </c>
      <c r="D35" s="5">
        <v>1197</v>
      </c>
      <c r="E35" s="13">
        <v>1197</v>
      </c>
      <c r="F35" s="5">
        <v>641</v>
      </c>
      <c r="G35" s="13">
        <v>641</v>
      </c>
      <c r="H35" s="5">
        <v>108</v>
      </c>
      <c r="I35" s="13">
        <v>108</v>
      </c>
      <c r="J35" s="5">
        <v>684</v>
      </c>
      <c r="K35" s="13">
        <v>684</v>
      </c>
      <c r="L35" s="5">
        <v>33</v>
      </c>
      <c r="M35" s="13">
        <v>33</v>
      </c>
      <c r="N35" s="5">
        <v>37</v>
      </c>
      <c r="O35" s="5">
        <v>198</v>
      </c>
      <c r="P35" s="13">
        <v>235</v>
      </c>
      <c r="Q35" s="6">
        <v>3342</v>
      </c>
      <c r="R35" s="7">
        <v>4.0782899999999997E-2</v>
      </c>
    </row>
    <row r="36" spans="1:18" ht="13.2" x14ac:dyDescent="0.25">
      <c r="A36" s="9" t="s">
        <v>8</v>
      </c>
      <c r="B36" s="6">
        <v>5963</v>
      </c>
      <c r="C36" s="6">
        <v>5963</v>
      </c>
      <c r="D36" s="6">
        <v>29245</v>
      </c>
      <c r="E36" s="6">
        <v>29245</v>
      </c>
      <c r="F36" s="6">
        <v>17919</v>
      </c>
      <c r="G36" s="6">
        <v>17919</v>
      </c>
      <c r="H36" s="6">
        <v>2299</v>
      </c>
      <c r="I36" s="6">
        <v>2299</v>
      </c>
      <c r="J36" s="6">
        <v>21242</v>
      </c>
      <c r="K36" s="6">
        <v>21242</v>
      </c>
      <c r="L36" s="6">
        <v>647</v>
      </c>
      <c r="M36" s="6">
        <v>647</v>
      </c>
      <c r="N36" s="6">
        <v>1626</v>
      </c>
      <c r="O36" s="6">
        <v>3005</v>
      </c>
      <c r="P36" s="6">
        <v>4631</v>
      </c>
      <c r="Q36" s="6">
        <v>81946</v>
      </c>
    </row>
    <row r="37" spans="1:18" ht="13.2" x14ac:dyDescent="0.25">
      <c r="A37" s="8" t="s">
        <v>9</v>
      </c>
      <c r="B37" s="7">
        <v>7.2767299999999993E-2</v>
      </c>
      <c r="C37" s="14">
        <v>7.2767299999999993E-2</v>
      </c>
      <c r="D37" s="7">
        <v>0.35688150000000002</v>
      </c>
      <c r="E37" s="14">
        <v>0.35688150000000002</v>
      </c>
      <c r="F37" s="7">
        <v>0.21866840000000001</v>
      </c>
      <c r="G37" s="14">
        <v>0.21866840000000001</v>
      </c>
      <c r="H37" s="7">
        <v>2.8055E-2</v>
      </c>
      <c r="I37" s="14">
        <v>2.8055E-2</v>
      </c>
      <c r="J37" s="7">
        <v>0.25921929999999999</v>
      </c>
      <c r="K37" s="14">
        <v>0.25921929999999999</v>
      </c>
      <c r="L37" s="7">
        <v>7.8955999999999991E-3</v>
      </c>
      <c r="M37" s="14">
        <v>7.8955999999999991E-3</v>
      </c>
      <c r="N37" s="7">
        <v>1.9842100000000001E-2</v>
      </c>
      <c r="O37" s="7">
        <v>3.6670399999999999E-2</v>
      </c>
      <c r="P37" s="14">
        <v>5.65125E-2</v>
      </c>
    </row>
    <row r="38" spans="1:18" ht="12.75" customHeight="1" x14ac:dyDescent="0.25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ht="18" customHeight="1" x14ac:dyDescent="0.25">
      <c r="A39" s="31" t="s">
        <v>23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ht="13.2" x14ac:dyDescent="0.25">
      <c r="B40" s="1" t="s">
        <v>24</v>
      </c>
      <c r="C40" s="1" t="s">
        <v>25</v>
      </c>
      <c r="D40" s="2" t="s">
        <v>8</v>
      </c>
      <c r="E40" s="1" t="s">
        <v>9</v>
      </c>
    </row>
    <row r="41" spans="1:18" ht="13.2" x14ac:dyDescent="0.25">
      <c r="A41" s="3" t="s">
        <v>10</v>
      </c>
      <c r="B41" s="5">
        <v>39784</v>
      </c>
      <c r="C41" s="5">
        <v>4016</v>
      </c>
      <c r="D41" s="6">
        <v>43800</v>
      </c>
      <c r="E41" s="7">
        <v>0.53449820000000003</v>
      </c>
    </row>
    <row r="42" spans="1:18" ht="13.2" x14ac:dyDescent="0.25">
      <c r="A42" s="8" t="s">
        <v>12</v>
      </c>
      <c r="B42" s="5">
        <v>19863</v>
      </c>
      <c r="C42" s="5">
        <v>2554</v>
      </c>
      <c r="D42" s="6">
        <v>22417</v>
      </c>
      <c r="E42" s="7">
        <v>0.27355829999999998</v>
      </c>
    </row>
    <row r="43" spans="1:18" ht="13.2" x14ac:dyDescent="0.25">
      <c r="A43" s="8" t="s">
        <v>13</v>
      </c>
      <c r="B43" s="5">
        <v>5629</v>
      </c>
      <c r="C43" s="5">
        <v>621</v>
      </c>
      <c r="D43" s="6">
        <v>6250</v>
      </c>
      <c r="E43" s="7">
        <v>7.6269699999999996E-2</v>
      </c>
    </row>
    <row r="44" spans="1:18" ht="13.2" x14ac:dyDescent="0.25">
      <c r="A44" s="8" t="s">
        <v>14</v>
      </c>
      <c r="B44" s="5">
        <v>3204</v>
      </c>
      <c r="C44" s="5">
        <v>493</v>
      </c>
      <c r="D44" s="6">
        <v>3697</v>
      </c>
      <c r="E44" s="7">
        <v>4.5115200000000001E-2</v>
      </c>
    </row>
    <row r="45" spans="1:18" ht="13.2" x14ac:dyDescent="0.25">
      <c r="A45" s="8" t="s">
        <v>15</v>
      </c>
      <c r="B45" s="5">
        <v>2907</v>
      </c>
      <c r="C45" s="5">
        <v>435</v>
      </c>
      <c r="D45" s="6">
        <v>3342</v>
      </c>
      <c r="E45" s="7">
        <v>4.0782899999999997E-2</v>
      </c>
    </row>
    <row r="46" spans="1:18" ht="13.2" x14ac:dyDescent="0.25">
      <c r="A46" s="8" t="s">
        <v>11</v>
      </c>
      <c r="B46" s="5">
        <v>2209</v>
      </c>
      <c r="C46" s="5">
        <v>231</v>
      </c>
      <c r="D46" s="6">
        <v>2440</v>
      </c>
      <c r="E46" s="7">
        <v>2.9775699999999999E-2</v>
      </c>
    </row>
    <row r="47" spans="1:18" ht="13.2" x14ac:dyDescent="0.25">
      <c r="A47" s="9" t="s">
        <v>8</v>
      </c>
      <c r="B47" s="6">
        <v>73596</v>
      </c>
      <c r="C47" s="6">
        <v>8350</v>
      </c>
      <c r="D47" s="6">
        <v>81946</v>
      </c>
    </row>
    <row r="48" spans="1:18" ht="13.2" x14ac:dyDescent="0.25">
      <c r="A48" s="8" t="s">
        <v>9</v>
      </c>
      <c r="B48" s="7">
        <v>0.89810369999999995</v>
      </c>
      <c r="C48" s="7">
        <v>0.1018963</v>
      </c>
    </row>
    <row r="49" spans="1:18" ht="12.75" customHeight="1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</row>
    <row r="50" spans="1:18" ht="18" customHeight="1" x14ac:dyDescent="0.25">
      <c r="A50" s="31" t="s">
        <v>26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</row>
    <row r="51" spans="1:18" ht="13.2" x14ac:dyDescent="0.25">
      <c r="B51" s="1" t="s">
        <v>3</v>
      </c>
      <c r="C51" s="1" t="s">
        <v>4</v>
      </c>
      <c r="D51" s="1" t="s">
        <v>5</v>
      </c>
      <c r="E51" s="1" t="s">
        <v>6</v>
      </c>
      <c r="F51" s="1" t="s">
        <v>7</v>
      </c>
      <c r="G51" s="2" t="s">
        <v>8</v>
      </c>
      <c r="H51" s="1" t="s">
        <v>9</v>
      </c>
    </row>
    <row r="52" spans="1:18" ht="13.2" x14ac:dyDescent="0.25">
      <c r="A52" s="3" t="s">
        <v>27</v>
      </c>
      <c r="B52" s="5">
        <v>1214</v>
      </c>
      <c r="C52" s="5">
        <v>6014</v>
      </c>
      <c r="D52" s="5">
        <v>4820</v>
      </c>
      <c r="E52" s="5">
        <v>5627</v>
      </c>
      <c r="F52" s="5">
        <v>1489</v>
      </c>
      <c r="G52" s="6">
        <v>19164</v>
      </c>
      <c r="H52" s="7">
        <v>0.23386090000000001</v>
      </c>
    </row>
    <row r="53" spans="1:18" ht="13.2" x14ac:dyDescent="0.25">
      <c r="A53" s="8" t="s">
        <v>28</v>
      </c>
      <c r="B53" s="5">
        <v>1390</v>
      </c>
      <c r="C53" s="5">
        <v>5294</v>
      </c>
      <c r="D53" s="5">
        <v>1750</v>
      </c>
      <c r="E53" s="5">
        <v>3297</v>
      </c>
      <c r="F53" s="5">
        <v>532</v>
      </c>
      <c r="G53" s="6">
        <v>12263</v>
      </c>
      <c r="H53" s="7">
        <v>0.149647</v>
      </c>
    </row>
    <row r="54" spans="1:18" ht="13.2" x14ac:dyDescent="0.25">
      <c r="A54" s="8" t="s">
        <v>29</v>
      </c>
      <c r="B54" s="5">
        <v>1268</v>
      </c>
      <c r="C54" s="5">
        <v>7128</v>
      </c>
      <c r="D54" s="5">
        <v>3343</v>
      </c>
      <c r="E54" s="5">
        <v>5622</v>
      </c>
      <c r="F54" s="5">
        <v>1019</v>
      </c>
      <c r="G54" s="6">
        <v>18380</v>
      </c>
      <c r="H54" s="7">
        <v>0.22429379999999999</v>
      </c>
    </row>
    <row r="55" spans="1:18" ht="13.2" x14ac:dyDescent="0.25">
      <c r="A55" s="8" t="s">
        <v>30</v>
      </c>
      <c r="B55" s="5">
        <v>779</v>
      </c>
      <c r="C55" s="5">
        <v>3273</v>
      </c>
      <c r="D55" s="5">
        <v>1675</v>
      </c>
      <c r="E55" s="5">
        <v>2951</v>
      </c>
      <c r="F55" s="5">
        <v>533</v>
      </c>
      <c r="G55" s="6">
        <v>9211</v>
      </c>
      <c r="H55" s="7">
        <v>0.112403</v>
      </c>
    </row>
    <row r="56" spans="1:18" ht="13.2" x14ac:dyDescent="0.25">
      <c r="A56" s="8" t="s">
        <v>31</v>
      </c>
      <c r="B56" s="5">
        <v>1305</v>
      </c>
      <c r="C56" s="5">
        <v>7519</v>
      </c>
      <c r="D56" s="5">
        <v>6319</v>
      </c>
      <c r="E56" s="5">
        <v>6041</v>
      </c>
      <c r="F56" s="5">
        <v>1705</v>
      </c>
      <c r="G56" s="6">
        <v>22889</v>
      </c>
      <c r="H56" s="7">
        <v>0.2793177</v>
      </c>
    </row>
    <row r="57" spans="1:18" ht="13.2" x14ac:dyDescent="0.25">
      <c r="A57" s="8" t="s">
        <v>32</v>
      </c>
      <c r="B57" s="5">
        <v>7</v>
      </c>
      <c r="C57" s="5">
        <v>16</v>
      </c>
      <c r="D57" s="5">
        <v>12</v>
      </c>
      <c r="E57" s="5">
        <v>3</v>
      </c>
      <c r="F57" s="4"/>
      <c r="G57" s="6">
        <v>38</v>
      </c>
      <c r="H57" s="7">
        <v>4.6359999999999999E-4</v>
      </c>
    </row>
    <row r="58" spans="1:18" ht="13.2" x14ac:dyDescent="0.25">
      <c r="A58" s="8" t="s">
        <v>33</v>
      </c>
      <c r="B58" s="4"/>
      <c r="C58" s="5">
        <v>1</v>
      </c>
      <c r="D58" s="4"/>
      <c r="E58" s="4"/>
      <c r="F58" s="4"/>
      <c r="G58" s="6">
        <v>1</v>
      </c>
      <c r="H58" s="7">
        <v>1.22E-5</v>
      </c>
    </row>
    <row r="59" spans="1:18" ht="13.2" x14ac:dyDescent="0.25">
      <c r="A59" s="9" t="s">
        <v>8</v>
      </c>
      <c r="B59" s="6">
        <v>5963</v>
      </c>
      <c r="C59" s="6">
        <v>29245</v>
      </c>
      <c r="D59" s="6">
        <v>17919</v>
      </c>
      <c r="E59" s="6">
        <v>23541</v>
      </c>
      <c r="F59" s="6">
        <v>5278</v>
      </c>
      <c r="G59" s="6">
        <v>81946</v>
      </c>
    </row>
    <row r="60" spans="1:18" ht="13.2" x14ac:dyDescent="0.25">
      <c r="A60" s="8" t="s">
        <v>9</v>
      </c>
      <c r="B60" s="7">
        <v>7.2767499999999999E-2</v>
      </c>
      <c r="C60" s="7">
        <v>0.35688120000000001</v>
      </c>
      <c r="D60" s="7">
        <v>0.21866840000000001</v>
      </c>
      <c r="E60" s="7">
        <v>0.28727390000000003</v>
      </c>
      <c r="F60" s="7">
        <v>6.4407199999999998E-2</v>
      </c>
    </row>
    <row r="61" spans="1:18" ht="12.75" customHeight="1" x14ac:dyDescent="0.2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</row>
    <row r="62" spans="1:18" ht="18" customHeight="1" x14ac:dyDescent="0.25">
      <c r="A62" s="31" t="s">
        <v>34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</row>
    <row r="63" spans="1:18" ht="13.2" x14ac:dyDescent="0.25">
      <c r="A63" s="29"/>
      <c r="B63" s="29"/>
      <c r="C63" s="1" t="s">
        <v>3</v>
      </c>
      <c r="D63" s="1" t="s">
        <v>4</v>
      </c>
      <c r="E63" s="1" t="s">
        <v>5</v>
      </c>
      <c r="F63" s="1" t="s">
        <v>6</v>
      </c>
      <c r="G63" s="1" t="s">
        <v>7</v>
      </c>
      <c r="H63" s="2" t="s">
        <v>8</v>
      </c>
      <c r="I63" s="1" t="s">
        <v>9</v>
      </c>
    </row>
    <row r="64" spans="1:18" ht="13.2" x14ac:dyDescent="0.25">
      <c r="A64" s="27" t="s">
        <v>35</v>
      </c>
      <c r="B64" s="3" t="s">
        <v>36</v>
      </c>
      <c r="C64" s="5">
        <v>594</v>
      </c>
      <c r="D64" s="5">
        <v>1515</v>
      </c>
      <c r="E64" s="5">
        <v>630</v>
      </c>
      <c r="F64" s="5">
        <v>433</v>
      </c>
      <c r="G64" s="5">
        <v>101</v>
      </c>
      <c r="H64" s="6">
        <v>3273</v>
      </c>
      <c r="I64" s="7">
        <v>3.9940936714000001E-2</v>
      </c>
    </row>
    <row r="65" spans="1:18" ht="13.2" x14ac:dyDescent="0.25">
      <c r="A65" s="24"/>
      <c r="B65" s="8" t="s">
        <v>37</v>
      </c>
      <c r="C65" s="5">
        <v>1034</v>
      </c>
      <c r="D65" s="5">
        <v>3362</v>
      </c>
      <c r="E65" s="5">
        <v>1495</v>
      </c>
      <c r="F65" s="5">
        <v>1167</v>
      </c>
      <c r="G65" s="5">
        <v>363</v>
      </c>
      <c r="H65" s="6">
        <v>7421</v>
      </c>
      <c r="I65" s="7">
        <v>9.0559636834000007E-2</v>
      </c>
    </row>
    <row r="66" spans="1:18" ht="13.2" x14ac:dyDescent="0.25">
      <c r="A66" s="24"/>
      <c r="B66" s="8" t="s">
        <v>38</v>
      </c>
      <c r="C66" s="5">
        <v>1320</v>
      </c>
      <c r="D66" s="5">
        <v>5182</v>
      </c>
      <c r="E66" s="5">
        <v>2760</v>
      </c>
      <c r="F66" s="5">
        <v>2449</v>
      </c>
      <c r="G66" s="5">
        <v>732</v>
      </c>
      <c r="H66" s="6">
        <v>12443</v>
      </c>
      <c r="I66" s="7">
        <v>0.15184389719999999</v>
      </c>
    </row>
    <row r="67" spans="1:18" ht="13.2" x14ac:dyDescent="0.25">
      <c r="A67" s="25"/>
      <c r="B67" s="11" t="s">
        <v>8</v>
      </c>
      <c r="C67" s="13">
        <v>2948</v>
      </c>
      <c r="D67" s="13">
        <v>10059</v>
      </c>
      <c r="E67" s="13">
        <v>4885</v>
      </c>
      <c r="F67" s="13">
        <v>4049</v>
      </c>
      <c r="G67" s="13">
        <v>1196</v>
      </c>
      <c r="H67" s="13">
        <v>23137</v>
      </c>
      <c r="I67" s="14">
        <v>0.28234447074899999</v>
      </c>
    </row>
    <row r="68" spans="1:18" ht="13.2" x14ac:dyDescent="0.25">
      <c r="A68" s="26" t="s">
        <v>39</v>
      </c>
      <c r="B68" s="8" t="s">
        <v>40</v>
      </c>
      <c r="C68" s="5">
        <v>1251</v>
      </c>
      <c r="D68" s="5">
        <v>6408</v>
      </c>
      <c r="E68" s="5">
        <v>3794</v>
      </c>
      <c r="F68" s="5">
        <v>3686</v>
      </c>
      <c r="G68" s="5">
        <v>1046</v>
      </c>
      <c r="H68" s="6">
        <v>16185</v>
      </c>
      <c r="I68" s="7">
        <v>0.19750811509999999</v>
      </c>
    </row>
    <row r="69" spans="1:18" ht="13.2" x14ac:dyDescent="0.25">
      <c r="A69" s="24"/>
      <c r="B69" s="8" t="s">
        <v>41</v>
      </c>
      <c r="C69" s="5">
        <v>1181</v>
      </c>
      <c r="D69" s="5">
        <v>7517</v>
      </c>
      <c r="E69" s="5">
        <v>4994</v>
      </c>
      <c r="F69" s="5">
        <v>6358</v>
      </c>
      <c r="G69" s="5">
        <v>1425</v>
      </c>
      <c r="H69" s="6">
        <v>21475</v>
      </c>
      <c r="I69" s="7">
        <v>0.26206282185800001</v>
      </c>
    </row>
    <row r="70" spans="1:18" ht="13.2" x14ac:dyDescent="0.25">
      <c r="A70" s="24"/>
      <c r="B70" s="8" t="s">
        <v>42</v>
      </c>
      <c r="C70" s="5">
        <v>501</v>
      </c>
      <c r="D70" s="5">
        <v>4209</v>
      </c>
      <c r="E70" s="5">
        <v>3336</v>
      </c>
      <c r="F70" s="5">
        <v>6427</v>
      </c>
      <c r="G70" s="5">
        <v>1108</v>
      </c>
      <c r="H70" s="6">
        <v>15581</v>
      </c>
      <c r="I70" s="7">
        <v>0.190137407561</v>
      </c>
    </row>
    <row r="71" spans="1:18" ht="13.2" x14ac:dyDescent="0.25">
      <c r="A71" s="24"/>
      <c r="B71" s="8" t="s">
        <v>43</v>
      </c>
      <c r="C71" s="5">
        <v>79</v>
      </c>
      <c r="D71" s="5">
        <v>961</v>
      </c>
      <c r="E71" s="5">
        <v>802</v>
      </c>
      <c r="F71" s="5">
        <v>2581</v>
      </c>
      <c r="G71" s="5">
        <v>431</v>
      </c>
      <c r="H71" s="6">
        <v>4854</v>
      </c>
      <c r="I71" s="7">
        <v>5.9234129791999997E-2</v>
      </c>
    </row>
    <row r="72" spans="1:18" ht="13.2" x14ac:dyDescent="0.25">
      <c r="A72" s="24"/>
      <c r="B72" s="8" t="s">
        <v>44</v>
      </c>
      <c r="C72" s="5">
        <v>3</v>
      </c>
      <c r="D72" s="5">
        <v>91</v>
      </c>
      <c r="E72" s="5">
        <v>108</v>
      </c>
      <c r="F72" s="5">
        <v>440</v>
      </c>
      <c r="G72" s="5">
        <v>72</v>
      </c>
      <c r="H72" s="6">
        <v>714</v>
      </c>
      <c r="I72" s="7">
        <v>8.7130549380000002E-3</v>
      </c>
    </row>
    <row r="73" spans="1:18" ht="13.2" x14ac:dyDescent="0.25">
      <c r="A73" s="25"/>
      <c r="B73" s="11" t="s">
        <v>8</v>
      </c>
      <c r="C73" s="13">
        <v>3015</v>
      </c>
      <c r="D73" s="13">
        <v>19186</v>
      </c>
      <c r="E73" s="13">
        <v>13034</v>
      </c>
      <c r="F73" s="13">
        <v>19492</v>
      </c>
      <c r="G73" s="13">
        <v>4082</v>
      </c>
      <c r="H73" s="13">
        <v>58809</v>
      </c>
      <c r="I73" s="14">
        <v>0.71765552924999998</v>
      </c>
    </row>
    <row r="74" spans="1:18" ht="13.2" x14ac:dyDescent="0.25">
      <c r="A74" s="35" t="s">
        <v>8</v>
      </c>
      <c r="B74" s="36"/>
      <c r="C74" s="6">
        <v>5963</v>
      </c>
      <c r="D74" s="6">
        <v>29245</v>
      </c>
      <c r="E74" s="6">
        <v>17919</v>
      </c>
      <c r="F74" s="6">
        <v>23541</v>
      </c>
      <c r="G74" s="6">
        <v>5278</v>
      </c>
      <c r="H74" s="6">
        <v>81946</v>
      </c>
    </row>
    <row r="75" spans="1:18" ht="13.2" x14ac:dyDescent="0.25">
      <c r="A75" s="37" t="s">
        <v>9</v>
      </c>
      <c r="B75" s="38"/>
      <c r="C75" s="7">
        <f>C74/$H$74</f>
        <v>7.2767432211456332E-2</v>
      </c>
      <c r="D75" s="7">
        <f t="shared" ref="D75:G75" si="0">D74/$H$74</f>
        <v>0.35688136089619993</v>
      </c>
      <c r="E75" s="7">
        <f t="shared" si="0"/>
        <v>0.21866839137968908</v>
      </c>
      <c r="F75" s="7">
        <f t="shared" si="0"/>
        <v>0.28727454665267371</v>
      </c>
      <c r="G75" s="7">
        <f t="shared" si="0"/>
        <v>6.4408268859980966E-2</v>
      </c>
    </row>
    <row r="76" spans="1:18" ht="12.75" customHeight="1" x14ac:dyDescent="0.2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</row>
    <row r="77" spans="1:18" ht="18" customHeight="1" x14ac:dyDescent="0.25">
      <c r="A77" s="31" t="s">
        <v>45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</row>
    <row r="78" spans="1:18" ht="13.2" x14ac:dyDescent="0.25">
      <c r="B78" s="1" t="s">
        <v>3</v>
      </c>
      <c r="C78" s="1" t="s">
        <v>4</v>
      </c>
      <c r="D78" s="1" t="s">
        <v>5</v>
      </c>
      <c r="E78" s="1" t="s">
        <v>6</v>
      </c>
      <c r="F78" s="1" t="s">
        <v>7</v>
      </c>
      <c r="G78" s="2" t="s">
        <v>8</v>
      </c>
      <c r="H78" s="1" t="s">
        <v>9</v>
      </c>
    </row>
    <row r="79" spans="1:18" ht="13.2" x14ac:dyDescent="0.25">
      <c r="A79" s="3" t="s">
        <v>46</v>
      </c>
      <c r="B79" s="5">
        <v>4832</v>
      </c>
      <c r="C79" s="5">
        <v>22439</v>
      </c>
      <c r="D79" s="5">
        <v>12962</v>
      </c>
      <c r="E79" s="5">
        <v>21074</v>
      </c>
      <c r="F79" s="5">
        <v>4725</v>
      </c>
      <c r="G79" s="6">
        <v>66032</v>
      </c>
      <c r="H79" s="7">
        <v>0.80579880000000004</v>
      </c>
    </row>
    <row r="80" spans="1:18" ht="13.2" x14ac:dyDescent="0.25">
      <c r="A80" s="8" t="s">
        <v>47</v>
      </c>
      <c r="B80" s="5">
        <v>1131</v>
      </c>
      <c r="C80" s="5">
        <v>6806</v>
      </c>
      <c r="D80" s="5">
        <v>4957</v>
      </c>
      <c r="E80" s="5">
        <v>2467</v>
      </c>
      <c r="F80" s="5">
        <v>553</v>
      </c>
      <c r="G80" s="6">
        <v>15914</v>
      </c>
      <c r="H80" s="7">
        <v>0.1942004</v>
      </c>
    </row>
    <row r="81" spans="1:18" ht="13.2" x14ac:dyDescent="0.25">
      <c r="A81" s="9" t="s">
        <v>8</v>
      </c>
      <c r="B81" s="6">
        <v>5963</v>
      </c>
      <c r="C81" s="6">
        <v>29245</v>
      </c>
      <c r="D81" s="6">
        <v>17919</v>
      </c>
      <c r="E81" s="6">
        <v>23541</v>
      </c>
      <c r="F81" s="6">
        <v>5278</v>
      </c>
      <c r="G81" s="6">
        <v>81946</v>
      </c>
    </row>
    <row r="82" spans="1:18" ht="13.2" x14ac:dyDescent="0.25">
      <c r="A82" s="8" t="s">
        <v>9</v>
      </c>
      <c r="B82" s="7">
        <v>7.2767399999999996E-2</v>
      </c>
      <c r="C82" s="7">
        <v>0.35688110000000001</v>
      </c>
      <c r="D82" s="7">
        <v>0.21866840000000001</v>
      </c>
      <c r="E82" s="7">
        <v>0.28727449999999999</v>
      </c>
      <c r="F82" s="7">
        <v>6.4407800000000001E-2</v>
      </c>
    </row>
    <row r="83" spans="1:18" ht="12.75" customHeight="1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</row>
    <row r="84" spans="1:18" ht="18" customHeight="1" x14ac:dyDescent="0.25">
      <c r="A84" s="31" t="s">
        <v>48</v>
      </c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</row>
    <row r="85" spans="1:18" ht="13.2" x14ac:dyDescent="0.25">
      <c r="B85" s="1" t="s">
        <v>3</v>
      </c>
      <c r="C85" s="1" t="s">
        <v>4</v>
      </c>
      <c r="D85" s="1" t="s">
        <v>5</v>
      </c>
      <c r="E85" s="1" t="s">
        <v>6</v>
      </c>
      <c r="F85" s="1" t="s">
        <v>7</v>
      </c>
      <c r="G85" s="2" t="s">
        <v>8</v>
      </c>
      <c r="H85" s="1" t="s">
        <v>9</v>
      </c>
    </row>
    <row r="86" spans="1:18" ht="13.2" x14ac:dyDescent="0.25">
      <c r="A86" s="3" t="s">
        <v>49</v>
      </c>
      <c r="B86" s="5">
        <v>1319</v>
      </c>
      <c r="C86" s="5">
        <v>1473</v>
      </c>
      <c r="D86" s="5">
        <v>769</v>
      </c>
      <c r="E86" s="5">
        <v>549</v>
      </c>
      <c r="F86" s="5">
        <v>60</v>
      </c>
      <c r="G86" s="6">
        <v>4170</v>
      </c>
      <c r="H86" s="7">
        <v>5.0886899999999999E-2</v>
      </c>
    </row>
    <row r="87" spans="1:18" ht="13.2" x14ac:dyDescent="0.25">
      <c r="A87" s="8" t="s">
        <v>50</v>
      </c>
      <c r="B87" s="5">
        <v>1366</v>
      </c>
      <c r="C87" s="5">
        <v>1758</v>
      </c>
      <c r="D87" s="5">
        <v>888</v>
      </c>
      <c r="E87" s="5">
        <v>649</v>
      </c>
      <c r="F87" s="5">
        <v>61</v>
      </c>
      <c r="G87" s="6">
        <v>4722</v>
      </c>
      <c r="H87" s="7">
        <v>5.7622899999999998E-2</v>
      </c>
    </row>
    <row r="88" spans="1:18" ht="13.2" x14ac:dyDescent="0.25">
      <c r="A88" s="8" t="s">
        <v>51</v>
      </c>
      <c r="B88" s="5">
        <v>3270</v>
      </c>
      <c r="C88" s="5">
        <v>7622</v>
      </c>
      <c r="D88" s="5">
        <v>3665</v>
      </c>
      <c r="E88" s="5">
        <v>3433</v>
      </c>
      <c r="F88" s="5">
        <v>244</v>
      </c>
      <c r="G88" s="6">
        <v>18234</v>
      </c>
      <c r="H88" s="7">
        <v>0.2225124</v>
      </c>
    </row>
    <row r="89" spans="1:18" ht="13.2" x14ac:dyDescent="0.25">
      <c r="A89" s="8" t="s">
        <v>52</v>
      </c>
      <c r="B89" s="4"/>
      <c r="C89" s="5">
        <v>3667</v>
      </c>
      <c r="D89" s="5">
        <v>1558</v>
      </c>
      <c r="E89" s="5">
        <v>1633</v>
      </c>
      <c r="F89" s="5">
        <v>103</v>
      </c>
      <c r="G89" s="6">
        <v>6961</v>
      </c>
      <c r="H89" s="7">
        <v>8.4945900000000005E-2</v>
      </c>
    </row>
    <row r="90" spans="1:18" ht="13.2" x14ac:dyDescent="0.25">
      <c r="A90" s="8" t="s">
        <v>53</v>
      </c>
      <c r="B90" s="4"/>
      <c r="C90" s="5">
        <v>7157</v>
      </c>
      <c r="D90" s="5">
        <v>3877</v>
      </c>
      <c r="E90" s="5">
        <v>3870</v>
      </c>
      <c r="F90" s="5">
        <v>303</v>
      </c>
      <c r="G90" s="6">
        <v>15207</v>
      </c>
      <c r="H90" s="7">
        <v>0.18557319999999999</v>
      </c>
    </row>
    <row r="91" spans="1:18" ht="13.2" x14ac:dyDescent="0.25">
      <c r="A91" s="8" t="s">
        <v>54</v>
      </c>
      <c r="B91" s="5">
        <v>8</v>
      </c>
      <c r="C91" s="5">
        <v>7568</v>
      </c>
      <c r="D91" s="5">
        <v>7161</v>
      </c>
      <c r="E91" s="5">
        <v>5352</v>
      </c>
      <c r="F91" s="5">
        <v>469</v>
      </c>
      <c r="G91" s="6">
        <v>20558</v>
      </c>
      <c r="H91" s="7">
        <v>0.25087219999999999</v>
      </c>
    </row>
    <row r="92" spans="1:18" ht="13.2" x14ac:dyDescent="0.25">
      <c r="A92" s="8" t="s">
        <v>55</v>
      </c>
      <c r="B92" s="4"/>
      <c r="C92" s="4"/>
      <c r="D92" s="5">
        <v>1</v>
      </c>
      <c r="E92" s="5">
        <v>8055</v>
      </c>
      <c r="F92" s="5">
        <v>876</v>
      </c>
      <c r="G92" s="6">
        <v>8932</v>
      </c>
      <c r="H92" s="7">
        <v>0.1089982</v>
      </c>
    </row>
    <row r="93" spans="1:18" ht="13.2" x14ac:dyDescent="0.25">
      <c r="A93" s="9" t="s">
        <v>8</v>
      </c>
      <c r="B93" s="6">
        <v>5963</v>
      </c>
      <c r="C93" s="6">
        <v>29245</v>
      </c>
      <c r="D93" s="6">
        <v>17919</v>
      </c>
      <c r="E93" s="6">
        <v>23541</v>
      </c>
      <c r="F93" s="6">
        <v>5278</v>
      </c>
      <c r="G93" s="6">
        <v>81946</v>
      </c>
    </row>
    <row r="94" spans="1:18" ht="13.2" x14ac:dyDescent="0.25">
      <c r="A94" s="8" t="s">
        <v>9</v>
      </c>
      <c r="B94" s="7">
        <v>7.2767399999999996E-2</v>
      </c>
      <c r="C94" s="7">
        <v>0.35688120000000001</v>
      </c>
      <c r="D94" s="7">
        <v>0.21866849999999999</v>
      </c>
      <c r="E94" s="7">
        <v>0.28727380000000002</v>
      </c>
      <c r="F94" s="7">
        <v>6.4406900000000003E-2</v>
      </c>
    </row>
    <row r="95" spans="1:18" ht="12.75" customHeight="1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</row>
    <row r="96" spans="1:18" ht="18" customHeight="1" x14ac:dyDescent="0.25">
      <c r="A96" s="31" t="s">
        <v>56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</row>
    <row r="97" spans="1:18" ht="13.2" x14ac:dyDescent="0.25">
      <c r="A97" s="29"/>
      <c r="B97" s="39" t="s">
        <v>17</v>
      </c>
      <c r="C97" s="40"/>
      <c r="D97" s="39" t="s">
        <v>19</v>
      </c>
      <c r="E97" s="41"/>
      <c r="F97" s="41"/>
      <c r="G97" s="40"/>
      <c r="H97" s="46" t="s">
        <v>8</v>
      </c>
    </row>
    <row r="98" spans="1:18" ht="13.2" x14ac:dyDescent="0.25">
      <c r="A98" s="29"/>
      <c r="B98" s="10" t="s">
        <v>18</v>
      </c>
      <c r="C98" s="11" t="s">
        <v>8</v>
      </c>
      <c r="D98" s="10" t="s">
        <v>19</v>
      </c>
      <c r="E98" s="10" t="s">
        <v>20</v>
      </c>
      <c r="F98" s="10" t="s">
        <v>21</v>
      </c>
      <c r="G98" s="11" t="s">
        <v>8</v>
      </c>
      <c r="H98" s="44"/>
    </row>
    <row r="99" spans="1:18" ht="13.2" x14ac:dyDescent="0.25">
      <c r="A99" s="3" t="s">
        <v>3</v>
      </c>
      <c r="B99" s="16">
        <v>81.298468891496995</v>
      </c>
      <c r="C99" s="17">
        <v>81.298468891496995</v>
      </c>
      <c r="D99" s="4"/>
      <c r="E99" s="4"/>
      <c r="F99" s="4"/>
      <c r="G99" s="12"/>
      <c r="H99" s="18">
        <v>81.298468891496995</v>
      </c>
    </row>
    <row r="100" spans="1:18" ht="13.2" x14ac:dyDescent="0.25">
      <c r="A100" s="8" t="s">
        <v>4</v>
      </c>
      <c r="B100" s="16">
        <v>278.233883056933</v>
      </c>
      <c r="C100" s="17">
        <v>278.233883056933</v>
      </c>
      <c r="D100" s="4"/>
      <c r="E100" s="4"/>
      <c r="F100" s="4"/>
      <c r="G100" s="12"/>
      <c r="H100" s="18">
        <v>278.233883056933</v>
      </c>
    </row>
    <row r="101" spans="1:18" ht="13.2" x14ac:dyDescent="0.25">
      <c r="A101" s="8" t="s">
        <v>5</v>
      </c>
      <c r="B101" s="16">
        <v>329.01408895585701</v>
      </c>
      <c r="C101" s="17">
        <v>329.01408895585701</v>
      </c>
      <c r="D101" s="4"/>
      <c r="E101" s="4"/>
      <c r="F101" s="4"/>
      <c r="G101" s="12"/>
      <c r="H101" s="18">
        <v>329.01408895585701</v>
      </c>
    </row>
    <row r="102" spans="1:18" ht="13.2" x14ac:dyDescent="0.25">
      <c r="A102" s="8" t="s">
        <v>6</v>
      </c>
      <c r="B102" s="16">
        <v>386.04646367986101</v>
      </c>
      <c r="C102" s="17">
        <v>386.04646367986101</v>
      </c>
      <c r="D102" s="16">
        <v>402.21064636098299</v>
      </c>
      <c r="E102" s="4"/>
      <c r="F102" s="4"/>
      <c r="G102" s="17">
        <v>402.21064636098299</v>
      </c>
      <c r="H102" s="18">
        <v>400.63206193449702</v>
      </c>
    </row>
    <row r="103" spans="1:18" ht="13.2" x14ac:dyDescent="0.25">
      <c r="A103" s="8" t="s">
        <v>7</v>
      </c>
      <c r="B103" s="16">
        <v>488.39876352395697</v>
      </c>
      <c r="C103" s="17">
        <v>488.39876352395697</v>
      </c>
      <c r="D103" s="4"/>
      <c r="E103" s="16">
        <v>520.73274292742894</v>
      </c>
      <c r="F103" s="16">
        <v>629.01983028286202</v>
      </c>
      <c r="G103" s="17">
        <v>590.99892679766799</v>
      </c>
      <c r="H103" s="18">
        <v>578.421756347101</v>
      </c>
    </row>
    <row r="104" spans="1:18" ht="13.2" x14ac:dyDescent="0.25">
      <c r="A104" s="9" t="s">
        <v>8</v>
      </c>
      <c r="B104" s="18">
        <v>280.364006919551</v>
      </c>
      <c r="C104" s="18">
        <v>280.364006919551</v>
      </c>
      <c r="D104" s="18">
        <v>402.21064636098299</v>
      </c>
      <c r="E104" s="18">
        <v>520.73274292742894</v>
      </c>
      <c r="F104" s="18">
        <v>629.01983028286202</v>
      </c>
      <c r="G104" s="18">
        <v>436.00180033239297</v>
      </c>
      <c r="H104" s="18">
        <v>329.50388719400598</v>
      </c>
    </row>
    <row r="105" spans="1:18" ht="12.75" customHeight="1" x14ac:dyDescent="0.2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</row>
    <row r="106" spans="1:18" ht="18" customHeight="1" x14ac:dyDescent="0.25">
      <c r="A106" s="31" t="s">
        <v>57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</row>
    <row r="107" spans="1:18" ht="13.2" x14ac:dyDescent="0.25">
      <c r="B107" s="1" t="s">
        <v>58</v>
      </c>
      <c r="C107" s="1" t="s">
        <v>59</v>
      </c>
      <c r="D107" s="1" t="s">
        <v>60</v>
      </c>
    </row>
    <row r="108" spans="1:18" ht="13.2" x14ac:dyDescent="0.25">
      <c r="A108" s="3" t="s">
        <v>10</v>
      </c>
      <c r="B108" s="5">
        <v>46112</v>
      </c>
      <c r="C108" s="5">
        <v>43800</v>
      </c>
      <c r="D108" s="21">
        <f>(C108/B108)-100%</f>
        <v>-5.0138792505204699E-2</v>
      </c>
    </row>
    <row r="109" spans="1:18" ht="13.2" x14ac:dyDescent="0.25">
      <c r="A109" s="8" t="s">
        <v>11</v>
      </c>
      <c r="B109" s="5">
        <v>2518</v>
      </c>
      <c r="C109" s="5">
        <v>2440</v>
      </c>
      <c r="D109" s="21">
        <f t="shared" ref="D109:D113" si="1">(C109/B109)-100%</f>
        <v>-3.0976965845909477E-2</v>
      </c>
    </row>
    <row r="110" spans="1:18" ht="13.2" x14ac:dyDescent="0.25">
      <c r="A110" s="8" t="s">
        <v>12</v>
      </c>
      <c r="B110" s="5">
        <v>23186</v>
      </c>
      <c r="C110" s="5">
        <v>22417</v>
      </c>
      <c r="D110" s="21">
        <f t="shared" si="1"/>
        <v>-3.3166566031225697E-2</v>
      </c>
    </row>
    <row r="111" spans="1:18" ht="13.2" x14ac:dyDescent="0.25">
      <c r="A111" s="8" t="s">
        <v>13</v>
      </c>
      <c r="B111" s="5">
        <v>6532</v>
      </c>
      <c r="C111" s="5">
        <v>6250</v>
      </c>
      <c r="D111" s="21">
        <f t="shared" si="1"/>
        <v>-4.3172075933864074E-2</v>
      </c>
    </row>
    <row r="112" spans="1:18" ht="13.2" x14ac:dyDescent="0.25">
      <c r="A112" s="8" t="s">
        <v>14</v>
      </c>
      <c r="B112" s="5">
        <v>3800</v>
      </c>
      <c r="C112" s="5">
        <v>3697</v>
      </c>
      <c r="D112" s="21">
        <f t="shared" si="1"/>
        <v>-2.7105263157894743E-2</v>
      </c>
    </row>
    <row r="113" spans="1:18" ht="13.2" x14ac:dyDescent="0.25">
      <c r="A113" s="8" t="s">
        <v>15</v>
      </c>
      <c r="B113" s="5">
        <v>3337</v>
      </c>
      <c r="C113" s="5">
        <v>3342</v>
      </c>
      <c r="D113" s="21">
        <f t="shared" si="1"/>
        <v>1.4983518130056162E-3</v>
      </c>
    </row>
    <row r="114" spans="1:18" ht="13.2" x14ac:dyDescent="0.25">
      <c r="A114" s="9" t="s">
        <v>8</v>
      </c>
      <c r="B114" s="6">
        <v>85485</v>
      </c>
      <c r="C114" s="6">
        <v>81946</v>
      </c>
      <c r="D114" s="22">
        <f>(C114/B114)-100%</f>
        <v>-4.1399075861262236E-2</v>
      </c>
    </row>
    <row r="115" spans="1:18" ht="12.75" customHeight="1" x14ac:dyDescent="0.2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</row>
    <row r="116" spans="1:18" ht="18" customHeight="1" x14ac:dyDescent="0.25">
      <c r="A116" s="31" t="s">
        <v>61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</row>
    <row r="117" spans="1:18" ht="13.2" x14ac:dyDescent="0.25">
      <c r="B117" s="3" t="s">
        <v>62</v>
      </c>
      <c r="C117" s="3" t="s">
        <v>63</v>
      </c>
      <c r="D117" s="15" t="s">
        <v>8</v>
      </c>
      <c r="E117" s="3" t="s">
        <v>9</v>
      </c>
    </row>
    <row r="118" spans="1:18" ht="13.2" x14ac:dyDescent="0.25">
      <c r="A118" s="3" t="s">
        <v>27</v>
      </c>
      <c r="B118" s="5">
        <v>5704</v>
      </c>
      <c r="C118" s="5">
        <v>13460</v>
      </c>
      <c r="D118" s="6">
        <v>19164</v>
      </c>
      <c r="E118" s="7">
        <v>0.23386129999999999</v>
      </c>
    </row>
    <row r="119" spans="1:18" ht="13.2" x14ac:dyDescent="0.25">
      <c r="A119" s="8" t="s">
        <v>28</v>
      </c>
      <c r="B119" s="5">
        <v>3534</v>
      </c>
      <c r="C119" s="5">
        <v>8729</v>
      </c>
      <c r="D119" s="6">
        <v>12263</v>
      </c>
      <c r="E119" s="7">
        <v>0.14964740000000001</v>
      </c>
    </row>
    <row r="120" spans="1:18" ht="13.2" x14ac:dyDescent="0.25">
      <c r="A120" s="8" t="s">
        <v>29</v>
      </c>
      <c r="B120" s="5">
        <v>5023</v>
      </c>
      <c r="C120" s="5">
        <v>13357</v>
      </c>
      <c r="D120" s="6">
        <v>18380</v>
      </c>
      <c r="E120" s="7">
        <v>0.2242941</v>
      </c>
    </row>
    <row r="121" spans="1:18" ht="13.2" x14ac:dyDescent="0.25">
      <c r="A121" s="8" t="s">
        <v>30</v>
      </c>
      <c r="B121" s="5">
        <v>2515</v>
      </c>
      <c r="C121" s="5">
        <v>6696</v>
      </c>
      <c r="D121" s="6">
        <v>9211</v>
      </c>
      <c r="E121" s="7">
        <v>0.11240319999999999</v>
      </c>
    </row>
    <row r="122" spans="1:18" ht="13.2" x14ac:dyDescent="0.25">
      <c r="A122" s="8" t="s">
        <v>31</v>
      </c>
      <c r="B122" s="5">
        <v>6886</v>
      </c>
      <c r="C122" s="5">
        <v>16003</v>
      </c>
      <c r="D122" s="6">
        <v>22889</v>
      </c>
      <c r="E122" s="7">
        <v>0.27931800000000001</v>
      </c>
    </row>
    <row r="123" spans="1:18" ht="13.2" x14ac:dyDescent="0.25">
      <c r="A123" s="8" t="s">
        <v>32</v>
      </c>
      <c r="B123" s="5">
        <v>12</v>
      </c>
      <c r="C123" s="5">
        <v>26</v>
      </c>
      <c r="D123" s="6">
        <v>38</v>
      </c>
      <c r="E123" s="7">
        <v>4.637E-4</v>
      </c>
    </row>
    <row r="124" spans="1:18" ht="13.2" x14ac:dyDescent="0.25">
      <c r="A124" s="8" t="s">
        <v>33</v>
      </c>
      <c r="B124" s="4"/>
      <c r="C124" s="5">
        <v>1</v>
      </c>
      <c r="D124" s="6">
        <v>1</v>
      </c>
      <c r="E124" s="7">
        <v>1.22E-5</v>
      </c>
    </row>
    <row r="125" spans="1:18" ht="13.2" x14ac:dyDescent="0.25">
      <c r="A125" s="9" t="s">
        <v>8</v>
      </c>
      <c r="B125" s="6">
        <v>23674</v>
      </c>
      <c r="C125" s="6">
        <v>58272</v>
      </c>
      <c r="D125" s="6">
        <v>81946</v>
      </c>
      <c r="E125" s="19">
        <v>0.99999990000000005</v>
      </c>
    </row>
    <row r="126" spans="1:18" ht="12.75" customHeight="1" x14ac:dyDescent="0.2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</row>
    <row r="127" spans="1:18" ht="18" customHeight="1" x14ac:dyDescent="0.25">
      <c r="A127" s="31" t="s">
        <v>64</v>
      </c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</row>
    <row r="128" spans="1:18" ht="13.2" x14ac:dyDescent="0.25">
      <c r="B128" s="3" t="s">
        <v>44</v>
      </c>
      <c r="C128" s="3" t="s">
        <v>40</v>
      </c>
      <c r="D128" s="3" t="s">
        <v>41</v>
      </c>
      <c r="E128" s="3" t="s">
        <v>42</v>
      </c>
      <c r="F128" s="3" t="s">
        <v>43</v>
      </c>
      <c r="G128" s="3" t="s">
        <v>36</v>
      </c>
      <c r="H128" s="3" t="s">
        <v>37</v>
      </c>
      <c r="I128" s="3" t="s">
        <v>38</v>
      </c>
      <c r="J128" s="15" t="s">
        <v>8</v>
      </c>
      <c r="K128" s="3" t="s">
        <v>9</v>
      </c>
    </row>
    <row r="129" spans="1:18" ht="13.2" x14ac:dyDescent="0.25">
      <c r="A129" s="3" t="s">
        <v>27</v>
      </c>
      <c r="B129" s="5">
        <v>163</v>
      </c>
      <c r="C129" s="5">
        <v>3764</v>
      </c>
      <c r="D129" s="5">
        <v>4832</v>
      </c>
      <c r="E129" s="5">
        <v>3418</v>
      </c>
      <c r="F129" s="5">
        <v>1100</v>
      </c>
      <c r="G129" s="5">
        <v>857</v>
      </c>
      <c r="H129" s="5">
        <v>1976</v>
      </c>
      <c r="I129" s="5">
        <v>3054</v>
      </c>
      <c r="J129" s="6">
        <v>19164</v>
      </c>
      <c r="K129" s="7">
        <v>0.23386129999999999</v>
      </c>
    </row>
    <row r="130" spans="1:18" ht="13.2" x14ac:dyDescent="0.25">
      <c r="A130" s="8" t="s">
        <v>28</v>
      </c>
      <c r="B130" s="5">
        <v>91</v>
      </c>
      <c r="C130" s="5">
        <v>2403</v>
      </c>
      <c r="D130" s="5">
        <v>3499</v>
      </c>
      <c r="E130" s="5">
        <v>2545</v>
      </c>
      <c r="F130" s="5">
        <v>744</v>
      </c>
      <c r="G130" s="5">
        <v>414</v>
      </c>
      <c r="H130" s="5">
        <v>912</v>
      </c>
      <c r="I130" s="5">
        <v>1655</v>
      </c>
      <c r="J130" s="6">
        <v>12263</v>
      </c>
      <c r="K130" s="7">
        <v>0.14964730000000001</v>
      </c>
    </row>
    <row r="131" spans="1:18" ht="13.2" x14ac:dyDescent="0.25">
      <c r="A131" s="8" t="s">
        <v>29</v>
      </c>
      <c r="B131" s="5">
        <v>161</v>
      </c>
      <c r="C131" s="5">
        <v>3590</v>
      </c>
      <c r="D131" s="5">
        <v>4772</v>
      </c>
      <c r="E131" s="5">
        <v>3515</v>
      </c>
      <c r="F131" s="5">
        <v>1065</v>
      </c>
      <c r="G131" s="5">
        <v>721</v>
      </c>
      <c r="H131" s="5">
        <v>1763</v>
      </c>
      <c r="I131" s="5">
        <v>2793</v>
      </c>
      <c r="J131" s="6">
        <v>18380</v>
      </c>
      <c r="K131" s="7">
        <v>0.2242941</v>
      </c>
    </row>
    <row r="132" spans="1:18" ht="13.2" x14ac:dyDescent="0.25">
      <c r="A132" s="8" t="s">
        <v>30</v>
      </c>
      <c r="B132" s="5">
        <v>103</v>
      </c>
      <c r="C132" s="5">
        <v>1769</v>
      </c>
      <c r="D132" s="5">
        <v>2419</v>
      </c>
      <c r="E132" s="5">
        <v>1823</v>
      </c>
      <c r="F132" s="5">
        <v>618</v>
      </c>
      <c r="G132" s="5">
        <v>371</v>
      </c>
      <c r="H132" s="5">
        <v>774</v>
      </c>
      <c r="I132" s="5">
        <v>1334</v>
      </c>
      <c r="J132" s="6">
        <v>9211</v>
      </c>
      <c r="K132" s="7">
        <v>0.1124033</v>
      </c>
    </row>
    <row r="133" spans="1:18" ht="13.2" x14ac:dyDescent="0.25">
      <c r="A133" s="8" t="s">
        <v>31</v>
      </c>
      <c r="B133" s="5">
        <v>195</v>
      </c>
      <c r="C133" s="5">
        <v>4654</v>
      </c>
      <c r="D133" s="5">
        <v>5947</v>
      </c>
      <c r="E133" s="5">
        <v>4272</v>
      </c>
      <c r="F133" s="5">
        <v>1326</v>
      </c>
      <c r="G133" s="5">
        <v>907</v>
      </c>
      <c r="H133" s="5">
        <v>1994</v>
      </c>
      <c r="I133" s="5">
        <v>3594</v>
      </c>
      <c r="J133" s="6">
        <v>22889</v>
      </c>
      <c r="K133" s="7">
        <v>0.27931820000000002</v>
      </c>
    </row>
    <row r="134" spans="1:18" ht="13.2" x14ac:dyDescent="0.25">
      <c r="A134" s="8" t="s">
        <v>32</v>
      </c>
      <c r="B134" s="5">
        <v>1</v>
      </c>
      <c r="C134" s="5">
        <v>5</v>
      </c>
      <c r="D134" s="5">
        <v>6</v>
      </c>
      <c r="E134" s="5">
        <v>7</v>
      </c>
      <c r="F134" s="5">
        <v>1</v>
      </c>
      <c r="G134" s="5">
        <v>3</v>
      </c>
      <c r="H134" s="5">
        <v>2</v>
      </c>
      <c r="I134" s="5">
        <v>13</v>
      </c>
      <c r="J134" s="6">
        <v>38</v>
      </c>
      <c r="K134" s="7">
        <v>4.6359999999999999E-4</v>
      </c>
    </row>
    <row r="135" spans="1:18" ht="13.2" x14ac:dyDescent="0.25">
      <c r="A135" s="8" t="s">
        <v>33</v>
      </c>
      <c r="B135" s="4"/>
      <c r="C135" s="4"/>
      <c r="D135" s="4"/>
      <c r="E135" s="5">
        <v>1</v>
      </c>
      <c r="F135" s="4"/>
      <c r="G135" s="4"/>
      <c r="H135" s="4"/>
      <c r="I135" s="4"/>
      <c r="J135" s="6">
        <v>1</v>
      </c>
      <c r="K135" s="7">
        <v>1.22E-5</v>
      </c>
    </row>
    <row r="136" spans="1:18" ht="13.2" x14ac:dyDescent="0.25">
      <c r="A136" s="9" t="s">
        <v>8</v>
      </c>
      <c r="B136" s="6">
        <v>714</v>
      </c>
      <c r="C136" s="6">
        <v>16185</v>
      </c>
      <c r="D136" s="6">
        <v>21475</v>
      </c>
      <c r="E136" s="6">
        <v>15581</v>
      </c>
      <c r="F136" s="6">
        <v>4854</v>
      </c>
      <c r="G136" s="6">
        <v>3273</v>
      </c>
      <c r="H136" s="6">
        <v>7421</v>
      </c>
      <c r="I136" s="6">
        <v>12443</v>
      </c>
      <c r="J136" s="6">
        <v>81946</v>
      </c>
      <c r="K136" s="19">
        <v>1</v>
      </c>
    </row>
    <row r="137" spans="1:18" ht="12.75" customHeight="1" x14ac:dyDescent="0.25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</row>
    <row r="138" spans="1:18" ht="12.75" customHeight="1" x14ac:dyDescent="0.2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</row>
    <row r="139" spans="1:18" ht="12.75" customHeight="1" x14ac:dyDescent="0.2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</row>
    <row r="140" spans="1:18" ht="12.75" customHeight="1" x14ac:dyDescent="0.2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</row>
  </sheetData>
  <mergeCells count="55">
    <mergeCell ref="A137:R137"/>
    <mergeCell ref="A138:R138"/>
    <mergeCell ref="A139:R139"/>
    <mergeCell ref="A140:R140"/>
    <mergeCell ref="A106:R106"/>
    <mergeCell ref="A115:R115"/>
    <mergeCell ref="A116:R116"/>
    <mergeCell ref="A126:R126"/>
    <mergeCell ref="A127:R127"/>
    <mergeCell ref="A97:A98"/>
    <mergeCell ref="B97:C97"/>
    <mergeCell ref="D97:G97"/>
    <mergeCell ref="H97:H98"/>
    <mergeCell ref="A105:R105"/>
    <mergeCell ref="A77:R77"/>
    <mergeCell ref="A83:R83"/>
    <mergeCell ref="A84:R84"/>
    <mergeCell ref="A95:R95"/>
    <mergeCell ref="A96:R96"/>
    <mergeCell ref="A62:R62"/>
    <mergeCell ref="A63:B63"/>
    <mergeCell ref="A74:B74"/>
    <mergeCell ref="A75:B75"/>
    <mergeCell ref="A76:R76"/>
    <mergeCell ref="A38:R38"/>
    <mergeCell ref="A39:R39"/>
    <mergeCell ref="A49:R49"/>
    <mergeCell ref="A50:R50"/>
    <mergeCell ref="A61:R61"/>
    <mergeCell ref="A26:R26"/>
    <mergeCell ref="A27:A29"/>
    <mergeCell ref="B27:C27"/>
    <mergeCell ref="D27:E27"/>
    <mergeCell ref="F27:G27"/>
    <mergeCell ref="H27:K27"/>
    <mergeCell ref="L27:P27"/>
    <mergeCell ref="Q27:Q29"/>
    <mergeCell ref="R27:R29"/>
    <mergeCell ref="B28:C28"/>
    <mergeCell ref="D28:E28"/>
    <mergeCell ref="F28:G28"/>
    <mergeCell ref="H28:I28"/>
    <mergeCell ref="J28:K28"/>
    <mergeCell ref="L28:M28"/>
    <mergeCell ref="N28:P28"/>
    <mergeCell ref="A18:B18"/>
    <mergeCell ref="A20:A22"/>
    <mergeCell ref="A23:B23"/>
    <mergeCell ref="A24:B24"/>
    <mergeCell ref="A25:R25"/>
    <mergeCell ref="A1:R1"/>
    <mergeCell ref="A3:R3"/>
    <mergeCell ref="A6:R6"/>
    <mergeCell ref="A16:R16"/>
    <mergeCell ref="A17:R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04059DBCA46F4AB386FD0EC260DB45" ma:contentTypeVersion="6" ma:contentTypeDescription="Een nieuw document maken." ma:contentTypeScope="" ma:versionID="ef5ea8a1a36594e03bb40d0874a099fb">
  <xsd:schema xmlns:xsd="http://www.w3.org/2001/XMLSchema" xmlns:xs="http://www.w3.org/2001/XMLSchema" xmlns:p="http://schemas.microsoft.com/office/2006/metadata/properties" xmlns:ns2="74699124-d8d6-494e-b6ce-a4d5be02ae54" xmlns:ns3="f84df657-13e5-4ac6-a109-a74a11d2d2fe" targetNamespace="http://schemas.microsoft.com/office/2006/metadata/properties" ma:root="true" ma:fieldsID="a1b85139c574bdd651e4fcc0775b7731" ns2:_="" ns3:_="">
    <xsd:import namespace="74699124-d8d6-494e-b6ce-a4d5be02ae54"/>
    <xsd:import namespace="f84df657-13e5-4ac6-a109-a74a11d2d2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99124-d8d6-494e-b6ce-a4d5be02ae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f657-13e5-4ac6-a109-a74a11d2d2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8D956D-EBEE-4C5F-B19F-EC0A880298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699124-d8d6-494e-b6ce-a4d5be02ae54"/>
    <ds:schemaRef ds:uri="f84df657-13e5-4ac6-a109-a74a11d2d2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E9C4C0-E63D-4D1C-9017-D5ABEE71B0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61F2D4-2318-4890-B364-65D2D29A4234}">
  <ds:schemaRefs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74699124-d8d6-494e-b6ce-a4d5be02ae54"/>
    <ds:schemaRef ds:uri="f84df657-13e5-4ac6-a109-a74a11d2d2fe"/>
    <ds:schemaRef ds:uri="http://purl.org/dc/dcmitype/"/>
    <ds:schemaRef ds:uri="http://schemas.microsoft.com/office/2006/documentManagement/types"/>
    <ds:schemaRef ds:uri="http://purl.org/dc/terms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Lopende dossiers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Spiegeleer Kristof</dc:creator>
  <cp:lastModifiedBy>Nijs Ilona</cp:lastModifiedBy>
  <dcterms:created xsi:type="dcterms:W3CDTF">2025-07-07T09:45:41Z</dcterms:created>
  <dcterms:modified xsi:type="dcterms:W3CDTF">2025-09-18T12:44:47Z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0x010100B004059DBCA46F4AB386FD0EC260DB45</vt:lpwstr>
  </property>
</Properties>
</file>