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udget" sheetId="1" state="visible" r:id="rId3"/>
    <sheet name="How to Use" sheetId="2" state="visible" r:id="rId4"/>
    <sheet name="Category Key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<sst xmlns="http://schemas.openxmlformats.org/spreadsheetml/2006/main" count="144" uniqueCount="130">
  <si>
    <t xml:space="preserve">MonuMoney.in — ₹35,000 Salary Budget Sheet (India 2026)</t>
  </si>
  <si>
    <t xml:space="preserve">Real numbers from a B.Tech CSE guy in Panipat. Edit the BLUE cells only. Everything else calculates automatically.</t>
  </si>
  <si>
    <t xml:space="preserve">1. INCOME</t>
  </si>
  <si>
    <t xml:space="preserve">Source</t>
  </si>
  <si>
    <t xml:space="preserve">My Amount (₹)</t>
  </si>
  <si>
    <t xml:space="preserve">Your Amount (₹)</t>
  </si>
  <si>
    <t xml:space="preserve">Notes</t>
  </si>
  <si>
    <t xml:space="preserve">Take-home Salary</t>
  </si>
  <si>
    <t xml:space="preserve">After PF, tax and deductions</t>
  </si>
  <si>
    <t xml:space="preserve">Side Hustle Income</t>
  </si>
  <si>
    <t xml:space="preserve">Freelance, GMB setup, tools — kept separate</t>
  </si>
  <si>
    <t xml:space="preserve">Other (rentals, gifts)</t>
  </si>
  <si>
    <t xml:space="preserve">Anything irregular</t>
  </si>
  <si>
    <t xml:space="preserve">TOTAL MONTHLY INCOME</t>
  </si>
  <si>
    <t xml:space="preserve">2. FIXED EXPENSES (non-negotiable monthly bills)</t>
  </si>
  <si>
    <t xml:space="preserve">Category</t>
  </si>
  <si>
    <t xml:space="preserve">Home contribution (to parents)</t>
  </si>
  <si>
    <t xml:space="preserve">Includes food, internet, shared utilities</t>
  </si>
  <si>
    <t xml:space="preserve">Commute / Bike Petrol</t>
  </si>
  <si>
    <t xml:space="preserve">Daily office up-down on my bike</t>
  </si>
  <si>
    <t xml:space="preserve">Phone &amp; Mobile Data</t>
  </si>
  <si>
    <t xml:space="preserve">Jio/Airtel monthly recharge</t>
  </si>
  <si>
    <t xml:space="preserve">Electricity (my share)</t>
  </si>
  <si>
    <t xml:space="preserve">Summer months higher</t>
  </si>
  <si>
    <t xml:space="preserve">Rent (if separate)</t>
  </si>
  <si>
    <t xml:space="preserve">₹0 for me — I live at home</t>
  </si>
  <si>
    <t xml:space="preserve">EMIs (existing loans)</t>
  </si>
  <si>
    <t xml:space="preserve">₹0 now — cleared my ₹15k credit card debt</t>
  </si>
  <si>
    <t xml:space="preserve">Subscriptions (OTT etc.)</t>
  </si>
  <si>
    <t xml:space="preserve">Family Netflix / YouTube Premium if any</t>
  </si>
  <si>
    <t xml:space="preserve">TOTAL FIXED EXPENSES</t>
  </si>
  <si>
    <t xml:space="preserve">3. VARIABLE EXPENSES (you can control these)</t>
  </si>
  <si>
    <t xml:space="preserve">Weekend food / Snacks / Fast food</t>
  </si>
  <si>
    <t xml:space="preserve">₹300-500 per week cravings</t>
  </si>
  <si>
    <t xml:space="preserve">Irregular Buffer (festivals, clothes, party, bike service)</t>
  </si>
  <si>
    <t xml:space="preserve">Real things happen — budget for them</t>
  </si>
  <si>
    <t xml:space="preserve">Personal care (haircut, grooming)</t>
  </si>
  <si>
    <t xml:space="preserve">Included in buffer for me</t>
  </si>
  <si>
    <t xml:space="preserve">Medicine / Healthcare</t>
  </si>
  <si>
    <t xml:space="preserve">₹0 most months; buffer handles it</t>
  </si>
  <si>
    <t xml:space="preserve">Gifts / Donations</t>
  </si>
  <si>
    <t xml:space="preserve">Birthdays, tips, gurudwara/temple</t>
  </si>
  <si>
    <t xml:space="preserve">Hobbies / Learning</t>
  </si>
  <si>
    <t xml:space="preserve">Books, courses, tools (I use free ones)</t>
  </si>
  <si>
    <t xml:space="preserve">TOTAL VARIABLE EXPENSES</t>
  </si>
  <si>
    <t xml:space="preserve">4. INVESTMENTS &amp; SAVINGS (Pay Yourself First)</t>
  </si>
  <si>
    <t xml:space="preserve">Bucket</t>
  </si>
  <si>
    <t xml:space="preserve">SIP (Mutual Funds — Groww)</t>
  </si>
  <si>
    <t xml:space="preserve">Auto-debit on salary day</t>
  </si>
  <si>
    <t xml:space="preserve">Stock Holdings (long-term)</t>
  </si>
  <si>
    <t xml:space="preserve">Zerodha — quality large caps only</t>
  </si>
  <si>
    <t xml:space="preserve">Trading Capital (intraday)</t>
  </si>
  <si>
    <t xml:space="preserve">Kept separate; max 2% risk per trade</t>
  </si>
  <si>
    <t xml:space="preserve">Options Learning Bucket</t>
  </si>
  <si>
    <t xml:space="preserve">Small amount — I'm still learning, NOT recommending</t>
  </si>
  <si>
    <t xml:space="preserve">Emergency Fund (Savings A/c)</t>
  </si>
  <si>
    <t xml:space="preserve">Goal: 6 months of fixed expenses</t>
  </si>
  <si>
    <t xml:space="preserve">TOTAL INVESTED + SAVED</t>
  </si>
  <si>
    <t xml:space="preserve">5. MONTHLY SUMMARY (auto-calculated)</t>
  </si>
  <si>
    <t xml:space="preserve">Metric</t>
  </si>
  <si>
    <t xml:space="preserve">Mine</t>
  </si>
  <si>
    <t xml:space="preserve">Yours</t>
  </si>
  <si>
    <t xml:space="preserve">What This Tells You</t>
  </si>
  <si>
    <t xml:space="preserve">Total Income</t>
  </si>
  <si>
    <t xml:space="preserve">Money in</t>
  </si>
  <si>
    <t xml:space="preserve">Total Expenses (Fixed + Variable)</t>
  </si>
  <si>
    <t xml:space="preserve">What leaves your account on survival</t>
  </si>
  <si>
    <t xml:space="preserve">Total Invested / Saved</t>
  </si>
  <si>
    <t xml:space="preserve">Money that builds wealth</t>
  </si>
  <si>
    <t xml:space="preserve">Leftover / Cushion</t>
  </si>
  <si>
    <t xml:space="preserve">Should be ₹0 in a perfect budget. Positive = unallocated. Negative = overspending.</t>
  </si>
  <si>
    <t xml:space="preserve">Savings Rate %</t>
  </si>
  <si>
    <t xml:space="preserve">Target ≥ 20%. Beginners: 10%. Mine: 57% (living at home)</t>
  </si>
  <si>
    <t xml:space="preserve">Fixed Expense Ratio %</t>
  </si>
  <si>
    <t xml:space="preserve">Keep under 50% of income</t>
  </si>
  <si>
    <t xml:space="preserve">💡 How to use: Edit ONLY the BLUE cells in "Your Amount" column. Everything else updates automatically. My numbers are in the first column as a reference. This is NOT financial advice — just my honest tracker from Panipat, Haryana.</t>
  </si>
  <si>
    <t xml:space="preserve">Built by Monu at MonuMoney.in — more free calculators + real stories at monumoney.in</t>
  </si>
  <si>
    <t xml:space="preserve">How to Use This Sheet (Monu-style, 2 minutes)</t>
  </si>
  <si>
    <t xml:space="preserve">STEP 1 — Open the 'Budget' sheet</t>
  </si>
  <si>
    <t xml:space="preserve">That's where all the action happens. Don't touch this tab.</t>
  </si>
  <si>
    <t xml:space="preserve">STEP 2 — Edit only BLUE cells</t>
  </si>
  <si>
    <t xml:space="preserve">Blue = inputs (your numbers). Black = formulas (auto-calculated). Don't touch black cells.</t>
  </si>
  <si>
    <t xml:space="preserve">STEP 3 — Fill the 'Your Amount' column</t>
  </si>
  <si>
    <t xml:space="preserve">My numbers are in column C so you have a real reference. Your numbers go in column D.</t>
  </si>
  <si>
    <t xml:space="preserve">STEP 4 — Check your Savings Rate</t>
  </si>
  <si>
    <t xml:space="preserve">Target: 20%+ to start. 30%+ if you live at home. Mine is 57% because I stay with family.</t>
  </si>
  <si>
    <t xml:space="preserve">STEP 5 — If 'Leftover / Cushion' shows RED</t>
  </si>
  <si>
    <t xml:space="preserve">You're overspending. Either cut variable expenses or reduce investments until you hit ₹0.</t>
  </si>
  <si>
    <t xml:space="preserve">STEP 6 — Re-run this on the 1st of every month</t>
  </si>
  <si>
    <t xml:space="preserve">Budgeting isn't a one-time setup. It's a monthly habit. 5 minutes, first day of the month.</t>
  </si>
  <si>
    <t xml:space="preserve">COMMON QUESTIONS</t>
  </si>
  <si>
    <t xml:space="preserve">Q: Why is my 'Home Contribution' not 'Rent'?</t>
  </si>
  <si>
    <t xml:space="preserve">Because Indian families ≠ Western families. If you live at home and give mom ₹X for household, that IS your rent equivalent. Be honest about it.</t>
  </si>
  <si>
    <t xml:space="preserve">Q: Should I include my side hustle income?</t>
  </si>
  <si>
    <t xml:space="preserve">I keep it separate in my tracking. 100% of side hustle money goes straight to investing/debt payoff. That way lifestyle creep doesn't eat it.</t>
  </si>
  <si>
    <t xml:space="preserve">Q: What's a good Savings Rate for India?</t>
  </si>
  <si>
    <t xml:space="preserve">No universal number. Rough guide: Living at home (20-40%), Renting (15-25%), Own house with EMI (10-20%), Just starting career (10% minimum).</t>
  </si>
  <si>
    <t xml:space="preserve">Q: I have debt. Should I still invest?</t>
  </si>
  <si>
    <t xml:space="preserve">Pay high-interest debt first (credit card, personal loan &gt; 12% interest). Then invest. Low-interest EMI (home loan) can run alongside SIP. Read my debt payoff posts for the math.</t>
  </si>
  <si>
    <t xml:space="preserve">Q: Can I add categories?</t>
  </si>
  <si>
    <t xml:space="preserve">Yes. Right-click on any row in the 'Budget' sheet → Insert → Then copy the formula format from the row above. The totals will update automatically.</t>
  </si>
  <si>
    <t xml:space="preserve">IMPORTANT DISCLAIMER</t>
  </si>
  <si>
    <t xml:space="preserve">This is my actual budget structure. I am NOT a CA or SEBI-registered advisor.</t>
  </si>
  <si>
    <t xml:space="preserve">Use this as a starting template. Adjust for your life, income, and goals.</t>
  </si>
  <si>
    <t xml:space="preserve">Full disclaimer at monumoney.in/disclaimer</t>
  </si>
  <si>
    <t xml:space="preserve">Category Key — What Each Row Actually Means</t>
  </si>
  <si>
    <t xml:space="preserve">What It Really Means (Indian Context)</t>
  </si>
  <si>
    <t xml:space="preserve">What hits your bank account AFTER PF, TDS, ESI, professional tax. Not CTC. Not gross.</t>
  </si>
  <si>
    <t xml:space="preserve">Home Contribution</t>
  </si>
  <si>
    <t xml:space="preserve">Money given to parents for household. Replaces 'rent' for those living with family. Be honest — don't zero this out.</t>
  </si>
  <si>
    <t xml:space="preserve">Bike Petrol / Commute</t>
  </si>
  <si>
    <t xml:space="preserve">Daily office/college up-down. For me: ₹1,500/month bike fuel in Panipat.</t>
  </si>
  <si>
    <t xml:space="preserve">Recharge (Jio/Airtel/Vi). I use ₹365/month plan.</t>
  </si>
  <si>
    <t xml:space="preserve">Electricity</t>
  </si>
  <si>
    <t xml:space="preserve">Your share if living with family. Summer = higher. Winter = lower.</t>
  </si>
  <si>
    <t xml:space="preserve">EMIs</t>
  </si>
  <si>
    <t xml:space="preserve">Home loan, personal loan, car loan, credit card minimum due. Add ALL monthly EMIs here.</t>
  </si>
  <si>
    <t xml:space="preserve">Weekend food / Snacks</t>
  </si>
  <si>
    <t xml:space="preserve">Honest truth — chai, samosa, Domino's, Zomato, Swiggy. Track ONE month and you'll be shocked.</t>
  </si>
  <si>
    <t xml:space="preserve">Irregular Buffer</t>
  </si>
  <si>
    <t xml:space="preserve">The real-life 'something happened' money. Wedding gift, bike service, new kurta for festival, medicine. Keep ₹1,000-2,000 ready.</t>
  </si>
  <si>
    <t xml:space="preserve">SIP</t>
  </si>
  <si>
    <t xml:space="preserve">Systematic Investment Plan in mutual funds. Auto-debit recommended. I use Groww for index funds.</t>
  </si>
  <si>
    <t xml:space="preserve">Stock Holdings</t>
  </si>
  <si>
    <t xml:space="preserve">Quality large-cap stocks you BUY AND HOLD. NOT intraday. I use Zerodha.</t>
  </si>
  <si>
    <t xml:space="preserve">Trading Capital</t>
  </si>
  <si>
    <t xml:space="preserve">Money set aside specifically for intraday / swing trading. Kept SEPARATE from long-term. Max 2% risk per trade.</t>
  </si>
  <si>
    <t xml:space="preserve">Small amount for learning options trading. I'm honest — I'm still learning. NEVER recommended for beginners.</t>
  </si>
  <si>
    <t xml:space="preserve">Emergency Fund</t>
  </si>
  <si>
    <t xml:space="preserve">Liquid savings account money. Target: 6 months of your fixed expenses. Don't invest this — keep it in a savings account or liquid fund.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</si>
</sst>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₹#,##0;[RED]&quot;-₹&quot;#,##0;\-"/>
    <numFmt numFmtId="166" formatCode="0.0%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424242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1"/>
      <color rgb="FF0F2C4A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i val="true"/>
      <sz val="9"/>
      <color rgb="FF616161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i val="true"/>
      <sz val="9"/>
      <color rgb="FF424242"/>
      <name val="Arial"/>
      <family val="0"/>
      <charset val="1"/>
    </font>
    <font>
      <b val="true"/>
      <sz val="9"/>
      <color rgb="FF1E88E5"/>
      <name val="Arial"/>
      <family val="0"/>
      <charset val="1"/>
    </font>
    <font>
      <b val="true"/>
      <sz val="11"/>
      <color rgb="FF1E88E5"/>
      <name val="Arial"/>
      <family val="0"/>
      <charset val="1"/>
    </font>
    <font>
      <sz val="10"/>
      <color rgb="FF424242"/>
      <name val="Arial"/>
      <family val="0"/>
      <charset val="1"/>
    </font>
    <font>
      <b val="true"/>
      <sz val="12"/>
      <color rgb="FF0F2C4A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0F2C4A"/>
        <bgColor rgb="FF003300"/>
      </patternFill>
    </fill>
    <fill>
      <patternFill patternType="solid">
        <fgColor rgb="FF1E88E5"/>
        <bgColor rgb="FF0066CC"/>
      </patternFill>
    </fill>
    <fill>
      <patternFill patternType="solid">
        <fgColor rgb="FFF5F5F5"/>
        <bgColor rgb="FFFFFFFF"/>
      </patternFill>
    </fill>
    <fill>
      <patternFill patternType="solid">
        <fgColor rgb="FFE3F2FD"/>
        <bgColor rgb="FFF5F5F5"/>
      </patternFill>
    </fill>
    <fill>
      <patternFill patternType="solid">
        <fgColor rgb="FFFFF9C4"/>
        <bgColor rgb="FFFFFF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DBDBD"/>
      </left>
      <right style="thin">
        <color rgb="FFBDBDBD"/>
      </right>
      <top style="thin">
        <color rgb="FFBDBDBD"/>
      </top>
      <bottom style="thin">
        <color rgb="FFBDBDB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1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1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6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true" indent="1" shrinkToFit="false"/>
      <protection locked="true" hidden="false"/>
    </xf>
    <xf numFmtId="164" fontId="16" fillId="4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>
          <bgColor rgb="FFFFCDD2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DBDBD"/>
      <rgbColor rgb="FF808080"/>
      <rgbColor rgb="FF9999FF"/>
      <rgbColor rgb="FF993366"/>
      <rgbColor rgb="FFFFF9C4"/>
      <rgbColor rgb="FFE3F2FD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5F5"/>
      <rgbColor rgb="FFCCFFCC"/>
      <rgbColor rgb="FFFFFF99"/>
      <rgbColor rgb="FF99CCFF"/>
      <rgbColor rgb="FFFF99CC"/>
      <rgbColor rgb="FFCC99FF"/>
      <rgbColor rgb="FFFFCDD2"/>
      <rgbColor rgb="FF1E88E5"/>
      <rgbColor rgb="FF33CCCC"/>
      <rgbColor rgb="FF99CC00"/>
      <rgbColor rgb="FFFFCC00"/>
      <rgbColor rgb="FFFF9900"/>
      <rgbColor rgb="FFFF6600"/>
      <rgbColor rgb="FF616161"/>
      <rgbColor rgb="FF969696"/>
      <rgbColor rgb="FF0F2C4A"/>
      <rgbColor rgb="FF339966"/>
      <rgbColor rgb="FF003300"/>
      <rgbColor rgb="FF333300"/>
      <rgbColor rgb="FF993300"/>
      <rgbColor rgb="FF993366"/>
      <rgbColor rgb="FF333399"/>
      <rgbColor rgb="FF42424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5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2"/>
    <col collapsed="false" customWidth="true" hidden="false" outlineLevel="0" max="5" min="3" style="1" width="15"/>
    <col collapsed="false" customWidth="true" hidden="false" outlineLevel="0" max="6" min="6" style="1" width="30"/>
  </cols>
  <sheetData>
    <row r="2" customFormat="false" ht="31.5" hidden="false" customHeight="true" outlineLevel="0" collapsed="false">
      <c r="B2" s="2" t="s">
        <v>0</v>
      </c>
      <c r="C2" s="2"/>
      <c r="D2" s="2"/>
      <c r="E2" s="2"/>
      <c r="F2" s="2"/>
    </row>
    <row r="3" customFormat="false" ht="15" hidden="false" customHeight="true" outlineLevel="0" collapsed="false">
      <c r="B3" s="3" t="s">
        <v>1</v>
      </c>
      <c r="C3" s="3"/>
      <c r="D3" s="3"/>
      <c r="E3" s="3"/>
      <c r="F3" s="3"/>
    </row>
    <row r="5" customFormat="false" ht="21.75" hidden="false" customHeight="true" outlineLevel="0" collapsed="false">
      <c r="B5" s="4" t="s">
        <v>2</v>
      </c>
      <c r="C5" s="4"/>
      <c r="D5" s="4"/>
      <c r="E5" s="4"/>
      <c r="F5" s="4"/>
    </row>
    <row r="6" customFormat="false" ht="15" hidden="false" customHeight="true" outlineLevel="0" collapsed="false">
      <c r="B6" s="5" t="s">
        <v>3</v>
      </c>
      <c r="C6" s="5" t="s">
        <v>4</v>
      </c>
      <c r="D6" s="5" t="s">
        <v>5</v>
      </c>
      <c r="F6" s="5" t="s">
        <v>6</v>
      </c>
    </row>
    <row r="7" customFormat="false" ht="15" hidden="false" customHeight="true" outlineLevel="0" collapsed="false">
      <c r="B7" s="6" t="s">
        <v>7</v>
      </c>
      <c r="C7" s="7" t="n">
        <v>35000</v>
      </c>
      <c r="D7" s="7" t="n">
        <v>35000</v>
      </c>
      <c r="F7" s="8" t="s">
        <v>8</v>
      </c>
    </row>
    <row r="8" customFormat="false" ht="15" hidden="false" customHeight="true" outlineLevel="0" collapsed="false">
      <c r="B8" s="6" t="s">
        <v>9</v>
      </c>
      <c r="C8" s="7" t="n">
        <v>0</v>
      </c>
      <c r="D8" s="7" t="n">
        <v>0</v>
      </c>
      <c r="F8" s="8" t="s">
        <v>10</v>
      </c>
    </row>
    <row r="9" customFormat="false" ht="15" hidden="false" customHeight="true" outlineLevel="0" collapsed="false">
      <c r="B9" s="6" t="s">
        <v>11</v>
      </c>
      <c r="C9" s="7" t="n">
        <v>0</v>
      </c>
      <c r="D9" s="7" t="n">
        <v>0</v>
      </c>
      <c r="F9" s="8" t="s">
        <v>12</v>
      </c>
    </row>
    <row r="10" customFormat="false" ht="15" hidden="false" customHeight="true" outlineLevel="0" collapsed="false">
      <c r="B10" s="9" t="s">
        <v>13</v>
      </c>
      <c r="C10" s="10" t="n">
        <f aca="false">SUM(C7:C9)</f>
        <v>35000</v>
      </c>
      <c r="D10" s="10" t="n">
        <f aca="false">SUM(D7:D9)</f>
        <v>35000</v>
      </c>
      <c r="F10" s="11"/>
    </row>
    <row r="12" customFormat="false" ht="21.75" hidden="false" customHeight="true" outlineLevel="0" collapsed="false">
      <c r="B12" s="4" t="s">
        <v>14</v>
      </c>
      <c r="C12" s="4"/>
      <c r="D12" s="4"/>
      <c r="E12" s="4"/>
      <c r="F12" s="4"/>
    </row>
    <row r="13" customFormat="false" ht="15" hidden="false" customHeight="true" outlineLevel="0" collapsed="false">
      <c r="B13" s="5" t="s">
        <v>15</v>
      </c>
      <c r="C13" s="5" t="s">
        <v>4</v>
      </c>
      <c r="D13" s="5" t="s">
        <v>5</v>
      </c>
      <c r="F13" s="5" t="s">
        <v>6</v>
      </c>
    </row>
    <row r="14" customFormat="false" ht="15" hidden="false" customHeight="true" outlineLevel="0" collapsed="false">
      <c r="B14" s="6" t="s">
        <v>16</v>
      </c>
      <c r="C14" s="7" t="n">
        <v>10000</v>
      </c>
      <c r="D14" s="7" t="n">
        <v>10000</v>
      </c>
      <c r="F14" s="8" t="s">
        <v>17</v>
      </c>
    </row>
    <row r="15" customFormat="false" ht="15" hidden="false" customHeight="true" outlineLevel="0" collapsed="false">
      <c r="B15" s="6" t="s">
        <v>18</v>
      </c>
      <c r="C15" s="7" t="n">
        <v>1500</v>
      </c>
      <c r="D15" s="7" t="n">
        <v>1500</v>
      </c>
      <c r="F15" s="8" t="s">
        <v>19</v>
      </c>
    </row>
    <row r="16" customFormat="false" ht="15" hidden="false" customHeight="true" outlineLevel="0" collapsed="false">
      <c r="B16" s="6" t="s">
        <v>20</v>
      </c>
      <c r="C16" s="7" t="n">
        <v>365</v>
      </c>
      <c r="D16" s="7" t="n">
        <v>400</v>
      </c>
      <c r="F16" s="8" t="s">
        <v>21</v>
      </c>
    </row>
    <row r="17" customFormat="false" ht="15" hidden="false" customHeight="true" outlineLevel="0" collapsed="false">
      <c r="B17" s="6" t="s">
        <v>22</v>
      </c>
      <c r="C17" s="7" t="n">
        <v>700</v>
      </c>
      <c r="D17" s="7" t="n">
        <v>800</v>
      </c>
      <c r="F17" s="8" t="s">
        <v>23</v>
      </c>
    </row>
    <row r="18" customFormat="false" ht="15" hidden="false" customHeight="true" outlineLevel="0" collapsed="false">
      <c r="B18" s="6" t="s">
        <v>24</v>
      </c>
      <c r="C18" s="7" t="n">
        <v>0</v>
      </c>
      <c r="D18" s="7" t="n">
        <v>0</v>
      </c>
      <c r="F18" s="8" t="s">
        <v>25</v>
      </c>
    </row>
    <row r="19" customFormat="false" ht="15" hidden="false" customHeight="true" outlineLevel="0" collapsed="false">
      <c r="B19" s="6" t="s">
        <v>26</v>
      </c>
      <c r="C19" s="7" t="n">
        <v>0</v>
      </c>
      <c r="D19" s="7" t="n">
        <v>0</v>
      </c>
      <c r="F19" s="8" t="s">
        <v>27</v>
      </c>
    </row>
    <row r="20" customFormat="false" ht="15" hidden="false" customHeight="true" outlineLevel="0" collapsed="false">
      <c r="B20" s="6" t="s">
        <v>28</v>
      </c>
      <c r="C20" s="7" t="n">
        <v>0</v>
      </c>
      <c r="D20" s="7" t="n">
        <v>0</v>
      </c>
      <c r="F20" s="8" t="s">
        <v>29</v>
      </c>
    </row>
    <row r="21" customFormat="false" ht="15" hidden="false" customHeight="true" outlineLevel="0" collapsed="false">
      <c r="B21" s="9" t="s">
        <v>30</v>
      </c>
      <c r="C21" s="10" t="n">
        <f aca="false">SUM(C14:C20)</f>
        <v>12565</v>
      </c>
      <c r="D21" s="10" t="n">
        <f aca="false">SUM(D14:D20)</f>
        <v>12700</v>
      </c>
      <c r="F21" s="11"/>
    </row>
    <row r="23" customFormat="false" ht="21.75" hidden="false" customHeight="true" outlineLevel="0" collapsed="false">
      <c r="B23" s="4" t="s">
        <v>31</v>
      </c>
      <c r="C23" s="4"/>
      <c r="D23" s="4"/>
      <c r="E23" s="4"/>
      <c r="F23" s="4"/>
    </row>
    <row r="24" customFormat="false" ht="15" hidden="false" customHeight="true" outlineLevel="0" collapsed="false">
      <c r="B24" s="5" t="s">
        <v>15</v>
      </c>
      <c r="C24" s="5" t="s">
        <v>4</v>
      </c>
      <c r="D24" s="5" t="s">
        <v>5</v>
      </c>
      <c r="F24" s="5" t="s">
        <v>6</v>
      </c>
    </row>
    <row r="25" customFormat="false" ht="15" hidden="false" customHeight="true" outlineLevel="0" collapsed="false">
      <c r="B25" s="6" t="s">
        <v>32</v>
      </c>
      <c r="C25" s="7" t="n">
        <v>1600</v>
      </c>
      <c r="D25" s="7" t="n">
        <v>1600</v>
      </c>
      <c r="F25" s="8" t="s">
        <v>33</v>
      </c>
    </row>
    <row r="26" customFormat="false" ht="15" hidden="false" customHeight="true" outlineLevel="0" collapsed="false">
      <c r="B26" s="6" t="s">
        <v>34</v>
      </c>
      <c r="C26" s="7" t="n">
        <v>1500</v>
      </c>
      <c r="D26" s="7" t="n">
        <v>1500</v>
      </c>
      <c r="F26" s="8" t="s">
        <v>35</v>
      </c>
    </row>
    <row r="27" customFormat="false" ht="15" hidden="false" customHeight="true" outlineLevel="0" collapsed="false">
      <c r="B27" s="6" t="s">
        <v>36</v>
      </c>
      <c r="C27" s="7" t="n">
        <v>0</v>
      </c>
      <c r="D27" s="7" t="n">
        <v>0</v>
      </c>
      <c r="F27" s="8" t="s">
        <v>37</v>
      </c>
    </row>
    <row r="28" customFormat="false" ht="15" hidden="false" customHeight="true" outlineLevel="0" collapsed="false">
      <c r="B28" s="6" t="s">
        <v>38</v>
      </c>
      <c r="C28" s="7" t="n">
        <v>0</v>
      </c>
      <c r="D28" s="7" t="n">
        <v>0</v>
      </c>
      <c r="F28" s="8" t="s">
        <v>39</v>
      </c>
    </row>
    <row r="29" customFormat="false" ht="15" hidden="false" customHeight="true" outlineLevel="0" collapsed="false">
      <c r="B29" s="6" t="s">
        <v>40</v>
      </c>
      <c r="C29" s="7" t="n">
        <v>0</v>
      </c>
      <c r="D29" s="7" t="n">
        <v>0</v>
      </c>
      <c r="F29" s="8" t="s">
        <v>41</v>
      </c>
    </row>
    <row r="30" customFormat="false" ht="15" hidden="false" customHeight="true" outlineLevel="0" collapsed="false">
      <c r="B30" s="6" t="s">
        <v>42</v>
      </c>
      <c r="C30" s="7" t="n">
        <v>0</v>
      </c>
      <c r="D30" s="7" t="n">
        <v>0</v>
      </c>
      <c r="F30" s="8" t="s">
        <v>43</v>
      </c>
    </row>
    <row r="31" customFormat="false" ht="15" hidden="false" customHeight="true" outlineLevel="0" collapsed="false">
      <c r="B31" s="9" t="s">
        <v>44</v>
      </c>
      <c r="C31" s="10" t="n">
        <f aca="false">SUM(C25:C30)</f>
        <v>3100</v>
      </c>
      <c r="D31" s="10" t="n">
        <f aca="false">SUM(D25:D30)</f>
        <v>3100</v>
      </c>
      <c r="F31" s="11"/>
    </row>
    <row r="33" customFormat="false" ht="21.75" hidden="false" customHeight="true" outlineLevel="0" collapsed="false">
      <c r="B33" s="4" t="s">
        <v>45</v>
      </c>
      <c r="C33" s="4"/>
      <c r="D33" s="4"/>
      <c r="E33" s="4"/>
      <c r="F33" s="4"/>
    </row>
    <row r="34" customFormat="false" ht="15" hidden="false" customHeight="true" outlineLevel="0" collapsed="false">
      <c r="B34" s="5" t="s">
        <v>46</v>
      </c>
      <c r="C34" s="5" t="s">
        <v>4</v>
      </c>
      <c r="D34" s="5" t="s">
        <v>5</v>
      </c>
      <c r="F34" s="5" t="s">
        <v>6</v>
      </c>
    </row>
    <row r="35" customFormat="false" ht="15" hidden="false" customHeight="true" outlineLevel="0" collapsed="false">
      <c r="B35" s="6" t="s">
        <v>47</v>
      </c>
      <c r="C35" s="7" t="n">
        <v>2000</v>
      </c>
      <c r="D35" s="7" t="n">
        <v>2000</v>
      </c>
      <c r="F35" s="8" t="s">
        <v>48</v>
      </c>
    </row>
    <row r="36" customFormat="false" ht="15" hidden="false" customHeight="true" outlineLevel="0" collapsed="false">
      <c r="B36" s="6" t="s">
        <v>49</v>
      </c>
      <c r="C36" s="7" t="n">
        <v>8000</v>
      </c>
      <c r="D36" s="7" t="n">
        <v>0</v>
      </c>
      <c r="F36" s="8" t="s">
        <v>50</v>
      </c>
    </row>
    <row r="37" customFormat="false" ht="15" hidden="false" customHeight="true" outlineLevel="0" collapsed="false">
      <c r="B37" s="6" t="s">
        <v>51</v>
      </c>
      <c r="C37" s="7" t="n">
        <v>5000</v>
      </c>
      <c r="D37" s="7" t="n">
        <v>0</v>
      </c>
      <c r="F37" s="8" t="s">
        <v>52</v>
      </c>
    </row>
    <row r="38" customFormat="false" ht="15" hidden="false" customHeight="true" outlineLevel="0" collapsed="false">
      <c r="B38" s="6" t="s">
        <v>53</v>
      </c>
      <c r="C38" s="7" t="n">
        <v>2000</v>
      </c>
      <c r="D38" s="7" t="n">
        <v>0</v>
      </c>
      <c r="F38" s="8" t="s">
        <v>54</v>
      </c>
    </row>
    <row r="39" customFormat="false" ht="15" hidden="false" customHeight="true" outlineLevel="0" collapsed="false">
      <c r="B39" s="6" t="s">
        <v>55</v>
      </c>
      <c r="C39" s="7" t="n">
        <v>2335</v>
      </c>
      <c r="D39" s="7" t="n">
        <v>10000</v>
      </c>
      <c r="F39" s="8" t="s">
        <v>56</v>
      </c>
    </row>
    <row r="40" customFormat="false" ht="15" hidden="false" customHeight="true" outlineLevel="0" collapsed="false">
      <c r="B40" s="9" t="s">
        <v>57</v>
      </c>
      <c r="C40" s="10" t="n">
        <f aca="false">SUM(C35:C39)</f>
        <v>19335</v>
      </c>
      <c r="D40" s="10" t="n">
        <f aca="false">SUM(D35:D39)</f>
        <v>12000</v>
      </c>
      <c r="F40" s="11"/>
    </row>
    <row r="42" customFormat="false" ht="21.75" hidden="false" customHeight="true" outlineLevel="0" collapsed="false">
      <c r="B42" s="4" t="s">
        <v>58</v>
      </c>
      <c r="C42" s="4"/>
      <c r="D42" s="4"/>
      <c r="E42" s="4"/>
      <c r="F42" s="4"/>
    </row>
    <row r="43" customFormat="false" ht="15" hidden="false" customHeight="true" outlineLevel="0" collapsed="false">
      <c r="B43" s="5" t="s">
        <v>59</v>
      </c>
      <c r="C43" s="5" t="s">
        <v>60</v>
      </c>
      <c r="D43" s="5" t="s">
        <v>61</v>
      </c>
      <c r="F43" s="5" t="s">
        <v>62</v>
      </c>
    </row>
    <row r="44" customFormat="false" ht="15" hidden="false" customHeight="true" outlineLevel="0" collapsed="false">
      <c r="B44" s="12" t="s">
        <v>63</v>
      </c>
      <c r="C44" s="10" t="n">
        <f aca="false">C10</f>
        <v>35000</v>
      </c>
      <c r="D44" s="10" t="n">
        <f aca="false">D10</f>
        <v>35000</v>
      </c>
      <c r="F44" s="13" t="s">
        <v>64</v>
      </c>
    </row>
    <row r="45" customFormat="false" ht="15" hidden="false" customHeight="true" outlineLevel="0" collapsed="false">
      <c r="B45" s="12" t="s">
        <v>65</v>
      </c>
      <c r="C45" s="10" t="n">
        <f aca="false">C21+C31</f>
        <v>15665</v>
      </c>
      <c r="D45" s="10" t="n">
        <f aca="false">D21+D31</f>
        <v>15800</v>
      </c>
      <c r="F45" s="13" t="s">
        <v>66</v>
      </c>
    </row>
    <row r="46" customFormat="false" ht="15" hidden="false" customHeight="true" outlineLevel="0" collapsed="false">
      <c r="B46" s="12" t="s">
        <v>67</v>
      </c>
      <c r="C46" s="10" t="n">
        <f aca="false">C40</f>
        <v>19335</v>
      </c>
      <c r="D46" s="10" t="n">
        <f aca="false">D40</f>
        <v>12000</v>
      </c>
      <c r="F46" s="13" t="s">
        <v>68</v>
      </c>
    </row>
    <row r="47" customFormat="false" ht="15" hidden="false" customHeight="true" outlineLevel="0" collapsed="false">
      <c r="B47" s="12" t="s">
        <v>69</v>
      </c>
      <c r="C47" s="10" t="n">
        <f aca="false">C10-C21-C31-C40</f>
        <v>0</v>
      </c>
      <c r="D47" s="10" t="n">
        <f aca="false">D10-D21-D31-D40</f>
        <v>7200</v>
      </c>
      <c r="F47" s="13" t="s">
        <v>70</v>
      </c>
    </row>
    <row r="48" customFormat="false" ht="15" hidden="false" customHeight="true" outlineLevel="0" collapsed="false">
      <c r="B48" s="12" t="s">
        <v>71</v>
      </c>
      <c r="C48" s="14" t="n">
        <f aca="false">C40/C10</f>
        <v>0.552428571428571</v>
      </c>
      <c r="D48" s="14" t="n">
        <f aca="false">D40/D10</f>
        <v>0.342857142857143</v>
      </c>
      <c r="F48" s="13" t="s">
        <v>72</v>
      </c>
    </row>
    <row r="49" customFormat="false" ht="15" hidden="false" customHeight="true" outlineLevel="0" collapsed="false">
      <c r="B49" s="12" t="s">
        <v>73</v>
      </c>
      <c r="C49" s="14" t="n">
        <f aca="false">C21/C10</f>
        <v>0.359</v>
      </c>
      <c r="D49" s="14" t="n">
        <f aca="false">D21/D10</f>
        <v>0.362857142857143</v>
      </c>
      <c r="F49" s="13" t="s">
        <v>74</v>
      </c>
    </row>
    <row r="51" customFormat="false" ht="39.75" hidden="false" customHeight="true" outlineLevel="0" collapsed="false">
      <c r="B51" s="15" t="s">
        <v>75</v>
      </c>
      <c r="C51" s="15"/>
      <c r="D51" s="15"/>
      <c r="E51" s="15"/>
      <c r="F51" s="15"/>
    </row>
    <row r="53" customFormat="false" ht="15" hidden="false" customHeight="true" outlineLevel="0" collapsed="false">
      <c r="B53" s="16" t="s">
        <v>76</v>
      </c>
      <c r="C53" s="16"/>
      <c r="D53" s="16"/>
      <c r="E53" s="16"/>
      <c r="F53" s="16"/>
    </row>
  </sheetData>
  <mergeCells count="9">
    <mergeCell ref="B2:F2"/>
    <mergeCell ref="B3:F3"/>
    <mergeCell ref="B5:F5"/>
    <mergeCell ref="B12:F12"/>
    <mergeCell ref="B23:F23"/>
    <mergeCell ref="B33:F33"/>
    <mergeCell ref="B42:F42"/>
    <mergeCell ref="B51:F51"/>
    <mergeCell ref="B53:F53"/>
  </mergeCells>
  <conditionalFormatting sqref="C47:D47">
    <cfRule type="cellIs" priority="2" operator="lessThan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B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10"/>
  </cols>
  <sheetData>
    <row r="2" customFormat="false" ht="31.5" hidden="false" customHeight="true" outlineLevel="0" collapsed="false">
      <c r="B2" s="17" t="s">
        <v>77</v>
      </c>
    </row>
    <row r="4" customFormat="false" ht="15" hidden="false" customHeight="true" outlineLevel="0" collapsed="false">
      <c r="B4" s="18" t="s">
        <v>78</v>
      </c>
    </row>
    <row r="5" customFormat="false" ht="30" hidden="false" customHeight="true" outlineLevel="0" collapsed="false">
      <c r="B5" s="19" t="s">
        <v>79</v>
      </c>
    </row>
    <row r="6" customFormat="false" ht="15" hidden="false" customHeight="true" outlineLevel="0" collapsed="false">
      <c r="B6" s="18" t="s">
        <v>80</v>
      </c>
    </row>
    <row r="7" customFormat="false" ht="30" hidden="false" customHeight="true" outlineLevel="0" collapsed="false">
      <c r="B7" s="19" t="s">
        <v>81</v>
      </c>
    </row>
    <row r="8" customFormat="false" ht="15" hidden="false" customHeight="true" outlineLevel="0" collapsed="false">
      <c r="B8" s="18" t="s">
        <v>82</v>
      </c>
    </row>
    <row r="9" customFormat="false" ht="30" hidden="false" customHeight="true" outlineLevel="0" collapsed="false">
      <c r="B9" s="19" t="s">
        <v>83</v>
      </c>
    </row>
    <row r="10" customFormat="false" ht="15" hidden="false" customHeight="true" outlineLevel="0" collapsed="false">
      <c r="B10" s="18" t="s">
        <v>84</v>
      </c>
    </row>
    <row r="11" customFormat="false" ht="30" hidden="false" customHeight="true" outlineLevel="0" collapsed="false">
      <c r="B11" s="19" t="s">
        <v>85</v>
      </c>
    </row>
    <row r="12" customFormat="false" ht="15" hidden="false" customHeight="true" outlineLevel="0" collapsed="false">
      <c r="B12" s="18" t="s">
        <v>86</v>
      </c>
    </row>
    <row r="13" customFormat="false" ht="30" hidden="false" customHeight="true" outlineLevel="0" collapsed="false">
      <c r="B13" s="19" t="s">
        <v>87</v>
      </c>
    </row>
    <row r="14" customFormat="false" ht="15" hidden="false" customHeight="true" outlineLevel="0" collapsed="false">
      <c r="B14" s="18" t="s">
        <v>88</v>
      </c>
    </row>
    <row r="15" customFormat="false" ht="30" hidden="false" customHeight="true" outlineLevel="0" collapsed="false">
      <c r="B15" s="19" t="s">
        <v>89</v>
      </c>
    </row>
    <row r="17" customFormat="false" ht="15" hidden="false" customHeight="true" outlineLevel="0" collapsed="false">
      <c r="B17" s="20" t="s">
        <v>90</v>
      </c>
    </row>
    <row r="18" customFormat="false" ht="15" hidden="false" customHeight="true" outlineLevel="0" collapsed="false">
      <c r="B18" s="18" t="s">
        <v>91</v>
      </c>
    </row>
    <row r="19" customFormat="false" ht="30" hidden="false" customHeight="true" outlineLevel="0" collapsed="false">
      <c r="B19" s="19" t="s">
        <v>92</v>
      </c>
    </row>
    <row r="20" customFormat="false" ht="15" hidden="false" customHeight="true" outlineLevel="0" collapsed="false">
      <c r="B20" s="18" t="s">
        <v>93</v>
      </c>
    </row>
    <row r="21" customFormat="false" ht="30" hidden="false" customHeight="true" outlineLevel="0" collapsed="false">
      <c r="B21" s="19" t="s">
        <v>94</v>
      </c>
    </row>
    <row r="22" customFormat="false" ht="15" hidden="false" customHeight="true" outlineLevel="0" collapsed="false">
      <c r="B22" s="18" t="s">
        <v>95</v>
      </c>
    </row>
    <row r="23" customFormat="false" ht="30" hidden="false" customHeight="true" outlineLevel="0" collapsed="false">
      <c r="B23" s="19" t="s">
        <v>96</v>
      </c>
    </row>
    <row r="24" customFormat="false" ht="15" hidden="false" customHeight="true" outlineLevel="0" collapsed="false">
      <c r="B24" s="18" t="s">
        <v>97</v>
      </c>
    </row>
    <row r="25" customFormat="false" ht="30" hidden="false" customHeight="true" outlineLevel="0" collapsed="false">
      <c r="B25" s="19" t="s">
        <v>98</v>
      </c>
    </row>
    <row r="26" customFormat="false" ht="15" hidden="false" customHeight="true" outlineLevel="0" collapsed="false">
      <c r="B26" s="18" t="s">
        <v>99</v>
      </c>
    </row>
    <row r="27" customFormat="false" ht="30" hidden="false" customHeight="true" outlineLevel="0" collapsed="false">
      <c r="B27" s="19" t="s">
        <v>100</v>
      </c>
    </row>
    <row r="29" customFormat="false" ht="15" hidden="false" customHeight="true" outlineLevel="0" collapsed="false">
      <c r="B29" s="20" t="s">
        <v>101</v>
      </c>
    </row>
    <row r="30" customFormat="false" ht="15" hidden="false" customHeight="true" outlineLevel="0" collapsed="false">
      <c r="B30" s="21" t="s">
        <v>102</v>
      </c>
    </row>
    <row r="31" customFormat="false" ht="15" hidden="false" customHeight="true" outlineLevel="0" collapsed="false">
      <c r="B31" s="21" t="s">
        <v>103</v>
      </c>
    </row>
    <row r="32" customFormat="false" ht="15" hidden="false" customHeight="true" outlineLevel="0" collapsed="false">
      <c r="B32" s="21" t="s">
        <v>104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2"/>
    <col collapsed="false" customWidth="true" hidden="false" outlineLevel="0" max="3" min="3" style="1" width="80"/>
  </cols>
  <sheetData>
    <row r="2" customFormat="false" ht="31.5" hidden="false" customHeight="true" outlineLevel="0" collapsed="false">
      <c r="B2" s="22" t="s">
        <v>105</v>
      </c>
      <c r="C2" s="22"/>
    </row>
    <row r="3" customFormat="false" ht="27.75" hidden="false" customHeight="true" outlineLevel="0" collapsed="false">
      <c r="B3" s="23" t="s">
        <v>15</v>
      </c>
      <c r="C3" s="23" t="s">
        <v>106</v>
      </c>
    </row>
    <row r="4" customFormat="false" ht="27.75" hidden="false" customHeight="true" outlineLevel="0" collapsed="false">
      <c r="B4" s="24" t="s">
        <v>7</v>
      </c>
      <c r="C4" s="25" t="s">
        <v>107</v>
      </c>
    </row>
    <row r="5" customFormat="false" ht="27.75" hidden="false" customHeight="true" outlineLevel="0" collapsed="false">
      <c r="B5" s="24" t="s">
        <v>108</v>
      </c>
      <c r="C5" s="25" t="s">
        <v>109</v>
      </c>
    </row>
    <row r="6" customFormat="false" ht="27.75" hidden="false" customHeight="true" outlineLevel="0" collapsed="false">
      <c r="B6" s="24" t="s">
        <v>110</v>
      </c>
      <c r="C6" s="25" t="s">
        <v>111</v>
      </c>
    </row>
    <row r="7" customFormat="false" ht="27.75" hidden="false" customHeight="true" outlineLevel="0" collapsed="false">
      <c r="B7" s="24" t="s">
        <v>20</v>
      </c>
      <c r="C7" s="25" t="s">
        <v>112</v>
      </c>
    </row>
    <row r="8" customFormat="false" ht="27.75" hidden="false" customHeight="true" outlineLevel="0" collapsed="false">
      <c r="B8" s="24" t="s">
        <v>113</v>
      </c>
      <c r="C8" s="25" t="s">
        <v>114</v>
      </c>
    </row>
    <row r="9" customFormat="false" ht="27.75" hidden="false" customHeight="true" outlineLevel="0" collapsed="false">
      <c r="B9" s="24" t="s">
        <v>115</v>
      </c>
      <c r="C9" s="25" t="s">
        <v>116</v>
      </c>
    </row>
    <row r="10" customFormat="false" ht="27.75" hidden="false" customHeight="true" outlineLevel="0" collapsed="false">
      <c r="B10" s="24" t="s">
        <v>117</v>
      </c>
      <c r="C10" s="25" t="s">
        <v>118</v>
      </c>
    </row>
    <row r="11" customFormat="false" ht="27.75" hidden="false" customHeight="true" outlineLevel="0" collapsed="false">
      <c r="B11" s="24" t="s">
        <v>119</v>
      </c>
      <c r="C11" s="25" t="s">
        <v>120</v>
      </c>
    </row>
    <row r="12" customFormat="false" ht="27.75" hidden="false" customHeight="true" outlineLevel="0" collapsed="false">
      <c r="B12" s="24" t="s">
        <v>121</v>
      </c>
      <c r="C12" s="25" t="s">
        <v>122</v>
      </c>
    </row>
    <row r="13" customFormat="false" ht="27.75" hidden="false" customHeight="true" outlineLevel="0" collapsed="false">
      <c r="B13" s="24" t="s">
        <v>123</v>
      </c>
      <c r="C13" s="25" t="s">
        <v>124</v>
      </c>
    </row>
    <row r="14" customFormat="false" ht="27.75" hidden="false" customHeight="true" outlineLevel="0" collapsed="false">
      <c r="B14" s="24" t="s">
        <v>125</v>
      </c>
      <c r="C14" s="25" t="s">
        <v>126</v>
      </c>
    </row>
    <row r="15" customFormat="false" ht="27.75" hidden="false" customHeight="true" outlineLevel="0" collapsed="false">
      <c r="B15" s="24" t="s">
        <v>53</v>
      </c>
      <c r="C15" s="25" t="s">
        <v>127</v>
      </c>
    </row>
    <row r="16" customFormat="false" ht="27.75" hidden="false" customHeight="true" outlineLevel="0" collapsed="false">
      <c r="B16" s="24" t="s">
        <v>128</v>
      </c>
      <c r="C16" s="25" t="s">
        <v>129</v>
      </c>
    </row>
  </sheetData>
  <mergeCells count="1">
    <mergeCell ref="B2:C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2026-04-17T17:03:29Z</dcterms:created>
  <dc:creator>openpyxl</dc:creator>
  <dc:description/>
  <dc:language>en-US</dc:language>
  <cp:lastModifiedBy/>
  <dcterms:modified xsi:type="dcterms:W3CDTF">2026-04-17T17:03:49Z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