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lda\Desktop\ceníky skládka\Ceny 2025\"/>
    </mc:Choice>
  </mc:AlternateContent>
  <xr:revisionPtr revIDLastSave="0" documentId="13_ncr:1_{D9440BCC-C625-4F85-B7B5-0D73E935A14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ena B" sheetId="4" r:id="rId1"/>
    <sheet name="Cena B vč. DPH" sheetId="1" r:id="rId2"/>
  </sheets>
  <definedNames>
    <definedName name="_xlnm._FilterDatabase" localSheetId="0" hidden="1">'Cena B'!$A$12:$J$73</definedName>
    <definedName name="_xlnm._FilterDatabase" localSheetId="1" hidden="1">'Cena B vč. DPH'!$A$12:$L$74</definedName>
    <definedName name="_xlnm.Print_Area" localSheetId="0">'Cena B'!$A$1:$D$98</definedName>
    <definedName name="_xlnm.Print_Area" localSheetId="1">'Cena B vč. DPH'!$A$1:$F$107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" l="1"/>
  <c r="F64" i="1" s="1"/>
  <c r="E45" i="1"/>
  <c r="F45" i="1" s="1"/>
  <c r="E65" i="1"/>
  <c r="F65" i="1" s="1"/>
  <c r="E73" i="1" l="1"/>
  <c r="F73" i="1" l="1"/>
  <c r="E72" i="1"/>
  <c r="F72" i="1" s="1"/>
  <c r="E61" i="1"/>
  <c r="F61" i="1" s="1"/>
  <c r="E60" i="1"/>
  <c r="F60" i="1" s="1"/>
  <c r="E59" i="1"/>
  <c r="F59" i="1" s="1"/>
  <c r="E58" i="1"/>
  <c r="F58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4" i="1"/>
  <c r="F14" i="1" s="1"/>
</calcChain>
</file>

<file path=xl/sharedStrings.xml><?xml version="1.0" encoding="utf-8"?>
<sst xmlns="http://schemas.openxmlformats.org/spreadsheetml/2006/main" count="289" uniqueCount="124">
  <si>
    <t xml:space="preserve">Marius Pedersen a. s. </t>
  </si>
  <si>
    <t>CENÍK SKLÁDKY DOLNÍ BRANNÁ</t>
  </si>
  <si>
    <t xml:space="preserve">  Provozní doba skládky: 7.00 - 15.30 hodin</t>
  </si>
  <si>
    <t>Místní poplatek nepodléhá DPH.</t>
  </si>
  <si>
    <t>Odpady kategorie ostatní</t>
  </si>
  <si>
    <t>Název druhu odpadu</t>
  </si>
  <si>
    <t>základní cena</t>
  </si>
  <si>
    <t>místní</t>
  </si>
  <si>
    <t>DPH 21% (Kč)</t>
  </si>
  <si>
    <t>celková cena</t>
  </si>
  <si>
    <t>za 1 tunu</t>
  </si>
  <si>
    <t>poplatek*</t>
  </si>
  <si>
    <t>v Kč</t>
  </si>
  <si>
    <t>odpady kategorie ostatní (včetně TKO)</t>
  </si>
  <si>
    <t>Odpady pro technické zabezpečení skládky**</t>
  </si>
  <si>
    <t xml:space="preserve"> katalogové</t>
  </si>
  <si>
    <t>číslo</t>
  </si>
  <si>
    <t>01 04 09</t>
  </si>
  <si>
    <t>Odpadní písek a jíl</t>
  </si>
  <si>
    <t>17 01 01</t>
  </si>
  <si>
    <t>Beton (max. rozměr 30 cm)</t>
  </si>
  <si>
    <t>17 01 02</t>
  </si>
  <si>
    <t>Cihly (jednotlivé kusy nebo části)</t>
  </si>
  <si>
    <t>17 01 03</t>
  </si>
  <si>
    <t xml:space="preserve">Tašky a keramické výrobky (bez obsahu azbestu - doloženo doklady prokazující, že odpad neobsahuje azbest) </t>
  </si>
  <si>
    <t>17 01 07</t>
  </si>
  <si>
    <t>Směsi nebo oddělené frakce betonu, cihel, tašek a keram. výrobků neuvedené pod čísl. 170106 (max. rozměr 30 cm)</t>
  </si>
  <si>
    <t>17 05 04</t>
  </si>
  <si>
    <t>Zemina a kamení neuvedené pod číslem 170503 (max. rozměr 30 cm)</t>
  </si>
  <si>
    <t>17 05 06</t>
  </si>
  <si>
    <t>Vytěžená hlušina neuvedená pod číslem 170505</t>
  </si>
  <si>
    <t>17 09 04</t>
  </si>
  <si>
    <t>Směsné stavební a demoliční odpady</t>
  </si>
  <si>
    <t>01 01 02</t>
  </si>
  <si>
    <t>Odpady z těžby nerudných nerostů</t>
  </si>
  <si>
    <t>01 03 06</t>
  </si>
  <si>
    <t>Jiná hlušina neuvedená pod čísly 01 03 04 a 01 03 05</t>
  </si>
  <si>
    <t>10 01 01</t>
  </si>
  <si>
    <t>Škvára, struska a kotelní prach (kromě kotelního prachu uvedeného pod číslem 10 01 04)</t>
  </si>
  <si>
    <t>10 01 02</t>
  </si>
  <si>
    <t>Popílek ze spalování uhlí</t>
  </si>
  <si>
    <t>DPH 20% (Kč)</t>
  </si>
  <si>
    <t>10 02 02</t>
  </si>
  <si>
    <t>Nezpracovaná struska</t>
  </si>
  <si>
    <t>10 09 03</t>
  </si>
  <si>
    <t>Pecní struska</t>
  </si>
  <si>
    <t>10 09 06</t>
  </si>
  <si>
    <t>Licí formy a jádra nepoužitá k odlévání neuvedená pod číslem 10 09 05</t>
  </si>
  <si>
    <t>10 09 08</t>
  </si>
  <si>
    <t>Licí formy a jádra použitá k odlévání neuvedená pod číslem 10 09 07</t>
  </si>
  <si>
    <t>10 10 08</t>
  </si>
  <si>
    <t>Licí formy a jádra použitá k odlévání neuvedená pod číslem 10 10 07</t>
  </si>
  <si>
    <t>10 12 08</t>
  </si>
  <si>
    <t>Odpadní keramické zboží, cihly, tašky a staviva (po tepelném zpracování)</t>
  </si>
  <si>
    <t>10 13 14</t>
  </si>
  <si>
    <t>Odpadní beton a betonový kal</t>
  </si>
  <si>
    <t>16 11 06</t>
  </si>
  <si>
    <t>Vyzdívky a žáruvzdorné materiály nemetalurgických procesů neuvedené pod číslem 16 11 05</t>
  </si>
  <si>
    <t>17 05 08</t>
  </si>
  <si>
    <t>Štěrk ze železničního svršku neuvedený pod číslem 17 05 07</t>
  </si>
  <si>
    <t>19 01 12</t>
  </si>
  <si>
    <t>Jiný popel a struska neuvedené pod číslem 19 01 11</t>
  </si>
  <si>
    <t>19 03 05</t>
  </si>
  <si>
    <t>Stabilizovaný odpad neuvedený pod číslem 19 03 04</t>
  </si>
  <si>
    <t>19 05 03</t>
  </si>
  <si>
    <t>Kompost nevyhovující jakosti</t>
  </si>
  <si>
    <t>20 02 02</t>
  </si>
  <si>
    <t>Zemina a kameny</t>
  </si>
  <si>
    <t>Odpady pro využití (pouze v případě potřeby)</t>
  </si>
  <si>
    <t>místní poplatek*</t>
  </si>
  <si>
    <t>celková cena (Kč/t)</t>
  </si>
  <si>
    <t>16 01 03</t>
  </si>
  <si>
    <t>Pneumatiky</t>
  </si>
  <si>
    <t>15 01 02</t>
  </si>
  <si>
    <t>Plastové obaly</t>
  </si>
  <si>
    <t>17 02 03</t>
  </si>
  <si>
    <t>Plasty</t>
  </si>
  <si>
    <t>20 01 39</t>
  </si>
  <si>
    <t>kat.číslo</t>
  </si>
  <si>
    <t>základní cena (Kč/t)</t>
  </si>
  <si>
    <t>základní poplatek (Kč/t)</t>
  </si>
  <si>
    <t>17 06 01</t>
  </si>
  <si>
    <t>Izolační materiál s obsahem azbestu</t>
  </si>
  <si>
    <t>17 06 05</t>
  </si>
  <si>
    <t>Stavební materiály obsahující azbest</t>
  </si>
  <si>
    <r>
      <t>Upozornění:</t>
    </r>
    <r>
      <rPr>
        <b/>
        <i/>
        <sz val="11"/>
        <rFont val="Arial CE"/>
        <charset val="238"/>
      </rPr>
      <t xml:space="preserve"> jedná se o nebezpečné odpady, jejichž nebezpečnou látkou je pouze azbest! Znečištění jinými nebezpečnými látkami je nepřípustné.</t>
    </r>
  </si>
  <si>
    <t>Poznámka:    *</t>
  </si>
  <si>
    <t xml:space="preserve">                    **</t>
  </si>
  <si>
    <t>znečištění cizorodými příměsmi nesmí být větší než 10% (sklo, plasty, kov, dřevo, jiné odpady apod.), kusy betonu pouze bez armatury o délce hrany do 30 cm;Marius Pedersen a.s. si vyhrazuje právo stanovit pro tyto druhy odpadů odlišnou cenu s ohledem na kvalitu odpadů a provozní potřeby  skládky.</t>
  </si>
  <si>
    <t>Marius Pedersen a. s.</t>
  </si>
  <si>
    <t>................................</t>
  </si>
  <si>
    <t>Přehled odpadů s obsahem azbestu:</t>
  </si>
  <si>
    <t>Odpadní stavební polystyren</t>
  </si>
  <si>
    <t>Ing. Pavel Metlický</t>
  </si>
  <si>
    <t>Kontakt pro obchodní záležitosti:  Marius Pedersen a.s., provozovna Vrchlabí, tel.: 493 646 240</t>
  </si>
  <si>
    <t>Kontakt - provoz - skládka Dolní Branná, tel.:493 646 141</t>
  </si>
  <si>
    <t>poplatek dle zákona č. 541/2020 Sb.</t>
  </si>
  <si>
    <t>Dodavatel je povinen prokázat a doložit vlastnosti odpadů pro ukládání odpadů na skládky a jejich využívání na provrchu terénu.</t>
  </si>
  <si>
    <t>Pravidla pro příjem odpadů s obsahem azbestu:</t>
  </si>
  <si>
    <t xml:space="preserve">Izolační materiály neuvedené pod čísly 170601 a 170603 - stavební polystyren.   </t>
  </si>
  <si>
    <t>10 01 03</t>
  </si>
  <si>
    <t>Popílek ze spalování rašeliny a neošetřeného dřeva</t>
  </si>
  <si>
    <t>odpady z čištění chladící vody</t>
  </si>
  <si>
    <t>Prach z čištění spalin neuvedený pod číslem 101007</t>
  </si>
  <si>
    <t>10 09 10</t>
  </si>
  <si>
    <t>10 12 06</t>
  </si>
  <si>
    <t>Vyřazené formy</t>
  </si>
  <si>
    <t>10 01 26</t>
  </si>
  <si>
    <t>Jiné vyzdívky a žaruvzdorné materiály z metalurgických procesů</t>
  </si>
  <si>
    <t>16 11 04</t>
  </si>
  <si>
    <t>19 10 04</t>
  </si>
  <si>
    <t>Lehké frakce a prach neuvedené pod číslem 19 10 03</t>
  </si>
  <si>
    <t>19 12 12</t>
  </si>
  <si>
    <t>Jiné odpady včetně směsí materiálů z mech. úpravy odpadů neuvedené pod číslem 19 12 11, které jsou inertním odpadem</t>
  </si>
  <si>
    <r>
      <t>Upozornění:</t>
    </r>
    <r>
      <rPr>
        <b/>
        <sz val="11"/>
        <rFont val="Arial CE"/>
        <charset val="238"/>
      </rPr>
      <t xml:space="preserve">  Pro uložení tohoto odpadu na skládce, dle nařízení EK č. 2016/460 je nutno předložit analýzu akreditované kanceláře nebo prohlášení výrobce o tom, že odpad neobsahuje látku HBCDD (hexabromcyklododekan - zpomalovač hoření), případně nepřekračuje limit 1000 mg/kg. V ostatních případech nebude na skládku přijat a musí s ním být nakládáno jako s N odpadem, dle dalších dispozic.</t>
    </r>
  </si>
  <si>
    <t>17 06 04</t>
  </si>
  <si>
    <r>
      <rPr>
        <b/>
        <i/>
        <sz val="12"/>
        <rFont val="Arial CE"/>
        <charset val="238"/>
      </rPr>
      <t>Upozornění:</t>
    </r>
    <r>
      <rPr>
        <i/>
        <sz val="12"/>
        <rFont val="Arial CE"/>
        <charset val="238"/>
      </rPr>
      <t xml:space="preserve"> pro odpady ukládané na skládku, je nutno, jednorázově předem předložit analýzu odpadu za každou provozovnu, či stavbu, kde budou splněny požadované limity. Nařízení dle vyhlášky 273/2021 Sb, příloha 10, tab 10.1, sl. IIa. Výjimka pouze u odpadů, kde nelze odebrat reprezentativní vzorek, což musí být dokladováno v předávaném ZPO.</t>
    </r>
  </si>
  <si>
    <r>
      <rPr>
        <b/>
        <i/>
        <sz val="12"/>
        <rFont val="Arial CE"/>
        <charset val="238"/>
      </rPr>
      <t>Upozornění:</t>
    </r>
    <r>
      <rPr>
        <i/>
        <sz val="12"/>
        <rFont val="Arial CE"/>
        <charset val="238"/>
      </rPr>
      <t xml:space="preserve"> pro odpady ukládané na skládku, je nutno, jednorázově předem, předložit analýzu odpadu za každou provozovnu, či stavbu, kde budou splněny požadované limity. Nařízení dle vyhlášky 273/2021 Sb, příloha 10, tab 10.1, sl. IIa. Výjimka pouze u odpadů, kde nelze odebrat reprezentativní vzorek (komunál a objemný odpad), což musí být dokladováno v předávaném ZPO</t>
    </r>
  </si>
  <si>
    <t>Směsné stavební a demoliční odpady - polystyren</t>
  </si>
  <si>
    <r>
      <t>Upozornění:</t>
    </r>
    <r>
      <rPr>
        <b/>
        <sz val="11"/>
        <rFont val="Arial CE"/>
        <charset val="238"/>
      </rPr>
      <t xml:space="preserve">  Pro uložení tohoto odpadu na skládce, dle nařízení EK č. 2016/460 je nutno předložit krom výluhu i analýzu akreditované kanceláře nebo prohlášení výrobce o tom, že odpad neobsahuje látku HBCDD (hexabromcyklododekan - zpomalovač hoření), případně nepřekračuje limit 1000 mg/kg.                                                                                                         V ostatních případech nebude na skládku přijat a musí s ním být nakládáno jako s N odpadem, dle dalších dispozic.</t>
    </r>
  </si>
  <si>
    <t>S platností od 1. ledna  2025 se ceny za uložení odpadu na skládce v Dolní Branné stanovují takto:</t>
  </si>
  <si>
    <t>Pneumatiky - osobní</t>
  </si>
  <si>
    <r>
      <t>1</t>
    </r>
    <r>
      <rPr>
        <i/>
        <sz val="12"/>
        <rFont val="Calibri"/>
        <family val="2"/>
        <charset val="238"/>
        <scheme val="minor"/>
      </rPr>
      <t xml:space="preserve">. Dle § 13 odst. (4) vyhlášky 273/2021 Sb odpady s obsahem azbestu, eternitové šablony, potrubí, desky mohou být přijaty a uloženy na skládku pouze, pokud jsou zabaleny v utěsněných obalech nebo uloženy v  utěsněnných nádobách či kontejnerech.
2. Při přepravě se s odpadem z azbestu nakládá jako s jinými nebezpečnými odpady.                       
                                                                                </t>
    </r>
    <r>
      <rPr>
        <i/>
        <u/>
        <sz val="12"/>
        <rFont val="Calibri"/>
        <family val="2"/>
        <charset val="238"/>
        <scheme val="minor"/>
      </rPr>
      <t xml:space="preserve"> Při nedodržení výše uvedeného požadavku nebude odpad s obsahem azbestu na skládku přijat! </t>
    </r>
  </si>
  <si>
    <r>
      <t xml:space="preserve">1. Dle § 13 odst. (4) vyhlášky 273/2021 Sb odpady s obsahem azbestu, eternitové šablony, potrubí, desky mohou být přijaty a uloženy na skládku pouze, pokud jsou zabaleny v utěsněných obalech nebo uloženy v  utěsněnných nádobách či kontejnerech.
2. Při přepravě se s odpadem z azbestu nakládá jako s jinými nebezpečnými odpady.                       
                                               </t>
    </r>
    <r>
      <rPr>
        <u/>
        <sz val="12"/>
        <rFont val="Arial CE"/>
        <charset val="238"/>
      </rPr>
      <t xml:space="preserve">Při nedodržení výše uvedeného požadavku nebude odpad s obsahem azbestu na skládku přijat!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</si>
</sst>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32" x14ac:knownFonts="1">
    <font>
      <sz val="12"/>
      <name val="Arial CE"/>
      <charset val="238"/>
    </font>
    <font>
      <sz val="12"/>
      <name val="Arial CE"/>
      <charset val="238"/>
    </font>
    <font>
      <sz val="20"/>
      <name val="Arial Black"/>
      <family val="2"/>
    </font>
    <font>
      <sz val="18"/>
      <name val="Arial Black"/>
      <family val="2"/>
    </font>
    <font>
      <b/>
      <sz val="16"/>
      <name val="Arial CE"/>
      <family val="2"/>
      <charset val="238"/>
    </font>
    <font>
      <b/>
      <sz val="12"/>
      <name val="Arial CE"/>
      <family val="2"/>
    </font>
    <font>
      <sz val="12"/>
      <name val="Arial CE"/>
      <family val="2"/>
      <charset val="238"/>
    </font>
    <font>
      <sz val="12"/>
      <name val="Arial CE"/>
      <family val="2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u/>
      <sz val="12"/>
      <name val="Arial CE"/>
      <family val="2"/>
    </font>
    <font>
      <sz val="11"/>
      <name val="Arial CE"/>
      <family val="2"/>
    </font>
    <font>
      <b/>
      <sz val="11"/>
      <name val="Arial CE"/>
      <family val="2"/>
    </font>
    <font>
      <sz val="11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2"/>
      <name val="Arial"/>
      <family val="2"/>
    </font>
    <font>
      <b/>
      <sz val="11"/>
      <name val="Arial CE"/>
      <charset val="238"/>
    </font>
    <font>
      <sz val="10"/>
      <name val="Arial CE"/>
      <family val="2"/>
    </font>
    <font>
      <b/>
      <i/>
      <u/>
      <sz val="11"/>
      <name val="Arial CE"/>
      <charset val="238"/>
    </font>
    <font>
      <b/>
      <i/>
      <sz val="11"/>
      <name val="Arial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vertAlign val="superscript"/>
      <sz val="18"/>
      <name val="Arial CE"/>
      <charset val="238"/>
    </font>
    <font>
      <sz val="10"/>
      <name val="Courier"/>
      <family val="1"/>
      <charset val="238"/>
    </font>
    <font>
      <b/>
      <u/>
      <sz val="11"/>
      <name val="Arial CE"/>
      <charset val="238"/>
    </font>
    <font>
      <i/>
      <sz val="12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u/>
      <sz val="12"/>
      <name val="Arial CE"/>
      <charset val="238"/>
    </font>
    <font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43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7" fillId="0" borderId="0"/>
    <xf numFmtId="0" fontId="26" fillId="0" borderId="0"/>
  </cellStyleXfs>
  <cellXfs count="18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3" borderId="1" xfId="0" applyFont="1" applyFill="1" applyBorder="1"/>
    <xf numFmtId="2" fontId="5" fillId="3" borderId="2" xfId="0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5" xfId="1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vertical="top"/>
    </xf>
    <xf numFmtId="2" fontId="5" fillId="3" borderId="8" xfId="0" applyNumberFormat="1" applyFont="1" applyFill="1" applyBorder="1" applyAlignment="1">
      <alignment horizontal="center" vertical="top"/>
    </xf>
    <xf numFmtId="2" fontId="5" fillId="3" borderId="9" xfId="0" applyNumberFormat="1" applyFont="1" applyFill="1" applyBorder="1" applyAlignment="1">
      <alignment horizontal="center" vertical="top"/>
    </xf>
    <xf numFmtId="2" fontId="5" fillId="3" borderId="11" xfId="1" applyNumberFormat="1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2" fontId="10" fillId="0" borderId="0" xfId="0" applyNumberFormat="1" applyFont="1" applyAlignment="1">
      <alignment horizontal="centerContinuous" vertical="center"/>
    </xf>
    <xf numFmtId="0" fontId="9" fillId="3" borderId="1" xfId="0" applyFont="1" applyFill="1" applyBorder="1" applyAlignment="1">
      <alignment horizontal="center"/>
    </xf>
    <xf numFmtId="2" fontId="9" fillId="3" borderId="2" xfId="0" applyNumberFormat="1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2" fontId="5" fillId="3" borderId="14" xfId="0" applyNumberFormat="1" applyFont="1" applyFill="1" applyBorder="1" applyAlignment="1">
      <alignment horizontal="center" vertical="top"/>
    </xf>
    <xf numFmtId="2" fontId="5" fillId="3" borderId="16" xfId="1" applyNumberFormat="1" applyFont="1" applyFill="1" applyBorder="1" applyAlignment="1">
      <alignment horizontal="center" vertical="top"/>
    </xf>
    <xf numFmtId="0" fontId="7" fillId="0" borderId="17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7" fillId="0" borderId="21" xfId="0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left" vertical="center" wrapText="1"/>
    </xf>
    <xf numFmtId="0" fontId="7" fillId="0" borderId="22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3" borderId="34" xfId="0" applyFont="1" applyFill="1" applyBorder="1" applyAlignment="1">
      <alignment horizontal="center" vertical="center"/>
    </xf>
    <xf numFmtId="2" fontId="5" fillId="3" borderId="36" xfId="0" applyNumberFormat="1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5" fillId="0" borderId="19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left" vertical="center" wrapText="1" shrinkToFi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left" vertical="center"/>
    </xf>
    <xf numFmtId="2" fontId="5" fillId="3" borderId="39" xfId="0" applyNumberFormat="1" applyFont="1" applyFill="1" applyBorder="1" applyAlignment="1">
      <alignment horizontal="center" vertical="center" wrapText="1"/>
    </xf>
    <xf numFmtId="2" fontId="5" fillId="3" borderId="40" xfId="0" applyNumberFormat="1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/>
    </xf>
    <xf numFmtId="0" fontId="20" fillId="0" borderId="28" xfId="0" applyFont="1" applyBorder="1" applyAlignment="1">
      <alignment vertical="center" wrapText="1"/>
    </xf>
    <xf numFmtId="0" fontId="19" fillId="0" borderId="42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left" vertical="center" wrapText="1"/>
    </xf>
    <xf numFmtId="2" fontId="2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2" fontId="23" fillId="0" borderId="0" xfId="0" applyNumberFormat="1" applyFont="1" applyAlignment="1">
      <alignment horizontal="left" vertical="center" wrapText="1"/>
    </xf>
    <xf numFmtId="2" fontId="23" fillId="0" borderId="0" xfId="0" applyNumberFormat="1" applyFont="1" applyAlignment="1">
      <alignment horizontal="center" vertical="center" wrapText="1"/>
    </xf>
    <xf numFmtId="2" fontId="2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2" fontId="6" fillId="0" borderId="0" xfId="0" applyNumberFormat="1" applyFont="1" applyAlignment="1">
      <alignment vertical="top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top"/>
    </xf>
    <xf numFmtId="2" fontId="6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0" borderId="15" xfId="1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19" xfId="1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/>
    </xf>
    <xf numFmtId="2" fontId="7" fillId="0" borderId="28" xfId="1" applyNumberFormat="1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2" fontId="18" fillId="0" borderId="31" xfId="3" applyNumberFormat="1" applyFont="1" applyBorder="1" applyAlignment="1">
      <alignment horizontal="center" vertical="center" wrapText="1"/>
    </xf>
    <xf numFmtId="2" fontId="18" fillId="0" borderId="19" xfId="3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/>
    </xf>
    <xf numFmtId="2" fontId="7" fillId="0" borderId="44" xfId="0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3" fillId="0" borderId="41" xfId="0" applyFont="1" applyBorder="1" applyAlignment="1">
      <alignment horizontal="center" vertical="center"/>
    </xf>
    <xf numFmtId="0" fontId="20" fillId="0" borderId="49" xfId="0" applyFont="1" applyBorder="1" applyAlignment="1">
      <alignment vertical="center" wrapText="1"/>
    </xf>
    <xf numFmtId="2" fontId="7" fillId="0" borderId="49" xfId="0" applyNumberFormat="1" applyFont="1" applyBorder="1" applyAlignment="1">
      <alignment horizontal="center" vertical="center"/>
    </xf>
    <xf numFmtId="2" fontId="7" fillId="0" borderId="49" xfId="0" applyNumberFormat="1" applyFont="1" applyBorder="1" applyAlignment="1">
      <alignment horizontal="center" vertical="center" wrapText="1"/>
    </xf>
    <xf numFmtId="2" fontId="7" fillId="0" borderId="48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left" vertical="center" wrapText="1"/>
    </xf>
    <xf numFmtId="2" fontId="7" fillId="0" borderId="52" xfId="0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2" fontId="7" fillId="0" borderId="54" xfId="0" applyNumberFormat="1" applyFont="1" applyBorder="1" applyAlignment="1">
      <alignment horizontal="center" vertical="center"/>
    </xf>
    <xf numFmtId="2" fontId="7" fillId="0" borderId="55" xfId="0" applyNumberFormat="1" applyFont="1" applyBorder="1" applyAlignment="1">
      <alignment horizontal="center" vertical="center"/>
    </xf>
    <xf numFmtId="2" fontId="7" fillId="0" borderId="4" xfId="1" applyNumberFormat="1" applyFont="1" applyBorder="1" applyAlignment="1">
      <alignment horizontal="center" vertical="center" wrapText="1"/>
    </xf>
    <xf numFmtId="2" fontId="7" fillId="0" borderId="46" xfId="1" applyNumberFormat="1" applyFont="1" applyBorder="1" applyAlignment="1">
      <alignment horizontal="center" vertical="center"/>
    </xf>
    <xf numFmtId="2" fontId="1" fillId="0" borderId="57" xfId="0" applyNumberFormat="1" applyFont="1" applyBorder="1" applyAlignment="1">
      <alignment vertical="center"/>
    </xf>
    <xf numFmtId="2" fontId="5" fillId="3" borderId="56" xfId="0" applyNumberFormat="1" applyFont="1" applyFill="1" applyBorder="1" applyAlignment="1">
      <alignment horizontal="center"/>
    </xf>
    <xf numFmtId="2" fontId="5" fillId="3" borderId="58" xfId="0" applyNumberFormat="1" applyFont="1" applyFill="1" applyBorder="1" applyAlignment="1">
      <alignment horizontal="center" vertical="top"/>
    </xf>
    <xf numFmtId="2" fontId="7" fillId="0" borderId="59" xfId="0" applyNumberFormat="1" applyFont="1" applyBorder="1" applyAlignment="1">
      <alignment horizontal="center" vertical="center"/>
    </xf>
    <xf numFmtId="2" fontId="9" fillId="3" borderId="56" xfId="0" applyNumberFormat="1" applyFont="1" applyFill="1" applyBorder="1" applyAlignment="1">
      <alignment horizontal="center"/>
    </xf>
    <xf numFmtId="2" fontId="5" fillId="3" borderId="60" xfId="0" applyNumberFormat="1" applyFont="1" applyFill="1" applyBorder="1" applyAlignment="1">
      <alignment horizontal="center" vertical="top"/>
    </xf>
    <xf numFmtId="2" fontId="7" fillId="0" borderId="61" xfId="0" applyNumberFormat="1" applyFont="1" applyBorder="1" applyAlignment="1">
      <alignment horizontal="center" vertical="center"/>
    </xf>
    <xf numFmtId="2" fontId="7" fillId="0" borderId="62" xfId="0" applyNumberFormat="1" applyFont="1" applyBorder="1" applyAlignment="1">
      <alignment horizontal="center" vertical="center"/>
    </xf>
    <xf numFmtId="2" fontId="7" fillId="0" borderId="63" xfId="0" applyNumberFormat="1" applyFont="1" applyBorder="1" applyAlignment="1">
      <alignment horizontal="center" vertical="center"/>
    </xf>
    <xf numFmtId="2" fontId="7" fillId="0" borderId="64" xfId="0" applyNumberFormat="1" applyFont="1" applyBorder="1" applyAlignment="1">
      <alignment horizontal="center" vertical="center"/>
    </xf>
    <xf numFmtId="2" fontId="7" fillId="0" borderId="65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vertical="center"/>
    </xf>
    <xf numFmtId="2" fontId="7" fillId="0" borderId="47" xfId="0" applyNumberFormat="1" applyFont="1" applyBorder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/>
    </xf>
    <xf numFmtId="2" fontId="7" fillId="0" borderId="43" xfId="0" applyNumberFormat="1" applyFont="1" applyBorder="1" applyAlignment="1">
      <alignment vertical="center"/>
    </xf>
    <xf numFmtId="0" fontId="13" fillId="0" borderId="6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15" fillId="0" borderId="19" xfId="2" applyFont="1" applyBorder="1" applyAlignment="1">
      <alignment horizontal="left" vertical="center" wrapText="1" shrinkToFit="1"/>
    </xf>
    <xf numFmtId="0" fontId="7" fillId="0" borderId="49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24" fillId="0" borderId="0" xfId="0" applyFont="1" applyAlignment="1">
      <alignment horizontal="justify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12" fillId="3" borderId="35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wrapText="1"/>
    </xf>
    <xf numFmtId="2" fontId="9" fillId="3" borderId="15" xfId="0" applyNumberFormat="1" applyFont="1" applyFill="1" applyBorder="1" applyAlignment="1">
      <alignment horizontal="center" vertical="center" wrapText="1"/>
    </xf>
    <xf numFmtId="2" fontId="9" fillId="3" borderId="28" xfId="0" applyNumberFormat="1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left" vertical="center"/>
    </xf>
    <xf numFmtId="0" fontId="27" fillId="0" borderId="31" xfId="0" applyFont="1" applyBorder="1" applyAlignment="1">
      <alignment wrapText="1"/>
    </xf>
    <xf numFmtId="0" fontId="27" fillId="0" borderId="32" xfId="0" applyFont="1" applyBorder="1" applyAlignment="1">
      <alignment wrapText="1"/>
    </xf>
    <xf numFmtId="0" fontId="27" fillId="0" borderId="65" xfId="0" applyFont="1" applyBorder="1" applyAlignment="1">
      <alignment wrapText="1"/>
    </xf>
    <xf numFmtId="2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4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/>
    </xf>
    <xf numFmtId="0" fontId="0" fillId="0" borderId="0" xfId="0" applyAlignment="1">
      <alignment horizontal="left" vertical="center" wrapText="1"/>
    </xf>
    <xf numFmtId="2" fontId="5" fillId="3" borderId="19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0" fillId="0" borderId="0" xfId="0" applyAlignment="1">
      <alignment horizontal="justify" vertical="center"/>
    </xf>
    <xf numFmtId="2" fontId="5" fillId="3" borderId="4" xfId="1" applyNumberFormat="1" applyFont="1" applyFill="1" applyBorder="1" applyAlignment="1">
      <alignment horizontal="center" vertical="center" wrapText="1"/>
    </xf>
    <xf numFmtId="2" fontId="1" fillId="0" borderId="15" xfId="1" applyNumberFormat="1" applyBorder="1" applyAlignment="1">
      <alignment horizontal="center" vertical="center" wrapText="1"/>
    </xf>
    <xf numFmtId="2" fontId="1" fillId="0" borderId="10" xfId="1" applyNumberForma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 wrapText="1"/>
    </xf>
  </cellXfs>
  <cellStyles count="5">
    <cellStyle name="Nedefinován" xfId="4" xr:uid="{00000000-0005-0000-0000-000000000000}"/>
    <cellStyle name="Normální" xfId="0" builtinId="0"/>
    <cellStyle name="normální_BWM_TZS" xfId="3" xr:uid="{00000000-0005-0000-0000-000002000000}"/>
    <cellStyle name="normální_Cena B vč. DPH" xfId="2" xr:uid="{00000000-0005-0000-0000-000003000000}"/>
    <cellStyle name="normální_SHL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361950</xdr:colOff>
          <xdr:row>0</xdr:row>
          <xdr:rowOff>38100</xdr:rowOff>
        </xdr:from>
        <xdr:to>
          <xdr:col>3</xdr:col>
          <xdr:colOff>1076325</xdr:colOff>
          <xdr:row>1</xdr:row>
          <xdr:rowOff>161925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333375</xdr:colOff>
          <xdr:row>0</xdr:row>
          <xdr:rowOff>38100</xdr:rowOff>
        </xdr:from>
        <xdr:to>
          <xdr:col>5</xdr:col>
          <xdr:colOff>1047750</xdr:colOff>
          <xdr:row>1</xdr:row>
          <xdr:rowOff>161925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204107</xdr:colOff>
      <xdr:row>94</xdr:row>
      <xdr:rowOff>217715</xdr:rowOff>
    </xdr:from>
    <xdr:to>
      <xdr:col>1</xdr:col>
      <xdr:colOff>676728</xdr:colOff>
      <xdr:row>97</xdr:row>
      <xdr:rowOff>136072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33977036"/>
          <a:ext cx="1670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643FC-85E7-4640-9856-0450EC8C1608}">
  <sheetPr>
    <tabColor rgb="FF92D050"/>
    <pageSetUpPr fitToPage="1"/>
  </sheetPr>
  <dimension ref="A1:I103"/>
  <sheetViews>
    <sheetView view="pageBreakPreview" topLeftCell="A62" zoomScale="70" zoomScaleNormal="75" zoomScaleSheetLayoutView="70" workbookViewId="0">
      <selection activeCell="A77" sqref="A77"/>
    </sheetView>
  </sheetViews>
  <sheetFormatPr defaultColWidth="9.77734375" defaultRowHeight="24.95" customHeight="1" x14ac:dyDescent="0.2"/>
  <cols>
    <col min="1" max="1" width="14" style="1" customWidth="1"/>
    <col min="2" max="2" width="64.109375" style="2" customWidth="1"/>
    <col min="3" max="3" width="15.77734375" style="3" customWidth="1"/>
    <col min="4" max="4" width="12.77734375" style="126" customWidth="1"/>
    <col min="5" max="5" width="9.77734375" style="1"/>
    <col min="6" max="16384" width="9.77734375" style="2"/>
  </cols>
  <sheetData>
    <row r="1" spans="1:6" ht="20.100000000000001" customHeight="1" x14ac:dyDescent="0.2">
      <c r="D1" s="3"/>
    </row>
    <row r="2" spans="1:6" ht="20.100000000000001" customHeight="1" x14ac:dyDescent="0.2">
      <c r="D2" s="3"/>
    </row>
    <row r="3" spans="1:6" ht="30" customHeight="1" x14ac:dyDescent="0.2">
      <c r="A3" s="152" t="s">
        <v>0</v>
      </c>
      <c r="B3" s="152"/>
      <c r="C3" s="152"/>
      <c r="D3" s="152"/>
    </row>
    <row r="4" spans="1:6" ht="30" customHeight="1" x14ac:dyDescent="0.2">
      <c r="A4" s="153" t="s">
        <v>1</v>
      </c>
      <c r="B4" s="153"/>
      <c r="C4" s="153"/>
      <c r="D4" s="153"/>
    </row>
    <row r="5" spans="1:6" ht="21.95" customHeight="1" x14ac:dyDescent="0.2">
      <c r="A5" s="5"/>
      <c r="B5" s="5"/>
      <c r="C5" s="6"/>
      <c r="D5" s="6"/>
    </row>
    <row r="6" spans="1:6" ht="21.95" customHeight="1" x14ac:dyDescent="0.2">
      <c r="A6" s="154" t="s">
        <v>2</v>
      </c>
      <c r="B6" s="154"/>
      <c r="C6" s="154"/>
      <c r="D6" s="154"/>
    </row>
    <row r="7" spans="1:6" ht="21.95" customHeight="1" x14ac:dyDescent="0.2">
      <c r="A7" s="155" t="s">
        <v>120</v>
      </c>
      <c r="B7" s="155"/>
      <c r="C7" s="155"/>
      <c r="D7" s="155"/>
    </row>
    <row r="8" spans="1:6" ht="3.75" customHeight="1" x14ac:dyDescent="0.2">
      <c r="A8" s="8"/>
      <c r="B8" s="8"/>
      <c r="C8" s="9"/>
      <c r="D8" s="9"/>
    </row>
    <row r="9" spans="1:6" ht="21.95" customHeight="1" x14ac:dyDescent="0.2">
      <c r="A9" s="155" t="s">
        <v>3</v>
      </c>
      <c r="B9" s="155"/>
      <c r="C9" s="155"/>
      <c r="D9" s="155"/>
    </row>
    <row r="10" spans="1:6" ht="21.95" customHeight="1" x14ac:dyDescent="0.2">
      <c r="A10" s="11" t="s">
        <v>4</v>
      </c>
      <c r="B10" s="12"/>
      <c r="C10" s="13"/>
      <c r="D10" s="13"/>
    </row>
    <row r="11" spans="1:6" ht="15" customHeight="1" thickBot="1" x14ac:dyDescent="0.25">
      <c r="A11" s="8"/>
      <c r="B11" s="12"/>
      <c r="C11" s="13"/>
      <c r="D11" s="138"/>
    </row>
    <row r="12" spans="1:6" ht="24.95" customHeight="1" x14ac:dyDescent="0.25">
      <c r="A12" s="14"/>
      <c r="B12" s="150" t="s">
        <v>5</v>
      </c>
      <c r="C12" s="15" t="s">
        <v>6</v>
      </c>
      <c r="D12" s="127" t="s">
        <v>7</v>
      </c>
    </row>
    <row r="13" spans="1:6" ht="24.95" customHeight="1" thickBot="1" x14ac:dyDescent="0.25">
      <c r="A13" s="18"/>
      <c r="B13" s="151"/>
      <c r="C13" s="19" t="s">
        <v>10</v>
      </c>
      <c r="D13" s="128" t="s">
        <v>11</v>
      </c>
    </row>
    <row r="14" spans="1:6" ht="24.95" customHeight="1" thickBot="1" x14ac:dyDescent="0.25">
      <c r="A14" s="120"/>
      <c r="B14" s="121" t="s">
        <v>13</v>
      </c>
      <c r="C14" s="122">
        <v>1373</v>
      </c>
      <c r="D14" s="129">
        <v>1500</v>
      </c>
      <c r="F14" s="22"/>
    </row>
    <row r="15" spans="1:6" ht="12" customHeight="1" x14ac:dyDescent="0.2">
      <c r="A15" s="23"/>
      <c r="B15" s="12"/>
      <c r="C15" s="13"/>
      <c r="D15" s="141"/>
    </row>
    <row r="16" spans="1:6" ht="24.95" customHeight="1" x14ac:dyDescent="0.2">
      <c r="A16" s="24" t="s">
        <v>14</v>
      </c>
      <c r="B16" s="25"/>
      <c r="C16" s="26"/>
      <c r="D16" s="26"/>
    </row>
    <row r="17" spans="1:8" ht="9.75" customHeight="1" thickBot="1" x14ac:dyDescent="0.25">
      <c r="A17" s="8"/>
      <c r="B17" s="12"/>
      <c r="C17" s="9"/>
      <c r="D17" s="140"/>
    </row>
    <row r="18" spans="1:8" ht="24.95" customHeight="1" x14ac:dyDescent="0.25">
      <c r="A18" s="27" t="s">
        <v>15</v>
      </c>
      <c r="B18" s="150" t="s">
        <v>5</v>
      </c>
      <c r="C18" s="28" t="s">
        <v>6</v>
      </c>
      <c r="D18" s="130" t="s">
        <v>7</v>
      </c>
    </row>
    <row r="19" spans="1:8" ht="24.95" customHeight="1" x14ac:dyDescent="0.2">
      <c r="A19" s="30" t="s">
        <v>16</v>
      </c>
      <c r="B19" s="151"/>
      <c r="C19" s="31" t="s">
        <v>10</v>
      </c>
      <c r="D19" s="131" t="s">
        <v>11</v>
      </c>
    </row>
    <row r="20" spans="1:8" ht="24.95" customHeight="1" x14ac:dyDescent="0.2">
      <c r="A20" s="37" t="s">
        <v>17</v>
      </c>
      <c r="B20" s="38" t="s">
        <v>18</v>
      </c>
      <c r="C20" s="90">
        <v>373</v>
      </c>
      <c r="D20" s="132">
        <v>0</v>
      </c>
      <c r="F20" s="35"/>
      <c r="G20" s="36"/>
    </row>
    <row r="21" spans="1:8" ht="24.95" customHeight="1" x14ac:dyDescent="0.2">
      <c r="A21" s="37" t="s">
        <v>19</v>
      </c>
      <c r="B21" s="38" t="s">
        <v>20</v>
      </c>
      <c r="C21" s="90">
        <v>460</v>
      </c>
      <c r="D21" s="132">
        <v>0</v>
      </c>
      <c r="F21" s="35"/>
      <c r="G21" s="36"/>
    </row>
    <row r="22" spans="1:8" ht="24.95" customHeight="1" x14ac:dyDescent="0.2">
      <c r="A22" s="37" t="s">
        <v>21</v>
      </c>
      <c r="B22" s="39" t="s">
        <v>22</v>
      </c>
      <c r="C22" s="90">
        <v>460</v>
      </c>
      <c r="D22" s="132">
        <v>0</v>
      </c>
      <c r="F22" s="35"/>
      <c r="G22" s="36"/>
    </row>
    <row r="23" spans="1:8" ht="36" customHeight="1" x14ac:dyDescent="0.2">
      <c r="A23" s="37" t="s">
        <v>23</v>
      </c>
      <c r="B23" s="40" t="s">
        <v>24</v>
      </c>
      <c r="C23" s="90">
        <v>460</v>
      </c>
      <c r="D23" s="132">
        <v>0</v>
      </c>
      <c r="F23" s="35"/>
      <c r="G23" s="36"/>
    </row>
    <row r="24" spans="1:8" ht="47.25" customHeight="1" x14ac:dyDescent="0.2">
      <c r="A24" s="41" t="s">
        <v>25</v>
      </c>
      <c r="B24" s="42" t="s">
        <v>26</v>
      </c>
      <c r="C24" s="90">
        <v>460</v>
      </c>
      <c r="D24" s="133">
        <v>0</v>
      </c>
      <c r="F24" s="35"/>
      <c r="G24" s="36"/>
    </row>
    <row r="25" spans="1:8" ht="31.5" customHeight="1" x14ac:dyDescent="0.2">
      <c r="A25" s="41" t="s">
        <v>27</v>
      </c>
      <c r="B25" s="42" t="s">
        <v>28</v>
      </c>
      <c r="C25" s="90">
        <v>373</v>
      </c>
      <c r="D25" s="133">
        <v>0</v>
      </c>
      <c r="F25" s="35"/>
      <c r="G25" s="36"/>
    </row>
    <row r="26" spans="1:8" ht="24.95" customHeight="1" x14ac:dyDescent="0.2">
      <c r="A26" s="34" t="s">
        <v>29</v>
      </c>
      <c r="B26" s="44" t="s">
        <v>30</v>
      </c>
      <c r="C26" s="90">
        <v>373</v>
      </c>
      <c r="D26" s="134">
        <v>0</v>
      </c>
      <c r="F26" s="35"/>
      <c r="G26" s="36"/>
    </row>
    <row r="27" spans="1:8" ht="24.95" customHeight="1" x14ac:dyDescent="0.2">
      <c r="A27" s="117" t="s">
        <v>31</v>
      </c>
      <c r="B27" s="118" t="s">
        <v>32</v>
      </c>
      <c r="C27" s="97">
        <v>1259</v>
      </c>
      <c r="D27" s="135">
        <v>0</v>
      </c>
      <c r="F27" s="43"/>
      <c r="G27" s="36"/>
      <c r="H27" s="36"/>
    </row>
    <row r="28" spans="1:8" ht="24.95" customHeight="1" x14ac:dyDescent="0.2">
      <c r="A28" s="46" t="s">
        <v>33</v>
      </c>
      <c r="B28" s="47" t="s">
        <v>34</v>
      </c>
      <c r="C28" s="97">
        <v>1259</v>
      </c>
      <c r="D28" s="136">
        <v>0</v>
      </c>
      <c r="F28" s="48"/>
      <c r="G28" s="36"/>
      <c r="H28" s="36"/>
    </row>
    <row r="29" spans="1:8" ht="33" customHeight="1" x14ac:dyDescent="0.2">
      <c r="A29" s="46" t="s">
        <v>35</v>
      </c>
      <c r="B29" s="47" t="s">
        <v>36</v>
      </c>
      <c r="C29" s="97">
        <v>1259</v>
      </c>
      <c r="D29" s="136">
        <v>0</v>
      </c>
      <c r="F29" s="48"/>
      <c r="G29" s="36"/>
      <c r="H29" s="36"/>
    </row>
    <row r="30" spans="1:8" ht="35.25" customHeight="1" x14ac:dyDescent="0.2">
      <c r="A30" s="46" t="s">
        <v>37</v>
      </c>
      <c r="B30" s="50" t="s">
        <v>38</v>
      </c>
      <c r="C30" s="97">
        <v>1259</v>
      </c>
      <c r="D30" s="97">
        <v>0</v>
      </c>
      <c r="F30" s="48"/>
      <c r="G30" s="36"/>
      <c r="H30" s="36"/>
    </row>
    <row r="31" spans="1:8" ht="21.6" customHeight="1" x14ac:dyDescent="0.2">
      <c r="A31" s="46" t="s">
        <v>39</v>
      </c>
      <c r="B31" s="50" t="s">
        <v>40</v>
      </c>
      <c r="C31" s="97">
        <v>1259</v>
      </c>
      <c r="D31" s="97">
        <v>0</v>
      </c>
      <c r="F31" s="48"/>
      <c r="G31" s="36"/>
      <c r="H31" s="36"/>
    </row>
    <row r="32" spans="1:8" ht="38.25" customHeight="1" thickBot="1" x14ac:dyDescent="0.25">
      <c r="A32" s="45" t="s">
        <v>100</v>
      </c>
      <c r="B32" s="49" t="s">
        <v>101</v>
      </c>
      <c r="C32" s="97">
        <v>1259</v>
      </c>
      <c r="D32" s="97">
        <v>0</v>
      </c>
    </row>
    <row r="33" spans="1:4" ht="24.95" customHeight="1" x14ac:dyDescent="0.25">
      <c r="A33" s="27" t="s">
        <v>15</v>
      </c>
      <c r="B33" s="150" t="s">
        <v>5</v>
      </c>
      <c r="C33" s="28" t="s">
        <v>6</v>
      </c>
      <c r="D33" s="130" t="s">
        <v>7</v>
      </c>
    </row>
    <row r="34" spans="1:4" ht="24.95" customHeight="1" x14ac:dyDescent="0.2">
      <c r="A34" s="30" t="s">
        <v>16</v>
      </c>
      <c r="B34" s="151"/>
      <c r="C34" s="31" t="s">
        <v>10</v>
      </c>
      <c r="D34" s="131" t="s">
        <v>11</v>
      </c>
    </row>
    <row r="35" spans="1:4" ht="31.5" customHeight="1" x14ac:dyDescent="0.2">
      <c r="A35" s="46" t="s">
        <v>107</v>
      </c>
      <c r="B35" s="50" t="s">
        <v>102</v>
      </c>
      <c r="C35" s="97">
        <v>1259</v>
      </c>
      <c r="D35" s="97">
        <v>0</v>
      </c>
    </row>
    <row r="36" spans="1:4" ht="31.5" customHeight="1" x14ac:dyDescent="0.2">
      <c r="A36" s="46" t="s">
        <v>42</v>
      </c>
      <c r="B36" s="50" t="s">
        <v>43</v>
      </c>
      <c r="C36" s="97">
        <v>1259</v>
      </c>
      <c r="D36" s="97">
        <v>0</v>
      </c>
    </row>
    <row r="37" spans="1:4" ht="30" customHeight="1" x14ac:dyDescent="0.2">
      <c r="A37" s="46" t="s">
        <v>44</v>
      </c>
      <c r="B37" s="50" t="s">
        <v>45</v>
      </c>
      <c r="C37" s="97">
        <v>1259</v>
      </c>
      <c r="D37" s="97">
        <v>0</v>
      </c>
    </row>
    <row r="38" spans="1:4" ht="36.6" customHeight="1" x14ac:dyDescent="0.2">
      <c r="A38" s="46" t="s">
        <v>46</v>
      </c>
      <c r="B38" s="50" t="s">
        <v>47</v>
      </c>
      <c r="C38" s="97">
        <v>1259</v>
      </c>
      <c r="D38" s="97">
        <v>0</v>
      </c>
    </row>
    <row r="39" spans="1:4" ht="33.75" customHeight="1" x14ac:dyDescent="0.2">
      <c r="A39" s="46" t="s">
        <v>48</v>
      </c>
      <c r="B39" s="50" t="s">
        <v>49</v>
      </c>
      <c r="C39" s="97">
        <v>1259</v>
      </c>
      <c r="D39" s="97">
        <v>0</v>
      </c>
    </row>
    <row r="40" spans="1:4" ht="41.25" customHeight="1" x14ac:dyDescent="0.2">
      <c r="A40" s="46" t="s">
        <v>104</v>
      </c>
      <c r="B40" s="50" t="s">
        <v>103</v>
      </c>
      <c r="C40" s="97">
        <v>1259</v>
      </c>
      <c r="D40" s="97">
        <v>0</v>
      </c>
    </row>
    <row r="41" spans="1:4" ht="31.5" customHeight="1" x14ac:dyDescent="0.2">
      <c r="A41" s="46" t="s">
        <v>50</v>
      </c>
      <c r="B41" s="50" t="s">
        <v>51</v>
      </c>
      <c r="C41" s="97">
        <v>1259</v>
      </c>
      <c r="D41" s="97">
        <v>0</v>
      </c>
    </row>
    <row r="42" spans="1:4" ht="35.25" customHeight="1" x14ac:dyDescent="0.2">
      <c r="A42" s="46" t="s">
        <v>105</v>
      </c>
      <c r="B42" s="50" t="s">
        <v>106</v>
      </c>
      <c r="C42" s="97">
        <v>1259</v>
      </c>
      <c r="D42" s="97">
        <v>0</v>
      </c>
    </row>
    <row r="43" spans="1:4" ht="37.5" customHeight="1" x14ac:dyDescent="0.2">
      <c r="A43" s="46" t="s">
        <v>52</v>
      </c>
      <c r="B43" s="50" t="s">
        <v>53</v>
      </c>
      <c r="C43" s="97">
        <v>1259</v>
      </c>
      <c r="D43" s="97">
        <v>0</v>
      </c>
    </row>
    <row r="44" spans="1:4" ht="27.75" customHeight="1" x14ac:dyDescent="0.2">
      <c r="A44" s="46" t="s">
        <v>54</v>
      </c>
      <c r="B44" s="50" t="s">
        <v>55</v>
      </c>
      <c r="C44" s="97">
        <v>1259</v>
      </c>
      <c r="D44" s="97">
        <v>0</v>
      </c>
    </row>
    <row r="45" spans="1:4" ht="32.25" customHeight="1" x14ac:dyDescent="0.2">
      <c r="A45" s="46" t="s">
        <v>109</v>
      </c>
      <c r="B45" s="50" t="s">
        <v>108</v>
      </c>
      <c r="C45" s="97">
        <v>1259</v>
      </c>
      <c r="D45" s="97">
        <v>0</v>
      </c>
    </row>
    <row r="46" spans="1:4" ht="48" customHeight="1" x14ac:dyDescent="0.2">
      <c r="A46" s="46" t="s">
        <v>56</v>
      </c>
      <c r="B46" s="50" t="s">
        <v>57</v>
      </c>
      <c r="C46" s="97">
        <v>1259</v>
      </c>
      <c r="D46" s="97">
        <v>0</v>
      </c>
    </row>
    <row r="47" spans="1:4" ht="36.75" customHeight="1" x14ac:dyDescent="0.2">
      <c r="A47" s="46" t="s">
        <v>58</v>
      </c>
      <c r="B47" s="50" t="s">
        <v>59</v>
      </c>
      <c r="C47" s="97">
        <v>1259</v>
      </c>
      <c r="D47" s="97">
        <v>0</v>
      </c>
    </row>
    <row r="48" spans="1:4" ht="33.75" customHeight="1" x14ac:dyDescent="0.2">
      <c r="A48" s="46" t="s">
        <v>60</v>
      </c>
      <c r="B48" s="50" t="s">
        <v>61</v>
      </c>
      <c r="C48" s="97">
        <v>1259</v>
      </c>
      <c r="D48" s="97">
        <v>0</v>
      </c>
    </row>
    <row r="49" spans="1:9" ht="24.95" customHeight="1" x14ac:dyDescent="0.2">
      <c r="A49" s="46" t="s">
        <v>62</v>
      </c>
      <c r="B49" s="50" t="s">
        <v>63</v>
      </c>
      <c r="C49" s="97">
        <v>1259</v>
      </c>
      <c r="D49" s="97">
        <v>0</v>
      </c>
    </row>
    <row r="50" spans="1:9" ht="24.95" customHeight="1" x14ac:dyDescent="0.2">
      <c r="A50" s="45" t="s">
        <v>64</v>
      </c>
      <c r="B50" s="49" t="s">
        <v>65</v>
      </c>
      <c r="C50" s="97">
        <v>1259</v>
      </c>
      <c r="D50" s="137">
        <v>0</v>
      </c>
    </row>
    <row r="51" spans="1:9" ht="24.95" customHeight="1" x14ac:dyDescent="0.2">
      <c r="A51" s="46" t="s">
        <v>110</v>
      </c>
      <c r="B51" s="50" t="s">
        <v>111</v>
      </c>
      <c r="C51" s="97">
        <v>1259</v>
      </c>
      <c r="D51" s="97">
        <v>0</v>
      </c>
    </row>
    <row r="52" spans="1:9" ht="34.5" customHeight="1" x14ac:dyDescent="0.2">
      <c r="A52" s="46" t="s">
        <v>112</v>
      </c>
      <c r="B52" s="50" t="s">
        <v>113</v>
      </c>
      <c r="C52" s="97">
        <v>1259</v>
      </c>
      <c r="D52" s="97">
        <v>0</v>
      </c>
    </row>
    <row r="53" spans="1:9" ht="24.95" customHeight="1" x14ac:dyDescent="0.2">
      <c r="A53" s="46" t="s">
        <v>66</v>
      </c>
      <c r="B53" s="50" t="s">
        <v>67</v>
      </c>
      <c r="C53" s="97">
        <v>373</v>
      </c>
      <c r="D53" s="97">
        <v>0</v>
      </c>
    </row>
    <row r="54" spans="1:9" ht="12" customHeight="1" x14ac:dyDescent="0.2">
      <c r="A54" s="8"/>
      <c r="B54" s="12"/>
      <c r="C54" s="9"/>
      <c r="D54" s="139"/>
    </row>
    <row r="55" spans="1:9" ht="19.5" customHeight="1" x14ac:dyDescent="0.2">
      <c r="A55" s="156" t="s">
        <v>68</v>
      </c>
      <c r="B55" s="157"/>
      <c r="C55" s="157"/>
      <c r="D55" s="157"/>
    </row>
    <row r="56" spans="1:9" ht="7.5" customHeight="1" x14ac:dyDescent="0.2">
      <c r="A56" s="8"/>
      <c r="B56" s="51"/>
      <c r="C56" s="9"/>
      <c r="D56" s="98"/>
    </row>
    <row r="57" spans="1:9" ht="24.95" customHeight="1" x14ac:dyDescent="0.25">
      <c r="A57" s="52" t="s">
        <v>15</v>
      </c>
      <c r="B57" s="158" t="s">
        <v>5</v>
      </c>
      <c r="C57" s="53" t="s">
        <v>6</v>
      </c>
      <c r="D57" s="160" t="s">
        <v>69</v>
      </c>
    </row>
    <row r="58" spans="1:9" ht="24.95" customHeight="1" x14ac:dyDescent="0.2">
      <c r="A58" s="54" t="s">
        <v>16</v>
      </c>
      <c r="B58" s="159"/>
      <c r="C58" s="32" t="s">
        <v>10</v>
      </c>
      <c r="D58" s="161"/>
    </row>
    <row r="59" spans="1:9" ht="24.95" customHeight="1" x14ac:dyDescent="0.2">
      <c r="A59" s="55" t="s">
        <v>71</v>
      </c>
      <c r="B59" s="56" t="s">
        <v>72</v>
      </c>
      <c r="C59" s="102">
        <v>4167</v>
      </c>
      <c r="D59" s="97">
        <v>0</v>
      </c>
    </row>
    <row r="60" spans="1:9" ht="24.95" customHeight="1" x14ac:dyDescent="0.2">
      <c r="A60" s="57" t="s">
        <v>73</v>
      </c>
      <c r="B60" s="58" t="s">
        <v>74</v>
      </c>
      <c r="C60" s="103">
        <v>1284</v>
      </c>
      <c r="D60" s="104">
        <v>0</v>
      </c>
    </row>
    <row r="61" spans="1:9" ht="24.95" customHeight="1" x14ac:dyDescent="0.2">
      <c r="A61" s="57" t="s">
        <v>75</v>
      </c>
      <c r="B61" s="58" t="s">
        <v>76</v>
      </c>
      <c r="C61" s="103">
        <v>1284</v>
      </c>
      <c r="D61" s="104">
        <v>0</v>
      </c>
    </row>
    <row r="62" spans="1:9" ht="27.75" customHeight="1" x14ac:dyDescent="0.2">
      <c r="A62" s="57" t="s">
        <v>77</v>
      </c>
      <c r="B62" s="58" t="s">
        <v>76</v>
      </c>
      <c r="C62" s="103">
        <v>1284</v>
      </c>
      <c r="D62" s="104">
        <v>0</v>
      </c>
    </row>
    <row r="63" spans="1:9" ht="27" customHeight="1" thickBot="1" x14ac:dyDescent="0.25">
      <c r="A63" s="162" t="s">
        <v>92</v>
      </c>
      <c r="B63" s="162"/>
      <c r="C63" s="9"/>
      <c r="D63" s="140"/>
    </row>
    <row r="64" spans="1:9" customFormat="1" ht="54.75" customHeight="1" thickBot="1" x14ac:dyDescent="0.25">
      <c r="A64" s="61" t="s">
        <v>78</v>
      </c>
      <c r="B64" s="62" t="s">
        <v>5</v>
      </c>
      <c r="C64" s="63" t="s">
        <v>79</v>
      </c>
      <c r="D64" s="63" t="s">
        <v>80</v>
      </c>
      <c r="E64" s="60"/>
      <c r="I64" s="2"/>
    </row>
    <row r="65" spans="1:9" customFormat="1" ht="28.9" customHeight="1" thickTop="1" x14ac:dyDescent="0.2">
      <c r="A65" s="142">
        <v>170604</v>
      </c>
      <c r="B65" s="112" t="s">
        <v>99</v>
      </c>
      <c r="C65" s="113">
        <v>6006</v>
      </c>
      <c r="D65" s="113">
        <v>1500</v>
      </c>
      <c r="E65" s="60"/>
      <c r="I65" s="2"/>
    </row>
    <row r="66" spans="1:9" customFormat="1" ht="69.599999999999994" customHeight="1" x14ac:dyDescent="0.25">
      <c r="A66" s="163" t="s">
        <v>114</v>
      </c>
      <c r="B66" s="164"/>
      <c r="C66" s="164"/>
      <c r="D66" s="165"/>
      <c r="E66" s="60"/>
      <c r="I66" s="2"/>
    </row>
    <row r="67" spans="1:9" customFormat="1" ht="27.75" customHeight="1" x14ac:dyDescent="0.2">
      <c r="A67" s="109"/>
      <c r="B67" s="110"/>
      <c r="C67" s="9"/>
      <c r="D67" s="9"/>
      <c r="E67" s="60"/>
      <c r="I67" s="2"/>
    </row>
    <row r="68" spans="1:9" customFormat="1" ht="19.5" customHeight="1" x14ac:dyDescent="0.2">
      <c r="A68" s="59" t="s">
        <v>91</v>
      </c>
      <c r="B68" s="12"/>
      <c r="C68" s="13"/>
      <c r="D68" s="13"/>
      <c r="E68" s="60"/>
      <c r="I68" s="2"/>
    </row>
    <row r="69" spans="1:9" customFormat="1" ht="15.75" thickBot="1" x14ac:dyDescent="0.25">
      <c r="A69" s="12"/>
      <c r="B69" s="12"/>
      <c r="C69" s="13"/>
      <c r="D69" s="138"/>
      <c r="E69" s="60"/>
      <c r="I69" s="2"/>
    </row>
    <row r="70" spans="1:9" customFormat="1" ht="54.75" customHeight="1" thickBot="1" x14ac:dyDescent="0.25">
      <c r="A70" s="61" t="s">
        <v>78</v>
      </c>
      <c r="B70" s="62" t="s">
        <v>5</v>
      </c>
      <c r="C70" s="63" t="s">
        <v>79</v>
      </c>
      <c r="D70" s="63" t="s">
        <v>80</v>
      </c>
      <c r="E70" s="60"/>
      <c r="I70" s="2"/>
    </row>
    <row r="71" spans="1:9" customFormat="1" ht="27.75" customHeight="1" thickTop="1" x14ac:dyDescent="0.2">
      <c r="A71" s="65" t="s">
        <v>81</v>
      </c>
      <c r="B71" s="66" t="s">
        <v>82</v>
      </c>
      <c r="C71" s="107">
        <v>2343</v>
      </c>
      <c r="D71" s="113">
        <v>500</v>
      </c>
      <c r="E71" s="60"/>
      <c r="I71" s="2"/>
    </row>
    <row r="72" spans="1:9" customFormat="1" ht="27.75" customHeight="1" thickBot="1" x14ac:dyDescent="0.25">
      <c r="A72" s="67" t="s">
        <v>83</v>
      </c>
      <c r="B72" s="68" t="s">
        <v>84</v>
      </c>
      <c r="C72" s="108">
        <v>2343</v>
      </c>
      <c r="D72" s="116">
        <v>500</v>
      </c>
      <c r="E72" s="166"/>
      <c r="I72" s="2"/>
    </row>
    <row r="73" spans="1:9" customFormat="1" ht="37.5" customHeight="1" x14ac:dyDescent="0.2">
      <c r="A73" s="168" t="s">
        <v>85</v>
      </c>
      <c r="B73" s="168"/>
      <c r="C73" s="168"/>
      <c r="D73" s="168"/>
      <c r="E73" s="167"/>
    </row>
    <row r="74" spans="1:9" customFormat="1" ht="14.25" customHeight="1" x14ac:dyDescent="0.2">
      <c r="A74" s="69"/>
      <c r="B74" s="69"/>
      <c r="C74" s="70"/>
      <c r="D74" s="70"/>
      <c r="E74" s="72"/>
    </row>
    <row r="75" spans="1:9" ht="33" customHeight="1" x14ac:dyDescent="0.2">
      <c r="A75" s="169" t="s">
        <v>97</v>
      </c>
      <c r="B75" s="169"/>
      <c r="C75" s="169"/>
      <c r="D75" s="169"/>
    </row>
    <row r="76" spans="1:9" ht="12" customHeight="1" x14ac:dyDescent="0.2">
      <c r="A76" s="73"/>
      <c r="B76" s="73"/>
      <c r="C76" s="74"/>
      <c r="D76" s="74"/>
    </row>
    <row r="77" spans="1:9" ht="30.75" customHeight="1" x14ac:dyDescent="0.2">
      <c r="A77" s="75" t="s">
        <v>86</v>
      </c>
      <c r="B77" s="170" t="s">
        <v>96</v>
      </c>
      <c r="C77" s="170"/>
      <c r="D77" s="170"/>
    </row>
    <row r="78" spans="1:9" ht="51" customHeight="1" x14ac:dyDescent="0.2">
      <c r="A78" s="76" t="s">
        <v>87</v>
      </c>
      <c r="B78" s="171" t="s">
        <v>88</v>
      </c>
      <c r="C78" s="171"/>
      <c r="D78" s="171"/>
    </row>
    <row r="79" spans="1:9" ht="18.75" customHeight="1" x14ac:dyDescent="0.2">
      <c r="A79" s="76"/>
      <c r="B79" s="77"/>
      <c r="C79" s="77"/>
      <c r="D79" s="77"/>
    </row>
    <row r="80" spans="1:9" customFormat="1" ht="21.75" customHeight="1" x14ac:dyDescent="0.2">
      <c r="A80" s="172" t="s">
        <v>98</v>
      </c>
      <c r="B80" s="172"/>
      <c r="C80" s="172"/>
      <c r="D80" s="172"/>
      <c r="E80" s="60"/>
    </row>
    <row r="81" spans="1:5" customFormat="1" ht="41.45" customHeight="1" x14ac:dyDescent="0.2">
      <c r="A81" s="173" t="s">
        <v>123</v>
      </c>
      <c r="B81" s="174"/>
      <c r="C81" s="174"/>
      <c r="D81" s="174"/>
      <c r="E81" s="60"/>
    </row>
    <row r="82" spans="1:5" customFormat="1" ht="23.45" customHeight="1" x14ac:dyDescent="0.2">
      <c r="A82" s="174"/>
      <c r="B82" s="174"/>
      <c r="C82" s="174"/>
      <c r="D82" s="174"/>
      <c r="E82" s="60"/>
    </row>
    <row r="83" spans="1:5" customFormat="1" ht="21.6" customHeight="1" x14ac:dyDescent="0.2">
      <c r="A83" s="174"/>
      <c r="B83" s="174"/>
      <c r="C83" s="174"/>
      <c r="D83" s="174"/>
      <c r="E83" s="60"/>
    </row>
    <row r="84" spans="1:5" customFormat="1" ht="34.5" customHeight="1" x14ac:dyDescent="0.2">
      <c r="A84" s="174"/>
      <c r="B84" s="174"/>
      <c r="C84" s="174"/>
      <c r="D84" s="174"/>
      <c r="E84" s="60"/>
    </row>
    <row r="85" spans="1:5" ht="46.5" customHeight="1" x14ac:dyDescent="0.2">
      <c r="A85" s="171" t="s">
        <v>116</v>
      </c>
      <c r="B85" s="171"/>
      <c r="C85" s="171"/>
      <c r="D85" s="171"/>
    </row>
    <row r="86" spans="1:5" ht="9.75" customHeight="1" x14ac:dyDescent="0.2">
      <c r="A86" s="83"/>
      <c r="B86" s="156"/>
      <c r="C86" s="175"/>
      <c r="D86" s="175"/>
    </row>
    <row r="87" spans="1:5" ht="20.100000000000001" customHeight="1" x14ac:dyDescent="0.2">
      <c r="A87" s="11" t="s">
        <v>94</v>
      </c>
      <c r="B87" s="84"/>
      <c r="C87" s="85"/>
      <c r="D87" s="85"/>
    </row>
    <row r="88" spans="1:5" ht="20.100000000000001" customHeight="1" x14ac:dyDescent="0.2">
      <c r="A88" s="11" t="s">
        <v>95</v>
      </c>
      <c r="B88" s="84"/>
      <c r="C88" s="85"/>
      <c r="D88" s="85"/>
    </row>
    <row r="89" spans="1:5" ht="20.100000000000001" customHeight="1" x14ac:dyDescent="0.2">
      <c r="A89" s="86"/>
      <c r="B89" s="12"/>
      <c r="C89" s="13"/>
      <c r="D89" s="13"/>
    </row>
    <row r="90" spans="1:5" ht="24.95" customHeight="1" x14ac:dyDescent="0.2">
      <c r="A90" s="87" t="s">
        <v>89</v>
      </c>
      <c r="B90" s="12"/>
      <c r="C90" s="13"/>
      <c r="D90" s="13"/>
    </row>
    <row r="91" spans="1:5" ht="24.95" customHeight="1" x14ac:dyDescent="0.2">
      <c r="A91" s="12"/>
      <c r="B91" s="12"/>
      <c r="C91" s="13"/>
      <c r="D91" s="13"/>
    </row>
    <row r="92" spans="1:5" ht="24.95" customHeight="1" x14ac:dyDescent="0.2">
      <c r="A92" s="88" t="s">
        <v>90</v>
      </c>
      <c r="B92" s="12"/>
      <c r="C92" s="13"/>
      <c r="D92" s="13"/>
    </row>
    <row r="93" spans="1:5" ht="24.95" customHeight="1" x14ac:dyDescent="0.2">
      <c r="A93" s="89" t="s">
        <v>93</v>
      </c>
      <c r="B93" s="12"/>
      <c r="C93" s="13"/>
      <c r="D93" s="13"/>
    </row>
    <row r="94" spans="1:5" ht="24.95" customHeight="1" x14ac:dyDescent="0.2">
      <c r="A94" s="8"/>
      <c r="B94" s="12"/>
      <c r="C94" s="13"/>
      <c r="D94" s="13"/>
    </row>
    <row r="95" spans="1:5" ht="24.95" customHeight="1" x14ac:dyDescent="0.2">
      <c r="D95" s="3"/>
    </row>
    <row r="96" spans="1:5" ht="24.95" customHeight="1" x14ac:dyDescent="0.2">
      <c r="D96" s="3"/>
    </row>
    <row r="97" spans="4:4" ht="24.95" customHeight="1" x14ac:dyDescent="0.2">
      <c r="D97" s="3"/>
    </row>
    <row r="98" spans="4:4" ht="24.95" customHeight="1" x14ac:dyDescent="0.2">
      <c r="D98" s="3"/>
    </row>
    <row r="99" spans="4:4" ht="24.95" customHeight="1" x14ac:dyDescent="0.2">
      <c r="D99" s="3"/>
    </row>
    <row r="100" spans="4:4" ht="24.95" customHeight="1" x14ac:dyDescent="0.2">
      <c r="D100" s="3"/>
    </row>
    <row r="101" spans="4:4" ht="24.95" customHeight="1" x14ac:dyDescent="0.2">
      <c r="D101" s="3"/>
    </row>
    <row r="102" spans="4:4" ht="24.95" customHeight="1" x14ac:dyDescent="0.2">
      <c r="D102" s="3"/>
    </row>
    <row r="103" spans="4:4" ht="24.95" customHeight="1" x14ac:dyDescent="0.2">
      <c r="D103" s="3"/>
    </row>
  </sheetData>
  <mergeCells count="22">
    <mergeCell ref="B77:D77"/>
    <mergeCell ref="B78:D78"/>
    <mergeCell ref="A80:D80"/>
    <mergeCell ref="A81:D84"/>
    <mergeCell ref="B86:D86"/>
    <mergeCell ref="A85:D85"/>
    <mergeCell ref="A63:B63"/>
    <mergeCell ref="A66:D66"/>
    <mergeCell ref="E72:E73"/>
    <mergeCell ref="A73:D73"/>
    <mergeCell ref="A75:D75"/>
    <mergeCell ref="B18:B19"/>
    <mergeCell ref="B33:B34"/>
    <mergeCell ref="A55:D55"/>
    <mergeCell ref="B57:B58"/>
    <mergeCell ref="D57:D58"/>
    <mergeCell ref="B12:B13"/>
    <mergeCell ref="A3:D3"/>
    <mergeCell ref="A4:D4"/>
    <mergeCell ref="A6:D6"/>
    <mergeCell ref="A7:D7"/>
    <mergeCell ref="A9:D9"/>
  </mergeCells>
  <pageMargins left="0.19685039370078741" right="0.15748031496062992" top="0.31496062992125984" bottom="0.31496062992125984" header="0.35433070866141736" footer="0.31496062992125984"/>
  <pageSetup paperSize="9" scale="79" fitToHeight="0" orientation="portrait" r:id="rId1"/>
  <headerFooter alignWithMargins="0"/>
  <rowBreaks count="2" manualBreakCount="2">
    <brk id="38" max="3" man="1"/>
    <brk id="66" max="3" man="1"/>
  </rowBreaks>
  <drawing r:id="rId2"/>
  <legacyDrawing r:id="rId3"/>
  <oleObjects>
    <mc:AlternateContent xmlns:mc="http://schemas.openxmlformats.org/markup-compatibility/2006">
      <mc:Choice Requires="x14">
        <oleObject progId="CorelDraw.Graphic.8" shapeId="5124" r:id="rId4">
          <objectPr defaultSize="0" autoPict="0" r:id="rId5">
            <anchor moveWithCells="1" sizeWithCells="1">
              <from>
                <xdr:col>3</xdr:col>
                <xdr:colOff>361950</xdr:colOff>
                <xdr:row>0</xdr:row>
                <xdr:rowOff>38100</xdr:rowOff>
              </from>
              <to>
                <xdr:col>3</xdr:col>
                <xdr:colOff>1076325</xdr:colOff>
                <xdr:row>1</xdr:row>
                <xdr:rowOff>161925</xdr:rowOff>
              </to>
            </anchor>
          </objectPr>
        </oleObject>
      </mc:Choice>
      <mc:Fallback>
        <oleObject progId="CorelDraw.Graphic.8" shapeId="512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99"/>
  <sheetViews>
    <sheetView tabSelected="1" view="pageBreakPreview" topLeftCell="A67" zoomScale="70" zoomScaleNormal="75" zoomScaleSheetLayoutView="70" workbookViewId="0">
      <selection activeCell="B78" sqref="B78:F78"/>
    </sheetView>
  </sheetViews>
  <sheetFormatPr defaultColWidth="9.77734375" defaultRowHeight="24.95" customHeight="1" x14ac:dyDescent="0.2"/>
  <cols>
    <col min="1" max="1" width="14" style="1" customWidth="1"/>
    <col min="2" max="2" width="64.109375" style="2" customWidth="1"/>
    <col min="3" max="3" width="15.77734375" style="3" customWidth="1"/>
    <col min="4" max="4" width="12.77734375" style="3" customWidth="1"/>
    <col min="5" max="5" width="10.109375" style="4" customWidth="1"/>
    <col min="6" max="6" width="12.77734375" style="3" customWidth="1"/>
    <col min="7" max="7" width="9.77734375" style="1"/>
    <col min="8" max="16384" width="9.77734375" style="2"/>
  </cols>
  <sheetData>
    <row r="1" spans="1:8" ht="20.100000000000001" customHeight="1" x14ac:dyDescent="0.2"/>
    <row r="2" spans="1:8" ht="20.100000000000001" customHeight="1" x14ac:dyDescent="0.2"/>
    <row r="3" spans="1:8" ht="30" customHeight="1" x14ac:dyDescent="0.2">
      <c r="A3" s="152" t="s">
        <v>0</v>
      </c>
      <c r="B3" s="152"/>
      <c r="C3" s="152"/>
      <c r="D3" s="152"/>
      <c r="E3" s="152"/>
      <c r="F3" s="152"/>
    </row>
    <row r="4" spans="1:8" ht="30" customHeight="1" x14ac:dyDescent="0.2">
      <c r="A4" s="153" t="s">
        <v>1</v>
      </c>
      <c r="B4" s="153"/>
      <c r="C4" s="153"/>
      <c r="D4" s="153"/>
      <c r="E4" s="153"/>
      <c r="F4" s="153"/>
    </row>
    <row r="5" spans="1:8" ht="21.95" customHeight="1" x14ac:dyDescent="0.2">
      <c r="A5" s="5"/>
      <c r="B5" s="5"/>
      <c r="C5" s="6"/>
      <c r="D5" s="6"/>
      <c r="E5" s="7"/>
    </row>
    <row r="6" spans="1:8" ht="21.95" customHeight="1" x14ac:dyDescent="0.2">
      <c r="A6" s="154" t="s">
        <v>2</v>
      </c>
      <c r="B6" s="154"/>
      <c r="C6" s="154"/>
      <c r="D6" s="154"/>
      <c r="E6" s="154"/>
      <c r="F6" s="154"/>
    </row>
    <row r="7" spans="1:8" ht="21.95" customHeight="1" x14ac:dyDescent="0.2">
      <c r="A7" s="155" t="s">
        <v>120</v>
      </c>
      <c r="B7" s="155"/>
      <c r="C7" s="155"/>
      <c r="D7" s="155"/>
      <c r="E7" s="155"/>
      <c r="F7" s="155"/>
    </row>
    <row r="8" spans="1:8" ht="3.75" customHeight="1" x14ac:dyDescent="0.2">
      <c r="A8" s="8"/>
      <c r="B8" s="8"/>
      <c r="C8" s="9"/>
      <c r="D8" s="9"/>
      <c r="E8" s="10"/>
    </row>
    <row r="9" spans="1:8" ht="21.95" customHeight="1" x14ac:dyDescent="0.2">
      <c r="A9" s="155" t="s">
        <v>3</v>
      </c>
      <c r="B9" s="155"/>
      <c r="C9" s="155"/>
      <c r="D9" s="155"/>
      <c r="E9" s="155"/>
      <c r="F9" s="155"/>
    </row>
    <row r="10" spans="1:8" ht="21.95" customHeight="1" x14ac:dyDescent="0.2">
      <c r="A10" s="11" t="s">
        <v>4</v>
      </c>
      <c r="B10" s="12"/>
      <c r="C10" s="13"/>
      <c r="D10" s="13"/>
      <c r="E10" s="10"/>
    </row>
    <row r="11" spans="1:8" ht="15" customHeight="1" thickBot="1" x14ac:dyDescent="0.25">
      <c r="A11" s="8"/>
      <c r="B11" s="12"/>
      <c r="C11" s="13"/>
      <c r="D11" s="13"/>
      <c r="E11" s="10"/>
    </row>
    <row r="12" spans="1:8" ht="24.95" customHeight="1" x14ac:dyDescent="0.25">
      <c r="A12" s="14"/>
      <c r="B12" s="150" t="s">
        <v>5</v>
      </c>
      <c r="C12" s="15" t="s">
        <v>6</v>
      </c>
      <c r="D12" s="16" t="s">
        <v>7</v>
      </c>
      <c r="E12" s="179" t="s">
        <v>8</v>
      </c>
      <c r="F12" s="17" t="s">
        <v>9</v>
      </c>
    </row>
    <row r="13" spans="1:8" ht="24.95" customHeight="1" thickBot="1" x14ac:dyDescent="0.25">
      <c r="A13" s="18"/>
      <c r="B13" s="151"/>
      <c r="C13" s="19" t="s">
        <v>10</v>
      </c>
      <c r="D13" s="20" t="s">
        <v>11</v>
      </c>
      <c r="E13" s="181"/>
      <c r="F13" s="21" t="s">
        <v>12</v>
      </c>
    </row>
    <row r="14" spans="1:8" ht="24.95" customHeight="1" x14ac:dyDescent="0.2">
      <c r="A14" s="120"/>
      <c r="B14" s="121" t="s">
        <v>13</v>
      </c>
      <c r="C14" s="122">
        <v>1373</v>
      </c>
      <c r="D14" s="123">
        <v>1500</v>
      </c>
      <c r="E14" s="124">
        <f>SUM(C14*21%)</f>
        <v>288.33</v>
      </c>
      <c r="F14" s="125">
        <f>SUM(C14:E14)</f>
        <v>3161.33</v>
      </c>
      <c r="H14" s="22"/>
    </row>
    <row r="15" spans="1:8" ht="12" customHeight="1" x14ac:dyDescent="0.2">
      <c r="A15" s="23"/>
      <c r="B15" s="12"/>
      <c r="C15" s="13"/>
      <c r="D15" s="13"/>
      <c r="E15" s="10"/>
    </row>
    <row r="16" spans="1:8" ht="24.95" customHeight="1" x14ac:dyDescent="0.2">
      <c r="A16" s="24" t="s">
        <v>14</v>
      </c>
      <c r="B16" s="25"/>
      <c r="C16" s="26"/>
      <c r="D16" s="26"/>
      <c r="E16" s="7"/>
    </row>
    <row r="17" spans="1:10" ht="9.75" customHeight="1" thickBot="1" x14ac:dyDescent="0.25">
      <c r="A17" s="8"/>
      <c r="B17" s="12"/>
      <c r="C17" s="9"/>
      <c r="D17" s="9"/>
      <c r="E17" s="10"/>
    </row>
    <row r="18" spans="1:10" ht="24.95" customHeight="1" x14ac:dyDescent="0.25">
      <c r="A18" s="27" t="s">
        <v>15</v>
      </c>
      <c r="B18" s="150" t="s">
        <v>5</v>
      </c>
      <c r="C18" s="28" t="s">
        <v>6</v>
      </c>
      <c r="D18" s="29" t="s">
        <v>7</v>
      </c>
      <c r="E18" s="179" t="s">
        <v>8</v>
      </c>
      <c r="F18" s="17" t="s">
        <v>9</v>
      </c>
    </row>
    <row r="19" spans="1:10" ht="24.95" customHeight="1" x14ac:dyDescent="0.2">
      <c r="A19" s="30" t="s">
        <v>16</v>
      </c>
      <c r="B19" s="151"/>
      <c r="C19" s="31" t="s">
        <v>10</v>
      </c>
      <c r="D19" s="32" t="s">
        <v>11</v>
      </c>
      <c r="E19" s="180"/>
      <c r="F19" s="33" t="s">
        <v>12</v>
      </c>
    </row>
    <row r="20" spans="1:10" ht="24.95" customHeight="1" x14ac:dyDescent="0.2">
      <c r="A20" s="37" t="s">
        <v>17</v>
      </c>
      <c r="B20" s="38" t="s">
        <v>18</v>
      </c>
      <c r="C20" s="90">
        <v>373</v>
      </c>
      <c r="D20" s="93">
        <v>0</v>
      </c>
      <c r="E20" s="94">
        <f>SUM(C20*21%)</f>
        <v>78.33</v>
      </c>
      <c r="F20" s="95">
        <f>SUM(C20:E20)</f>
        <v>451.33</v>
      </c>
      <c r="H20" s="35"/>
      <c r="I20" s="36"/>
    </row>
    <row r="21" spans="1:10" ht="24.95" customHeight="1" x14ac:dyDescent="0.2">
      <c r="A21" s="37" t="s">
        <v>19</v>
      </c>
      <c r="B21" s="38" t="s">
        <v>20</v>
      </c>
      <c r="C21" s="90">
        <v>460</v>
      </c>
      <c r="D21" s="93">
        <v>0</v>
      </c>
      <c r="E21" s="94">
        <f t="shared" ref="E21:E31" si="0">SUM(C21*21%)</f>
        <v>96.6</v>
      </c>
      <c r="F21" s="95">
        <f t="shared" ref="F21:F29" si="1">SUM(C21:E21)</f>
        <v>556.6</v>
      </c>
      <c r="H21" s="35"/>
      <c r="I21" s="36"/>
    </row>
    <row r="22" spans="1:10" ht="24.95" customHeight="1" x14ac:dyDescent="0.2">
      <c r="A22" s="37" t="s">
        <v>21</v>
      </c>
      <c r="B22" s="39" t="s">
        <v>22</v>
      </c>
      <c r="C22" s="90">
        <v>460</v>
      </c>
      <c r="D22" s="93">
        <v>0</v>
      </c>
      <c r="E22" s="94">
        <f t="shared" si="0"/>
        <v>96.6</v>
      </c>
      <c r="F22" s="95">
        <f t="shared" si="1"/>
        <v>556.6</v>
      </c>
      <c r="H22" s="35"/>
      <c r="I22" s="36"/>
    </row>
    <row r="23" spans="1:10" ht="36" customHeight="1" x14ac:dyDescent="0.2">
      <c r="A23" s="37" t="s">
        <v>23</v>
      </c>
      <c r="B23" s="40" t="s">
        <v>24</v>
      </c>
      <c r="C23" s="90">
        <v>460</v>
      </c>
      <c r="D23" s="93">
        <v>0</v>
      </c>
      <c r="E23" s="94">
        <f t="shared" si="0"/>
        <v>96.6</v>
      </c>
      <c r="F23" s="95">
        <f t="shared" si="1"/>
        <v>556.6</v>
      </c>
      <c r="H23" s="35"/>
      <c r="I23" s="36"/>
    </row>
    <row r="24" spans="1:10" ht="47.25" customHeight="1" x14ac:dyDescent="0.2">
      <c r="A24" s="41" t="s">
        <v>25</v>
      </c>
      <c r="B24" s="42" t="s">
        <v>26</v>
      </c>
      <c r="C24" s="90">
        <v>460</v>
      </c>
      <c r="D24" s="96">
        <v>0</v>
      </c>
      <c r="E24" s="94">
        <f t="shared" si="0"/>
        <v>96.6</v>
      </c>
      <c r="F24" s="95">
        <f t="shared" si="1"/>
        <v>556.6</v>
      </c>
      <c r="H24" s="35"/>
      <c r="I24" s="36"/>
    </row>
    <row r="25" spans="1:10" ht="31.5" customHeight="1" x14ac:dyDescent="0.2">
      <c r="A25" s="41" t="s">
        <v>27</v>
      </c>
      <c r="B25" s="42" t="s">
        <v>28</v>
      </c>
      <c r="C25" s="90">
        <v>373</v>
      </c>
      <c r="D25" s="96">
        <v>0</v>
      </c>
      <c r="E25" s="94">
        <f t="shared" si="0"/>
        <v>78.33</v>
      </c>
      <c r="F25" s="95">
        <f t="shared" si="1"/>
        <v>451.33</v>
      </c>
      <c r="H25" s="35"/>
      <c r="I25" s="36"/>
    </row>
    <row r="26" spans="1:10" ht="24.6" customHeight="1" x14ac:dyDescent="0.2">
      <c r="A26" s="34" t="s">
        <v>29</v>
      </c>
      <c r="B26" s="44" t="s">
        <v>30</v>
      </c>
      <c r="C26" s="90">
        <v>373</v>
      </c>
      <c r="D26" s="91">
        <v>0</v>
      </c>
      <c r="E26" s="94">
        <f t="shared" si="0"/>
        <v>78.33</v>
      </c>
      <c r="F26" s="95">
        <f t="shared" si="1"/>
        <v>451.33</v>
      </c>
      <c r="H26" s="35"/>
      <c r="I26" s="36"/>
    </row>
    <row r="27" spans="1:10" ht="24.95" customHeight="1" x14ac:dyDescent="0.2">
      <c r="A27" s="117" t="s">
        <v>31</v>
      </c>
      <c r="B27" s="118" t="s">
        <v>32</v>
      </c>
      <c r="C27" s="97">
        <v>1259</v>
      </c>
      <c r="D27" s="119">
        <v>0</v>
      </c>
      <c r="E27" s="94">
        <f t="shared" si="0"/>
        <v>264.39</v>
      </c>
      <c r="F27" s="95">
        <f t="shared" si="1"/>
        <v>1523.3899999999999</v>
      </c>
      <c r="H27" s="43"/>
      <c r="I27" s="36"/>
      <c r="J27" s="36"/>
    </row>
    <row r="28" spans="1:10" ht="24.95" customHeight="1" x14ac:dyDescent="0.2">
      <c r="A28" s="46" t="s">
        <v>33</v>
      </c>
      <c r="B28" s="47" t="s">
        <v>34</v>
      </c>
      <c r="C28" s="97">
        <v>1259</v>
      </c>
      <c r="D28" s="100">
        <v>0</v>
      </c>
      <c r="E28" s="94">
        <f t="shared" si="0"/>
        <v>264.39</v>
      </c>
      <c r="F28" s="95">
        <f t="shared" si="1"/>
        <v>1523.3899999999999</v>
      </c>
      <c r="H28" s="48"/>
      <c r="I28" s="36"/>
      <c r="J28" s="36"/>
    </row>
    <row r="29" spans="1:10" ht="33" customHeight="1" x14ac:dyDescent="0.2">
      <c r="A29" s="46" t="s">
        <v>35</v>
      </c>
      <c r="B29" s="47" t="s">
        <v>36</v>
      </c>
      <c r="C29" s="97">
        <v>1259</v>
      </c>
      <c r="D29" s="100">
        <v>0</v>
      </c>
      <c r="E29" s="94">
        <f t="shared" si="0"/>
        <v>264.39</v>
      </c>
      <c r="F29" s="95">
        <f t="shared" si="1"/>
        <v>1523.3899999999999</v>
      </c>
      <c r="H29" s="48"/>
      <c r="I29" s="36"/>
      <c r="J29" s="36"/>
    </row>
    <row r="30" spans="1:10" ht="35.25" customHeight="1" x14ac:dyDescent="0.2">
      <c r="A30" s="46" t="s">
        <v>37</v>
      </c>
      <c r="B30" s="50" t="s">
        <v>38</v>
      </c>
      <c r="C30" s="97">
        <v>1259</v>
      </c>
      <c r="D30" s="102">
        <v>0</v>
      </c>
      <c r="E30" s="94">
        <f t="shared" si="0"/>
        <v>264.39</v>
      </c>
      <c r="F30" s="95">
        <f t="shared" ref="F30:F48" si="2">SUM(C30:E30)</f>
        <v>1523.3899999999999</v>
      </c>
      <c r="H30" s="48"/>
      <c r="I30" s="36"/>
      <c r="J30" s="36"/>
    </row>
    <row r="31" spans="1:10" ht="21.6" customHeight="1" x14ac:dyDescent="0.2">
      <c r="A31" s="46" t="s">
        <v>39</v>
      </c>
      <c r="B31" s="50" t="s">
        <v>40</v>
      </c>
      <c r="C31" s="97">
        <v>1259</v>
      </c>
      <c r="D31" s="97">
        <v>0</v>
      </c>
      <c r="E31" s="94">
        <f t="shared" si="0"/>
        <v>264.39</v>
      </c>
      <c r="F31" s="95">
        <f t="shared" si="2"/>
        <v>1523.3899999999999</v>
      </c>
      <c r="H31" s="48"/>
      <c r="I31" s="36"/>
      <c r="J31" s="36"/>
    </row>
    <row r="32" spans="1:10" ht="37.9" customHeight="1" thickBot="1" x14ac:dyDescent="0.25">
      <c r="A32" s="45" t="s">
        <v>100</v>
      </c>
      <c r="B32" s="49" t="s">
        <v>101</v>
      </c>
      <c r="C32" s="97">
        <v>1259</v>
      </c>
      <c r="D32" s="101">
        <v>0</v>
      </c>
      <c r="E32" s="99">
        <f>SUM(C32*21%)</f>
        <v>264.39</v>
      </c>
      <c r="F32" s="95">
        <f t="shared" si="2"/>
        <v>1523.3899999999999</v>
      </c>
    </row>
    <row r="33" spans="1:6" ht="24.95" customHeight="1" x14ac:dyDescent="0.25">
      <c r="A33" s="27" t="s">
        <v>15</v>
      </c>
      <c r="B33" s="150" t="s">
        <v>5</v>
      </c>
      <c r="C33" s="28" t="s">
        <v>6</v>
      </c>
      <c r="D33" s="29" t="s">
        <v>7</v>
      </c>
      <c r="E33" s="179" t="s">
        <v>8</v>
      </c>
      <c r="F33" s="17" t="s">
        <v>9</v>
      </c>
    </row>
    <row r="34" spans="1:6" ht="24.95" customHeight="1" x14ac:dyDescent="0.2">
      <c r="A34" s="30" t="s">
        <v>16</v>
      </c>
      <c r="B34" s="151"/>
      <c r="C34" s="31" t="s">
        <v>10</v>
      </c>
      <c r="D34" s="32" t="s">
        <v>11</v>
      </c>
      <c r="E34" s="180" t="s">
        <v>41</v>
      </c>
      <c r="F34" s="33" t="s">
        <v>12</v>
      </c>
    </row>
    <row r="35" spans="1:6" ht="31.5" customHeight="1" x14ac:dyDescent="0.2">
      <c r="A35" s="46" t="s">
        <v>107</v>
      </c>
      <c r="B35" s="50" t="s">
        <v>102</v>
      </c>
      <c r="C35" s="97">
        <v>1259</v>
      </c>
      <c r="D35" s="102">
        <v>0</v>
      </c>
      <c r="E35" s="94">
        <f t="shared" ref="E35:E52" si="3">SUM(C35*21%)</f>
        <v>264.39</v>
      </c>
      <c r="F35" s="95">
        <f t="shared" si="2"/>
        <v>1523.3899999999999</v>
      </c>
    </row>
    <row r="36" spans="1:6" ht="31.5" customHeight="1" x14ac:dyDescent="0.2">
      <c r="A36" s="46" t="s">
        <v>42</v>
      </c>
      <c r="B36" s="50" t="s">
        <v>43</v>
      </c>
      <c r="C36" s="97">
        <v>1259</v>
      </c>
      <c r="D36" s="102">
        <v>0</v>
      </c>
      <c r="E36" s="94">
        <f t="shared" si="3"/>
        <v>264.39</v>
      </c>
      <c r="F36" s="95">
        <f t="shared" si="2"/>
        <v>1523.3899999999999</v>
      </c>
    </row>
    <row r="37" spans="1:6" ht="30" customHeight="1" x14ac:dyDescent="0.2">
      <c r="A37" s="46" t="s">
        <v>44</v>
      </c>
      <c r="B37" s="50" t="s">
        <v>45</v>
      </c>
      <c r="C37" s="97">
        <v>1259</v>
      </c>
      <c r="D37" s="102">
        <v>0</v>
      </c>
      <c r="E37" s="94">
        <f t="shared" si="3"/>
        <v>264.39</v>
      </c>
      <c r="F37" s="95">
        <f t="shared" si="2"/>
        <v>1523.3899999999999</v>
      </c>
    </row>
    <row r="38" spans="1:6" ht="33" customHeight="1" x14ac:dyDescent="0.2">
      <c r="A38" s="46" t="s">
        <v>46</v>
      </c>
      <c r="B38" s="50" t="s">
        <v>47</v>
      </c>
      <c r="C38" s="97">
        <v>1259</v>
      </c>
      <c r="D38" s="102">
        <v>0</v>
      </c>
      <c r="E38" s="94">
        <f t="shared" si="3"/>
        <v>264.39</v>
      </c>
      <c r="F38" s="95">
        <f t="shared" si="2"/>
        <v>1523.3899999999999</v>
      </c>
    </row>
    <row r="39" spans="1:6" ht="33.75" customHeight="1" x14ac:dyDescent="0.2">
      <c r="A39" s="46" t="s">
        <v>48</v>
      </c>
      <c r="B39" s="50" t="s">
        <v>49</v>
      </c>
      <c r="C39" s="97">
        <v>1259</v>
      </c>
      <c r="D39" s="102">
        <v>0</v>
      </c>
      <c r="E39" s="94">
        <f t="shared" si="3"/>
        <v>264.39</v>
      </c>
      <c r="F39" s="95">
        <f t="shared" si="2"/>
        <v>1523.3899999999999</v>
      </c>
    </row>
    <row r="40" spans="1:6" ht="41.25" customHeight="1" x14ac:dyDescent="0.2">
      <c r="A40" s="46" t="s">
        <v>104</v>
      </c>
      <c r="B40" s="50" t="s">
        <v>103</v>
      </c>
      <c r="C40" s="97">
        <v>1259</v>
      </c>
      <c r="D40" s="102">
        <v>0</v>
      </c>
      <c r="E40" s="94">
        <f t="shared" si="3"/>
        <v>264.39</v>
      </c>
      <c r="F40" s="95">
        <f t="shared" si="2"/>
        <v>1523.3899999999999</v>
      </c>
    </row>
    <row r="41" spans="1:6" ht="31.5" customHeight="1" x14ac:dyDescent="0.2">
      <c r="A41" s="46" t="s">
        <v>50</v>
      </c>
      <c r="B41" s="50" t="s">
        <v>51</v>
      </c>
      <c r="C41" s="97">
        <v>1259</v>
      </c>
      <c r="D41" s="102">
        <v>0</v>
      </c>
      <c r="E41" s="94">
        <f t="shared" si="3"/>
        <v>264.39</v>
      </c>
      <c r="F41" s="95">
        <f t="shared" si="2"/>
        <v>1523.3899999999999</v>
      </c>
    </row>
    <row r="42" spans="1:6" ht="35.25" customHeight="1" x14ac:dyDescent="0.2">
      <c r="A42" s="46" t="s">
        <v>105</v>
      </c>
      <c r="B42" s="50" t="s">
        <v>106</v>
      </c>
      <c r="C42" s="97">
        <v>1259</v>
      </c>
      <c r="D42" s="102">
        <v>0</v>
      </c>
      <c r="E42" s="94">
        <f t="shared" si="3"/>
        <v>264.39</v>
      </c>
      <c r="F42" s="95">
        <f t="shared" si="2"/>
        <v>1523.3899999999999</v>
      </c>
    </row>
    <row r="43" spans="1:6" ht="37.5" customHeight="1" x14ac:dyDescent="0.2">
      <c r="A43" s="46" t="s">
        <v>52</v>
      </c>
      <c r="B43" s="50" t="s">
        <v>53</v>
      </c>
      <c r="C43" s="97">
        <v>1259</v>
      </c>
      <c r="D43" s="102">
        <v>0</v>
      </c>
      <c r="E43" s="94">
        <f t="shared" si="3"/>
        <v>264.39</v>
      </c>
      <c r="F43" s="95">
        <f t="shared" si="2"/>
        <v>1523.3899999999999</v>
      </c>
    </row>
    <row r="44" spans="1:6" ht="27.75" customHeight="1" x14ac:dyDescent="0.2">
      <c r="A44" s="46" t="s">
        <v>54</v>
      </c>
      <c r="B44" s="50" t="s">
        <v>55</v>
      </c>
      <c r="C44" s="97">
        <v>1259</v>
      </c>
      <c r="D44" s="102">
        <v>0</v>
      </c>
      <c r="E44" s="94">
        <f t="shared" si="3"/>
        <v>264.39</v>
      </c>
      <c r="F44" s="95">
        <f t="shared" si="2"/>
        <v>1523.3899999999999</v>
      </c>
    </row>
    <row r="45" spans="1:6" ht="32.25" customHeight="1" x14ac:dyDescent="0.2">
      <c r="A45" s="46" t="s">
        <v>109</v>
      </c>
      <c r="B45" s="50" t="s">
        <v>108</v>
      </c>
      <c r="C45" s="97">
        <v>1259</v>
      </c>
      <c r="D45" s="102">
        <v>0</v>
      </c>
      <c r="E45" s="94">
        <f t="shared" si="3"/>
        <v>264.39</v>
      </c>
      <c r="F45" s="95">
        <f t="shared" si="2"/>
        <v>1523.3899999999999</v>
      </c>
    </row>
    <row r="46" spans="1:6" ht="48" customHeight="1" x14ac:dyDescent="0.2">
      <c r="A46" s="46" t="s">
        <v>56</v>
      </c>
      <c r="B46" s="50" t="s">
        <v>57</v>
      </c>
      <c r="C46" s="97">
        <v>1259</v>
      </c>
      <c r="D46" s="102">
        <v>0</v>
      </c>
      <c r="E46" s="94">
        <f t="shared" si="3"/>
        <v>264.39</v>
      </c>
      <c r="F46" s="95">
        <f t="shared" si="2"/>
        <v>1523.3899999999999</v>
      </c>
    </row>
    <row r="47" spans="1:6" ht="36.75" customHeight="1" x14ac:dyDescent="0.2">
      <c r="A47" s="46" t="s">
        <v>58</v>
      </c>
      <c r="B47" s="50" t="s">
        <v>59</v>
      </c>
      <c r="C47" s="97">
        <v>1259</v>
      </c>
      <c r="D47" s="102">
        <v>0</v>
      </c>
      <c r="E47" s="94">
        <f t="shared" si="3"/>
        <v>264.39</v>
      </c>
      <c r="F47" s="95">
        <f t="shared" si="2"/>
        <v>1523.3899999999999</v>
      </c>
    </row>
    <row r="48" spans="1:6" ht="33.6" customHeight="1" x14ac:dyDescent="0.2">
      <c r="A48" s="46" t="s">
        <v>60</v>
      </c>
      <c r="B48" s="50" t="s">
        <v>61</v>
      </c>
      <c r="C48" s="97">
        <v>1259</v>
      </c>
      <c r="D48" s="102">
        <v>0</v>
      </c>
      <c r="E48" s="94">
        <f t="shared" si="3"/>
        <v>264.39</v>
      </c>
      <c r="F48" s="95">
        <f t="shared" si="2"/>
        <v>1523.3899999999999</v>
      </c>
    </row>
    <row r="49" spans="1:11" ht="24.95" customHeight="1" x14ac:dyDescent="0.2">
      <c r="A49" s="46" t="s">
        <v>62</v>
      </c>
      <c r="B49" s="50" t="s">
        <v>63</v>
      </c>
      <c r="C49" s="97">
        <v>1259</v>
      </c>
      <c r="D49" s="102">
        <v>0</v>
      </c>
      <c r="E49" s="94">
        <f t="shared" si="3"/>
        <v>264.39</v>
      </c>
      <c r="F49" s="92">
        <f>SUM(C49:E49)</f>
        <v>1523.3899999999999</v>
      </c>
    </row>
    <row r="50" spans="1:11" ht="24.95" customHeight="1" x14ac:dyDescent="0.2">
      <c r="A50" s="45" t="s">
        <v>64</v>
      </c>
      <c r="B50" s="49" t="s">
        <v>65</v>
      </c>
      <c r="C50" s="97">
        <v>1259</v>
      </c>
      <c r="D50" s="101">
        <v>0</v>
      </c>
      <c r="E50" s="94">
        <f t="shared" si="3"/>
        <v>264.39</v>
      </c>
      <c r="F50" s="92">
        <f t="shared" ref="F50:F52" si="4">SUM(C50:E50)</f>
        <v>1523.3899999999999</v>
      </c>
    </row>
    <row r="51" spans="1:11" ht="24.6" customHeight="1" x14ac:dyDescent="0.2">
      <c r="A51" s="46" t="s">
        <v>110</v>
      </c>
      <c r="B51" s="50" t="s">
        <v>111</v>
      </c>
      <c r="C51" s="97">
        <v>1259</v>
      </c>
      <c r="D51" s="102">
        <v>0</v>
      </c>
      <c r="E51" s="94">
        <f t="shared" si="3"/>
        <v>264.39</v>
      </c>
      <c r="F51" s="92">
        <f t="shared" si="4"/>
        <v>1523.3899999999999</v>
      </c>
    </row>
    <row r="52" spans="1:11" ht="24.95" customHeight="1" x14ac:dyDescent="0.2">
      <c r="A52" s="46" t="s">
        <v>66</v>
      </c>
      <c r="B52" s="50" t="s">
        <v>67</v>
      </c>
      <c r="C52" s="97">
        <v>373</v>
      </c>
      <c r="D52" s="102">
        <v>0</v>
      </c>
      <c r="E52" s="94">
        <f t="shared" si="3"/>
        <v>78.33</v>
      </c>
      <c r="F52" s="95">
        <f t="shared" si="4"/>
        <v>451.33</v>
      </c>
    </row>
    <row r="53" spans="1:11" ht="13.9" customHeight="1" x14ac:dyDescent="0.2">
      <c r="A53" s="8"/>
      <c r="B53" s="12"/>
      <c r="C53" s="9"/>
      <c r="D53" s="9"/>
      <c r="E53" s="10"/>
    </row>
    <row r="54" spans="1:11" ht="19.5" customHeight="1" x14ac:dyDescent="0.2">
      <c r="A54" s="156" t="s">
        <v>68</v>
      </c>
      <c r="B54" s="157"/>
      <c r="C54" s="157"/>
      <c r="D54" s="157"/>
    </row>
    <row r="55" spans="1:11" ht="7.15" customHeight="1" x14ac:dyDescent="0.2">
      <c r="A55" s="8"/>
      <c r="B55" s="51"/>
      <c r="C55" s="9"/>
      <c r="D55" s="9"/>
      <c r="E55" s="10"/>
    </row>
    <row r="56" spans="1:11" ht="24.95" customHeight="1" x14ac:dyDescent="0.25">
      <c r="A56" s="52" t="s">
        <v>15</v>
      </c>
      <c r="B56" s="158" t="s">
        <v>5</v>
      </c>
      <c r="C56" s="53" t="s">
        <v>6</v>
      </c>
      <c r="D56" s="160" t="s">
        <v>69</v>
      </c>
      <c r="E56" s="176" t="s">
        <v>8</v>
      </c>
      <c r="F56" s="176" t="s">
        <v>70</v>
      </c>
    </row>
    <row r="57" spans="1:11" ht="24.6" customHeight="1" x14ac:dyDescent="0.2">
      <c r="A57" s="54" t="s">
        <v>16</v>
      </c>
      <c r="B57" s="159"/>
      <c r="C57" s="32" t="s">
        <v>10</v>
      </c>
      <c r="D57" s="161"/>
      <c r="E57" s="176"/>
      <c r="F57" s="176"/>
    </row>
    <row r="58" spans="1:11" ht="33" customHeight="1" x14ac:dyDescent="0.2">
      <c r="A58" s="55" t="s">
        <v>71</v>
      </c>
      <c r="B58" s="144" t="s">
        <v>121</v>
      </c>
      <c r="C58" s="102">
        <v>4167</v>
      </c>
      <c r="D58" s="97">
        <v>0</v>
      </c>
      <c r="E58" s="94">
        <f>SUM(C58*21%)</f>
        <v>875.06999999999994</v>
      </c>
      <c r="F58" s="95">
        <f>SUM(C58:E58)</f>
        <v>5042.07</v>
      </c>
    </row>
    <row r="59" spans="1:11" ht="33" customHeight="1" x14ac:dyDescent="0.2">
      <c r="A59" s="57" t="s">
        <v>73</v>
      </c>
      <c r="B59" s="145" t="s">
        <v>74</v>
      </c>
      <c r="C59" s="103">
        <v>1284</v>
      </c>
      <c r="D59" s="104">
        <v>0</v>
      </c>
      <c r="E59" s="94">
        <f>SUM(C59*21%)</f>
        <v>269.64</v>
      </c>
      <c r="F59" s="95">
        <f>SUM(C59:E59)</f>
        <v>1553.6399999999999</v>
      </c>
    </row>
    <row r="60" spans="1:11" ht="33" customHeight="1" x14ac:dyDescent="0.2">
      <c r="A60" s="57" t="s">
        <v>75</v>
      </c>
      <c r="B60" s="145" t="s">
        <v>76</v>
      </c>
      <c r="C60" s="103">
        <v>1284</v>
      </c>
      <c r="D60" s="104">
        <v>0</v>
      </c>
      <c r="E60" s="94">
        <f>SUM(C60*21%)</f>
        <v>269.64</v>
      </c>
      <c r="F60" s="95">
        <f>SUM(C60:E60)</f>
        <v>1553.6399999999999</v>
      </c>
    </row>
    <row r="61" spans="1:11" ht="40.15" customHeight="1" x14ac:dyDescent="0.2">
      <c r="A61" s="57" t="s">
        <v>77</v>
      </c>
      <c r="B61" s="145" t="s">
        <v>76</v>
      </c>
      <c r="C61" s="103">
        <v>1284</v>
      </c>
      <c r="D61" s="104">
        <v>0</v>
      </c>
      <c r="E61" s="94">
        <f>SUM(C61*21%)</f>
        <v>269.64</v>
      </c>
      <c r="F61" s="95">
        <f>SUM(C61:E61)</f>
        <v>1553.6399999999999</v>
      </c>
    </row>
    <row r="62" spans="1:11" ht="35.450000000000003" customHeight="1" thickBot="1" x14ac:dyDescent="0.25">
      <c r="A62" s="162" t="s">
        <v>92</v>
      </c>
      <c r="B62" s="162"/>
      <c r="C62" s="9"/>
      <c r="D62" s="9"/>
      <c r="E62" s="10"/>
    </row>
    <row r="63" spans="1:11" customFormat="1" ht="54.75" customHeight="1" thickBot="1" x14ac:dyDescent="0.25">
      <c r="A63" s="61" t="s">
        <v>78</v>
      </c>
      <c r="B63" s="62" t="s">
        <v>5</v>
      </c>
      <c r="C63" s="63" t="s">
        <v>79</v>
      </c>
      <c r="D63" s="63" t="s">
        <v>80</v>
      </c>
      <c r="E63" s="63" t="s">
        <v>8</v>
      </c>
      <c r="F63" s="64" t="s">
        <v>70</v>
      </c>
      <c r="G63" s="60"/>
      <c r="K63" s="2"/>
    </row>
    <row r="64" spans="1:11" customFormat="1" ht="54.75" customHeight="1" thickTop="1" thickBot="1" x14ac:dyDescent="0.25">
      <c r="A64" s="111" t="s">
        <v>115</v>
      </c>
      <c r="B64" s="146" t="s">
        <v>99</v>
      </c>
      <c r="C64" s="113">
        <v>6006</v>
      </c>
      <c r="D64" s="113">
        <v>1500</v>
      </c>
      <c r="E64" s="114">
        <f>SUM(C64*21%)</f>
        <v>1261.26</v>
      </c>
      <c r="F64" s="115">
        <f>SUM(C64:E64)</f>
        <v>8767.26</v>
      </c>
      <c r="G64" s="60"/>
      <c r="K64" s="2"/>
    </row>
    <row r="65" spans="1:11" customFormat="1" ht="51.6" customHeight="1" thickTop="1" x14ac:dyDescent="0.2">
      <c r="A65" s="111" t="s">
        <v>31</v>
      </c>
      <c r="B65" s="146" t="s">
        <v>118</v>
      </c>
      <c r="C65" s="113">
        <v>6006</v>
      </c>
      <c r="D65" s="113">
        <v>1500</v>
      </c>
      <c r="E65" s="114">
        <f>SUM(C65*21%)</f>
        <v>1261.26</v>
      </c>
      <c r="F65" s="115">
        <f>SUM(C65:E65)</f>
        <v>8767.26</v>
      </c>
      <c r="G65" s="60"/>
      <c r="K65" s="2"/>
    </row>
    <row r="66" spans="1:11" customFormat="1" ht="23.45" customHeight="1" x14ac:dyDescent="0.2">
      <c r="A66" s="143"/>
      <c r="B66" s="110"/>
      <c r="C66" s="9"/>
      <c r="D66" s="9"/>
      <c r="E66" s="10"/>
      <c r="F66" s="9"/>
      <c r="G66" s="60"/>
      <c r="K66" s="2"/>
    </row>
    <row r="67" spans="1:11" customFormat="1" ht="56.25" customHeight="1" x14ac:dyDescent="0.2">
      <c r="A67" s="177" t="s">
        <v>119</v>
      </c>
      <c r="B67" s="177"/>
      <c r="C67" s="177"/>
      <c r="D67" s="177"/>
      <c r="E67" s="177"/>
      <c r="F67" s="177"/>
      <c r="G67" s="60"/>
      <c r="K67" s="2"/>
    </row>
    <row r="68" spans="1:11" customFormat="1" ht="27.75" customHeight="1" x14ac:dyDescent="0.2">
      <c r="A68" s="109"/>
      <c r="B68" s="110"/>
      <c r="C68" s="9"/>
      <c r="D68" s="9"/>
      <c r="E68" s="10"/>
      <c r="F68" s="9"/>
      <c r="G68" s="60"/>
      <c r="K68" s="2"/>
    </row>
    <row r="69" spans="1:11" customFormat="1" ht="19.5" customHeight="1" x14ac:dyDescent="0.2">
      <c r="A69" s="59" t="s">
        <v>91</v>
      </c>
      <c r="B69" s="12"/>
      <c r="C69" s="13"/>
      <c r="D69" s="13"/>
      <c r="E69" s="10"/>
      <c r="F69" s="13"/>
      <c r="G69" s="60"/>
      <c r="K69" s="2"/>
    </row>
    <row r="70" spans="1:11" customFormat="1" ht="15.75" thickBot="1" x14ac:dyDescent="0.25">
      <c r="A70" s="12"/>
      <c r="B70" s="12"/>
      <c r="C70" s="13"/>
      <c r="D70" s="13"/>
      <c r="E70" s="10"/>
      <c r="F70" s="13"/>
      <c r="G70" s="60"/>
      <c r="K70" s="2"/>
    </row>
    <row r="71" spans="1:11" customFormat="1" ht="54.75" customHeight="1" thickBot="1" x14ac:dyDescent="0.25">
      <c r="A71" s="61" t="s">
        <v>78</v>
      </c>
      <c r="B71" s="62" t="s">
        <v>5</v>
      </c>
      <c r="C71" s="63" t="s">
        <v>79</v>
      </c>
      <c r="D71" s="63" t="s">
        <v>80</v>
      </c>
      <c r="E71" s="63" t="s">
        <v>8</v>
      </c>
      <c r="F71" s="64" t="s">
        <v>70</v>
      </c>
      <c r="G71" s="60"/>
      <c r="K71" s="2"/>
    </row>
    <row r="72" spans="1:11" customFormat="1" ht="27.75" customHeight="1" thickTop="1" x14ac:dyDescent="0.2">
      <c r="A72" s="65" t="s">
        <v>81</v>
      </c>
      <c r="B72" s="147" t="s">
        <v>82</v>
      </c>
      <c r="C72" s="107">
        <v>2343</v>
      </c>
      <c r="D72" s="113">
        <v>500</v>
      </c>
      <c r="E72" s="114">
        <f>SUM(C72*21%)</f>
        <v>492.03</v>
      </c>
      <c r="F72" s="115">
        <f>SUM(C72:E72)</f>
        <v>3335.0299999999997</v>
      </c>
      <c r="G72" s="60"/>
      <c r="K72" s="2"/>
    </row>
    <row r="73" spans="1:11" customFormat="1" ht="33" customHeight="1" thickBot="1" x14ac:dyDescent="0.25">
      <c r="A73" s="67" t="s">
        <v>83</v>
      </c>
      <c r="B73" s="148" t="s">
        <v>84</v>
      </c>
      <c r="C73" s="108">
        <v>2343</v>
      </c>
      <c r="D73" s="116">
        <v>500</v>
      </c>
      <c r="E73" s="105">
        <f>SUM(C73*21%)</f>
        <v>492.03</v>
      </c>
      <c r="F73" s="106">
        <f>SUM(C73:E73)</f>
        <v>3335.0299999999997</v>
      </c>
      <c r="G73" s="166"/>
      <c r="K73" s="2"/>
    </row>
    <row r="74" spans="1:11" customFormat="1" ht="37.5" customHeight="1" x14ac:dyDescent="0.2">
      <c r="A74" s="168" t="s">
        <v>85</v>
      </c>
      <c r="B74" s="168"/>
      <c r="C74" s="168"/>
      <c r="D74" s="168"/>
      <c r="E74" s="168"/>
      <c r="F74" s="168"/>
      <c r="G74" s="167"/>
    </row>
    <row r="75" spans="1:11" customFormat="1" ht="14.25" customHeight="1" x14ac:dyDescent="0.2">
      <c r="A75" s="69"/>
      <c r="B75" s="69"/>
      <c r="C75" s="70"/>
      <c r="D75" s="70"/>
      <c r="E75" s="71"/>
      <c r="F75" s="70"/>
      <c r="G75" s="72"/>
    </row>
    <row r="76" spans="1:11" ht="33" customHeight="1" x14ac:dyDescent="0.2">
      <c r="A76" s="169" t="s">
        <v>97</v>
      </c>
      <c r="B76" s="169"/>
      <c r="C76" s="169"/>
      <c r="D76" s="169"/>
      <c r="E76" s="169"/>
      <c r="F76" s="169"/>
    </row>
    <row r="77" spans="1:11" ht="12" customHeight="1" x14ac:dyDescent="0.2">
      <c r="A77" s="73"/>
      <c r="B77" s="73"/>
      <c r="C77" s="74"/>
      <c r="D77" s="74"/>
      <c r="E77" s="10"/>
    </row>
    <row r="78" spans="1:11" ht="30.75" customHeight="1" x14ac:dyDescent="0.2">
      <c r="A78" s="75" t="s">
        <v>86</v>
      </c>
      <c r="B78" s="182" t="s">
        <v>96</v>
      </c>
      <c r="C78" s="182"/>
      <c r="D78" s="182"/>
      <c r="E78" s="182"/>
      <c r="F78" s="182"/>
    </row>
    <row r="79" spans="1:11" ht="51" customHeight="1" x14ac:dyDescent="0.2">
      <c r="A79" s="76" t="s">
        <v>87</v>
      </c>
      <c r="B79" s="183" t="s">
        <v>88</v>
      </c>
      <c r="C79" s="183"/>
      <c r="D79" s="183"/>
      <c r="E79" s="184"/>
      <c r="F79" s="184"/>
    </row>
    <row r="80" spans="1:11" ht="18.75" customHeight="1" x14ac:dyDescent="0.2">
      <c r="A80" s="76"/>
      <c r="B80" s="77"/>
      <c r="C80" s="77"/>
      <c r="D80" s="77"/>
      <c r="E80" s="78"/>
      <c r="F80" s="78"/>
    </row>
    <row r="81" spans="1:7" customFormat="1" ht="21.75" customHeight="1" x14ac:dyDescent="0.2">
      <c r="A81" s="172" t="s">
        <v>98</v>
      </c>
      <c r="B81" s="172"/>
      <c r="C81" s="172"/>
      <c r="D81" s="172"/>
      <c r="E81" s="172"/>
      <c r="F81" s="172"/>
      <c r="G81" s="60"/>
    </row>
    <row r="82" spans="1:7" customFormat="1" ht="16.5" customHeight="1" x14ac:dyDescent="0.2">
      <c r="A82" s="173" t="s">
        <v>122</v>
      </c>
      <c r="B82" s="174"/>
      <c r="C82" s="174"/>
      <c r="D82" s="174"/>
      <c r="E82" s="174"/>
      <c r="F82" s="174"/>
      <c r="G82" s="60"/>
    </row>
    <row r="83" spans="1:7" customFormat="1" ht="20.25" customHeight="1" x14ac:dyDescent="0.2">
      <c r="A83" s="174"/>
      <c r="B83" s="174"/>
      <c r="C83" s="174"/>
      <c r="D83" s="174"/>
      <c r="E83" s="174"/>
      <c r="F83" s="174"/>
      <c r="G83" s="60"/>
    </row>
    <row r="84" spans="1:7" customFormat="1" ht="21.6" customHeight="1" x14ac:dyDescent="0.2">
      <c r="A84" s="174"/>
      <c r="B84" s="174"/>
      <c r="C84" s="174"/>
      <c r="D84" s="174"/>
      <c r="E84" s="174"/>
      <c r="F84" s="174"/>
      <c r="G84" s="60"/>
    </row>
    <row r="85" spans="1:7" customFormat="1" ht="34.5" customHeight="1" x14ac:dyDescent="0.2">
      <c r="A85" s="174"/>
      <c r="B85" s="174"/>
      <c r="C85" s="174"/>
      <c r="D85" s="174"/>
      <c r="E85" s="174"/>
      <c r="F85" s="174"/>
      <c r="G85" s="60"/>
    </row>
    <row r="86" spans="1:7" customFormat="1" ht="51.75" customHeight="1" x14ac:dyDescent="0.2">
      <c r="A86" s="174" t="s">
        <v>117</v>
      </c>
      <c r="B86" s="178"/>
      <c r="C86" s="178"/>
      <c r="D86" s="178"/>
      <c r="E86" s="178"/>
      <c r="F86" s="178"/>
      <c r="G86" s="60"/>
    </row>
    <row r="87" spans="1:7" customFormat="1" ht="34.5" customHeight="1" x14ac:dyDescent="0.2">
      <c r="A87" s="149"/>
      <c r="B87" s="149"/>
      <c r="C87" s="149"/>
      <c r="D87" s="149"/>
      <c r="E87" s="149"/>
      <c r="F87" s="149"/>
      <c r="G87" s="60"/>
    </row>
    <row r="88" spans="1:7" ht="8.25" customHeight="1" x14ac:dyDescent="0.2">
      <c r="A88" s="76"/>
      <c r="B88" s="79"/>
      <c r="C88" s="80"/>
      <c r="D88" s="80"/>
      <c r="E88" s="81"/>
      <c r="F88" s="82"/>
    </row>
    <row r="89" spans="1:7" ht="8.25" customHeight="1" x14ac:dyDescent="0.2">
      <c r="A89" s="76"/>
      <c r="B89" s="79"/>
      <c r="C89" s="80"/>
      <c r="D89" s="80"/>
      <c r="E89" s="81"/>
      <c r="F89" s="82"/>
    </row>
    <row r="90" spans="1:7" ht="9.75" customHeight="1" x14ac:dyDescent="0.2">
      <c r="A90" s="83"/>
      <c r="B90" s="156"/>
      <c r="C90" s="175"/>
      <c r="D90" s="175"/>
      <c r="E90" s="10"/>
    </row>
    <row r="91" spans="1:7" ht="20.100000000000001" customHeight="1" x14ac:dyDescent="0.2">
      <c r="A91" s="11" t="s">
        <v>94</v>
      </c>
      <c r="B91" s="84"/>
      <c r="C91" s="85"/>
      <c r="D91" s="85"/>
      <c r="E91" s="10"/>
    </row>
    <row r="92" spans="1:7" ht="20.100000000000001" customHeight="1" x14ac:dyDescent="0.2">
      <c r="A92" s="11" t="s">
        <v>95</v>
      </c>
      <c r="B92" s="84"/>
      <c r="C92" s="85"/>
      <c r="D92" s="85"/>
      <c r="E92" s="10"/>
    </row>
    <row r="93" spans="1:7" ht="20.100000000000001" customHeight="1" x14ac:dyDescent="0.2">
      <c r="A93" s="86"/>
      <c r="B93" s="12"/>
      <c r="C93" s="13"/>
      <c r="D93" s="13"/>
      <c r="E93" s="10"/>
    </row>
    <row r="94" spans="1:7" ht="24.95" customHeight="1" x14ac:dyDescent="0.2">
      <c r="A94" s="87" t="s">
        <v>89</v>
      </c>
      <c r="B94" s="12"/>
      <c r="C94" s="13"/>
      <c r="D94" s="13"/>
      <c r="E94" s="10"/>
    </row>
    <row r="95" spans="1:7" ht="24.95" customHeight="1" x14ac:dyDescent="0.2">
      <c r="A95" s="12"/>
      <c r="B95" s="12"/>
      <c r="C95" s="13"/>
      <c r="D95" s="13"/>
      <c r="E95" s="10"/>
    </row>
    <row r="96" spans="1:7" ht="24.95" customHeight="1" x14ac:dyDescent="0.2">
      <c r="C96" s="13"/>
      <c r="D96" s="13"/>
      <c r="E96" s="10"/>
    </row>
    <row r="97" spans="1:5" ht="24.95" customHeight="1" x14ac:dyDescent="0.2">
      <c r="C97" s="13"/>
      <c r="D97" s="13"/>
      <c r="E97" s="10"/>
    </row>
    <row r="98" spans="1:5" ht="24.95" customHeight="1" x14ac:dyDescent="0.2">
      <c r="A98" s="88" t="s">
        <v>90</v>
      </c>
      <c r="B98" s="12"/>
      <c r="C98" s="13"/>
      <c r="D98" s="13"/>
    </row>
    <row r="99" spans="1:5" ht="24.95" customHeight="1" x14ac:dyDescent="0.2">
      <c r="A99" s="89" t="s">
        <v>93</v>
      </c>
      <c r="B99" s="12"/>
    </row>
  </sheetData>
  <mergeCells count="27">
    <mergeCell ref="B12:B13"/>
    <mergeCell ref="E12:E13"/>
    <mergeCell ref="A3:F3"/>
    <mergeCell ref="A4:F4"/>
    <mergeCell ref="A6:F6"/>
    <mergeCell ref="A7:F7"/>
    <mergeCell ref="A9:F9"/>
    <mergeCell ref="G73:G74"/>
    <mergeCell ref="A74:F74"/>
    <mergeCell ref="B18:B19"/>
    <mergeCell ref="E18:E19"/>
    <mergeCell ref="B33:B34"/>
    <mergeCell ref="E33:E34"/>
    <mergeCell ref="A54:D54"/>
    <mergeCell ref="B56:B57"/>
    <mergeCell ref="D56:D57"/>
    <mergeCell ref="E56:E57"/>
    <mergeCell ref="B90:D90"/>
    <mergeCell ref="F56:F57"/>
    <mergeCell ref="A76:F76"/>
    <mergeCell ref="B78:F78"/>
    <mergeCell ref="B79:F79"/>
    <mergeCell ref="A81:F81"/>
    <mergeCell ref="A82:F85"/>
    <mergeCell ref="A62:B62"/>
    <mergeCell ref="A67:F67"/>
    <mergeCell ref="A86:F86"/>
  </mergeCells>
  <pageMargins left="0.19685039370078741" right="3.937007874015748E-2" top="0.31496062992125984" bottom="0.35433070866141736" header="0.35433070866141736" footer="0.31496062992125984"/>
  <pageSetup paperSize="9" scale="64" fitToHeight="0" orientation="portrait" r:id="rId1"/>
  <headerFooter alignWithMargins="0"/>
  <rowBreaks count="2" manualBreakCount="2">
    <brk id="44" max="5" man="1"/>
    <brk id="80" max="5" man="1"/>
  </rowBreaks>
  <drawing r:id="rId2"/>
  <legacyDrawing r:id="rId3"/>
  <oleObjects>
    <mc:AlternateContent xmlns:mc="http://schemas.openxmlformats.org/markup-compatibility/2006">
      <mc:Choice Requires="x14">
        <oleObject progId="CorelDraw.Graphic.8" shapeId="1026" r:id="rId4">
          <objectPr defaultSize="0" autoPict="0" r:id="rId5">
            <anchor moveWithCells="1" sizeWithCells="1">
              <from>
                <xdr:col>5</xdr:col>
                <xdr:colOff>333375</xdr:colOff>
                <xdr:row>0</xdr:row>
                <xdr:rowOff>38100</xdr:rowOff>
              </from>
              <to>
                <xdr:col>5</xdr:col>
                <xdr:colOff>1047750</xdr:colOff>
                <xdr:row>1</xdr:row>
                <xdr:rowOff>161925</xdr:rowOff>
              </to>
            </anchor>
          </objectPr>
        </oleObject>
      </mc:Choice>
      <mc:Fallback>
        <oleObject progId="CorelDraw.Graphic.8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3E10F4-A42C-4C88-9315-A841C7E39475}"/>
</file>

<file path=customXml/itemProps2.xml><?xml version="1.0" encoding="utf-8"?>
<ds:datastoreItem xmlns:ds="http://schemas.openxmlformats.org/officeDocument/2006/customXml" ds:itemID="{971121D2-15EE-4844-8E50-59A065B136F0}"/>
</file>

<file path=customXml/itemProps3.xml><?xml version="1.0" encoding="utf-8"?>
<ds:datastoreItem xmlns:ds="http://schemas.openxmlformats.org/officeDocument/2006/customXml" ds:itemID="{5A2B2919-124A-46BC-8D3F-B1C2363463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Cena B</vt:lpstr>
      <vt:lpstr>Cena B vč. DPH</vt:lpstr>
      <vt:lpstr>'Cena B'!Oblast_tisku</vt:lpstr>
      <vt:lpstr>'Cena B vč. DPH'!Oblast_tisku</vt:lpstr>
    </vt:vector>
  </TitlesOfParts>
  <Company>Marius Pedersen,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Feixova Viola</dc:creator>
  <cp:lastModifiedBy>Kulda Milan</cp:lastModifiedBy>
  <cp:lastPrinted>2025-01-02T09:03:17Z</cp:lastPrinted>
  <dcterms:created xsi:type="dcterms:W3CDTF">2014-12-16T12:50:22Z</dcterms:created>
  <dcterms:modified xsi:type="dcterms:W3CDTF">2025-01-02T09:04:45Z</dcterms:modified>
</cp:coreProperties>
</file>