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20115" windowHeight="8010"/>
  </bookViews>
  <sheets>
    <sheet name="Ereklasse" sheetId="1" r:id="rId1"/>
    <sheet name="1ste klasse" sheetId="2" r:id="rId2"/>
    <sheet name="2de klasse" sheetId="3" r:id="rId3"/>
    <sheet name="3de klasse" sheetId="4" r:id="rId4"/>
    <sheet name="Jeugd" sheetId="5" r:id="rId5"/>
  </sheets>
  <calcPr calcId="144525"/>
</workbook>
</file>

<file path=xl/calcChain.xml><?xml version="1.0" encoding="utf-8"?>
<calcChain xmlns="http://schemas.openxmlformats.org/spreadsheetml/2006/main">
  <c r="I9" i="1" l="1"/>
  <c r="I7" i="1"/>
  <c r="I6" i="1"/>
  <c r="I8" i="1"/>
  <c r="I10" i="1"/>
  <c r="I11" i="1"/>
  <c r="I13" i="1"/>
  <c r="I14" i="1"/>
  <c r="I12" i="1"/>
  <c r="I15" i="1"/>
  <c r="I7" i="2"/>
  <c r="I6" i="2"/>
  <c r="I10" i="2"/>
  <c r="I11" i="2"/>
  <c r="I9" i="2"/>
  <c r="I12" i="2"/>
  <c r="I8" i="2"/>
  <c r="I10" i="3"/>
  <c r="I13" i="3"/>
  <c r="I9" i="3"/>
  <c r="I12" i="3"/>
  <c r="I7" i="3"/>
  <c r="I11" i="3"/>
  <c r="I14" i="3"/>
  <c r="I15" i="3"/>
  <c r="I8" i="3"/>
  <c r="I6" i="3"/>
  <c r="I6" i="4" l="1"/>
  <c r="I10" i="4"/>
  <c r="I9" i="4"/>
  <c r="I12" i="4"/>
  <c r="I22" i="4"/>
  <c r="I8" i="4"/>
  <c r="I21" i="4"/>
  <c r="I20" i="4"/>
  <c r="I15" i="4"/>
  <c r="I19" i="4"/>
  <c r="I14" i="4"/>
  <c r="I16" i="4"/>
  <c r="I17" i="4"/>
  <c r="I18" i="4"/>
  <c r="I13" i="4"/>
  <c r="I11" i="4"/>
  <c r="I7" i="4"/>
  <c r="J7" i="4" s="1"/>
  <c r="I7" i="5"/>
  <c r="J7" i="5" s="1"/>
  <c r="I6" i="5"/>
  <c r="I8" i="5"/>
  <c r="I9" i="5"/>
  <c r="F6" i="3"/>
  <c r="J6" i="3" s="1"/>
  <c r="F10" i="3"/>
  <c r="J10" i="3" s="1"/>
  <c r="F13" i="3"/>
  <c r="J13" i="3" s="1"/>
  <c r="F9" i="3"/>
  <c r="J9" i="3" s="1"/>
  <c r="F12" i="3"/>
  <c r="F7" i="3"/>
  <c r="F11" i="3"/>
  <c r="J11" i="3" s="1"/>
  <c r="F14" i="3"/>
  <c r="J14" i="3" s="1"/>
  <c r="F15" i="3"/>
  <c r="J15" i="3" s="1"/>
  <c r="F8" i="3"/>
  <c r="J8" i="3" s="1"/>
  <c r="F6" i="4"/>
  <c r="J6" i="4" s="1"/>
  <c r="F10" i="4"/>
  <c r="F9" i="4"/>
  <c r="F12" i="4"/>
  <c r="F22" i="4"/>
  <c r="F8" i="4"/>
  <c r="F21" i="4"/>
  <c r="F20" i="4"/>
  <c r="F15" i="4"/>
  <c r="F19" i="4"/>
  <c r="F14" i="4"/>
  <c r="F16" i="4"/>
  <c r="F17" i="4"/>
  <c r="J17" i="4" s="1"/>
  <c r="F18" i="4"/>
  <c r="F13" i="4"/>
  <c r="F11" i="4"/>
  <c r="F7" i="4"/>
  <c r="F7" i="5"/>
  <c r="F6" i="5"/>
  <c r="J6" i="5" s="1"/>
  <c r="F8" i="5"/>
  <c r="J8" i="5" s="1"/>
  <c r="F9" i="5"/>
  <c r="J22" i="4"/>
  <c r="J12" i="3"/>
  <c r="J7" i="3"/>
  <c r="J6" i="2"/>
  <c r="J10" i="2"/>
  <c r="J11" i="2"/>
  <c r="J9" i="2"/>
  <c r="J12" i="2"/>
  <c r="J7" i="2"/>
  <c r="J9" i="1"/>
  <c r="J7" i="1"/>
  <c r="J6" i="1"/>
  <c r="J8" i="1"/>
  <c r="J10" i="1"/>
  <c r="J11" i="1"/>
  <c r="J13" i="1"/>
  <c r="J14" i="1"/>
  <c r="J12" i="1"/>
  <c r="J8" i="2"/>
  <c r="J15" i="1"/>
  <c r="J15" i="4" l="1"/>
  <c r="J9" i="4"/>
  <c r="J10" i="4"/>
  <c r="J8" i="4"/>
  <c r="J21" i="4"/>
  <c r="J20" i="4"/>
  <c r="J19" i="4"/>
  <c r="J14" i="4"/>
  <c r="J16" i="4"/>
  <c r="J18" i="4"/>
  <c r="J13" i="4"/>
  <c r="J11" i="4"/>
  <c r="J12" i="4"/>
  <c r="J9" i="5"/>
</calcChain>
</file>

<file path=xl/sharedStrings.xml><?xml version="1.0" encoding="utf-8"?>
<sst xmlns="http://schemas.openxmlformats.org/spreadsheetml/2006/main" count="167" uniqueCount="75">
  <si>
    <t>Ereklasse</t>
  </si>
  <si>
    <t>Declerck Gino</t>
  </si>
  <si>
    <t>Bekegem</t>
  </si>
  <si>
    <t>Dejonckheere Patrick</t>
  </si>
  <si>
    <t>Roeselare</t>
  </si>
  <si>
    <t>Eindhout</t>
  </si>
  <si>
    <t>Driesen Luc</t>
  </si>
  <si>
    <t>Deurne</t>
  </si>
  <si>
    <t>Tongerlo</t>
  </si>
  <si>
    <t>Stas Rik</t>
  </si>
  <si>
    <t>Vandenberghe Marc</t>
  </si>
  <si>
    <t>Vandewalle Daniël</t>
  </si>
  <si>
    <t>Vanwonterghem Aurelia</t>
  </si>
  <si>
    <t>Vanwonterghem Guida</t>
  </si>
  <si>
    <t>1ste klasse</t>
  </si>
  <si>
    <t>De Meyer Cindy</t>
  </si>
  <si>
    <t>Loomans Agnes</t>
  </si>
  <si>
    <t>Vandenberghe Sjouke</t>
  </si>
  <si>
    <t>Willems Wesley</t>
  </si>
  <si>
    <t>Lambrechts Monique</t>
  </si>
  <si>
    <t>3de klasse</t>
  </si>
  <si>
    <t>De Meyer Gerard</t>
  </si>
  <si>
    <t>Ecran Johnny</t>
  </si>
  <si>
    <t>Schollier Andy</t>
  </si>
  <si>
    <t>Schollier Maurice</t>
  </si>
  <si>
    <t>Segers Viviane</t>
  </si>
  <si>
    <t>Jeugd</t>
  </si>
  <si>
    <t>Pos.</t>
  </si>
  <si>
    <t>Naam</t>
  </si>
  <si>
    <t>Club</t>
  </si>
  <si>
    <t>S1</t>
  </si>
  <si>
    <t>S2</t>
  </si>
  <si>
    <t>Sub 1</t>
  </si>
  <si>
    <t>S3</t>
  </si>
  <si>
    <t>S4</t>
  </si>
  <si>
    <t>Sub 2</t>
  </si>
  <si>
    <t>Totaal</t>
  </si>
  <si>
    <t>Van Looy Rene</t>
  </si>
  <si>
    <t>Keymis Ludgard</t>
  </si>
  <si>
    <t xml:space="preserve">Bekegem </t>
  </si>
  <si>
    <t>Decomble Tilly</t>
  </si>
  <si>
    <t>Plysier Koen</t>
  </si>
  <si>
    <t>Thijs Charles</t>
  </si>
  <si>
    <t>De Meyer Kelly</t>
  </si>
  <si>
    <t>Decap Cindy</t>
  </si>
  <si>
    <t>Maene Marnix</t>
  </si>
  <si>
    <t>Malomgré Jel</t>
  </si>
  <si>
    <t>Pauwels Fien</t>
  </si>
  <si>
    <t>Schepens Nicole</t>
  </si>
  <si>
    <t>Thijs Philomena</t>
  </si>
  <si>
    <t>Veres Gabriela</t>
  </si>
  <si>
    <t xml:space="preserve">Deurne </t>
  </si>
  <si>
    <t>Willems Brix</t>
  </si>
  <si>
    <t>Pipeleers Johny</t>
  </si>
  <si>
    <t>Willems Vic</t>
  </si>
  <si>
    <t>Deklerck Franky</t>
  </si>
  <si>
    <t>De Bock Quinten</t>
  </si>
  <si>
    <t>De Bock Yana</t>
  </si>
  <si>
    <t>Blomme Kris</t>
  </si>
  <si>
    <t>Baillieu Stijn</t>
  </si>
  <si>
    <t>Geloen Alain</t>
  </si>
  <si>
    <t>Stoffer Frank</t>
  </si>
  <si>
    <t>Tijd Einde Ronde 1</t>
  </si>
  <si>
    <t>Lycke Kurt</t>
  </si>
  <si>
    <t>Corneau Ivan</t>
  </si>
  <si>
    <t>Bosschaerts Ludo</t>
  </si>
  <si>
    <t>Vandoninck Hanny</t>
  </si>
  <si>
    <t>Degryse Christine</t>
  </si>
  <si>
    <t>Superprestige 2024-25</t>
  </si>
  <si>
    <t>Tongerlo 2</t>
  </si>
  <si>
    <t>Afk</t>
  </si>
  <si>
    <t>Lycke Austen</t>
  </si>
  <si>
    <t>Baillieu Sil</t>
  </si>
  <si>
    <t>2de klasse</t>
  </si>
  <si>
    <t>Superprestige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</si>
</sst>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13]d\ mmmm\ yyyy;@"/>
  </numFmts>
  <fonts count="7" x14ac:knownFonts="1">
    <font>
      <sz val="11"/>
      <color theme="1"/>
      <name val="Calibri"/>
      <family val="2"/>
      <scheme val="minor"/>
    </font>
    <font>
      <i/>
      <sz val="11"/>
      <color theme="1"/>
      <name val="Bangle"/>
    </font>
    <font>
      <i/>
      <sz val="16"/>
      <color theme="1"/>
      <name val="Bangle"/>
    </font>
    <font>
      <i/>
      <sz val="14"/>
      <color theme="1"/>
      <name val="Bangle"/>
    </font>
    <font>
      <i/>
      <sz val="12"/>
      <color theme="1"/>
      <name val="Bangle"/>
    </font>
    <font>
      <sz val="12"/>
      <color theme="1"/>
      <name val="Calibri"/>
      <family val="2"/>
      <scheme val="minor"/>
    </font>
    <font>
      <sz val="12"/>
      <color theme="1"/>
      <name val="Bangle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19" xfId="0" applyFont="1" applyBorder="1"/>
    <xf numFmtId="0" fontId="4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4" xfId="0" applyFont="1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6" xfId="0" applyFont="1" applyBorder="1" applyAlignment="1">
      <alignment horizontal="center" vertical="center"/>
    </xf>
    <xf numFmtId="0" fontId="6" fillId="0" borderId="0" xfId="0" applyFont="1"/>
    <xf numFmtId="0" fontId="4" fillId="0" borderId="13" xfId="0" applyFont="1" applyBorder="1" applyAlignment="1">
      <alignment horizontal="center"/>
    </xf>
    <xf numFmtId="0" fontId="6" fillId="0" borderId="4" xfId="0" applyFont="1" applyBorder="1"/>
    <xf numFmtId="0" fontId="4" fillId="0" borderId="14" xfId="0" applyFont="1" applyBorder="1" applyAlignment="1">
      <alignment horizontal="center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0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33" xfId="0" applyFont="1" applyBorder="1"/>
    <xf numFmtId="0" fontId="4" fillId="0" borderId="27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0" fontId="4" fillId="0" borderId="22" xfId="0" applyNumberFormat="1" applyFont="1" applyBorder="1" applyAlignment="1">
      <alignment horizontal="center"/>
    </xf>
    <xf numFmtId="0" fontId="4" fillId="0" borderId="23" xfId="0" applyFont="1" applyBorder="1" applyAlignment="1">
      <alignment horizontal="center"/>
    </xf>
  </cellXfs>
  <cellStyles count="1">
    <cellStyle name="Standaard" xfId="0" builtinId="0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Normal="100" workbookViewId="0">
      <selection activeCell="H17" sqref="H17"/>
    </sheetView>
  </sheetViews>
  <sheetFormatPr defaultRowHeight="15" x14ac:dyDescent="0.25"/>
  <cols>
    <col min="1" max="1" width="6.5703125" customWidth="1"/>
    <col min="2" max="2" width="27.42578125" customWidth="1"/>
    <col min="3" max="3" width="11.7109375" customWidth="1"/>
    <col min="4" max="10" width="9.140625" style="4"/>
  </cols>
  <sheetData>
    <row r="1" spans="1:11" s="2" customFormat="1" ht="30.75" customHeight="1" x14ac:dyDescent="0.3">
      <c r="A1" s="2" t="s">
        <v>68</v>
      </c>
      <c r="D1" s="104" t="s">
        <v>69</v>
      </c>
      <c r="E1" s="104"/>
      <c r="F1" s="15"/>
      <c r="G1" s="103">
        <v>45984</v>
      </c>
      <c r="H1" s="103"/>
      <c r="I1" s="103"/>
    </row>
    <row r="3" spans="1:11" s="1" customFormat="1" x14ac:dyDescent="0.2">
      <c r="A3" s="6"/>
      <c r="B3" s="3" t="s">
        <v>0</v>
      </c>
      <c r="E3" s="7"/>
      <c r="F3" s="7"/>
      <c r="G3" s="7"/>
      <c r="H3" s="7"/>
      <c r="I3" s="7"/>
      <c r="J3" s="7"/>
      <c r="K3" s="7"/>
    </row>
    <row r="4" spans="1:11" s="1" customFormat="1" ht="14.25" x14ac:dyDescent="0.2">
      <c r="D4" s="7"/>
      <c r="E4" s="7"/>
      <c r="F4" s="7"/>
      <c r="G4" s="7"/>
      <c r="H4" s="7"/>
      <c r="I4" s="7"/>
      <c r="J4" s="7"/>
    </row>
    <row r="5" spans="1:11" s="25" customFormat="1" ht="18" customHeight="1" x14ac:dyDescent="0.25">
      <c r="A5" s="25" t="s">
        <v>27</v>
      </c>
      <c r="B5" s="25" t="s">
        <v>28</v>
      </c>
      <c r="C5" s="25" t="s">
        <v>29</v>
      </c>
      <c r="D5" s="26" t="s">
        <v>30</v>
      </c>
      <c r="E5" s="26" t="s">
        <v>31</v>
      </c>
      <c r="F5" s="26" t="s">
        <v>32</v>
      </c>
      <c r="G5" s="26" t="s">
        <v>33</v>
      </c>
      <c r="H5" s="26" t="s">
        <v>34</v>
      </c>
      <c r="I5" s="26" t="s">
        <v>35</v>
      </c>
      <c r="J5" s="26" t="s">
        <v>36</v>
      </c>
      <c r="K5" s="26" t="s">
        <v>70</v>
      </c>
    </row>
    <row r="6" spans="1:11" s="25" customFormat="1" ht="20.100000000000001" customHeight="1" x14ac:dyDescent="0.25">
      <c r="A6" s="27">
        <v>1</v>
      </c>
      <c r="B6" s="18" t="s">
        <v>6</v>
      </c>
      <c r="C6" s="19" t="s">
        <v>7</v>
      </c>
      <c r="D6" s="28">
        <v>28</v>
      </c>
      <c r="E6" s="82">
        <v>28</v>
      </c>
      <c r="F6" s="77">
        <v>56</v>
      </c>
      <c r="G6" s="80">
        <v>30</v>
      </c>
      <c r="H6" s="80">
        <v>28</v>
      </c>
      <c r="I6" s="30">
        <f t="shared" ref="I6:I15" si="0">SUM(H6,G6)</f>
        <v>58</v>
      </c>
      <c r="J6" s="31">
        <f t="shared" ref="J6:J15" si="1">SUM(I6,F6)</f>
        <v>114</v>
      </c>
      <c r="K6" s="32"/>
    </row>
    <row r="7" spans="1:11" s="25" customFormat="1" ht="20.100000000000001" customHeight="1" x14ac:dyDescent="0.25">
      <c r="A7" s="33">
        <v>2</v>
      </c>
      <c r="B7" s="20" t="s">
        <v>1</v>
      </c>
      <c r="C7" s="21" t="s">
        <v>2</v>
      </c>
      <c r="D7" s="34">
        <v>23</v>
      </c>
      <c r="E7" s="83">
        <v>28</v>
      </c>
      <c r="F7" s="78">
        <v>51</v>
      </c>
      <c r="G7" s="35">
        <v>30</v>
      </c>
      <c r="H7" s="35">
        <v>20</v>
      </c>
      <c r="I7" s="36">
        <f t="shared" si="0"/>
        <v>50</v>
      </c>
      <c r="J7" s="37">
        <f t="shared" si="1"/>
        <v>101</v>
      </c>
      <c r="K7" s="32"/>
    </row>
    <row r="8" spans="1:11" s="25" customFormat="1" ht="20.100000000000001" customHeight="1" x14ac:dyDescent="0.25">
      <c r="A8" s="27">
        <v>3</v>
      </c>
      <c r="B8" s="20" t="s">
        <v>12</v>
      </c>
      <c r="C8" s="21" t="s">
        <v>2</v>
      </c>
      <c r="D8" s="34">
        <v>28</v>
      </c>
      <c r="E8" s="83">
        <v>23</v>
      </c>
      <c r="F8" s="78">
        <v>51</v>
      </c>
      <c r="G8" s="85">
        <v>26</v>
      </c>
      <c r="H8" s="85">
        <v>23</v>
      </c>
      <c r="I8" s="36">
        <f t="shared" si="0"/>
        <v>49</v>
      </c>
      <c r="J8" s="37">
        <f t="shared" si="1"/>
        <v>100</v>
      </c>
      <c r="K8" s="32"/>
    </row>
    <row r="9" spans="1:11" s="25" customFormat="1" ht="20.100000000000001" customHeight="1" x14ac:dyDescent="0.25">
      <c r="A9" s="33">
        <v>4</v>
      </c>
      <c r="B9" s="20" t="s">
        <v>3</v>
      </c>
      <c r="C9" s="21" t="s">
        <v>4</v>
      </c>
      <c r="D9" s="34">
        <v>28</v>
      </c>
      <c r="E9" s="83">
        <v>10</v>
      </c>
      <c r="F9" s="78">
        <v>38</v>
      </c>
      <c r="G9" s="35">
        <v>28</v>
      </c>
      <c r="H9" s="35">
        <v>30</v>
      </c>
      <c r="I9" s="36">
        <f t="shared" si="0"/>
        <v>58</v>
      </c>
      <c r="J9" s="37">
        <f t="shared" si="1"/>
        <v>96</v>
      </c>
      <c r="K9" s="32"/>
    </row>
    <row r="10" spans="1:11" s="25" customFormat="1" ht="20.100000000000001" customHeight="1" x14ac:dyDescent="0.25">
      <c r="A10" s="27">
        <v>5</v>
      </c>
      <c r="B10" s="20" t="s">
        <v>45</v>
      </c>
      <c r="C10" s="21" t="s">
        <v>2</v>
      </c>
      <c r="D10" s="34">
        <v>28</v>
      </c>
      <c r="E10" s="83">
        <v>22</v>
      </c>
      <c r="F10" s="78">
        <v>50</v>
      </c>
      <c r="G10" s="85">
        <v>24</v>
      </c>
      <c r="H10" s="85">
        <v>19</v>
      </c>
      <c r="I10" s="36">
        <f t="shared" si="0"/>
        <v>43</v>
      </c>
      <c r="J10" s="37">
        <f t="shared" si="1"/>
        <v>93</v>
      </c>
      <c r="K10" s="32"/>
    </row>
    <row r="11" spans="1:11" s="25" customFormat="1" ht="20.100000000000001" customHeight="1" x14ac:dyDescent="0.25">
      <c r="A11" s="33">
        <v>6</v>
      </c>
      <c r="B11" s="20" t="s">
        <v>19</v>
      </c>
      <c r="C11" s="21" t="s">
        <v>5</v>
      </c>
      <c r="D11" s="34">
        <v>16</v>
      </c>
      <c r="E11" s="83">
        <v>20</v>
      </c>
      <c r="F11" s="78">
        <v>36</v>
      </c>
      <c r="G11" s="35">
        <v>30</v>
      </c>
      <c r="H11" s="35">
        <v>26</v>
      </c>
      <c r="I11" s="36">
        <f t="shared" si="0"/>
        <v>56</v>
      </c>
      <c r="J11" s="37">
        <f t="shared" si="1"/>
        <v>92</v>
      </c>
      <c r="K11" s="32"/>
    </row>
    <row r="12" spans="1:11" s="25" customFormat="1" ht="20.100000000000001" customHeight="1" x14ac:dyDescent="0.25">
      <c r="A12" s="27">
        <v>7</v>
      </c>
      <c r="B12" s="20" t="s">
        <v>24</v>
      </c>
      <c r="C12" s="21" t="s">
        <v>2</v>
      </c>
      <c r="D12" s="34">
        <v>23</v>
      </c>
      <c r="E12" s="83">
        <v>23</v>
      </c>
      <c r="F12" s="78">
        <v>46</v>
      </c>
      <c r="G12" s="85">
        <v>23</v>
      </c>
      <c r="H12" s="85">
        <v>20</v>
      </c>
      <c r="I12" s="36">
        <f t="shared" si="0"/>
        <v>43</v>
      </c>
      <c r="J12" s="37">
        <f t="shared" si="1"/>
        <v>89</v>
      </c>
      <c r="K12" s="32"/>
    </row>
    <row r="13" spans="1:11" s="25" customFormat="1" ht="20.100000000000001" customHeight="1" x14ac:dyDescent="0.25">
      <c r="A13" s="33">
        <v>8</v>
      </c>
      <c r="B13" s="20" t="s">
        <v>13</v>
      </c>
      <c r="C13" s="21" t="s">
        <v>2</v>
      </c>
      <c r="D13" s="34">
        <v>28</v>
      </c>
      <c r="E13" s="83">
        <v>28</v>
      </c>
      <c r="F13" s="78">
        <v>56</v>
      </c>
      <c r="G13" s="35">
        <v>13</v>
      </c>
      <c r="H13" s="35">
        <v>19</v>
      </c>
      <c r="I13" s="36">
        <f t="shared" si="0"/>
        <v>32</v>
      </c>
      <c r="J13" s="37">
        <f t="shared" si="1"/>
        <v>88</v>
      </c>
      <c r="K13" s="32"/>
    </row>
    <row r="14" spans="1:11" s="25" customFormat="1" ht="20.100000000000001" customHeight="1" x14ac:dyDescent="0.25">
      <c r="A14" s="27">
        <v>9</v>
      </c>
      <c r="B14" s="20" t="s">
        <v>17</v>
      </c>
      <c r="C14" s="21" t="s">
        <v>2</v>
      </c>
      <c r="D14" s="34">
        <v>20</v>
      </c>
      <c r="E14" s="83">
        <v>10</v>
      </c>
      <c r="F14" s="78">
        <v>30</v>
      </c>
      <c r="G14" s="81">
        <v>26</v>
      </c>
      <c r="H14" s="81">
        <v>30</v>
      </c>
      <c r="I14" s="36">
        <f t="shared" si="0"/>
        <v>56</v>
      </c>
      <c r="J14" s="37">
        <f t="shared" si="1"/>
        <v>86</v>
      </c>
      <c r="K14" s="32"/>
    </row>
    <row r="15" spans="1:11" s="25" customFormat="1" ht="20.100000000000001" customHeight="1" x14ac:dyDescent="0.25">
      <c r="A15" s="33">
        <v>10</v>
      </c>
      <c r="B15" s="22" t="s">
        <v>41</v>
      </c>
      <c r="C15" s="23" t="s">
        <v>4</v>
      </c>
      <c r="D15" s="38">
        <v>26</v>
      </c>
      <c r="E15" s="84">
        <v>10</v>
      </c>
      <c r="F15" s="79">
        <v>36</v>
      </c>
      <c r="G15" s="39">
        <v>10</v>
      </c>
      <c r="H15" s="39">
        <v>30</v>
      </c>
      <c r="I15" s="40">
        <f t="shared" si="0"/>
        <v>40</v>
      </c>
      <c r="J15" s="41">
        <f t="shared" si="1"/>
        <v>76</v>
      </c>
      <c r="K15" s="32"/>
    </row>
    <row r="16" spans="1:11" s="1" customFormat="1" ht="20.100000000000001" customHeight="1" x14ac:dyDescent="0.2">
      <c r="D16" s="7"/>
      <c r="E16" s="7"/>
      <c r="F16" s="7"/>
      <c r="G16" s="7"/>
      <c r="H16" s="7"/>
      <c r="I16" s="7"/>
      <c r="J16" s="7"/>
    </row>
    <row r="17" spans="1:10" s="10" customFormat="1" ht="20.100000000000001" customHeight="1" x14ac:dyDescent="0.2">
      <c r="A17" s="105" t="s">
        <v>62</v>
      </c>
      <c r="B17" s="105"/>
      <c r="C17" s="105"/>
      <c r="D17" s="106">
        <v>0.59444444444444444</v>
      </c>
      <c r="E17" s="107"/>
      <c r="F17" s="11"/>
      <c r="G17" s="11"/>
    </row>
    <row r="18" spans="1:10" s="1" customFormat="1" ht="20.100000000000001" customHeight="1" x14ac:dyDescent="0.2">
      <c r="D18" s="7"/>
      <c r="E18" s="7"/>
      <c r="F18" s="7"/>
      <c r="G18" s="7"/>
      <c r="H18" s="7"/>
      <c r="I18" s="7"/>
      <c r="J18" s="7"/>
    </row>
    <row r="19" spans="1:10" s="1" customFormat="1" ht="20.100000000000001" customHeight="1" x14ac:dyDescent="0.2">
      <c r="D19" s="7"/>
      <c r="E19" s="7"/>
      <c r="F19" s="7"/>
      <c r="G19" s="7"/>
      <c r="H19" s="7"/>
      <c r="I19" s="7"/>
      <c r="J19" s="7"/>
    </row>
    <row r="20" spans="1:10" s="1" customFormat="1" ht="20.100000000000001" customHeight="1" x14ac:dyDescent="0.2">
      <c r="D20" s="7"/>
      <c r="E20" s="7"/>
      <c r="F20" s="7"/>
      <c r="G20" s="7"/>
      <c r="H20" s="7"/>
      <c r="I20" s="7"/>
      <c r="J20" s="7"/>
    </row>
    <row r="21" spans="1:10" s="1" customFormat="1" ht="20.100000000000001" customHeight="1" x14ac:dyDescent="0.2">
      <c r="D21" s="7"/>
      <c r="E21" s="7"/>
      <c r="F21" s="7"/>
      <c r="G21" s="7"/>
      <c r="H21" s="7"/>
      <c r="I21" s="7"/>
      <c r="J21" s="7"/>
    </row>
    <row r="22" spans="1:10" s="1" customFormat="1" ht="20.100000000000001" customHeight="1" x14ac:dyDescent="0.2">
      <c r="D22" s="7"/>
      <c r="E22" s="7"/>
      <c r="F22" s="7"/>
      <c r="G22" s="7"/>
      <c r="H22" s="7"/>
      <c r="I22" s="7"/>
      <c r="J22" s="7"/>
    </row>
    <row r="23" spans="1:10" s="1" customFormat="1" ht="20.100000000000001" customHeight="1" x14ac:dyDescent="0.2">
      <c r="D23" s="7"/>
      <c r="E23" s="7"/>
      <c r="F23" s="7"/>
      <c r="G23" s="7"/>
      <c r="H23" s="7"/>
      <c r="I23" s="7"/>
      <c r="J23" s="7"/>
    </row>
    <row r="24" spans="1:10" s="1" customFormat="1" ht="20.100000000000001" customHeight="1" x14ac:dyDescent="0.2">
      <c r="D24" s="7"/>
      <c r="E24" s="7"/>
      <c r="F24" s="7"/>
      <c r="G24" s="7"/>
      <c r="H24" s="7"/>
      <c r="I24" s="7"/>
      <c r="J24" s="7"/>
    </row>
    <row r="25" spans="1:10" s="1" customFormat="1" ht="20.100000000000001" customHeight="1" x14ac:dyDescent="0.2">
      <c r="D25" s="7"/>
      <c r="E25" s="7"/>
      <c r="F25" s="7"/>
      <c r="G25" s="7"/>
      <c r="H25" s="7"/>
      <c r="I25" s="7"/>
      <c r="J25" s="7"/>
    </row>
    <row r="26" spans="1:10" s="1" customFormat="1" ht="20.100000000000001" customHeight="1" x14ac:dyDescent="0.2">
      <c r="D26" s="7"/>
      <c r="E26" s="7"/>
      <c r="F26" s="7"/>
      <c r="G26" s="7"/>
      <c r="H26" s="7"/>
      <c r="I26" s="7"/>
      <c r="J26" s="7"/>
    </row>
    <row r="27" spans="1:10" s="1" customFormat="1" ht="20.100000000000001" customHeight="1" x14ac:dyDescent="0.2">
      <c r="D27" s="7"/>
      <c r="E27" s="7"/>
      <c r="F27" s="7"/>
      <c r="G27" s="7"/>
      <c r="H27" s="7"/>
      <c r="I27" s="7"/>
      <c r="J27" s="7"/>
    </row>
    <row r="28" spans="1:10" s="1" customFormat="1" ht="20.100000000000001" customHeight="1" x14ac:dyDescent="0.25">
      <c r="B28"/>
      <c r="C28"/>
      <c r="D28" s="4"/>
      <c r="E28" s="4"/>
      <c r="F28" s="4"/>
      <c r="G28" s="4"/>
      <c r="H28" s="4"/>
      <c r="I28" s="4"/>
      <c r="J28" s="4"/>
    </row>
    <row r="29" spans="1:10" s="1" customFormat="1" ht="20.100000000000001" customHeight="1" x14ac:dyDescent="0.25">
      <c r="B29"/>
      <c r="C29"/>
      <c r="D29" s="4"/>
      <c r="E29" s="4"/>
      <c r="F29" s="4"/>
      <c r="G29" s="4"/>
      <c r="H29" s="4"/>
      <c r="I29" s="4"/>
      <c r="J29" s="4"/>
    </row>
    <row r="30" spans="1:10" s="1" customFormat="1" ht="20.100000000000001" customHeight="1" x14ac:dyDescent="0.25">
      <c r="B30"/>
      <c r="C30"/>
      <c r="D30" s="4"/>
      <c r="E30" s="4"/>
      <c r="F30" s="4"/>
      <c r="G30" s="4"/>
      <c r="H30" s="4"/>
      <c r="I30" s="4"/>
      <c r="J30" s="4"/>
    </row>
    <row r="31" spans="1:10" ht="20.100000000000001" customHeight="1" x14ac:dyDescent="0.25"/>
  </sheetData>
  <sortState ref="A6:J15">
    <sortCondition descending="1" ref="J6:J15"/>
  </sortState>
  <mergeCells count="4">
    <mergeCell ref="G1:I1"/>
    <mergeCell ref="D1:E1"/>
    <mergeCell ref="A17:C17"/>
    <mergeCell ref="D17:E17"/>
  </mergeCells>
  <conditionalFormatting sqref="D6:E15 G6:H15">
    <cfRule type="cellIs" dxfId="8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zoomScale="120" zoomScaleNormal="120" workbookViewId="0">
      <selection activeCell="K10" sqref="K10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</cols>
  <sheetData>
    <row r="1" spans="1:11" s="2" customFormat="1" ht="30.75" customHeight="1" x14ac:dyDescent="0.3">
      <c r="A1" s="2" t="s">
        <v>74</v>
      </c>
      <c r="D1" s="104" t="s">
        <v>69</v>
      </c>
      <c r="E1" s="104"/>
      <c r="F1" s="15"/>
      <c r="G1" s="103">
        <v>45984</v>
      </c>
      <c r="H1" s="103"/>
      <c r="I1" s="103"/>
    </row>
    <row r="2" spans="1:11" x14ac:dyDescent="0.25">
      <c r="A2" s="9"/>
      <c r="B2" s="6"/>
      <c r="C2" s="6"/>
      <c r="D2" s="7"/>
      <c r="E2" s="7"/>
      <c r="F2" s="7"/>
      <c r="G2" s="7"/>
      <c r="H2" s="7"/>
      <c r="I2" s="7"/>
      <c r="J2" s="7"/>
    </row>
    <row r="3" spans="1:11" x14ac:dyDescent="0.25">
      <c r="A3" s="5"/>
      <c r="B3" s="8" t="s">
        <v>14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 x14ac:dyDescent="0.25">
      <c r="A4" s="8"/>
      <c r="B4" s="6"/>
      <c r="C4" s="6"/>
      <c r="D4" s="7"/>
      <c r="E4" s="7"/>
      <c r="F4" s="7"/>
      <c r="G4" s="7"/>
      <c r="H4" s="7"/>
      <c r="I4" s="7"/>
      <c r="J4" s="7"/>
    </row>
    <row r="5" spans="1:11" x14ac:dyDescent="0.25">
      <c r="A5" s="6" t="s">
        <v>27</v>
      </c>
      <c r="B5" s="6" t="s">
        <v>28</v>
      </c>
      <c r="C5" s="6" t="s">
        <v>29</v>
      </c>
      <c r="D5" s="7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7" t="s">
        <v>35</v>
      </c>
      <c r="J5" s="7" t="s">
        <v>36</v>
      </c>
      <c r="K5" s="16" t="s">
        <v>70</v>
      </c>
    </row>
    <row r="6" spans="1:11" s="67" customFormat="1" ht="20.100000000000001" customHeight="1" x14ac:dyDescent="0.2">
      <c r="A6" s="52">
        <v>1</v>
      </c>
      <c r="B6" s="18" t="s">
        <v>37</v>
      </c>
      <c r="C6" s="19" t="s">
        <v>2</v>
      </c>
      <c r="D6" s="45">
        <v>30</v>
      </c>
      <c r="E6" s="29">
        <v>30</v>
      </c>
      <c r="F6" s="30">
        <v>60</v>
      </c>
      <c r="G6" s="29">
        <v>23</v>
      </c>
      <c r="H6" s="29">
        <v>23</v>
      </c>
      <c r="I6" s="30">
        <f t="shared" ref="I6:I12" si="0">SUM(H6,G6)</f>
        <v>46</v>
      </c>
      <c r="J6" s="31">
        <f t="shared" ref="J6:J12" si="1">SUM(I6,F6)</f>
        <v>106</v>
      </c>
      <c r="K6" s="69"/>
    </row>
    <row r="7" spans="1:11" s="67" customFormat="1" ht="20.100000000000001" customHeight="1" x14ac:dyDescent="0.2">
      <c r="A7" s="53">
        <v>2</v>
      </c>
      <c r="B7" s="20" t="s">
        <v>23</v>
      </c>
      <c r="C7" s="21" t="s">
        <v>2</v>
      </c>
      <c r="D7" s="47">
        <v>30</v>
      </c>
      <c r="E7" s="35">
        <v>30</v>
      </c>
      <c r="F7" s="60">
        <v>60</v>
      </c>
      <c r="G7" s="81">
        <v>7</v>
      </c>
      <c r="H7" s="81">
        <v>26</v>
      </c>
      <c r="I7" s="36">
        <f t="shared" si="0"/>
        <v>33</v>
      </c>
      <c r="J7" s="61">
        <f t="shared" si="1"/>
        <v>93</v>
      </c>
      <c r="K7" s="69"/>
    </row>
    <row r="8" spans="1:11" s="67" customFormat="1" ht="20.100000000000001" customHeight="1" x14ac:dyDescent="0.2">
      <c r="A8" s="53">
        <v>3</v>
      </c>
      <c r="B8" s="20" t="s">
        <v>9</v>
      </c>
      <c r="C8" s="21" t="s">
        <v>8</v>
      </c>
      <c r="D8" s="47">
        <v>23</v>
      </c>
      <c r="E8" s="35">
        <v>30</v>
      </c>
      <c r="F8" s="60">
        <v>53</v>
      </c>
      <c r="G8" s="81">
        <v>13</v>
      </c>
      <c r="H8" s="81">
        <v>20</v>
      </c>
      <c r="I8" s="36">
        <f t="shared" si="0"/>
        <v>33</v>
      </c>
      <c r="J8" s="61">
        <f t="shared" si="1"/>
        <v>86</v>
      </c>
      <c r="K8" s="69">
        <v>20</v>
      </c>
    </row>
    <row r="9" spans="1:11" s="67" customFormat="1" ht="20.100000000000001" customHeight="1" x14ac:dyDescent="0.2">
      <c r="A9" s="53">
        <v>4</v>
      </c>
      <c r="B9" s="20" t="s">
        <v>11</v>
      </c>
      <c r="C9" s="21" t="s">
        <v>2</v>
      </c>
      <c r="D9" s="47">
        <v>23</v>
      </c>
      <c r="E9" s="35">
        <v>28</v>
      </c>
      <c r="F9" s="60">
        <v>51</v>
      </c>
      <c r="G9" s="81">
        <v>9</v>
      </c>
      <c r="H9" s="81">
        <v>26</v>
      </c>
      <c r="I9" s="36">
        <f t="shared" si="0"/>
        <v>35</v>
      </c>
      <c r="J9" s="61">
        <f t="shared" si="1"/>
        <v>86</v>
      </c>
      <c r="K9" s="69">
        <v>18</v>
      </c>
    </row>
    <row r="10" spans="1:11" s="67" customFormat="1" ht="20.100000000000001" customHeight="1" x14ac:dyDescent="0.2">
      <c r="A10" s="53">
        <v>5</v>
      </c>
      <c r="B10" s="20" t="s">
        <v>18</v>
      </c>
      <c r="C10" s="21" t="s">
        <v>2</v>
      </c>
      <c r="D10" s="47">
        <v>28</v>
      </c>
      <c r="E10" s="35">
        <v>26</v>
      </c>
      <c r="F10" s="60">
        <v>54</v>
      </c>
      <c r="G10" s="81">
        <v>20</v>
      </c>
      <c r="H10" s="81">
        <v>10</v>
      </c>
      <c r="I10" s="36">
        <f t="shared" si="0"/>
        <v>30</v>
      </c>
      <c r="J10" s="61">
        <f t="shared" si="1"/>
        <v>84</v>
      </c>
      <c r="K10" s="69"/>
    </row>
    <row r="11" spans="1:11" s="67" customFormat="1" ht="20.100000000000001" customHeight="1" x14ac:dyDescent="0.2">
      <c r="A11" s="53">
        <v>6</v>
      </c>
      <c r="B11" s="20" t="s">
        <v>40</v>
      </c>
      <c r="C11" s="21" t="s">
        <v>2</v>
      </c>
      <c r="D11" s="47">
        <v>19</v>
      </c>
      <c r="E11" s="35">
        <v>22</v>
      </c>
      <c r="F11" s="60">
        <v>41</v>
      </c>
      <c r="G11" s="81">
        <v>23</v>
      </c>
      <c r="H11" s="81">
        <v>12</v>
      </c>
      <c r="I11" s="36">
        <f t="shared" si="0"/>
        <v>35</v>
      </c>
      <c r="J11" s="61">
        <f t="shared" si="1"/>
        <v>76</v>
      </c>
      <c r="K11" s="69"/>
    </row>
    <row r="12" spans="1:11" s="67" customFormat="1" ht="20.100000000000001" customHeight="1" x14ac:dyDescent="0.2">
      <c r="A12" s="54">
        <v>7</v>
      </c>
      <c r="B12" s="22" t="s">
        <v>22</v>
      </c>
      <c r="C12" s="23" t="s">
        <v>7</v>
      </c>
      <c r="D12" s="51">
        <v>4</v>
      </c>
      <c r="E12" s="39">
        <v>9</v>
      </c>
      <c r="F12" s="40">
        <v>13</v>
      </c>
      <c r="G12" s="39">
        <v>4</v>
      </c>
      <c r="H12" s="39">
        <v>12</v>
      </c>
      <c r="I12" s="40">
        <f t="shared" si="0"/>
        <v>16</v>
      </c>
      <c r="J12" s="41">
        <f t="shared" si="1"/>
        <v>29</v>
      </c>
      <c r="K12" s="69"/>
    </row>
    <row r="13" spans="1:11" s="67" customFormat="1" x14ac:dyDescent="0.2"/>
    <row r="14" spans="1:11" s="67" customFormat="1" x14ac:dyDescent="0.2"/>
    <row r="15" spans="1:11" s="67" customFormat="1" x14ac:dyDescent="0.2"/>
    <row r="16" spans="1:11" s="67" customFormat="1" x14ac:dyDescent="0.2"/>
    <row r="17" s="67" customFormat="1" x14ac:dyDescent="0.2"/>
    <row r="18" s="67" customFormat="1" x14ac:dyDescent="0.2"/>
    <row r="19" s="67" customFormat="1" x14ac:dyDescent="0.2"/>
    <row r="20" s="67" customFormat="1" x14ac:dyDescent="0.2"/>
    <row r="21" s="67" customFormat="1" x14ac:dyDescent="0.2"/>
    <row r="22" s="67" customFormat="1" x14ac:dyDescent="0.2"/>
    <row r="23" s="67" customFormat="1" x14ac:dyDescent="0.2"/>
    <row r="24" s="67" customFormat="1" x14ac:dyDescent="0.2"/>
    <row r="25" s="67" customFormat="1" x14ac:dyDescent="0.2"/>
    <row r="26" s="67" customFormat="1" x14ac:dyDescent="0.2"/>
    <row r="27" s="67" customFormat="1" x14ac:dyDescent="0.2"/>
    <row r="28" s="67" customFormat="1" x14ac:dyDescent="0.2"/>
    <row r="29" s="67" customFormat="1" x14ac:dyDescent="0.2"/>
    <row r="30" s="67" customFormat="1" x14ac:dyDescent="0.2"/>
    <row r="31" s="67" customFormat="1" x14ac:dyDescent="0.2"/>
    <row r="32" s="67" customFormat="1" x14ac:dyDescent="0.2"/>
    <row r="33" s="67" customFormat="1" x14ac:dyDescent="0.2"/>
    <row r="34" s="67" customFormat="1" x14ac:dyDescent="0.2"/>
    <row r="35" s="67" customFormat="1" x14ac:dyDescent="0.2"/>
    <row r="36" s="67" customFormat="1" x14ac:dyDescent="0.2"/>
    <row r="37" s="67" customFormat="1" x14ac:dyDescent="0.2"/>
    <row r="38" s="67" customFormat="1" x14ac:dyDescent="0.2"/>
    <row r="39" s="67" customFormat="1" x14ac:dyDescent="0.2"/>
    <row r="40" s="67" customFormat="1" x14ac:dyDescent="0.2"/>
    <row r="41" s="67" customFormat="1" x14ac:dyDescent="0.2"/>
    <row r="42" s="67" customFormat="1" x14ac:dyDescent="0.2"/>
    <row r="43" s="67" customFormat="1" x14ac:dyDescent="0.2"/>
    <row r="44" s="67" customFormat="1" x14ac:dyDescent="0.2"/>
    <row r="45" s="67" customFormat="1" x14ac:dyDescent="0.2"/>
    <row r="46" s="67" customFormat="1" x14ac:dyDescent="0.2"/>
    <row r="47" s="67" customFormat="1" x14ac:dyDescent="0.2"/>
    <row r="48" s="67" customFormat="1" x14ac:dyDescent="0.2"/>
    <row r="49" s="67" customFormat="1" x14ac:dyDescent="0.2"/>
    <row r="50" s="67" customFormat="1" x14ac:dyDescent="0.2"/>
    <row r="51" s="67" customFormat="1" x14ac:dyDescent="0.2"/>
    <row r="52" s="67" customFormat="1" x14ac:dyDescent="0.2"/>
    <row r="53" s="67" customFormat="1" x14ac:dyDescent="0.2"/>
    <row r="54" s="67" customFormat="1" x14ac:dyDescent="0.2"/>
    <row r="55" s="67" customFormat="1" x14ac:dyDescent="0.2"/>
    <row r="56" s="67" customFormat="1" x14ac:dyDescent="0.2"/>
    <row r="57" s="67" customFormat="1" x14ac:dyDescent="0.2"/>
    <row r="58" s="67" customFormat="1" x14ac:dyDescent="0.2"/>
    <row r="59" s="67" customFormat="1" x14ac:dyDescent="0.2"/>
    <row r="60" s="67" customFormat="1" x14ac:dyDescent="0.2"/>
    <row r="61" s="67" customFormat="1" x14ac:dyDescent="0.2"/>
    <row r="62" s="67" customFormat="1" x14ac:dyDescent="0.2"/>
    <row r="63" s="67" customFormat="1" x14ac:dyDescent="0.2"/>
    <row r="64" s="67" customFormat="1" x14ac:dyDescent="0.2"/>
    <row r="65" s="67" customFormat="1" x14ac:dyDescent="0.2"/>
    <row r="66" s="67" customFormat="1" x14ac:dyDescent="0.2"/>
    <row r="67" s="67" customFormat="1" x14ac:dyDescent="0.2"/>
    <row r="68" s="67" customFormat="1" x14ac:dyDescent="0.2"/>
    <row r="69" s="67" customFormat="1" x14ac:dyDescent="0.2"/>
    <row r="70" s="67" customFormat="1" x14ac:dyDescent="0.2"/>
    <row r="71" s="67" customFormat="1" x14ac:dyDescent="0.2"/>
    <row r="72" s="67" customFormat="1" x14ac:dyDescent="0.2"/>
    <row r="73" s="67" customFormat="1" x14ac:dyDescent="0.2"/>
    <row r="74" s="67" customFormat="1" x14ac:dyDescent="0.2"/>
    <row r="75" s="67" customFormat="1" x14ac:dyDescent="0.2"/>
    <row r="76" s="67" customFormat="1" x14ac:dyDescent="0.2"/>
    <row r="77" s="67" customFormat="1" x14ac:dyDescent="0.2"/>
    <row r="78" s="67" customFormat="1" x14ac:dyDescent="0.2"/>
    <row r="79" s="67" customFormat="1" x14ac:dyDescent="0.2"/>
    <row r="80" s="67" customFormat="1" x14ac:dyDescent="0.2"/>
    <row r="81" s="67" customFormat="1" x14ac:dyDescent="0.2"/>
    <row r="82" s="67" customFormat="1" x14ac:dyDescent="0.2"/>
    <row r="83" s="67" customFormat="1" x14ac:dyDescent="0.2"/>
    <row r="84" s="67" customFormat="1" x14ac:dyDescent="0.2"/>
    <row r="85" s="67" customFormat="1" x14ac:dyDescent="0.2"/>
    <row r="86" s="67" customFormat="1" x14ac:dyDescent="0.2"/>
    <row r="87" s="67" customFormat="1" x14ac:dyDescent="0.2"/>
    <row r="88" s="67" customFormat="1" x14ac:dyDescent="0.2"/>
    <row r="89" s="67" customFormat="1" x14ac:dyDescent="0.2"/>
    <row r="90" s="67" customFormat="1" x14ac:dyDescent="0.2"/>
    <row r="91" s="67" customFormat="1" x14ac:dyDescent="0.2"/>
    <row r="92" s="67" customFormat="1" x14ac:dyDescent="0.2"/>
    <row r="93" s="67" customFormat="1" x14ac:dyDescent="0.2"/>
    <row r="94" s="67" customFormat="1" x14ac:dyDescent="0.2"/>
    <row r="95" s="67" customFormat="1" x14ac:dyDescent="0.2"/>
  </sheetData>
  <sortState ref="B6:J12">
    <sortCondition descending="1" ref="J6:J12"/>
  </sortState>
  <mergeCells count="2">
    <mergeCell ref="G1:I1"/>
    <mergeCell ref="D1:E1"/>
  </mergeCells>
  <conditionalFormatting sqref="D6:E12">
    <cfRule type="cellIs" dxfId="7" priority="2" operator="equal">
      <formula>30</formula>
    </cfRule>
  </conditionalFormatting>
  <conditionalFormatting sqref="G6:H12">
    <cfRule type="cellIs" dxfId="6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20" zoomScaleNormal="120" workbookViewId="0">
      <selection activeCell="M14" sqref="M14"/>
    </sheetView>
  </sheetViews>
  <sheetFormatPr defaultRowHeight="15" x14ac:dyDescent="0.25"/>
  <cols>
    <col min="1" max="1" width="6.5703125" style="4" customWidth="1"/>
    <col min="2" max="2" width="25.28515625" customWidth="1"/>
    <col min="3" max="3" width="11.7109375" customWidth="1"/>
  </cols>
  <sheetData>
    <row r="1" spans="1:11" s="2" customFormat="1" ht="30.75" customHeight="1" x14ac:dyDescent="0.3">
      <c r="A1" s="2" t="s">
        <v>74</v>
      </c>
      <c r="D1" s="104" t="s">
        <v>69</v>
      </c>
      <c r="E1" s="104"/>
      <c r="F1" s="17"/>
      <c r="G1" s="103">
        <v>45984</v>
      </c>
      <c r="H1" s="103"/>
      <c r="I1" s="103"/>
    </row>
    <row r="2" spans="1:11" s="5" customFormat="1" x14ac:dyDescent="0.25">
      <c r="A2" s="4"/>
    </row>
    <row r="3" spans="1:11" x14ac:dyDescent="0.25">
      <c r="B3" s="8" t="s">
        <v>73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 x14ac:dyDescent="0.25">
      <c r="A4" s="16"/>
      <c r="B4" s="6"/>
      <c r="C4" s="6"/>
      <c r="D4" s="7"/>
      <c r="E4" s="7"/>
      <c r="F4" s="7"/>
      <c r="G4" s="7"/>
      <c r="H4" s="7"/>
      <c r="I4" s="7"/>
      <c r="J4" s="7"/>
    </row>
    <row r="5" spans="1:11" x14ac:dyDescent="0.25">
      <c r="A5" s="16" t="s">
        <v>27</v>
      </c>
      <c r="B5" s="6" t="s">
        <v>28</v>
      </c>
      <c r="C5" s="6" t="s">
        <v>29</v>
      </c>
      <c r="D5" s="7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7" t="s">
        <v>35</v>
      </c>
      <c r="J5" s="7" t="s">
        <v>36</v>
      </c>
      <c r="K5" s="16" t="s">
        <v>70</v>
      </c>
    </row>
    <row r="6" spans="1:11" s="67" customFormat="1" ht="20.100000000000001" customHeight="1" x14ac:dyDescent="0.2">
      <c r="A6" s="52">
        <v>1</v>
      </c>
      <c r="B6" s="43" t="s">
        <v>15</v>
      </c>
      <c r="C6" s="44" t="s">
        <v>7</v>
      </c>
      <c r="D6" s="45">
        <v>23</v>
      </c>
      <c r="E6" s="29">
        <v>23</v>
      </c>
      <c r="F6" s="92">
        <f t="shared" ref="F6:F15" si="0">SUM(E6,D6)</f>
        <v>46</v>
      </c>
      <c r="G6" s="29">
        <v>30</v>
      </c>
      <c r="H6" s="29">
        <v>16</v>
      </c>
      <c r="I6" s="30">
        <f t="shared" ref="I6:I15" si="1">SUM(H6,G6)</f>
        <v>46</v>
      </c>
      <c r="J6" s="31">
        <f t="shared" ref="J6:J15" si="2">SUM(I6,F6)</f>
        <v>92</v>
      </c>
      <c r="K6" s="71"/>
    </row>
    <row r="7" spans="1:11" s="67" customFormat="1" ht="20.100000000000001" customHeight="1" x14ac:dyDescent="0.2">
      <c r="A7" s="53">
        <v>2</v>
      </c>
      <c r="B7" s="55" t="s">
        <v>58</v>
      </c>
      <c r="C7" s="56" t="s">
        <v>2</v>
      </c>
      <c r="D7" s="47">
        <v>10</v>
      </c>
      <c r="E7" s="35">
        <v>23</v>
      </c>
      <c r="F7" s="93">
        <f t="shared" si="0"/>
        <v>33</v>
      </c>
      <c r="G7" s="81">
        <v>30</v>
      </c>
      <c r="H7" s="81">
        <v>26</v>
      </c>
      <c r="I7" s="36">
        <f t="shared" si="1"/>
        <v>56</v>
      </c>
      <c r="J7" s="61">
        <f t="shared" si="2"/>
        <v>89</v>
      </c>
      <c r="K7" s="71"/>
    </row>
    <row r="8" spans="1:11" s="67" customFormat="1" ht="20.100000000000001" customHeight="1" x14ac:dyDescent="0.2">
      <c r="A8" s="53">
        <v>3</v>
      </c>
      <c r="B8" s="20" t="s">
        <v>38</v>
      </c>
      <c r="C8" s="21" t="s">
        <v>8</v>
      </c>
      <c r="D8" s="47">
        <v>26</v>
      </c>
      <c r="E8" s="35">
        <v>26</v>
      </c>
      <c r="F8" s="93">
        <f t="shared" si="0"/>
        <v>52</v>
      </c>
      <c r="G8" s="81">
        <v>16</v>
      </c>
      <c r="H8" s="81">
        <v>13</v>
      </c>
      <c r="I8" s="36">
        <f t="shared" si="1"/>
        <v>29</v>
      </c>
      <c r="J8" s="61">
        <f t="shared" si="2"/>
        <v>81</v>
      </c>
      <c r="K8" s="71"/>
    </row>
    <row r="9" spans="1:11" s="67" customFormat="1" ht="20.100000000000001" customHeight="1" x14ac:dyDescent="0.2">
      <c r="A9" s="53">
        <v>4</v>
      </c>
      <c r="B9" s="48" t="s">
        <v>53</v>
      </c>
      <c r="C9" s="49" t="s">
        <v>5</v>
      </c>
      <c r="D9" s="47">
        <v>13</v>
      </c>
      <c r="E9" s="35">
        <v>20</v>
      </c>
      <c r="F9" s="93">
        <f t="shared" si="0"/>
        <v>33</v>
      </c>
      <c r="G9" s="81">
        <v>13</v>
      </c>
      <c r="H9" s="81">
        <v>26</v>
      </c>
      <c r="I9" s="36">
        <f t="shared" si="1"/>
        <v>39</v>
      </c>
      <c r="J9" s="61">
        <f t="shared" si="2"/>
        <v>72</v>
      </c>
      <c r="K9" s="71"/>
    </row>
    <row r="10" spans="1:11" s="67" customFormat="1" ht="20.100000000000001" customHeight="1" x14ac:dyDescent="0.2">
      <c r="A10" s="53">
        <v>5</v>
      </c>
      <c r="B10" s="48" t="s">
        <v>44</v>
      </c>
      <c r="C10" s="49" t="s">
        <v>39</v>
      </c>
      <c r="D10" s="47">
        <v>9</v>
      </c>
      <c r="E10" s="35">
        <v>13</v>
      </c>
      <c r="F10" s="93">
        <f t="shared" si="0"/>
        <v>22</v>
      </c>
      <c r="G10" s="81">
        <v>30</v>
      </c>
      <c r="H10" s="81">
        <v>16</v>
      </c>
      <c r="I10" s="36">
        <f t="shared" si="1"/>
        <v>46</v>
      </c>
      <c r="J10" s="61">
        <f t="shared" si="2"/>
        <v>68</v>
      </c>
      <c r="K10" s="71"/>
    </row>
    <row r="11" spans="1:11" s="67" customFormat="1" ht="20.100000000000001" customHeight="1" x14ac:dyDescent="0.2">
      <c r="A11" s="53">
        <v>6</v>
      </c>
      <c r="B11" s="20" t="s">
        <v>10</v>
      </c>
      <c r="C11" s="21" t="s">
        <v>2</v>
      </c>
      <c r="D11" s="47">
        <v>17</v>
      </c>
      <c r="E11" s="35">
        <v>23</v>
      </c>
      <c r="F11" s="93">
        <f t="shared" si="0"/>
        <v>40</v>
      </c>
      <c r="G11" s="81">
        <v>13</v>
      </c>
      <c r="H11" s="81">
        <v>13</v>
      </c>
      <c r="I11" s="36">
        <f t="shared" si="1"/>
        <v>26</v>
      </c>
      <c r="J11" s="61">
        <f t="shared" si="2"/>
        <v>66</v>
      </c>
      <c r="K11" s="71"/>
    </row>
    <row r="12" spans="1:11" s="67" customFormat="1" ht="20.100000000000001" customHeight="1" x14ac:dyDescent="0.2">
      <c r="A12" s="53">
        <v>7</v>
      </c>
      <c r="B12" s="48" t="s">
        <v>25</v>
      </c>
      <c r="C12" s="49" t="s">
        <v>5</v>
      </c>
      <c r="D12" s="47">
        <v>28</v>
      </c>
      <c r="E12" s="35">
        <v>13</v>
      </c>
      <c r="F12" s="93">
        <f t="shared" si="0"/>
        <v>41</v>
      </c>
      <c r="G12" s="81">
        <v>13</v>
      </c>
      <c r="H12" s="81">
        <v>9</v>
      </c>
      <c r="I12" s="36">
        <f t="shared" si="1"/>
        <v>22</v>
      </c>
      <c r="J12" s="61">
        <f t="shared" si="2"/>
        <v>63</v>
      </c>
      <c r="K12" s="71"/>
    </row>
    <row r="13" spans="1:11" s="67" customFormat="1" ht="20.100000000000001" customHeight="1" x14ac:dyDescent="0.2">
      <c r="A13" s="53">
        <v>8</v>
      </c>
      <c r="B13" s="48" t="s">
        <v>55</v>
      </c>
      <c r="C13" s="49" t="s">
        <v>2</v>
      </c>
      <c r="D13" s="47">
        <v>10</v>
      </c>
      <c r="E13" s="35">
        <v>13</v>
      </c>
      <c r="F13" s="93">
        <f t="shared" si="0"/>
        <v>23</v>
      </c>
      <c r="G13" s="81">
        <v>23</v>
      </c>
      <c r="H13" s="81">
        <v>14</v>
      </c>
      <c r="I13" s="36">
        <f t="shared" si="1"/>
        <v>37</v>
      </c>
      <c r="J13" s="61">
        <f t="shared" si="2"/>
        <v>60</v>
      </c>
      <c r="K13" s="71"/>
    </row>
    <row r="14" spans="1:11" s="67" customFormat="1" ht="20.100000000000001" customHeight="1" x14ac:dyDescent="0.2">
      <c r="A14" s="53">
        <v>9</v>
      </c>
      <c r="B14" s="20" t="s">
        <v>16</v>
      </c>
      <c r="C14" s="21" t="s">
        <v>7</v>
      </c>
      <c r="D14" s="47">
        <v>18</v>
      </c>
      <c r="E14" s="35">
        <v>12</v>
      </c>
      <c r="F14" s="93">
        <f t="shared" si="0"/>
        <v>30</v>
      </c>
      <c r="G14" s="81">
        <v>12</v>
      </c>
      <c r="H14" s="81">
        <v>4</v>
      </c>
      <c r="I14" s="36">
        <f t="shared" si="1"/>
        <v>16</v>
      </c>
      <c r="J14" s="61">
        <f t="shared" si="2"/>
        <v>46</v>
      </c>
      <c r="K14" s="71"/>
    </row>
    <row r="15" spans="1:11" s="67" customFormat="1" ht="20.100000000000001" customHeight="1" x14ac:dyDescent="0.2">
      <c r="A15" s="54">
        <v>10</v>
      </c>
      <c r="B15" s="22" t="s">
        <v>42</v>
      </c>
      <c r="C15" s="23" t="s">
        <v>7</v>
      </c>
      <c r="D15" s="51">
        <v>6</v>
      </c>
      <c r="E15" s="39">
        <v>3</v>
      </c>
      <c r="F15" s="94">
        <f t="shared" si="0"/>
        <v>9</v>
      </c>
      <c r="G15" s="39">
        <v>16</v>
      </c>
      <c r="H15" s="39">
        <v>19</v>
      </c>
      <c r="I15" s="40">
        <f t="shared" si="1"/>
        <v>35</v>
      </c>
      <c r="J15" s="41">
        <f t="shared" si="2"/>
        <v>44</v>
      </c>
      <c r="K15" s="71"/>
    </row>
    <row r="16" spans="1:11" s="67" customFormat="1" x14ac:dyDescent="0.2">
      <c r="A16" s="72"/>
      <c r="B16" s="73"/>
      <c r="C16" s="73"/>
      <c r="D16" s="73"/>
      <c r="E16" s="73"/>
      <c r="F16" s="73"/>
      <c r="G16" s="73"/>
      <c r="H16" s="73"/>
      <c r="I16" s="73"/>
      <c r="J16" s="73"/>
      <c r="K16" s="73"/>
    </row>
    <row r="17" spans="1:11" s="67" customFormat="1" x14ac:dyDescent="0.2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</row>
    <row r="18" spans="1:11" s="67" customFormat="1" x14ac:dyDescent="0.2">
      <c r="A18" s="72"/>
      <c r="B18" s="73"/>
      <c r="C18" s="73"/>
      <c r="D18" s="73"/>
      <c r="E18" s="73"/>
      <c r="F18" s="73"/>
      <c r="G18" s="73"/>
      <c r="H18" s="73"/>
      <c r="I18" s="73"/>
      <c r="J18" s="73"/>
      <c r="K18" s="73"/>
    </row>
    <row r="19" spans="1:11" s="67" customFormat="1" x14ac:dyDescent="0.2">
      <c r="A19" s="64"/>
    </row>
    <row r="20" spans="1:11" s="67" customFormat="1" x14ac:dyDescent="0.2">
      <c r="A20" s="64"/>
    </row>
    <row r="21" spans="1:11" s="67" customFormat="1" x14ac:dyDescent="0.2">
      <c r="A21" s="64"/>
    </row>
    <row r="22" spans="1:11" s="67" customFormat="1" x14ac:dyDescent="0.2">
      <c r="A22" s="64"/>
    </row>
    <row r="23" spans="1:11" s="67" customFormat="1" x14ac:dyDescent="0.2">
      <c r="A23" s="64"/>
    </row>
    <row r="24" spans="1:11" s="67" customFormat="1" x14ac:dyDescent="0.2">
      <c r="A24" s="64"/>
    </row>
    <row r="25" spans="1:11" s="67" customFormat="1" x14ac:dyDescent="0.2">
      <c r="A25" s="64"/>
    </row>
    <row r="26" spans="1:11" s="67" customFormat="1" x14ac:dyDescent="0.2">
      <c r="A26" s="64"/>
    </row>
    <row r="27" spans="1:11" s="67" customFormat="1" x14ac:dyDescent="0.2">
      <c r="A27" s="64"/>
    </row>
    <row r="28" spans="1:11" s="67" customFormat="1" x14ac:dyDescent="0.2">
      <c r="A28" s="64"/>
    </row>
    <row r="29" spans="1:11" s="67" customFormat="1" x14ac:dyDescent="0.2">
      <c r="A29" s="64"/>
    </row>
    <row r="30" spans="1:11" s="67" customFormat="1" x14ac:dyDescent="0.2">
      <c r="A30" s="64"/>
    </row>
    <row r="31" spans="1:11" s="67" customFormat="1" x14ac:dyDescent="0.2">
      <c r="A31" s="64"/>
    </row>
    <row r="32" spans="1:11" s="67" customFormat="1" x14ac:dyDescent="0.2">
      <c r="A32" s="64"/>
    </row>
    <row r="33" spans="1:1" s="67" customFormat="1" x14ac:dyDescent="0.2">
      <c r="A33" s="64"/>
    </row>
    <row r="34" spans="1:1" s="67" customFormat="1" x14ac:dyDescent="0.2">
      <c r="A34" s="64"/>
    </row>
  </sheetData>
  <sortState ref="B6:J15">
    <sortCondition descending="1" ref="J6:J15"/>
  </sortState>
  <mergeCells count="2">
    <mergeCell ref="D1:E1"/>
    <mergeCell ref="G1:I1"/>
  </mergeCells>
  <conditionalFormatting sqref="D6:E15">
    <cfRule type="cellIs" dxfId="5" priority="2" operator="equal">
      <formula>30</formula>
    </cfRule>
  </conditionalFormatting>
  <conditionalFormatting sqref="G6:H15">
    <cfRule type="cellIs" dxfId="4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4" zoomScale="120" zoomScaleNormal="120" workbookViewId="0">
      <selection activeCell="O17" sqref="O17"/>
    </sheetView>
  </sheetViews>
  <sheetFormatPr defaultRowHeight="15" x14ac:dyDescent="0.25"/>
  <cols>
    <col min="1" max="1" width="6.5703125" style="4" customWidth="1"/>
    <col min="2" max="2" width="25.28515625" customWidth="1"/>
    <col min="3" max="3" width="11.7109375" customWidth="1"/>
  </cols>
  <sheetData>
    <row r="1" spans="1:11" s="2" customFormat="1" ht="30.75" customHeight="1" x14ac:dyDescent="0.3">
      <c r="A1" s="2" t="s">
        <v>74</v>
      </c>
      <c r="D1" s="104" t="s">
        <v>69</v>
      </c>
      <c r="E1" s="104"/>
      <c r="F1" s="17"/>
      <c r="G1" s="103">
        <v>45984</v>
      </c>
      <c r="H1" s="103"/>
      <c r="I1" s="103"/>
    </row>
    <row r="2" spans="1:11" x14ac:dyDescent="0.25">
      <c r="A2" s="16"/>
      <c r="B2" s="6"/>
      <c r="C2" s="6"/>
      <c r="D2" s="7"/>
      <c r="E2" s="7"/>
      <c r="F2" s="7"/>
      <c r="G2" s="7"/>
      <c r="H2" s="7"/>
      <c r="I2" s="7"/>
      <c r="J2" s="7"/>
    </row>
    <row r="3" spans="1:11" x14ac:dyDescent="0.25">
      <c r="B3" s="8" t="s">
        <v>20</v>
      </c>
      <c r="C3" s="6"/>
      <c r="D3" s="6"/>
      <c r="E3" s="7"/>
      <c r="F3" s="7"/>
      <c r="G3" s="7"/>
      <c r="H3" s="7"/>
      <c r="I3" s="7"/>
      <c r="J3" s="7"/>
      <c r="K3" s="7"/>
    </row>
    <row r="4" spans="1:11" s="5" customFormat="1" x14ac:dyDescent="0.25">
      <c r="A4" s="16"/>
      <c r="B4" s="6"/>
      <c r="C4" s="6"/>
      <c r="D4" s="7"/>
      <c r="E4" s="7"/>
      <c r="F4" s="7"/>
      <c r="G4" s="7"/>
      <c r="H4" s="7"/>
      <c r="I4" s="7"/>
      <c r="J4" s="7"/>
    </row>
    <row r="5" spans="1:11" x14ac:dyDescent="0.25">
      <c r="A5" s="16" t="s">
        <v>27</v>
      </c>
      <c r="B5" s="6" t="s">
        <v>28</v>
      </c>
      <c r="C5" s="6" t="s">
        <v>29</v>
      </c>
      <c r="D5" s="7" t="s">
        <v>30</v>
      </c>
      <c r="E5" s="7" t="s">
        <v>31</v>
      </c>
      <c r="F5" s="7" t="s">
        <v>32</v>
      </c>
      <c r="G5" s="7" t="s">
        <v>33</v>
      </c>
      <c r="H5" s="7" t="s">
        <v>34</v>
      </c>
      <c r="I5" s="7" t="s">
        <v>35</v>
      </c>
      <c r="J5" s="7" t="s">
        <v>36</v>
      </c>
      <c r="K5" s="16" t="s">
        <v>70</v>
      </c>
    </row>
    <row r="6" spans="1:11" s="67" customFormat="1" ht="20.100000000000001" customHeight="1" x14ac:dyDescent="0.2">
      <c r="A6" s="42">
        <v>1</v>
      </c>
      <c r="B6" s="43" t="s">
        <v>64</v>
      </c>
      <c r="C6" s="44" t="s">
        <v>39</v>
      </c>
      <c r="D6" s="68">
        <v>30</v>
      </c>
      <c r="E6" s="88">
        <v>28</v>
      </c>
      <c r="F6" s="92">
        <f t="shared" ref="F6:F22" si="0">SUM(E6,D6)</f>
        <v>58</v>
      </c>
      <c r="G6" s="45">
        <v>30</v>
      </c>
      <c r="H6" s="82">
        <v>30</v>
      </c>
      <c r="I6" s="92">
        <f t="shared" ref="I6:I22" si="1">SUM(G6+H6)</f>
        <v>60</v>
      </c>
      <c r="J6" s="97">
        <f t="shared" ref="J6:J22" si="2">SUM(I6,F6)</f>
        <v>118</v>
      </c>
      <c r="K6" s="69"/>
    </row>
    <row r="7" spans="1:11" s="67" customFormat="1" ht="20.100000000000001" customHeight="1" x14ac:dyDescent="0.2">
      <c r="A7" s="46">
        <v>2</v>
      </c>
      <c r="B7" s="48" t="s">
        <v>63</v>
      </c>
      <c r="C7" s="49" t="s">
        <v>39</v>
      </c>
      <c r="D7" s="70">
        <v>30</v>
      </c>
      <c r="E7" s="89">
        <v>26</v>
      </c>
      <c r="F7" s="93">
        <f t="shared" si="0"/>
        <v>56</v>
      </c>
      <c r="G7" s="91">
        <v>30</v>
      </c>
      <c r="H7" s="96">
        <v>23</v>
      </c>
      <c r="I7" s="93">
        <f t="shared" si="1"/>
        <v>53</v>
      </c>
      <c r="J7" s="98">
        <f t="shared" si="2"/>
        <v>109</v>
      </c>
      <c r="K7" s="69"/>
    </row>
    <row r="8" spans="1:11" s="67" customFormat="1" ht="20.100000000000001" customHeight="1" x14ac:dyDescent="0.2">
      <c r="A8" s="46">
        <v>3</v>
      </c>
      <c r="B8" s="48" t="s">
        <v>71</v>
      </c>
      <c r="C8" s="49" t="s">
        <v>39</v>
      </c>
      <c r="D8" s="70">
        <v>26</v>
      </c>
      <c r="E8" s="89">
        <v>20</v>
      </c>
      <c r="F8" s="93">
        <f t="shared" si="0"/>
        <v>46</v>
      </c>
      <c r="G8" s="91">
        <v>26</v>
      </c>
      <c r="H8" s="96">
        <v>28</v>
      </c>
      <c r="I8" s="93">
        <f t="shared" si="1"/>
        <v>54</v>
      </c>
      <c r="J8" s="98">
        <f t="shared" si="2"/>
        <v>100</v>
      </c>
      <c r="K8" s="69">
        <v>19</v>
      </c>
    </row>
    <row r="9" spans="1:11" s="67" customFormat="1" ht="20.100000000000001" customHeight="1" x14ac:dyDescent="0.2">
      <c r="A9" s="46">
        <v>4</v>
      </c>
      <c r="B9" s="48" t="s">
        <v>65</v>
      </c>
      <c r="C9" s="49" t="s">
        <v>7</v>
      </c>
      <c r="D9" s="70">
        <v>28</v>
      </c>
      <c r="E9" s="89">
        <v>23</v>
      </c>
      <c r="F9" s="93">
        <f t="shared" si="0"/>
        <v>51</v>
      </c>
      <c r="G9" s="91">
        <v>26</v>
      </c>
      <c r="H9" s="96">
        <v>23</v>
      </c>
      <c r="I9" s="93">
        <f t="shared" si="1"/>
        <v>49</v>
      </c>
      <c r="J9" s="98">
        <f t="shared" si="2"/>
        <v>100</v>
      </c>
      <c r="K9" s="69">
        <v>14</v>
      </c>
    </row>
    <row r="10" spans="1:11" s="67" customFormat="1" ht="20.100000000000001" customHeight="1" x14ac:dyDescent="0.2">
      <c r="A10" s="46">
        <v>5</v>
      </c>
      <c r="B10" s="48" t="s">
        <v>61</v>
      </c>
      <c r="C10" s="49" t="s">
        <v>8</v>
      </c>
      <c r="D10" s="70">
        <v>13</v>
      </c>
      <c r="E10" s="89">
        <v>28</v>
      </c>
      <c r="F10" s="93">
        <f t="shared" si="0"/>
        <v>41</v>
      </c>
      <c r="G10" s="91">
        <v>28</v>
      </c>
      <c r="H10" s="96">
        <v>28</v>
      </c>
      <c r="I10" s="93">
        <f t="shared" si="1"/>
        <v>56</v>
      </c>
      <c r="J10" s="98">
        <f t="shared" si="2"/>
        <v>97</v>
      </c>
      <c r="K10" s="69"/>
    </row>
    <row r="11" spans="1:11" s="67" customFormat="1" ht="20.100000000000001" customHeight="1" x14ac:dyDescent="0.2">
      <c r="A11" s="46">
        <v>6</v>
      </c>
      <c r="B11" s="48" t="s">
        <v>59</v>
      </c>
      <c r="C11" s="49" t="s">
        <v>39</v>
      </c>
      <c r="D11" s="70">
        <v>28</v>
      </c>
      <c r="E11" s="89">
        <v>9</v>
      </c>
      <c r="F11" s="93">
        <f t="shared" si="0"/>
        <v>37</v>
      </c>
      <c r="G11" s="91">
        <v>26</v>
      </c>
      <c r="H11" s="96">
        <v>28</v>
      </c>
      <c r="I11" s="93">
        <f t="shared" si="1"/>
        <v>54</v>
      </c>
      <c r="J11" s="98">
        <f t="shared" si="2"/>
        <v>91</v>
      </c>
      <c r="K11" s="69"/>
    </row>
    <row r="12" spans="1:11" s="67" customFormat="1" ht="20.100000000000001" customHeight="1" x14ac:dyDescent="0.2">
      <c r="A12" s="46">
        <v>7</v>
      </c>
      <c r="B12" s="48" t="s">
        <v>67</v>
      </c>
      <c r="C12" s="49" t="s">
        <v>39</v>
      </c>
      <c r="D12" s="70">
        <v>26</v>
      </c>
      <c r="E12" s="89">
        <v>13</v>
      </c>
      <c r="F12" s="93">
        <f t="shared" si="0"/>
        <v>39</v>
      </c>
      <c r="G12" s="91">
        <v>10</v>
      </c>
      <c r="H12" s="96">
        <v>23</v>
      </c>
      <c r="I12" s="93">
        <f t="shared" si="1"/>
        <v>33</v>
      </c>
      <c r="J12" s="98">
        <f t="shared" si="2"/>
        <v>72</v>
      </c>
      <c r="K12" s="69"/>
    </row>
    <row r="13" spans="1:11" s="67" customFormat="1" ht="20.100000000000001" customHeight="1" x14ac:dyDescent="0.2">
      <c r="A13" s="46">
        <v>8</v>
      </c>
      <c r="B13" s="48" t="s">
        <v>60</v>
      </c>
      <c r="C13" s="49" t="s">
        <v>39</v>
      </c>
      <c r="D13" s="70">
        <v>0</v>
      </c>
      <c r="E13" s="89">
        <v>18</v>
      </c>
      <c r="F13" s="93">
        <f t="shared" si="0"/>
        <v>18</v>
      </c>
      <c r="G13" s="91">
        <v>13</v>
      </c>
      <c r="H13" s="96">
        <v>20</v>
      </c>
      <c r="I13" s="93">
        <f t="shared" si="1"/>
        <v>33</v>
      </c>
      <c r="J13" s="98">
        <f t="shared" si="2"/>
        <v>51</v>
      </c>
      <c r="K13" s="69"/>
    </row>
    <row r="14" spans="1:11" s="67" customFormat="1" ht="20.100000000000001" customHeight="1" x14ac:dyDescent="0.2">
      <c r="A14" s="46">
        <v>9</v>
      </c>
      <c r="B14" s="48" t="s">
        <v>50</v>
      </c>
      <c r="C14" s="49" t="s">
        <v>39</v>
      </c>
      <c r="D14" s="70">
        <v>10</v>
      </c>
      <c r="E14" s="89">
        <v>23</v>
      </c>
      <c r="F14" s="93">
        <f t="shared" si="0"/>
        <v>33</v>
      </c>
      <c r="G14" s="91">
        <v>6</v>
      </c>
      <c r="H14" s="96">
        <v>10</v>
      </c>
      <c r="I14" s="93">
        <f t="shared" si="1"/>
        <v>16</v>
      </c>
      <c r="J14" s="98">
        <f t="shared" si="2"/>
        <v>49</v>
      </c>
      <c r="K14" s="69"/>
    </row>
    <row r="15" spans="1:11" s="67" customFormat="1" ht="20.100000000000001" customHeight="1" x14ac:dyDescent="0.2">
      <c r="A15" s="46">
        <v>10</v>
      </c>
      <c r="B15" s="48" t="s">
        <v>43</v>
      </c>
      <c r="C15" s="49" t="s">
        <v>7</v>
      </c>
      <c r="D15" s="70">
        <v>16</v>
      </c>
      <c r="E15" s="89">
        <v>15</v>
      </c>
      <c r="F15" s="93">
        <f t="shared" si="0"/>
        <v>31</v>
      </c>
      <c r="G15" s="91">
        <v>9</v>
      </c>
      <c r="H15" s="96">
        <v>7</v>
      </c>
      <c r="I15" s="93">
        <f t="shared" si="1"/>
        <v>16</v>
      </c>
      <c r="J15" s="98">
        <f t="shared" si="2"/>
        <v>47</v>
      </c>
      <c r="K15" s="69"/>
    </row>
    <row r="16" spans="1:11" s="67" customFormat="1" ht="20.100000000000001" customHeight="1" x14ac:dyDescent="0.2">
      <c r="A16" s="46">
        <v>11</v>
      </c>
      <c r="B16" s="48" t="s">
        <v>47</v>
      </c>
      <c r="C16" s="49" t="s">
        <v>5</v>
      </c>
      <c r="D16" s="70">
        <v>12</v>
      </c>
      <c r="E16" s="89">
        <v>10</v>
      </c>
      <c r="F16" s="93">
        <f t="shared" si="0"/>
        <v>22</v>
      </c>
      <c r="G16" s="91">
        <v>10</v>
      </c>
      <c r="H16" s="96">
        <v>13</v>
      </c>
      <c r="I16" s="93">
        <f t="shared" si="1"/>
        <v>23</v>
      </c>
      <c r="J16" s="98">
        <f t="shared" si="2"/>
        <v>45</v>
      </c>
      <c r="K16" s="69"/>
    </row>
    <row r="17" spans="1:11" s="67" customFormat="1" ht="20.100000000000001" customHeight="1" x14ac:dyDescent="0.2">
      <c r="A17" s="46">
        <v>12</v>
      </c>
      <c r="B17" s="48" t="s">
        <v>46</v>
      </c>
      <c r="C17" s="49" t="s">
        <v>7</v>
      </c>
      <c r="D17" s="70">
        <v>0</v>
      </c>
      <c r="E17" s="89">
        <v>26</v>
      </c>
      <c r="F17" s="93">
        <f t="shared" si="0"/>
        <v>26</v>
      </c>
      <c r="G17" s="91">
        <v>10</v>
      </c>
      <c r="H17" s="96">
        <v>6</v>
      </c>
      <c r="I17" s="93">
        <f t="shared" si="1"/>
        <v>16</v>
      </c>
      <c r="J17" s="98">
        <f t="shared" si="2"/>
        <v>42</v>
      </c>
      <c r="K17" s="69"/>
    </row>
    <row r="18" spans="1:11" s="67" customFormat="1" ht="20.100000000000001" customHeight="1" x14ac:dyDescent="0.2">
      <c r="A18" s="46">
        <v>13</v>
      </c>
      <c r="B18" s="48" t="s">
        <v>57</v>
      </c>
      <c r="C18" s="49" t="s">
        <v>7</v>
      </c>
      <c r="D18" s="70">
        <v>0</v>
      </c>
      <c r="E18" s="89">
        <v>10</v>
      </c>
      <c r="F18" s="93">
        <f t="shared" si="0"/>
        <v>10</v>
      </c>
      <c r="G18" s="91">
        <v>16</v>
      </c>
      <c r="H18" s="96">
        <v>16</v>
      </c>
      <c r="I18" s="93">
        <f t="shared" si="1"/>
        <v>32</v>
      </c>
      <c r="J18" s="98">
        <f t="shared" si="2"/>
        <v>42</v>
      </c>
      <c r="K18" s="69"/>
    </row>
    <row r="19" spans="1:11" s="67" customFormat="1" ht="20.100000000000001" customHeight="1" x14ac:dyDescent="0.2">
      <c r="A19" s="46">
        <v>14</v>
      </c>
      <c r="B19" s="48" t="s">
        <v>48</v>
      </c>
      <c r="C19" s="49" t="s">
        <v>7</v>
      </c>
      <c r="D19" s="70">
        <v>9</v>
      </c>
      <c r="E19" s="89">
        <v>4</v>
      </c>
      <c r="F19" s="93">
        <f t="shared" si="0"/>
        <v>13</v>
      </c>
      <c r="G19" s="91">
        <v>16</v>
      </c>
      <c r="H19" s="96">
        <v>10</v>
      </c>
      <c r="I19" s="93">
        <f t="shared" si="1"/>
        <v>26</v>
      </c>
      <c r="J19" s="98">
        <f t="shared" si="2"/>
        <v>39</v>
      </c>
      <c r="K19" s="69"/>
    </row>
    <row r="20" spans="1:11" s="67" customFormat="1" ht="20.100000000000001" customHeight="1" x14ac:dyDescent="0.2">
      <c r="A20" s="46">
        <v>15</v>
      </c>
      <c r="B20" s="48" t="s">
        <v>49</v>
      </c>
      <c r="C20" s="49" t="s">
        <v>7</v>
      </c>
      <c r="D20" s="70">
        <v>0</v>
      </c>
      <c r="E20" s="89">
        <v>10</v>
      </c>
      <c r="F20" s="93">
        <f t="shared" si="0"/>
        <v>10</v>
      </c>
      <c r="G20" s="91">
        <v>10</v>
      </c>
      <c r="H20" s="96">
        <v>10</v>
      </c>
      <c r="I20" s="93">
        <f t="shared" si="1"/>
        <v>20</v>
      </c>
      <c r="J20" s="98">
        <f t="shared" si="2"/>
        <v>30</v>
      </c>
      <c r="K20" s="69"/>
    </row>
    <row r="21" spans="1:11" s="67" customFormat="1" ht="20.100000000000001" customHeight="1" x14ac:dyDescent="0.2">
      <c r="A21" s="46">
        <v>16</v>
      </c>
      <c r="B21" s="48" t="s">
        <v>21</v>
      </c>
      <c r="C21" s="49" t="s">
        <v>7</v>
      </c>
      <c r="D21" s="70">
        <v>0</v>
      </c>
      <c r="E21" s="89">
        <v>14</v>
      </c>
      <c r="F21" s="93">
        <f t="shared" si="0"/>
        <v>14</v>
      </c>
      <c r="G21" s="91">
        <v>14</v>
      </c>
      <c r="H21" s="96">
        <v>0</v>
      </c>
      <c r="I21" s="93">
        <f t="shared" si="1"/>
        <v>14</v>
      </c>
      <c r="J21" s="98">
        <f t="shared" si="2"/>
        <v>28</v>
      </c>
      <c r="K21" s="69"/>
    </row>
    <row r="22" spans="1:11" s="67" customFormat="1" ht="20.100000000000001" customHeight="1" x14ac:dyDescent="0.2">
      <c r="A22" s="50">
        <v>17</v>
      </c>
      <c r="B22" s="57" t="s">
        <v>66</v>
      </c>
      <c r="C22" s="58" t="s">
        <v>5</v>
      </c>
      <c r="D22" s="87">
        <v>9</v>
      </c>
      <c r="E22" s="90">
        <v>3</v>
      </c>
      <c r="F22" s="94">
        <f t="shared" si="0"/>
        <v>12</v>
      </c>
      <c r="G22" s="51">
        <v>4</v>
      </c>
      <c r="H22" s="84">
        <v>10</v>
      </c>
      <c r="I22" s="94">
        <f t="shared" si="1"/>
        <v>14</v>
      </c>
      <c r="J22" s="99">
        <f t="shared" si="2"/>
        <v>26</v>
      </c>
      <c r="K22" s="69"/>
    </row>
    <row r="23" spans="1:11" s="67" customFormat="1" x14ac:dyDescent="0.2">
      <c r="A23" s="64"/>
    </row>
    <row r="24" spans="1:11" s="67" customFormat="1" x14ac:dyDescent="0.2">
      <c r="A24" s="64"/>
    </row>
    <row r="25" spans="1:11" s="67" customFormat="1" x14ac:dyDescent="0.2">
      <c r="A25" s="64"/>
    </row>
    <row r="26" spans="1:11" s="67" customFormat="1" x14ac:dyDescent="0.2">
      <c r="A26" s="64"/>
    </row>
    <row r="27" spans="1:11" s="67" customFormat="1" x14ac:dyDescent="0.2">
      <c r="A27" s="64"/>
    </row>
    <row r="28" spans="1:11" s="67" customFormat="1" x14ac:dyDescent="0.2">
      <c r="A28" s="64"/>
    </row>
  </sheetData>
  <sortState ref="B6:K22">
    <sortCondition descending="1" ref="J6:J22"/>
    <sortCondition descending="1" ref="K6:K22"/>
  </sortState>
  <mergeCells count="2">
    <mergeCell ref="D1:E1"/>
    <mergeCell ref="G1:I1"/>
  </mergeCells>
  <conditionalFormatting sqref="D6:E22">
    <cfRule type="cellIs" dxfId="3" priority="2" operator="equal">
      <formula>30</formula>
    </cfRule>
  </conditionalFormatting>
  <conditionalFormatting sqref="G6:H22">
    <cfRule type="cellIs" dxfId="2" priority="1" operator="equal">
      <formula>30</formula>
    </cfRule>
  </conditionalFormatting>
  <printOptions horizontalCentered="1"/>
  <pageMargins left="0.70866141732283472" right="0.70866141732283472" top="0" bottom="0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="120" zoomScaleNormal="120" workbookViewId="0">
      <selection activeCell="K18" sqref="K18"/>
    </sheetView>
  </sheetViews>
  <sheetFormatPr defaultRowHeight="15" x14ac:dyDescent="0.25"/>
  <cols>
    <col min="1" max="1" width="6.5703125" customWidth="1"/>
    <col min="2" max="2" width="25.28515625" customWidth="1"/>
    <col min="3" max="3" width="11.7109375" customWidth="1"/>
    <col min="9" max="9" width="10.85546875" bestFit="1" customWidth="1"/>
  </cols>
  <sheetData>
    <row r="1" spans="1:11" s="2" customFormat="1" ht="30.75" customHeight="1" x14ac:dyDescent="0.3">
      <c r="B1" s="2" t="s">
        <v>74</v>
      </c>
      <c r="E1" s="104" t="s">
        <v>69</v>
      </c>
      <c r="F1" s="104"/>
      <c r="G1" s="17"/>
      <c r="H1" s="103">
        <v>45984</v>
      </c>
      <c r="I1" s="103"/>
      <c r="J1" s="103"/>
    </row>
    <row r="2" spans="1:11" s="5" customFormat="1" x14ac:dyDescent="0.25"/>
    <row r="3" spans="1:11" x14ac:dyDescent="0.25">
      <c r="A3" s="5"/>
      <c r="B3" s="6" t="s">
        <v>26</v>
      </c>
      <c r="C3" s="6"/>
      <c r="D3" s="7"/>
      <c r="E3" s="7"/>
      <c r="F3" s="7"/>
      <c r="G3" s="7"/>
      <c r="H3" s="7"/>
      <c r="I3" s="7"/>
      <c r="J3" s="7"/>
    </row>
    <row r="4" spans="1:11" s="5" customFormat="1" ht="15.75" x14ac:dyDescent="0.25">
      <c r="A4" s="10"/>
      <c r="B4" s="10"/>
      <c r="C4" s="11"/>
      <c r="D4" s="11"/>
      <c r="E4" s="11"/>
      <c r="F4" s="11"/>
      <c r="G4" s="11"/>
      <c r="H4" s="11"/>
      <c r="I4" s="11"/>
      <c r="J4" s="12"/>
    </row>
    <row r="5" spans="1:11" ht="15.75" x14ac:dyDescent="0.25">
      <c r="A5" s="13" t="s">
        <v>27</v>
      </c>
      <c r="B5" s="13" t="s">
        <v>28</v>
      </c>
      <c r="C5" s="13" t="s">
        <v>29</v>
      </c>
      <c r="D5" s="14" t="s">
        <v>30</v>
      </c>
      <c r="E5" s="14" t="s">
        <v>31</v>
      </c>
      <c r="F5" s="14" t="s">
        <v>32</v>
      </c>
      <c r="G5" s="14" t="s">
        <v>33</v>
      </c>
      <c r="H5" s="14" t="s">
        <v>34</v>
      </c>
      <c r="I5" s="14" t="s">
        <v>35</v>
      </c>
      <c r="J5" s="14" t="s">
        <v>36</v>
      </c>
      <c r="K5" s="65" t="s">
        <v>70</v>
      </c>
    </row>
    <row r="6" spans="1:11" s="10" customFormat="1" ht="20.100000000000001" customHeight="1" x14ac:dyDescent="0.2">
      <c r="A6" s="52">
        <v>1</v>
      </c>
      <c r="B6" s="18" t="s">
        <v>52</v>
      </c>
      <c r="C6" s="19" t="s">
        <v>51</v>
      </c>
      <c r="D6" s="59">
        <v>10</v>
      </c>
      <c r="E6" s="74">
        <v>6</v>
      </c>
      <c r="F6" s="60">
        <f>SUM(E6,D6)</f>
        <v>16</v>
      </c>
      <c r="G6" s="80">
        <v>4</v>
      </c>
      <c r="H6" s="80">
        <v>2</v>
      </c>
      <c r="I6" s="100">
        <f>+SUM(G6+H6)</f>
        <v>6</v>
      </c>
      <c r="J6" s="31">
        <f>+SUM(F6+I6)</f>
        <v>22</v>
      </c>
      <c r="K6" s="24"/>
    </row>
    <row r="7" spans="1:11" s="10" customFormat="1" ht="20.100000000000001" customHeight="1" x14ac:dyDescent="0.2">
      <c r="A7" s="66">
        <v>2</v>
      </c>
      <c r="B7" s="55" t="s">
        <v>56</v>
      </c>
      <c r="C7" s="56" t="s">
        <v>51</v>
      </c>
      <c r="D7" s="62">
        <v>10</v>
      </c>
      <c r="E7" s="75">
        <v>3</v>
      </c>
      <c r="F7" s="60">
        <f>SUM(E7,D7)</f>
        <v>13</v>
      </c>
      <c r="G7" s="35">
        <v>3</v>
      </c>
      <c r="H7" s="35">
        <v>0</v>
      </c>
      <c r="I7" s="101">
        <f>+SUM(G7+H7)</f>
        <v>3</v>
      </c>
      <c r="J7" s="37">
        <f>+SUM(F7+I7)</f>
        <v>16</v>
      </c>
      <c r="K7" s="24"/>
    </row>
    <row r="8" spans="1:11" s="10" customFormat="1" ht="20.100000000000001" customHeight="1" x14ac:dyDescent="0.2">
      <c r="A8" s="53">
        <v>3</v>
      </c>
      <c r="B8" s="20" t="s">
        <v>72</v>
      </c>
      <c r="C8" s="21" t="s">
        <v>2</v>
      </c>
      <c r="D8" s="62">
        <v>2</v>
      </c>
      <c r="E8" s="75">
        <v>2</v>
      </c>
      <c r="F8" s="86">
        <f>SUM(E8,D8)</f>
        <v>4</v>
      </c>
      <c r="G8" s="81">
        <v>2</v>
      </c>
      <c r="H8" s="81">
        <v>0</v>
      </c>
      <c r="I8" s="101">
        <f>+SUM(G8+H8)</f>
        <v>2</v>
      </c>
      <c r="J8" s="37">
        <f>+SUM(F8+I8)</f>
        <v>6</v>
      </c>
      <c r="K8" s="95"/>
    </row>
    <row r="9" spans="1:11" s="10" customFormat="1" ht="20.100000000000001" customHeight="1" x14ac:dyDescent="0.2">
      <c r="A9" s="54">
        <v>4</v>
      </c>
      <c r="B9" s="22" t="s">
        <v>54</v>
      </c>
      <c r="C9" s="23" t="s">
        <v>2</v>
      </c>
      <c r="D9" s="63">
        <v>2</v>
      </c>
      <c r="E9" s="76">
        <v>0</v>
      </c>
      <c r="F9" s="40">
        <f>SUM(E9,D9)</f>
        <v>2</v>
      </c>
      <c r="G9" s="39">
        <v>0</v>
      </c>
      <c r="H9" s="39">
        <v>0</v>
      </c>
      <c r="I9" s="102">
        <f>+SUM(G9+H9)</f>
        <v>0</v>
      </c>
      <c r="J9" s="41">
        <f>+SUM(F9+I9)</f>
        <v>2</v>
      </c>
      <c r="K9" s="24"/>
    </row>
    <row r="10" spans="1:11" s="10" customFormat="1" ht="20.100000000000001" customHeight="1" x14ac:dyDescent="0.2">
      <c r="D10" s="11"/>
      <c r="E10" s="11"/>
      <c r="F10" s="11"/>
      <c r="G10" s="11"/>
      <c r="H10" s="11"/>
      <c r="I10" s="11"/>
      <c r="J10" s="11"/>
    </row>
    <row r="11" spans="1:11" s="10" customFormat="1" ht="20.100000000000001" customHeight="1" x14ac:dyDescent="0.2">
      <c r="D11" s="11"/>
      <c r="E11" s="11"/>
      <c r="F11" s="11"/>
      <c r="G11" s="11"/>
      <c r="H11" s="11"/>
      <c r="I11" s="11"/>
      <c r="J11" s="11"/>
    </row>
    <row r="12" spans="1:11" s="10" customFormat="1" ht="20.100000000000001" customHeight="1" x14ac:dyDescent="0.2">
      <c r="D12" s="11"/>
      <c r="E12" s="11"/>
      <c r="F12" s="11"/>
      <c r="G12" s="11"/>
      <c r="H12" s="11"/>
      <c r="I12" s="11"/>
      <c r="J12" s="11"/>
    </row>
    <row r="13" spans="1:11" s="10" customFormat="1" ht="20.100000000000001" customHeight="1" x14ac:dyDescent="0.2">
      <c r="D13" s="11"/>
      <c r="E13" s="11"/>
      <c r="F13" s="11"/>
      <c r="G13" s="11"/>
      <c r="H13" s="11"/>
      <c r="I13" s="11"/>
      <c r="J13" s="11"/>
    </row>
    <row r="14" spans="1:11" s="10" customFormat="1" ht="20.100000000000001" customHeight="1" x14ac:dyDescent="0.2">
      <c r="D14" s="11"/>
      <c r="E14" s="11"/>
      <c r="F14" s="11"/>
      <c r="G14" s="11"/>
      <c r="H14" s="11"/>
      <c r="I14" s="11"/>
      <c r="J14" s="11"/>
    </row>
    <row r="15" spans="1:11" s="10" customFormat="1" ht="20.100000000000001" customHeight="1" x14ac:dyDescent="0.2"/>
    <row r="16" spans="1:11" s="10" customFormat="1" ht="20.100000000000001" customHeight="1" x14ac:dyDescent="0.2"/>
  </sheetData>
  <sortState ref="B6:J9">
    <sortCondition descending="1" ref="J6:J9"/>
  </sortState>
  <mergeCells count="2">
    <mergeCell ref="E1:F1"/>
    <mergeCell ref="H1:J1"/>
  </mergeCells>
  <conditionalFormatting sqref="D6:E9">
    <cfRule type="cellIs" dxfId="1" priority="2" operator="equal">
      <formula>30</formula>
    </cfRule>
  </conditionalFormatting>
  <conditionalFormatting sqref="G6:H9">
    <cfRule type="cellIs" dxfId="0" priority="1" operator="equal">
      <formula>30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Ereklasse</vt:lpstr>
      <vt:lpstr>1ste klasse</vt:lpstr>
      <vt:lpstr>2de klasse</vt:lpstr>
      <vt:lpstr>3de klasse</vt:lpstr>
      <vt:lpstr>Jeugd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Jozef Driesen</dc:creator>
  <cp:lastModifiedBy>Luc Driesen</cp:lastModifiedBy>
  <cp:lastPrinted>2025-11-23T16:04:49Z</cp:lastPrinted>
  <dcterms:created xsi:type="dcterms:W3CDTF">2018-08-26T19:37:11Z</dcterms:created>
  <dcterms:modified xsi:type="dcterms:W3CDTF">2025-11-23T16:06:15Z</dcterms:modified>
</cp:coreProperties>
</file>