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853383b0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review" sheetId="1" r:id="R00238600537446bb"/>
    <x:sheet xmlns:r="http://schemas.openxmlformats.org/officeDocument/2006/relationships" name="Activity" sheetId="2" r:id="R7054654842d942d0"/>
    <x:sheet xmlns:r="http://schemas.openxmlformats.org/officeDocument/2006/relationships" name="Evidence" sheetId="3" r:id="R6e80787668f444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1A1F1B"/>
      <x:name val="Arial"/>
    </x:font>
    <x:font>
      <x:b/>
      <x:sz val="16"/>
      <x:color rgb="FF1A1F1B"/>
      <x:name val="Arial"/>
    </x:font>
    <x:font>
      <x:b/>
      <x:sz val="11"/>
      <x:color rgb="FFFFFFFF"/>
      <x:name val="Arial"/>
    </x:font>
    <x:font>
      <x:sz val="10"/>
      <x:color rgb="FF1A1F1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09A42"/>
      </x:patternFill>
    </x:fill>
  </x:fills>
  <x:borders count="2">
    <x:border/>
    <x:border>
      <x:bottom style="thin">
        <x:color rgb="FF009A42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015046e524481" /><Relationship Type="http://schemas.openxmlformats.org/officeDocument/2006/relationships/theme" Target="/xl/theme/theme1.xml" Id="R5b515febac334051" /><Relationship Type="http://schemas.openxmlformats.org/officeDocument/2006/relationships/sharedStrings" Target="/xl/sharedStrings.xml" Id="R58a1d818c99e4fbe" /><Relationship Type="http://schemas.openxmlformats.org/officeDocument/2006/relationships/worksheet" Target="/xl/worksheets/sheet1.xml" Id="R00238600537446bb" /><Relationship Type="http://schemas.openxmlformats.org/officeDocument/2006/relationships/worksheet" Target="/xl/worksheets/sheet2.xml" Id="R7054654842d942d0" /><Relationship Type="http://schemas.openxmlformats.org/officeDocument/2006/relationships/worksheet" Target="/xl/worksheets/sheet3.xml" Id="R6e80787668f444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0" hidden="0" customWidth="1"/>
    <x:col min="3" max="3" width="3" hidden="0" customWidth="1"/>
    <x:col min="4" max="4" width="34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Monthly planting reconciliation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ILLUSTRATIVE DATA. Replace yellow inputs with your programme records.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45" customHeight="1">
      <x:c r="A6" s="2" t="str">
        <x:v>Month starts</x:v>
      </x:c>
      <x:c r="B6" s="6" t="n">
        <x:v>46266</x:v>
      </x:c>
      <x:c r="C6" s="2"/>
      <x:c r="D6" s="11" t="str">
        <x:v>Measure</x:v>
      </x:c>
      <x:c r="E6" s="11" t="str">
        <x:v>This period (trees)</x:v>
      </x:c>
      <x:c r="F6" s="11" t="str">
        <x:v>Cumulative (trees)</x:v>
      </x:c>
      <x:c r="G6" s="2"/>
      <x:c r="H6" s="2"/>
    </x:row>
    <x:row r="7" ht="24" customHeight="1">
      <x:c r="A7" s="2" t="str">
        <x:v>Next month starts</x:v>
      </x:c>
      <x:c r="B7" s="7" t="n">
        <x:f>IF(ISNUMBER(B6),EDATE(B6,1),"Missing period start")</x:f>
        <x:v>46296</x:v>
      </x:c>
      <x:c r="C7" s="2"/>
      <x:c r="D7" s="2" t="str">
        <x:v>Eligible units</x:v>
      </x:c>
      <x:c r="E7" s="2" t="n">
        <x:f>IF(OR(NOT(ISNUMBER(B6)),NOT(ISNUMBER(B7))),"Missing period",SUMIFS('Activity'!$K$7:$K$106,'Activity'!$B$7:$B$106,"&gt;="&amp;$B$6,'Activity'!$B$7:$B$106,"&lt;"&amp;$B$7))</x:f>
        <x:v>2</x:v>
      </x:c>
      <x:c r="F7" s="2"/>
      <x:c r="G7" s="2"/>
      <x:c r="H7" s="2"/>
    </x:row>
    <x:row r="8" ht="24" customHeight="1">
      <x:c r="A8" s="2" t="str">
        <x:v>Trees per eligible unit</x:v>
      </x:c>
      <x:c r="B8" s="5" t="n">
        <x:v>1</x:v>
      </x:c>
      <x:c r="C8" s="2"/>
      <x:c r="D8" s="2" t="str">
        <x:v>Calculated commitment</x:v>
      </x:c>
      <x:c r="E8" s="2" t="n">
        <x:f>IF(OR(NOT(ISNUMBER(B8)),B8&lt;0),"Missing/invalid allocation",IF(ISNUMBER(E7),E7*B8,"Missing activity total"))</x:f>
        <x:v>2</x:v>
      </x:c>
      <x:c r="F8" s="2"/>
      <x:c r="G8" s="2"/>
      <x:c r="H8" s="2"/>
    </x:row>
    <x:row r="9" ht="24" customHeight="1">
      <x:c r="A9" s="2" t="str">
        <x:v>Planting price per tree (USD)</x:v>
      </x:c>
      <x:c r="B9" s="5" t="n">
        <x:v>1</x:v>
      </x:c>
      <x:c r="C9" s="2"/>
      <x:c r="D9" s="2" t="str">
        <x:v>Allocation within cap</x:v>
      </x:c>
      <x:c r="E9" s="2" t="n">
        <x:f>IF(OR(NOT(ISNUMBER(B10)),B10&lt;0),"Missing/invalid cap",IF(ISNUMBER(E8),MIN(MAX(0,E8),B10),"Missing allocation"))</x:f>
        <x:v>2</x:v>
      </x:c>
      <x:c r="F9" s="2" t="n">
        <x:f>IF(OR(NOT(ISNUMBER(B12)),NOT(ISNUMBER(E9))),"Missing opening/allocation",B12+E9)</x:f>
        <x:v>1002</x:v>
      </x:c>
      <x:c r="G9" s="2"/>
      <x:c r="H9" s="2"/>
    </x:row>
    <x:row r="10" ht="24" customHeight="1">
      <x:c r="A10" s="2" t="str">
        <x:v>Disclosed monthly tree cap</x:v>
      </x:c>
      <x:c r="B10" s="5" t="n">
        <x:v>500</x:v>
      </x:c>
      <x:c r="C10" s="2"/>
      <x:c r="D10" s="2" t="str">
        <x:v>Above disclosed cap</x:v>
      </x:c>
      <x:c r="E10" s="2" t="n">
        <x:f>IF(AND(ISNUMBER(E8),ISNUMBER(E9)),MAX(0,E8-E9),"Missing allocation/cap")</x:f>
        <x:v>0</x:v>
      </x:c>
      <x:c r="F10" s="2"/>
      <x:c r="G10" s="2"/>
      <x:c r="H10" s="2"/>
    </x:row>
    <x:row r="11" ht="24" customHeight="1">
      <x:c r="A11" s="2" t="str">
        <x:v>Monthly planting budget (USD)</x:v>
      </x:c>
      <x:c r="B11" s="5" t="n">
        <x:v>500</x:v>
      </x:c>
      <x:c r="C11" s="2"/>
      <x:c r="D11" s="2" t="str">
        <x:v>Funding recorded</x:v>
      </x:c>
      <x:c r="E11" s="2" t="n">
        <x:f>IF(OR(NOT(ISNUMBER($B$6)),NOT(ISNUMBER($B$7))),"Missing period",IF(COUNTIFS('Evidence'!$H$7:$H$106,"REVIEW")&gt;0,"Resolve evidence",SUMIFS('Evidence'!$D$7:$D$106,'Evidence'!$B$7:$B$106,"&gt;="&amp;$B$6,'Evidence'!$B$7:$B$106,"&lt;"&amp;$B$7,'Evidence'!$C$7:$C$106,"Funding",'Evidence'!$H$7:$H$106,"Checked")))</x:f>
        <x:v>2</x:v>
      </x:c>
      <x:c r="F11" s="2" t="n">
        <x:f>IF(AND(ISNUMBER(B13),ISNUMBER(E11)),B13+E11,"Missing opening/evidence")</x:f>
        <x:v>952</x:v>
      </x:c>
      <x:c r="G11" s="2"/>
      <x:c r="H11" s="2"/>
    </x:row>
    <x:row r="12" ht="24" customHeight="1">
      <x:c r="A12" s="2" t="str">
        <x:v>Opening committed total (trees)</x:v>
      </x:c>
      <x:c r="B12" s="5" t="n">
        <x:v>1000</x:v>
      </x:c>
      <x:c r="C12" s="2"/>
      <x:c r="D12" s="2" t="str">
        <x:v>Planting recorded</x:v>
      </x:c>
      <x:c r="E12" s="2" t="n">
        <x:f>IF(OR(NOT(ISNUMBER($B$6)),NOT(ISNUMBER($B$7))),"Missing period",IF(COUNTIFS('Evidence'!$H$7:$H$106,"REVIEW")&gt;0,"Resolve evidence",SUMIFS('Evidence'!$D$7:$D$106,'Evidence'!$B$7:$B$106,"&gt;="&amp;$B$6,'Evidence'!$B$7:$B$106,"&lt;"&amp;$B$7,'Evidence'!$C$7:$C$106,"Planting",'Evidence'!$H$7:$H$106,"Checked")))</x:f>
        <x:v>50</x:v>
      </x:c>
      <x:c r="F12" s="2" t="n">
        <x:f>IF(AND(ISNUMBER(B14),ISNUMBER(E12)),B14+E12,"Missing opening/evidence")</x:f>
        <x:v>950</x:v>
      </x:c>
      <x:c r="G12" s="2"/>
      <x:c r="H12" s="2"/>
    </x:row>
    <x:row r="13" ht="24" customHeight="1">
      <x:c r="A13" s="2" t="str">
        <x:v>Opening funded total (trees)</x:v>
      </x:c>
      <x:c r="B13" s="5" t="n">
        <x:v>950</x:v>
      </x:c>
      <x:c r="C13" s="2"/>
      <x:c r="D13" s="2" t="str">
        <x:v>Committed less funded</x:v>
      </x:c>
      <x:c r="E13" s="2"/>
      <x:c r="F13" s="2" t="n">
        <x:f>IF(AND(ISNUMBER(F9),ISNUMBER(F11)),F9-F11,"Missing commitment/funding")</x:f>
        <x:v>50</x:v>
      </x:c>
      <x:c r="G13" s="2"/>
      <x:c r="H13" s="2"/>
    </x:row>
    <x:row r="14" ht="24" customHeight="1">
      <x:c r="A14" s="2" t="str">
        <x:v>Opening recorded planting (trees)</x:v>
      </x:c>
      <x:c r="B14" s="5" t="n">
        <x:v>900</x:v>
      </x:c>
      <x:c r="C14" s="2"/>
      <x:c r="D14" s="2" t="str">
        <x:v>Funded less recorded planting</x:v>
      </x:c>
      <x:c r="E14" s="2"/>
      <x:c r="F14" s="2" t="n">
        <x:f>IF(AND(ISNUMBER(F11),ISNUMBER(F12)),F11-F12,"Missing funding/planting")</x:f>
        <x:v>2</x:v>
      </x:c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 t="str">
        <x:v>Planting allocation cost (USD)</x:v>
      </x:c>
      <x:c r="B17" s="2" t="n">
        <x:f>IF(AND(ISNUMBER(E9),ISNUMBER(B9),B9&gt;=0),E9*B9,"Missing allocation/price")</x:f>
        <x:v>2</x:v>
      </x:c>
      <x:c r="C17" s="2"/>
      <x:c r="D17" s="2" t="str">
        <x:v>Evidence rows needing review</x:v>
      </x:c>
      <x:c r="E17" s="2" t="n">
        <x:f>COUNTIFS('Evidence'!$H$7:$H$106,"REVIEW")</x:f>
        <x:v>0</x:v>
      </x:c>
      <x:c r="F17" s="2"/>
      <x:c r="G17" s="2"/>
      <x:c r="H17" s="2"/>
    </x:row>
    <x:row r="18" ht="24" customHeight="1">
      <x:c r="A18" s="2" t="str">
        <x:v>Budget remaining (USD)</x:v>
      </x:c>
      <x:c r="B18" s="2" t="n">
        <x:f>IF(AND(ISNUMBER(B11),B11&gt;=0,ISNUMBER(B17)),B11-B17,"Missing budget/cost")</x:f>
        <x:v>498</x:v>
      </x:c>
      <x:c r="C18" s="2"/>
      <x:c r="D18" s="2" t="str">
        <x:v>Input checks</x:v>
      </x:c>
      <x:c r="E18" s="2" t="str">
        <x:f>IF(OR(B19&gt;0,B20&gt;0,E17&gt;0),"Resolve records",IF(OR(NOT(ISNUMBER(B6)),NOT(ISNUMBER(B8)),B8&lt;0,NOT(ISNUMBER(B9)),B9&lt;0,NOT(ISNUMBER(B10)),B10&lt;0,NOT(ISNUMBER(B11)),B11&lt;0,NOT(ISNUMBER(B12)),NOT(ISNUMBER(B13)),NOT(ISNUMBER(B14))),"Complete settings","Records checked"))</x:f>
        <x:v>Records checked</x:v>
      </x:c>
      <x:c r="F18" s="2"/>
      <x:c r="G18" s="2"/>
      <x:c r="H18" s="2"/>
    </x:row>
    <x:row r="19" ht="24" customHeight="1">
      <x:c r="A19" s="2" t="str">
        <x:v>Duplicate activity keys</x:v>
      </x:c>
      <x:c r="B19" s="2" t="n">
        <x:f>COUNTIFS('Activity'!$J$7:$J$106,"DUPLICATE")</x:f>
        <x:v>0</x:v>
      </x:c>
      <x:c r="C19" s="2"/>
      <x:c r="D19" s="2" t="str">
        <x:v>Budget check</x:v>
      </x:c>
      <x:c r="E19" s="2" t="str">
        <x:f>IF(ISNUMBER(B18),IF(B18&lt;0,"Budget exceeded","Within budget"),"Complete budget inputs")</x:f>
        <x:v>Within budget</x:v>
      </x:c>
      <x:c r="F19" s="2"/>
      <x:c r="G19" s="2"/>
      <x:c r="H19" s="2"/>
    </x:row>
    <x:row r="20" ht="24" customHeight="1">
      <x:c r="A20" s="2" t="str">
        <x:v>Activity rows needing review</x:v>
      </x:c>
      <x:c r="B20" s="2" t="n">
        <x:f>COUNTIFS('Activity'!$L$7:$L$106,"REVIEW")</x:f>
        <x:v>0</x:v>
      </x:c>
      <x:c r="C20" s="2"/>
      <x:c r="D20" s="2" t="str">
        <x:v>Cap check</x:v>
      </x:c>
      <x:c r="E20" s="2" t="str">
        <x:f>IF(ISNUMBER(E10),IF(E10&gt;0,"Above cap: check terms","Within cap"),"Complete cap inputs")</x:f>
        <x:v>Within cap</x:v>
      </x:c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6" customHeight="1">
      <x:c r="A23" s="12" t="str">
        <x:v>How to use: one row per source activity entry, using a unique record key. A correction gets its own key and links to the original action.</x:v>
      </x:c>
      <x:c r="B23" s="2"/>
      <x:c r="C23" s="2"/>
      <x:c r="D23" s="2"/>
      <x:c r="E23" s="2"/>
      <x:c r="F23" s="2"/>
      <x:c r="G23" s="2"/>
      <x:c r="H23" s="2"/>
    </x:row>
    <x:row r="24" ht="26" customHeight="1">
      <x:c r="A24" s="12" t="str">
        <x:v>A refund correction changes future allocation only as agreed. It does not remove planted trees or reverse an already funded contribution.</x:v>
      </x:c>
      <x:c r="B24" s="2"/>
      <x:c r="C24" s="2"/>
      <x:c r="D24" s="2"/>
      <x:c r="E24" s="2"/>
      <x:c r="F24" s="2"/>
      <x:c r="G24" s="2"/>
      <x:c r="H24" s="2"/>
    </x:row>
    <x:row r="25" ht="26" customHeight="1">
      <x:c r="A25" s="12" t="str">
        <x:v>Duplicate record keys or duplicate original activity IDs are excluded until resolved. Corrections link to the original action with their own record key.</x:v>
      </x:c>
      <x:c r="B25" s="2"/>
      <x:c r="C25" s="2"/>
      <x:c r="D25" s="2"/>
      <x:c r="E25" s="2"/>
      <x:c r="F25" s="2"/>
      <x:c r="G25" s="2"/>
      <x:c r="H25" s="2"/>
    </x:row>
    <x:row r="26" ht="26" customHeight="1">
      <x:c r="A26" s="12" t="str">
        <x:v>Funding and planting are counted by their own evidence dates. They can relate to earlier activity. The differences are reconciliation balances, not overdue guarantees.</x:v>
      </x:c>
      <x:c r="B26" s="2"/>
      <x:c r="C26" s="2"/>
      <x:c r="D26" s="2"/>
      <x:c r="E26" s="2"/>
      <x:c r="F26" s="2"/>
      <x:c r="G26" s="2"/>
      <x:c r="H26" s="2"/>
    </x:row>
    <x:row r="27" ht="26" customHeight="1">
      <x:c r="A27" s="12" t="str">
        <x:v>The cap is a disclosed programme limit, not permission to underfund an unlimited promise. Check the above-cap amount before approval.</x:v>
      </x:c>
      <x:c r="B27" s="2"/>
      <x:c r="C27" s="2"/>
      <x:c r="D27" s="2"/>
      <x:c r="E27" s="2"/>
      <x:c r="F27" s="2"/>
      <x:c r="G27" s="2"/>
      <x:c r="H27" s="2"/>
    </x:row>
    <x:row r="28" ht="26" customHeight="1">
      <x:c r="A28" s="12" t="str">
        <x:v>100 input rows are prefilled with formulas. Beyond row 106, extend ALL matching bounded ranges and copy the row formulas.</x:v>
      </x:c>
      <x:c r="B28" s="2"/>
      <x:c r="C28" s="2"/>
      <x:c r="D28" s="2"/>
      <x:c r="E28" s="2"/>
      <x:c r="F28" s="2"/>
      <x:c r="G28" s="2"/>
      <x:c r="H28" s="2"/>
    </x:row>
    <x:row r="29" ht="26" customHeight="1">
      <x:c r="A29" s="12" t="str">
        <x:v>Dates, stage and evidence reference must be present. Review warnings before reporting totals. Never enter customer personal details.</x:v>
      </x:c>
      <x:c r="B29" s="2"/>
      <x:c r="C29" s="2"/>
      <x:c r="D29" s="2"/>
      <x:c r="E29" s="2"/>
      <x:c r="F29" s="2"/>
      <x:c r="G29" s="2"/>
      <x:c r="H29" s="2"/>
    </x:row>
    <x:row r="30" ht="26" customHeight="1">
      <x:c r="A30" s="12" t="str">
        <x:v>Source: ForestNation order programme and impact methodology, checked 7 October 2026. Example dates and amounts are invented.</x:v>
      </x:c>
      <x:c r="B30" s="2"/>
      <x:c r="C30" s="2"/>
      <x:c r="D30" s="2"/>
      <x:c r="E30" s="2"/>
      <x:c r="F30" s="2"/>
      <x:c r="G30" s="2"/>
      <x:c r="H30" s="2"/>
    </x:row>
    <x:row r="31" ht="26" customHeight="1">
      <x:c r="A31" s="2" t="str">
        <x:v>https://forestnation.com/plant-a-tree-per-order/</x:v>
      </x:c>
      <x:c r="B31" s="2"/>
      <x:c r="C31" s="2"/>
      <x:c r="D31" s="2"/>
      <x:c r="E31" s="2"/>
      <x:c r="F31" s="2"/>
      <x:c r="G31" s="2"/>
      <x:c r="H31" s="2"/>
    </x:row>
    <x:row r="32" ht="26" customHeight="1">
      <x:c r="A32" s="2" t="str">
        <x:v>https://forestnation.com/impact-methodology/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conditionalFormatting sqref="B19:B20">
    <x:cfRule type="expression" dxfId="0" priority="1">
      <x:formula>B19&gt;0</x:formula>
    </x:cfRule>
  </x:conditionalFormatting>
  <x:conditionalFormatting sqref="E17:E17">
    <x:cfRule type="expression" dxfId="1" priority="2">
      <x:formula>E17&gt;0</x:formula>
    </x:cfRule>
  </x:conditionalFormatting>
  <x:conditionalFormatting sqref="B18:B18">
    <x:cfRule type="expression" dxfId="2" priority="3">
      <x:formula>B18&lt;0</x:formula>
    </x:cfRule>
  </x:conditionalFormatting>
  <x:conditionalFormatting sqref="E10:E10">
    <x:cfRule type="expression" dxfId="3" priority="4">
      <x:formula>E10&gt;0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17" hidden="0" customWidth="1"/>
    <x:col min="3" max="3" width="20" hidden="0" customWidth="1"/>
    <x:col min="4" max="4" width="20" hidden="0" customWidth="1"/>
    <x:col min="5" max="5" width="14" hidden="0" customWidth="1"/>
    <x:col min="6" max="6" width="14" hidden="0" customWidth="1"/>
    <x:col min="7" max="7" width="25" hidden="0" customWidth="1"/>
    <x:col min="8" max="8" width="25" hidden="0" customWidth="1"/>
    <x:col min="9" max="9" width="25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Qualifying activity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2" t="str">
        <x:v>Yellow = editable. Signed units: positive qualifying activity, negative agreed correction. Dates are entry effective dates.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 t="str">
        <x:v>Keep source rows together. Do not sort only one column. Duplicate key rows are excluded until corrected.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5" customHeight="1">
      <x:c r="A6" s="11" t="str">
        <x:v>Record key</x:v>
      </x:c>
      <x:c r="B6" s="11" t="str">
        <x:v>Effective date</x:v>
      </x:c>
      <x:c r="C6" s="11" t="str">
        <x:v>Linked action ID</x:v>
      </x:c>
      <x:c r="D6" s="11" t="str">
        <x:v>Entry type</x:v>
      </x:c>
      <x:c r="E6" s="11" t="str">
        <x:v>Signed units</x:v>
      </x:c>
      <x:c r="F6" s="11" t="str">
        <x:v>Qualifies?</x:v>
      </x:c>
      <x:c r="G6" s="11" t="str">
        <x:v>Source reference</x:v>
      </x:c>
      <x:c r="H6" s="11" t="str">
        <x:v>Correction reason</x:v>
      </x:c>
      <x:c r="I6" s="11" t="str">
        <x:v>Owner</x:v>
      </x:c>
      <x:c r="J6" s="11" t="str">
        <x:v>Key check</x:v>
      </x:c>
      <x:c r="K6" s="11" t="str">
        <x:v>Eligible units</x:v>
      </x:c>
      <x:c r="L6" s="11" t="str">
        <x:v>Review</x:v>
      </x:c>
    </x:row>
    <x:row r="7" ht="45" customHeight="1">
      <x:c r="A7" s="5" t="str">
        <x:v>EX-1</x:v>
      </x:c>
      <x:c r="B7" s="6" t="n">
        <x:v>46266</x:v>
      </x:c>
      <x:c r="C7" s="5" t="str">
        <x:v>ORDER-101</x:v>
      </x:c>
      <x:c r="D7" s="5" t="str">
        <x:v>Activity</x:v>
      </x:c>
      <x:c r="E7" s="13" t="n">
        <x:v>1</x:v>
      </x:c>
      <x:c r="F7" s="5" t="str">
        <x:v>Yes</x:v>
      </x:c>
      <x:c r="G7" s="5" t="str">
        <x:v>example/order101</x:v>
      </x:c>
      <x:c r="H7" s="15" t="str"/>
      <x:c r="I7" s="5" t="str">
        <x:v>Ops</x:v>
      </x:c>
      <x:c r="J7" s="2" t="str">
        <x:f>IF(COUNTA(A7:I7)=0,"",IF(A7="","MISSING KEY",IF(OR(COUNTIFS($A$7:$A$106,A7)&gt;1,AND(D7="Activity",COUNTIFS($C$7:$C$106,C7,$D$7:$D$106,"Activity")&gt;1)),"DUPLICATE","Unique")))</x:f>
        <x:v>Unique</x:v>
      </x:c>
      <x:c r="K7" s="14" t="n">
        <x:f>IF(A7="","",IF(AND(J7="Unique",F7="Yes",ISNUMBER(B7),ISNUMBER(E7)),E7,0))</x:f>
        <x:v>1</x:v>
      </x:c>
      <x:c r="L7" s="2" t="str">
        <x:f>IF(COUNTA(A7:I7)=0,"",IF(OR(J7&lt;&gt;"Unique",NOT(ISNUMBER(B7)),C7="",NOT(ISNUMBER(E7)),G7="",I7="",AND(F7&lt;&gt;"Yes",F7&lt;&gt;"No"),AND(D7&lt;&gt;"Activity",D7&lt;&gt;"Correction"),AND(D7="Activity",E7&lt;0),AND(D7="Correction",H7="")),"REVIEW","Checked"))</x:f>
        <x:v>Checked</x:v>
      </x:c>
    </x:row>
    <x:row r="8" ht="45" customHeight="1">
      <x:c r="A8" s="5" t="str">
        <x:v>EX-2</x:v>
      </x:c>
      <x:c r="B8" s="6" t="n">
        <x:v>46267</x:v>
      </x:c>
      <x:c r="C8" s="5" t="str">
        <x:v>ORDER-102</x:v>
      </x:c>
      <x:c r="D8" s="5" t="str">
        <x:v>Activity</x:v>
      </x:c>
      <x:c r="E8" s="13" t="n">
        <x:v>1</x:v>
      </x:c>
      <x:c r="F8" s="5" t="str">
        <x:v>Yes</x:v>
      </x:c>
      <x:c r="G8" s="5" t="str">
        <x:v>example/order102</x:v>
      </x:c>
      <x:c r="H8" s="15" t="str"/>
      <x:c r="I8" s="5" t="str">
        <x:v>Ops</x:v>
      </x:c>
      <x:c r="J8" s="2" t="str">
        <x:f>IF(COUNTA(A8:I8)=0,"",IF(A8="","MISSING KEY",IF(OR(COUNTIFS($A$7:$A$106,A8)&gt;1,AND(D8="Activity",COUNTIFS($C$7:$C$106,C8,$D$7:$D$106,"Activity")&gt;1)),"DUPLICATE","Unique")))</x:f>
        <x:v>Unique</x:v>
      </x:c>
      <x:c r="K8" s="14" t="n">
        <x:f>IF(A8="","",IF(AND(J8="Unique",F8="Yes",ISNUMBER(B8),ISNUMBER(E8)),E8,0))</x:f>
        <x:v>1</x:v>
      </x:c>
      <x:c r="L8" s="2" t="str">
        <x:f>IF(COUNTA(A8:I8)=0,"",IF(OR(J8&lt;&gt;"Unique",NOT(ISNUMBER(B8)),C8="",NOT(ISNUMBER(E8)),G8="",I8="",AND(F8&lt;&gt;"Yes",F8&lt;&gt;"No"),AND(D8&lt;&gt;"Activity",D8&lt;&gt;"Correction"),AND(D8="Activity",E8&lt;0),AND(D8="Correction",H8="")),"REVIEW","Checked"))</x:f>
        <x:v>Checked</x:v>
      </x:c>
    </x:row>
    <x:row r="9" ht="45" customHeight="1">
      <x:c r="A9" s="5" t="str">
        <x:v>EX-3</x:v>
      </x:c>
      <x:c r="B9" s="6" t="n">
        <x:v>46268</x:v>
      </x:c>
      <x:c r="C9" s="5" t="str">
        <x:v>ORDER-103</x:v>
      </x:c>
      <x:c r="D9" s="5" t="str">
        <x:v>Activity</x:v>
      </x:c>
      <x:c r="E9" s="13" t="n">
        <x:v>1</x:v>
      </x:c>
      <x:c r="F9" s="5" t="str">
        <x:v>Yes</x:v>
      </x:c>
      <x:c r="G9" s="5" t="str">
        <x:v>example/order103</x:v>
      </x:c>
      <x:c r="H9" s="15" t="str"/>
      <x:c r="I9" s="5" t="str">
        <x:v>Ops</x:v>
      </x:c>
      <x:c r="J9" s="2" t="str">
        <x:f>IF(COUNTA(A9:I9)=0,"",IF(A9="","MISSING KEY",IF(OR(COUNTIFS($A$7:$A$106,A9)&gt;1,AND(D9="Activity",COUNTIFS($C$7:$C$106,C9,$D$7:$D$106,"Activity")&gt;1)),"DUPLICATE","Unique")))</x:f>
        <x:v>Unique</x:v>
      </x:c>
      <x:c r="K9" s="14" t="n">
        <x:f>IF(A9="","",IF(AND(J9="Unique",F9="Yes",ISNUMBER(B9),ISNUMBER(E9)),E9,0))</x:f>
        <x:v>1</x:v>
      </x:c>
      <x:c r="L9" s="2" t="str">
        <x:f>IF(COUNTA(A9:I9)=0,"",IF(OR(J9&lt;&gt;"Unique",NOT(ISNUMBER(B9)),C9="",NOT(ISNUMBER(E9)),G9="",I9="",AND(F9&lt;&gt;"Yes",F9&lt;&gt;"No"),AND(D9&lt;&gt;"Activity",D9&lt;&gt;"Correction"),AND(D9="Activity",E9&lt;0),AND(D9="Correction",H9="")),"REVIEW","Checked"))</x:f>
        <x:v>Checked</x:v>
      </x:c>
    </x:row>
    <x:row r="10" ht="45" customHeight="1">
      <x:c r="A10" s="5" t="str">
        <x:v>EX-4</x:v>
      </x:c>
      <x:c r="B10" s="6" t="n">
        <x:v>46269</x:v>
      </x:c>
      <x:c r="C10" s="5" t="str">
        <x:v>ORDER-103</x:v>
      </x:c>
      <x:c r="D10" s="5" t="str">
        <x:v>Correction</x:v>
      </x:c>
      <x:c r="E10" s="13" t="n">
        <x:v>-1</x:v>
      </x:c>
      <x:c r="F10" s="5" t="str">
        <x:v>Yes</x:v>
      </x:c>
      <x:c r="G10" s="5" t="str">
        <x:v>example/refund103</x:v>
      </x:c>
      <x:c r="H10" s="15" t="str">
        <x:v>Agreed exclusion before funding</x:v>
      </x:c>
      <x:c r="I10" s="5" t="str">
        <x:v>Ops</x:v>
      </x:c>
      <x:c r="J10" s="2" t="str">
        <x:f>IF(COUNTA(A10:I10)=0,"",IF(A10="","MISSING KEY",IF(OR(COUNTIFS($A$7:$A$106,A10)&gt;1,AND(D10="Activity",COUNTIFS($C$7:$C$106,C10,$D$7:$D$106,"Activity")&gt;1)),"DUPLICATE","Unique")))</x:f>
        <x:v>Unique</x:v>
      </x:c>
      <x:c r="K10" s="14" t="n">
        <x:f>IF(A10="","",IF(AND(J10="Unique",F10="Yes",ISNUMBER(B10),ISNUMBER(E10)),E10,0))</x:f>
        <x:v>-1</x:v>
      </x:c>
      <x:c r="L10" s="2" t="str">
        <x:f>IF(COUNTA(A10:I10)=0,"",IF(OR(J10&lt;&gt;"Unique",NOT(ISNUMBER(B10)),C10="",NOT(ISNUMBER(E10)),G10="",I10="",AND(F10&lt;&gt;"Yes",F10&lt;&gt;"No"),AND(D10&lt;&gt;"Activity",D10&lt;&gt;"Correction"),AND(D10="Activity",E10&lt;0),AND(D10="Correction",H10="")),"REVIEW","Checked"))</x:f>
        <x:v>Checked</x:v>
      </x:c>
    </x:row>
    <x:row r="11" ht="45" customHeight="1">
      <x:c r="A11" s="5" t="str">
        <x:v>EX-5</x:v>
      </x:c>
      <x:c r="B11" s="6" t="n">
        <x:v>46269</x:v>
      </x:c>
      <x:c r="C11" s="5" t="str">
        <x:v>ORDER-104</x:v>
      </x:c>
      <x:c r="D11" s="5" t="str">
        <x:v>Activity</x:v>
      </x:c>
      <x:c r="E11" s="13" t="n">
        <x:v>1</x:v>
      </x:c>
      <x:c r="F11" s="5" t="str">
        <x:v>No</x:v>
      </x:c>
      <x:c r="G11" s="5" t="str">
        <x:v>example/sample104</x:v>
      </x:c>
      <x:c r="H11" s="15" t="str">
        <x:v>Sample excluded</x:v>
      </x:c>
      <x:c r="I11" s="5" t="str">
        <x:v>Ops</x:v>
      </x:c>
      <x:c r="J11" s="2" t="str">
        <x:f>IF(COUNTA(A11:I11)=0,"",IF(A11="","MISSING KEY",IF(OR(COUNTIFS($A$7:$A$106,A11)&gt;1,AND(D11="Activity",COUNTIFS($C$7:$C$106,C11,$D$7:$D$106,"Activity")&gt;1)),"DUPLICATE","Unique")))</x:f>
        <x:v>Unique</x:v>
      </x:c>
      <x:c r="K11" s="14" t="n">
        <x:f>IF(A11="","",IF(AND(J11="Unique",F11="Yes",ISNUMBER(B11),ISNUMBER(E11)),E11,0))</x:f>
        <x:v>0</x:v>
      </x:c>
      <x:c r="L11" s="2" t="str">
        <x:f>IF(COUNTA(A11:I11)=0,"",IF(OR(J11&lt;&gt;"Unique",NOT(ISNUMBER(B11)),C11="",NOT(ISNUMBER(E11)),G11="",I11="",AND(F11&lt;&gt;"Yes",F11&lt;&gt;"No"),AND(D11&lt;&gt;"Activity",D11&lt;&gt;"Correction"),AND(D11="Activity",E11&lt;0),AND(D11="Correction",H11="")),"REVIEW","Checked"))</x:f>
        <x:v>Checked</x:v>
      </x:c>
    </x:row>
    <x:row r="12" ht="45" customHeight="1">
      <x:c r="A12" s="5" t="str">
        <x:v>EX-6</x:v>
      </x:c>
      <x:c r="B12" s="6" t="n">
        <x:v>46296</x:v>
      </x:c>
      <x:c r="C12" s="5" t="str">
        <x:v>ORDER-105</x:v>
      </x:c>
      <x:c r="D12" s="5" t="str">
        <x:v>Activity</x:v>
      </x:c>
      <x:c r="E12" s="13" t="n">
        <x:v>1</x:v>
      </x:c>
      <x:c r="F12" s="5" t="str">
        <x:v>Yes</x:v>
      </x:c>
      <x:c r="G12" s="5" t="str">
        <x:v>example/order105</x:v>
      </x:c>
      <x:c r="H12" s="15" t="str"/>
      <x:c r="I12" s="5" t="str">
        <x:v>Ops</x:v>
      </x:c>
      <x:c r="J12" s="2" t="str">
        <x:f>IF(COUNTA(A12:I12)=0,"",IF(A12="","MISSING KEY",IF(OR(COUNTIFS($A$7:$A$106,A12)&gt;1,AND(D12="Activity",COUNTIFS($C$7:$C$106,C12,$D$7:$D$106,"Activity")&gt;1)),"DUPLICATE","Unique")))</x:f>
        <x:v>Unique</x:v>
      </x:c>
      <x:c r="K12" s="14" t="n">
        <x:f>IF(A12="","",IF(AND(J12="Unique",F12="Yes",ISNUMBER(B12),ISNUMBER(E12)),E12,0))</x:f>
        <x:v>1</x:v>
      </x:c>
      <x:c r="L12" s="2" t="str">
        <x:f>IF(COUNTA(A12:I12)=0,"",IF(OR(J12&lt;&gt;"Unique",NOT(ISNUMBER(B12)),C12="",NOT(ISNUMBER(E12)),G12="",I12="",AND(F12&lt;&gt;"Yes",F12&lt;&gt;"No"),AND(D12&lt;&gt;"Activity",D12&lt;&gt;"Correction"),AND(D12="Activity",E12&lt;0),AND(D12="Correction",H12="")),"REVIEW","Checked"))</x:f>
        <x:v>Checked</x:v>
      </x:c>
    </x:row>
    <x:row r="13" ht="45" customHeight="1">
      <x:c r="A13" s="5"/>
      <x:c r="B13" s="6"/>
      <x:c r="C13" s="5"/>
      <x:c r="D13" s="5"/>
      <x:c r="E13" s="13"/>
      <x:c r="F13" s="5"/>
      <x:c r="G13" s="5"/>
      <x:c r="H13" s="15"/>
      <x:c r="I13" s="5"/>
      <x:c r="J13" s="2" t="str">
        <x:f>IF(COUNTA(A13:I13)=0,"",IF(A13="","MISSING KEY",IF(OR(COUNTIFS($A$7:$A$106,A13)&gt;1,AND(D13="Activity",COUNTIFS($C$7:$C$106,C13,$D$7:$D$106,"Activity")&gt;1)),"DUPLICATE","Unique")))</x:f>
      </x:c>
      <x:c r="K13" s="14" t="str">
        <x:f>IF(A13="","",IF(AND(J13="Unique",F13="Yes",ISNUMBER(B13),ISNUMBER(E13)),E13,0))</x:f>
      </x:c>
      <x:c r="L13" s="2" t="str">
        <x:f>IF(COUNTA(A13:I13)=0,"",IF(OR(J13&lt;&gt;"Unique",NOT(ISNUMBER(B13)),C13="",NOT(ISNUMBER(E13)),G13="",I13="",AND(F13&lt;&gt;"Yes",F13&lt;&gt;"No"),AND(D13&lt;&gt;"Activity",D13&lt;&gt;"Correction"),AND(D13="Activity",E13&lt;0),AND(D13="Correction",H13="")),"REVIEW","Checked"))</x:f>
      </x:c>
    </x:row>
    <x:row r="14" ht="45" customHeight="1">
      <x:c r="A14" s="5"/>
      <x:c r="B14" s="6"/>
      <x:c r="C14" s="5"/>
      <x:c r="D14" s="5"/>
      <x:c r="E14" s="13"/>
      <x:c r="F14" s="5"/>
      <x:c r="G14" s="5"/>
      <x:c r="H14" s="15"/>
      <x:c r="I14" s="5"/>
      <x:c r="J14" s="2" t="str">
        <x:f>IF(COUNTA(A14:I14)=0,"",IF(A14="","MISSING KEY",IF(OR(COUNTIFS($A$7:$A$106,A14)&gt;1,AND(D14="Activity",COUNTIFS($C$7:$C$106,C14,$D$7:$D$106,"Activity")&gt;1)),"DUPLICATE","Unique")))</x:f>
      </x:c>
      <x:c r="K14" s="14" t="str">
        <x:f>IF(A14="","",IF(AND(J14="Unique",F14="Yes",ISNUMBER(B14),ISNUMBER(E14)),E14,0))</x:f>
      </x:c>
      <x:c r="L14" s="2" t="str">
        <x:f>IF(COUNTA(A14:I14)=0,"",IF(OR(J14&lt;&gt;"Unique",NOT(ISNUMBER(B14)),C14="",NOT(ISNUMBER(E14)),G14="",I14="",AND(F14&lt;&gt;"Yes",F14&lt;&gt;"No"),AND(D14&lt;&gt;"Activity",D14&lt;&gt;"Correction"),AND(D14="Activity",E14&lt;0),AND(D14="Correction",H14="")),"REVIEW","Checked"))</x:f>
      </x:c>
    </x:row>
    <x:row r="15" ht="45" customHeight="1">
      <x:c r="A15" s="5"/>
      <x:c r="B15" s="6"/>
      <x:c r="C15" s="5"/>
      <x:c r="D15" s="5"/>
      <x:c r="E15" s="13"/>
      <x:c r="F15" s="5"/>
      <x:c r="G15" s="5"/>
      <x:c r="H15" s="15"/>
      <x:c r="I15" s="5"/>
      <x:c r="J15" s="2" t="str">
        <x:f>IF(COUNTA(A15:I15)=0,"",IF(A15="","MISSING KEY",IF(OR(COUNTIFS($A$7:$A$106,A15)&gt;1,AND(D15="Activity",COUNTIFS($C$7:$C$106,C15,$D$7:$D$106,"Activity")&gt;1)),"DUPLICATE","Unique")))</x:f>
      </x:c>
      <x:c r="K15" s="14" t="str">
        <x:f>IF(A15="","",IF(AND(J15="Unique",F15="Yes",ISNUMBER(B15),ISNUMBER(E15)),E15,0))</x:f>
      </x:c>
      <x:c r="L15" s="2" t="str">
        <x:f>IF(COUNTA(A15:I15)=0,"",IF(OR(J15&lt;&gt;"Unique",NOT(ISNUMBER(B15)),C15="",NOT(ISNUMBER(E15)),G15="",I15="",AND(F15&lt;&gt;"Yes",F15&lt;&gt;"No"),AND(D15&lt;&gt;"Activity",D15&lt;&gt;"Correction"),AND(D15="Activity",E15&lt;0),AND(D15="Correction",H15="")),"REVIEW","Checked"))</x:f>
      </x:c>
    </x:row>
    <x:row r="16" ht="45" customHeight="1">
      <x:c r="A16" s="5"/>
      <x:c r="B16" s="6"/>
      <x:c r="C16" s="5"/>
      <x:c r="D16" s="5"/>
      <x:c r="E16" s="13"/>
      <x:c r="F16" s="5"/>
      <x:c r="G16" s="5"/>
      <x:c r="H16" s="15"/>
      <x:c r="I16" s="5"/>
      <x:c r="J16" s="2" t="str">
        <x:f>IF(COUNTA(A16:I16)=0,"",IF(A16="","MISSING KEY",IF(OR(COUNTIFS($A$7:$A$106,A16)&gt;1,AND(D16="Activity",COUNTIFS($C$7:$C$106,C16,$D$7:$D$106,"Activity")&gt;1)),"DUPLICATE","Unique")))</x:f>
      </x:c>
      <x:c r="K16" s="14" t="str">
        <x:f>IF(A16="","",IF(AND(J16="Unique",F16="Yes",ISNUMBER(B16),ISNUMBER(E16)),E16,0))</x:f>
      </x:c>
      <x:c r="L16" s="2" t="str">
        <x:f>IF(COUNTA(A16:I16)=0,"",IF(OR(J16&lt;&gt;"Unique",NOT(ISNUMBER(B16)),C16="",NOT(ISNUMBER(E16)),G16="",I16="",AND(F16&lt;&gt;"Yes",F16&lt;&gt;"No"),AND(D16&lt;&gt;"Activity",D16&lt;&gt;"Correction"),AND(D16="Activity",E16&lt;0),AND(D16="Correction",H16="")),"REVIEW","Checked"))</x:f>
      </x:c>
    </x:row>
    <x:row r="17" ht="45" customHeight="1">
      <x:c r="A17" s="5"/>
      <x:c r="B17" s="6"/>
      <x:c r="C17" s="5"/>
      <x:c r="D17" s="5"/>
      <x:c r="E17" s="13"/>
      <x:c r="F17" s="5"/>
      <x:c r="G17" s="5"/>
      <x:c r="H17" s="15"/>
      <x:c r="I17" s="5"/>
      <x:c r="J17" s="2" t="str">
        <x:f>IF(COUNTA(A17:I17)=0,"",IF(A17="","MISSING KEY",IF(OR(COUNTIFS($A$7:$A$106,A17)&gt;1,AND(D17="Activity",COUNTIFS($C$7:$C$106,C17,$D$7:$D$106,"Activity")&gt;1)),"DUPLICATE","Unique")))</x:f>
      </x:c>
      <x:c r="K17" s="14" t="str">
        <x:f>IF(A17="","",IF(AND(J17="Unique",F17="Yes",ISNUMBER(B17),ISNUMBER(E17)),E17,0))</x:f>
      </x:c>
      <x:c r="L17" s="2" t="str">
        <x:f>IF(COUNTA(A17:I17)=0,"",IF(OR(J17&lt;&gt;"Unique",NOT(ISNUMBER(B17)),C17="",NOT(ISNUMBER(E17)),G17="",I17="",AND(F17&lt;&gt;"Yes",F17&lt;&gt;"No"),AND(D17&lt;&gt;"Activity",D17&lt;&gt;"Correction"),AND(D17="Activity",E17&lt;0),AND(D17="Correction",H17="")),"REVIEW","Checked"))</x:f>
      </x:c>
    </x:row>
    <x:row r="18" ht="45" customHeight="1">
      <x:c r="A18" s="5"/>
      <x:c r="B18" s="6"/>
      <x:c r="C18" s="5"/>
      <x:c r="D18" s="5"/>
      <x:c r="E18" s="13"/>
      <x:c r="F18" s="5"/>
      <x:c r="G18" s="5"/>
      <x:c r="H18" s="15"/>
      <x:c r="I18" s="5"/>
      <x:c r="J18" s="2" t="str">
        <x:f>IF(COUNTA(A18:I18)=0,"",IF(A18="","MISSING KEY",IF(OR(COUNTIFS($A$7:$A$106,A18)&gt;1,AND(D18="Activity",COUNTIFS($C$7:$C$106,C18,$D$7:$D$106,"Activity")&gt;1)),"DUPLICATE","Unique")))</x:f>
      </x:c>
      <x:c r="K18" s="14" t="str">
        <x:f>IF(A18="","",IF(AND(J18="Unique",F18="Yes",ISNUMBER(B18),ISNUMBER(E18)),E18,0))</x:f>
      </x:c>
      <x:c r="L18" s="2" t="str">
        <x:f>IF(COUNTA(A18:I18)=0,"",IF(OR(J18&lt;&gt;"Unique",NOT(ISNUMBER(B18)),C18="",NOT(ISNUMBER(E18)),G18="",I18="",AND(F18&lt;&gt;"Yes",F18&lt;&gt;"No"),AND(D18&lt;&gt;"Activity",D18&lt;&gt;"Correction"),AND(D18="Activity",E18&lt;0),AND(D18="Correction",H18="")),"REVIEW","Checked"))</x:f>
      </x:c>
    </x:row>
    <x:row r="19" ht="45" customHeight="1">
      <x:c r="A19" s="5"/>
      <x:c r="B19" s="6"/>
      <x:c r="C19" s="5"/>
      <x:c r="D19" s="5"/>
      <x:c r="E19" s="13"/>
      <x:c r="F19" s="5"/>
      <x:c r="G19" s="5"/>
      <x:c r="H19" s="15"/>
      <x:c r="I19" s="5"/>
      <x:c r="J19" s="2" t="str">
        <x:f>IF(COUNTA(A19:I19)=0,"",IF(A19="","MISSING KEY",IF(OR(COUNTIFS($A$7:$A$106,A19)&gt;1,AND(D19="Activity",COUNTIFS($C$7:$C$106,C19,$D$7:$D$106,"Activity")&gt;1)),"DUPLICATE","Unique")))</x:f>
      </x:c>
      <x:c r="K19" s="14" t="str">
        <x:f>IF(A19="","",IF(AND(J19="Unique",F19="Yes",ISNUMBER(B19),ISNUMBER(E19)),E19,0))</x:f>
      </x:c>
      <x:c r="L19" s="2" t="str">
        <x:f>IF(COUNTA(A19:I19)=0,"",IF(OR(J19&lt;&gt;"Unique",NOT(ISNUMBER(B19)),C19="",NOT(ISNUMBER(E19)),G19="",I19="",AND(F19&lt;&gt;"Yes",F19&lt;&gt;"No"),AND(D19&lt;&gt;"Activity",D19&lt;&gt;"Correction"),AND(D19="Activity",E19&lt;0),AND(D19="Correction",H19="")),"REVIEW","Checked"))</x:f>
      </x:c>
    </x:row>
    <x:row r="20" ht="45" customHeight="1">
      <x:c r="A20" s="5"/>
      <x:c r="B20" s="6"/>
      <x:c r="C20" s="5"/>
      <x:c r="D20" s="5"/>
      <x:c r="E20" s="13"/>
      <x:c r="F20" s="5"/>
      <x:c r="G20" s="5"/>
      <x:c r="H20" s="15"/>
      <x:c r="I20" s="5"/>
      <x:c r="J20" s="2" t="str">
        <x:f>IF(COUNTA(A20:I20)=0,"",IF(A20="","MISSING KEY",IF(OR(COUNTIFS($A$7:$A$106,A20)&gt;1,AND(D20="Activity",COUNTIFS($C$7:$C$106,C20,$D$7:$D$106,"Activity")&gt;1)),"DUPLICATE","Unique")))</x:f>
      </x:c>
      <x:c r="K20" s="14" t="str">
        <x:f>IF(A20="","",IF(AND(J20="Unique",F20="Yes",ISNUMBER(B20),ISNUMBER(E20)),E20,0))</x:f>
      </x:c>
      <x:c r="L20" s="2" t="str">
        <x:f>IF(COUNTA(A20:I20)=0,"",IF(OR(J20&lt;&gt;"Unique",NOT(ISNUMBER(B20)),C20="",NOT(ISNUMBER(E20)),G20="",I20="",AND(F20&lt;&gt;"Yes",F20&lt;&gt;"No"),AND(D20&lt;&gt;"Activity",D20&lt;&gt;"Correction"),AND(D20="Activity",E20&lt;0),AND(D20="Correction",H20="")),"REVIEW","Checked"))</x:f>
      </x:c>
    </x:row>
    <x:row r="21" ht="45" customHeight="1">
      <x:c r="A21" s="5"/>
      <x:c r="B21" s="6"/>
      <x:c r="C21" s="5"/>
      <x:c r="D21" s="5"/>
      <x:c r="E21" s="13"/>
      <x:c r="F21" s="5"/>
      <x:c r="G21" s="5"/>
      <x:c r="H21" s="15"/>
      <x:c r="I21" s="5"/>
      <x:c r="J21" s="2" t="str">
        <x:f>IF(COUNTA(A21:I21)=0,"",IF(A21="","MISSING KEY",IF(OR(COUNTIFS($A$7:$A$106,A21)&gt;1,AND(D21="Activity",COUNTIFS($C$7:$C$106,C21,$D$7:$D$106,"Activity")&gt;1)),"DUPLICATE","Unique")))</x:f>
      </x:c>
      <x:c r="K21" s="14" t="str">
        <x:f>IF(A21="","",IF(AND(J21="Unique",F21="Yes",ISNUMBER(B21),ISNUMBER(E21)),E21,0))</x:f>
      </x:c>
      <x:c r="L21" s="2" t="str">
        <x:f>IF(COUNTA(A21:I21)=0,"",IF(OR(J21&lt;&gt;"Unique",NOT(ISNUMBER(B21)),C21="",NOT(ISNUMBER(E21)),G21="",I21="",AND(F21&lt;&gt;"Yes",F21&lt;&gt;"No"),AND(D21&lt;&gt;"Activity",D21&lt;&gt;"Correction"),AND(D21="Activity",E21&lt;0),AND(D21="Correction",H21="")),"REVIEW","Checked"))</x:f>
      </x:c>
    </x:row>
    <x:row r="22" ht="45" customHeight="1">
      <x:c r="A22" s="5"/>
      <x:c r="B22" s="6"/>
      <x:c r="C22" s="5"/>
      <x:c r="D22" s="5"/>
      <x:c r="E22" s="13"/>
      <x:c r="F22" s="5"/>
      <x:c r="G22" s="5"/>
      <x:c r="H22" s="15"/>
      <x:c r="I22" s="5"/>
      <x:c r="J22" s="2" t="str">
        <x:f>IF(COUNTA(A22:I22)=0,"",IF(A22="","MISSING KEY",IF(OR(COUNTIFS($A$7:$A$106,A22)&gt;1,AND(D22="Activity",COUNTIFS($C$7:$C$106,C22,$D$7:$D$106,"Activity")&gt;1)),"DUPLICATE","Unique")))</x:f>
      </x:c>
      <x:c r="K22" s="14" t="str">
        <x:f>IF(A22="","",IF(AND(J22="Unique",F22="Yes",ISNUMBER(B22),ISNUMBER(E22)),E22,0))</x:f>
      </x:c>
      <x:c r="L22" s="2" t="str">
        <x:f>IF(COUNTA(A22:I22)=0,"",IF(OR(J22&lt;&gt;"Unique",NOT(ISNUMBER(B22)),C22="",NOT(ISNUMBER(E22)),G22="",I22="",AND(F22&lt;&gt;"Yes",F22&lt;&gt;"No"),AND(D22&lt;&gt;"Activity",D22&lt;&gt;"Correction"),AND(D22="Activity",E22&lt;0),AND(D22="Correction",H22="")),"REVIEW","Checked"))</x:f>
      </x:c>
    </x:row>
    <x:row r="23" ht="45" customHeight="1">
      <x:c r="A23" s="5"/>
      <x:c r="B23" s="6"/>
      <x:c r="C23" s="5"/>
      <x:c r="D23" s="5"/>
      <x:c r="E23" s="13"/>
      <x:c r="F23" s="5"/>
      <x:c r="G23" s="5"/>
      <x:c r="H23" s="15"/>
      <x:c r="I23" s="5"/>
      <x:c r="J23" s="2" t="str">
        <x:f>IF(COUNTA(A23:I23)=0,"",IF(A23="","MISSING KEY",IF(OR(COUNTIFS($A$7:$A$106,A23)&gt;1,AND(D23="Activity",COUNTIFS($C$7:$C$106,C23,$D$7:$D$106,"Activity")&gt;1)),"DUPLICATE","Unique")))</x:f>
      </x:c>
      <x:c r="K23" s="14" t="str">
        <x:f>IF(A23="","",IF(AND(J23="Unique",F23="Yes",ISNUMBER(B23),ISNUMBER(E23)),E23,0))</x:f>
      </x:c>
      <x:c r="L23" s="2" t="str">
        <x:f>IF(COUNTA(A23:I23)=0,"",IF(OR(J23&lt;&gt;"Unique",NOT(ISNUMBER(B23)),C23="",NOT(ISNUMBER(E23)),G23="",I23="",AND(F23&lt;&gt;"Yes",F23&lt;&gt;"No"),AND(D23&lt;&gt;"Activity",D23&lt;&gt;"Correction"),AND(D23="Activity",E23&lt;0),AND(D23="Correction",H23="")),"REVIEW","Checked"))</x:f>
      </x:c>
    </x:row>
    <x:row r="24" ht="45" customHeight="1">
      <x:c r="A24" s="5"/>
      <x:c r="B24" s="6"/>
      <x:c r="C24" s="5"/>
      <x:c r="D24" s="5"/>
      <x:c r="E24" s="13"/>
      <x:c r="F24" s="5"/>
      <x:c r="G24" s="5"/>
      <x:c r="H24" s="15"/>
      <x:c r="I24" s="5"/>
      <x:c r="J24" s="2" t="str">
        <x:f>IF(COUNTA(A24:I24)=0,"",IF(A24="","MISSING KEY",IF(OR(COUNTIFS($A$7:$A$106,A24)&gt;1,AND(D24="Activity",COUNTIFS($C$7:$C$106,C24,$D$7:$D$106,"Activity")&gt;1)),"DUPLICATE","Unique")))</x:f>
      </x:c>
      <x:c r="K24" s="14" t="str">
        <x:f>IF(A24="","",IF(AND(J24="Unique",F24="Yes",ISNUMBER(B24),ISNUMBER(E24)),E24,0))</x:f>
      </x:c>
      <x:c r="L24" s="2" t="str">
        <x:f>IF(COUNTA(A24:I24)=0,"",IF(OR(J24&lt;&gt;"Unique",NOT(ISNUMBER(B24)),C24="",NOT(ISNUMBER(E24)),G24="",I24="",AND(F24&lt;&gt;"Yes",F24&lt;&gt;"No"),AND(D24&lt;&gt;"Activity",D24&lt;&gt;"Correction"),AND(D24="Activity",E24&lt;0),AND(D24="Correction",H24="")),"REVIEW","Checked"))</x:f>
      </x:c>
    </x:row>
    <x:row r="25" ht="45" customHeight="1">
      <x:c r="A25" s="5"/>
      <x:c r="B25" s="6"/>
      <x:c r="C25" s="5"/>
      <x:c r="D25" s="5"/>
      <x:c r="E25" s="13"/>
      <x:c r="F25" s="5"/>
      <x:c r="G25" s="5"/>
      <x:c r="H25" s="15"/>
      <x:c r="I25" s="5"/>
      <x:c r="J25" s="2" t="str">
        <x:f>IF(COUNTA(A25:I25)=0,"",IF(A25="","MISSING KEY",IF(OR(COUNTIFS($A$7:$A$106,A25)&gt;1,AND(D25="Activity",COUNTIFS($C$7:$C$106,C25,$D$7:$D$106,"Activity")&gt;1)),"DUPLICATE","Unique")))</x:f>
      </x:c>
      <x:c r="K25" s="14" t="str">
        <x:f>IF(A25="","",IF(AND(J25="Unique",F25="Yes",ISNUMBER(B25),ISNUMBER(E25)),E25,0))</x:f>
      </x:c>
      <x:c r="L25" s="2" t="str">
        <x:f>IF(COUNTA(A25:I25)=0,"",IF(OR(J25&lt;&gt;"Unique",NOT(ISNUMBER(B25)),C25="",NOT(ISNUMBER(E25)),G25="",I25="",AND(F25&lt;&gt;"Yes",F25&lt;&gt;"No"),AND(D25&lt;&gt;"Activity",D25&lt;&gt;"Correction"),AND(D25="Activity",E25&lt;0),AND(D25="Correction",H25="")),"REVIEW","Checked"))</x:f>
      </x:c>
    </x:row>
    <x:row r="26" ht="45" customHeight="1">
      <x:c r="A26" s="5"/>
      <x:c r="B26" s="6"/>
      <x:c r="C26" s="5"/>
      <x:c r="D26" s="5"/>
      <x:c r="E26" s="13"/>
      <x:c r="F26" s="5"/>
      <x:c r="G26" s="5"/>
      <x:c r="H26" s="15"/>
      <x:c r="I26" s="5"/>
      <x:c r="J26" s="2" t="str">
        <x:f>IF(COUNTA(A26:I26)=0,"",IF(A26="","MISSING KEY",IF(OR(COUNTIFS($A$7:$A$106,A26)&gt;1,AND(D26="Activity",COUNTIFS($C$7:$C$106,C26,$D$7:$D$106,"Activity")&gt;1)),"DUPLICATE","Unique")))</x:f>
      </x:c>
      <x:c r="K26" s="14" t="str">
        <x:f>IF(A26="","",IF(AND(J26="Unique",F26="Yes",ISNUMBER(B26),ISNUMBER(E26)),E26,0))</x:f>
      </x:c>
      <x:c r="L26" s="2" t="str">
        <x:f>IF(COUNTA(A26:I26)=0,"",IF(OR(J26&lt;&gt;"Unique",NOT(ISNUMBER(B26)),C26="",NOT(ISNUMBER(E26)),G26="",I26="",AND(F26&lt;&gt;"Yes",F26&lt;&gt;"No"),AND(D26&lt;&gt;"Activity",D26&lt;&gt;"Correction"),AND(D26="Activity",E26&lt;0),AND(D26="Correction",H26="")),"REVIEW","Checked"))</x:f>
      </x:c>
    </x:row>
    <x:row r="27" ht="45" customHeight="1">
      <x:c r="A27" s="5"/>
      <x:c r="B27" s="6"/>
      <x:c r="C27" s="5"/>
      <x:c r="D27" s="5"/>
      <x:c r="E27" s="13"/>
      <x:c r="F27" s="5"/>
      <x:c r="G27" s="5"/>
      <x:c r="H27" s="15"/>
      <x:c r="I27" s="5"/>
      <x:c r="J27" s="2" t="str">
        <x:f>IF(COUNTA(A27:I27)=0,"",IF(A27="","MISSING KEY",IF(OR(COUNTIFS($A$7:$A$106,A27)&gt;1,AND(D27="Activity",COUNTIFS($C$7:$C$106,C27,$D$7:$D$106,"Activity")&gt;1)),"DUPLICATE","Unique")))</x:f>
      </x:c>
      <x:c r="K27" s="14" t="str">
        <x:f>IF(A27="","",IF(AND(J27="Unique",F27="Yes",ISNUMBER(B27),ISNUMBER(E27)),E27,0))</x:f>
      </x:c>
      <x:c r="L27" s="2" t="str">
        <x:f>IF(COUNTA(A27:I27)=0,"",IF(OR(J27&lt;&gt;"Unique",NOT(ISNUMBER(B27)),C27="",NOT(ISNUMBER(E27)),G27="",I27="",AND(F27&lt;&gt;"Yes",F27&lt;&gt;"No"),AND(D27&lt;&gt;"Activity",D27&lt;&gt;"Correction"),AND(D27="Activity",E27&lt;0),AND(D27="Correction",H27="")),"REVIEW","Checked"))</x:f>
      </x:c>
    </x:row>
    <x:row r="28" ht="45" customHeight="1">
      <x:c r="A28" s="5"/>
      <x:c r="B28" s="6"/>
      <x:c r="C28" s="5"/>
      <x:c r="D28" s="5"/>
      <x:c r="E28" s="13"/>
      <x:c r="F28" s="5"/>
      <x:c r="G28" s="5"/>
      <x:c r="H28" s="15"/>
      <x:c r="I28" s="5"/>
      <x:c r="J28" s="2" t="str">
        <x:f>IF(COUNTA(A28:I28)=0,"",IF(A28="","MISSING KEY",IF(OR(COUNTIFS($A$7:$A$106,A28)&gt;1,AND(D28="Activity",COUNTIFS($C$7:$C$106,C28,$D$7:$D$106,"Activity")&gt;1)),"DUPLICATE","Unique")))</x:f>
      </x:c>
      <x:c r="K28" s="14" t="str">
        <x:f>IF(A28="","",IF(AND(J28="Unique",F28="Yes",ISNUMBER(B28),ISNUMBER(E28)),E28,0))</x:f>
      </x:c>
      <x:c r="L28" s="2" t="str">
        <x:f>IF(COUNTA(A28:I28)=0,"",IF(OR(J28&lt;&gt;"Unique",NOT(ISNUMBER(B28)),C28="",NOT(ISNUMBER(E28)),G28="",I28="",AND(F28&lt;&gt;"Yes",F28&lt;&gt;"No"),AND(D28&lt;&gt;"Activity",D28&lt;&gt;"Correction"),AND(D28="Activity",E28&lt;0),AND(D28="Correction",H28="")),"REVIEW","Checked"))</x:f>
      </x:c>
    </x:row>
    <x:row r="29" ht="45" customHeight="1">
      <x:c r="A29" s="5"/>
      <x:c r="B29" s="6"/>
      <x:c r="C29" s="5"/>
      <x:c r="D29" s="5"/>
      <x:c r="E29" s="13"/>
      <x:c r="F29" s="5"/>
      <x:c r="G29" s="5"/>
      <x:c r="H29" s="15"/>
      <x:c r="I29" s="5"/>
      <x:c r="J29" s="2" t="str">
        <x:f>IF(COUNTA(A29:I29)=0,"",IF(A29="","MISSING KEY",IF(OR(COUNTIFS($A$7:$A$106,A29)&gt;1,AND(D29="Activity",COUNTIFS($C$7:$C$106,C29,$D$7:$D$106,"Activity")&gt;1)),"DUPLICATE","Unique")))</x:f>
      </x:c>
      <x:c r="K29" s="14" t="str">
        <x:f>IF(A29="","",IF(AND(J29="Unique",F29="Yes",ISNUMBER(B29),ISNUMBER(E29)),E29,0))</x:f>
      </x:c>
      <x:c r="L29" s="2" t="str">
        <x:f>IF(COUNTA(A29:I29)=0,"",IF(OR(J29&lt;&gt;"Unique",NOT(ISNUMBER(B29)),C29="",NOT(ISNUMBER(E29)),G29="",I29="",AND(F29&lt;&gt;"Yes",F29&lt;&gt;"No"),AND(D29&lt;&gt;"Activity",D29&lt;&gt;"Correction"),AND(D29="Activity",E29&lt;0),AND(D29="Correction",H29="")),"REVIEW","Checked"))</x:f>
      </x:c>
    </x:row>
    <x:row r="30" ht="45" customHeight="1">
      <x:c r="A30" s="5"/>
      <x:c r="B30" s="6"/>
      <x:c r="C30" s="5"/>
      <x:c r="D30" s="5"/>
      <x:c r="E30" s="13"/>
      <x:c r="F30" s="5"/>
      <x:c r="G30" s="5"/>
      <x:c r="H30" s="15"/>
      <x:c r="I30" s="5"/>
      <x:c r="J30" s="2" t="str">
        <x:f>IF(COUNTA(A30:I30)=0,"",IF(A30="","MISSING KEY",IF(OR(COUNTIFS($A$7:$A$106,A30)&gt;1,AND(D30="Activity",COUNTIFS($C$7:$C$106,C30,$D$7:$D$106,"Activity")&gt;1)),"DUPLICATE","Unique")))</x:f>
      </x:c>
      <x:c r="K30" s="14" t="str">
        <x:f>IF(A30="","",IF(AND(J30="Unique",F30="Yes",ISNUMBER(B30),ISNUMBER(E30)),E30,0))</x:f>
      </x:c>
      <x:c r="L30" s="2" t="str">
        <x:f>IF(COUNTA(A30:I30)=0,"",IF(OR(J30&lt;&gt;"Unique",NOT(ISNUMBER(B30)),C30="",NOT(ISNUMBER(E30)),G30="",I30="",AND(F30&lt;&gt;"Yes",F30&lt;&gt;"No"),AND(D30&lt;&gt;"Activity",D30&lt;&gt;"Correction"),AND(D30="Activity",E30&lt;0),AND(D30="Correction",H30="")),"REVIEW","Checked"))</x:f>
      </x:c>
    </x:row>
    <x:row r="31" ht="45" customHeight="1">
      <x:c r="A31" s="5"/>
      <x:c r="B31" s="6"/>
      <x:c r="C31" s="5"/>
      <x:c r="D31" s="5"/>
      <x:c r="E31" s="13"/>
      <x:c r="F31" s="5"/>
      <x:c r="G31" s="5"/>
      <x:c r="H31" s="15"/>
      <x:c r="I31" s="5"/>
      <x:c r="J31" s="2" t="str">
        <x:f>IF(COUNTA(A31:I31)=0,"",IF(A31="","MISSING KEY",IF(OR(COUNTIFS($A$7:$A$106,A31)&gt;1,AND(D31="Activity",COUNTIFS($C$7:$C$106,C31,$D$7:$D$106,"Activity")&gt;1)),"DUPLICATE","Unique")))</x:f>
      </x:c>
      <x:c r="K31" s="14" t="str">
        <x:f>IF(A31="","",IF(AND(J31="Unique",F31="Yes",ISNUMBER(B31),ISNUMBER(E31)),E31,0))</x:f>
      </x:c>
      <x:c r="L31" s="2" t="str">
        <x:f>IF(COUNTA(A31:I31)=0,"",IF(OR(J31&lt;&gt;"Unique",NOT(ISNUMBER(B31)),C31="",NOT(ISNUMBER(E31)),G31="",I31="",AND(F31&lt;&gt;"Yes",F31&lt;&gt;"No"),AND(D31&lt;&gt;"Activity",D31&lt;&gt;"Correction"),AND(D31="Activity",E31&lt;0),AND(D31="Correction",H31="")),"REVIEW","Checked"))</x:f>
      </x:c>
    </x:row>
    <x:row r="32" ht="45" customHeight="1">
      <x:c r="A32" s="5"/>
      <x:c r="B32" s="6"/>
      <x:c r="C32" s="5"/>
      <x:c r="D32" s="5"/>
      <x:c r="E32" s="13"/>
      <x:c r="F32" s="5"/>
      <x:c r="G32" s="5"/>
      <x:c r="H32" s="15"/>
      <x:c r="I32" s="5"/>
      <x:c r="J32" s="2" t="str">
        <x:f>IF(COUNTA(A32:I32)=0,"",IF(A32="","MISSING KEY",IF(OR(COUNTIFS($A$7:$A$106,A32)&gt;1,AND(D32="Activity",COUNTIFS($C$7:$C$106,C32,$D$7:$D$106,"Activity")&gt;1)),"DUPLICATE","Unique")))</x:f>
      </x:c>
      <x:c r="K32" s="14" t="str">
        <x:f>IF(A32="","",IF(AND(J32="Unique",F32="Yes",ISNUMBER(B32),ISNUMBER(E32)),E32,0))</x:f>
      </x:c>
      <x:c r="L32" s="2" t="str">
        <x:f>IF(COUNTA(A32:I32)=0,"",IF(OR(J32&lt;&gt;"Unique",NOT(ISNUMBER(B32)),C32="",NOT(ISNUMBER(E32)),G32="",I32="",AND(F32&lt;&gt;"Yes",F32&lt;&gt;"No"),AND(D32&lt;&gt;"Activity",D32&lt;&gt;"Correction"),AND(D32="Activity",E32&lt;0),AND(D32="Correction",H32="")),"REVIEW","Checked"))</x:f>
      </x:c>
    </x:row>
    <x:row r="33" ht="45" customHeight="1">
      <x:c r="A33" s="5"/>
      <x:c r="B33" s="6"/>
      <x:c r="C33" s="5"/>
      <x:c r="D33" s="5"/>
      <x:c r="E33" s="13"/>
      <x:c r="F33" s="5"/>
      <x:c r="G33" s="5"/>
      <x:c r="H33" s="15"/>
      <x:c r="I33" s="5"/>
      <x:c r="J33" s="2" t="str">
        <x:f>IF(COUNTA(A33:I33)=0,"",IF(A33="","MISSING KEY",IF(OR(COUNTIFS($A$7:$A$106,A33)&gt;1,AND(D33="Activity",COUNTIFS($C$7:$C$106,C33,$D$7:$D$106,"Activity")&gt;1)),"DUPLICATE","Unique")))</x:f>
      </x:c>
      <x:c r="K33" s="14" t="str">
        <x:f>IF(A33="","",IF(AND(J33="Unique",F33="Yes",ISNUMBER(B33),ISNUMBER(E33)),E33,0))</x:f>
      </x:c>
      <x:c r="L33" s="2" t="str">
        <x:f>IF(COUNTA(A33:I33)=0,"",IF(OR(J33&lt;&gt;"Unique",NOT(ISNUMBER(B33)),C33="",NOT(ISNUMBER(E33)),G33="",I33="",AND(F33&lt;&gt;"Yes",F33&lt;&gt;"No"),AND(D33&lt;&gt;"Activity",D33&lt;&gt;"Correction"),AND(D33="Activity",E33&lt;0),AND(D33="Correction",H33="")),"REVIEW","Checked"))</x:f>
      </x:c>
    </x:row>
    <x:row r="34" ht="45" customHeight="1">
      <x:c r="A34" s="5"/>
      <x:c r="B34" s="6"/>
      <x:c r="C34" s="5"/>
      <x:c r="D34" s="5"/>
      <x:c r="E34" s="13"/>
      <x:c r="F34" s="5"/>
      <x:c r="G34" s="5"/>
      <x:c r="H34" s="15"/>
      <x:c r="I34" s="5"/>
      <x:c r="J34" s="2" t="str">
        <x:f>IF(COUNTA(A34:I34)=0,"",IF(A34="","MISSING KEY",IF(OR(COUNTIFS($A$7:$A$106,A34)&gt;1,AND(D34="Activity",COUNTIFS($C$7:$C$106,C34,$D$7:$D$106,"Activity")&gt;1)),"DUPLICATE","Unique")))</x:f>
      </x:c>
      <x:c r="K34" s="14" t="str">
        <x:f>IF(A34="","",IF(AND(J34="Unique",F34="Yes",ISNUMBER(B34),ISNUMBER(E34)),E34,0))</x:f>
      </x:c>
      <x:c r="L34" s="2" t="str">
        <x:f>IF(COUNTA(A34:I34)=0,"",IF(OR(J34&lt;&gt;"Unique",NOT(ISNUMBER(B34)),C34="",NOT(ISNUMBER(E34)),G34="",I34="",AND(F34&lt;&gt;"Yes",F34&lt;&gt;"No"),AND(D34&lt;&gt;"Activity",D34&lt;&gt;"Correction"),AND(D34="Activity",E34&lt;0),AND(D34="Correction",H34="")),"REVIEW","Checked"))</x:f>
      </x:c>
    </x:row>
    <x:row r="35" ht="45" customHeight="1">
      <x:c r="A35" s="5"/>
      <x:c r="B35" s="6"/>
      <x:c r="C35" s="5"/>
      <x:c r="D35" s="5"/>
      <x:c r="E35" s="13"/>
      <x:c r="F35" s="5"/>
      <x:c r="G35" s="5"/>
      <x:c r="H35" s="15"/>
      <x:c r="I35" s="5"/>
      <x:c r="J35" s="2" t="str">
        <x:f>IF(COUNTA(A35:I35)=0,"",IF(A35="","MISSING KEY",IF(OR(COUNTIFS($A$7:$A$106,A35)&gt;1,AND(D35="Activity",COUNTIFS($C$7:$C$106,C35,$D$7:$D$106,"Activity")&gt;1)),"DUPLICATE","Unique")))</x:f>
      </x:c>
      <x:c r="K35" s="14" t="str">
        <x:f>IF(A35="","",IF(AND(J35="Unique",F35="Yes",ISNUMBER(B35),ISNUMBER(E35)),E35,0))</x:f>
      </x:c>
      <x:c r="L35" s="2" t="str">
        <x:f>IF(COUNTA(A35:I35)=0,"",IF(OR(J35&lt;&gt;"Unique",NOT(ISNUMBER(B35)),C35="",NOT(ISNUMBER(E35)),G35="",I35="",AND(F35&lt;&gt;"Yes",F35&lt;&gt;"No"),AND(D35&lt;&gt;"Activity",D35&lt;&gt;"Correction"),AND(D35="Activity",E35&lt;0),AND(D35="Correction",H35="")),"REVIEW","Checked"))</x:f>
      </x:c>
    </x:row>
    <x:row r="36" ht="45" customHeight="1">
      <x:c r="A36" s="5"/>
      <x:c r="B36" s="6"/>
      <x:c r="C36" s="5"/>
      <x:c r="D36" s="5"/>
      <x:c r="E36" s="13"/>
      <x:c r="F36" s="5"/>
      <x:c r="G36" s="5"/>
      <x:c r="H36" s="15"/>
      <x:c r="I36" s="5"/>
      <x:c r="J36" s="2" t="str">
        <x:f>IF(COUNTA(A36:I36)=0,"",IF(A36="","MISSING KEY",IF(OR(COUNTIFS($A$7:$A$106,A36)&gt;1,AND(D36="Activity",COUNTIFS($C$7:$C$106,C36,$D$7:$D$106,"Activity")&gt;1)),"DUPLICATE","Unique")))</x:f>
      </x:c>
      <x:c r="K36" s="14" t="str">
        <x:f>IF(A36="","",IF(AND(J36="Unique",F36="Yes",ISNUMBER(B36),ISNUMBER(E36)),E36,0))</x:f>
      </x:c>
      <x:c r="L36" s="2" t="str">
        <x:f>IF(COUNTA(A36:I36)=0,"",IF(OR(J36&lt;&gt;"Unique",NOT(ISNUMBER(B36)),C36="",NOT(ISNUMBER(E36)),G36="",I36="",AND(F36&lt;&gt;"Yes",F36&lt;&gt;"No"),AND(D36&lt;&gt;"Activity",D36&lt;&gt;"Correction"),AND(D36="Activity",E36&lt;0),AND(D36="Correction",H36="")),"REVIEW","Checked"))</x:f>
      </x:c>
    </x:row>
    <x:row r="37" ht="45" customHeight="1">
      <x:c r="A37" s="5"/>
      <x:c r="B37" s="6"/>
      <x:c r="C37" s="5"/>
      <x:c r="D37" s="5"/>
      <x:c r="E37" s="13"/>
      <x:c r="F37" s="5"/>
      <x:c r="G37" s="5"/>
      <x:c r="H37" s="15"/>
      <x:c r="I37" s="5"/>
      <x:c r="J37" s="2" t="str">
        <x:f>IF(COUNTA(A37:I37)=0,"",IF(A37="","MISSING KEY",IF(OR(COUNTIFS($A$7:$A$106,A37)&gt;1,AND(D37="Activity",COUNTIFS($C$7:$C$106,C37,$D$7:$D$106,"Activity")&gt;1)),"DUPLICATE","Unique")))</x:f>
      </x:c>
      <x:c r="K37" s="14" t="str">
        <x:f>IF(A37="","",IF(AND(J37="Unique",F37="Yes",ISNUMBER(B37),ISNUMBER(E37)),E37,0))</x:f>
      </x:c>
      <x:c r="L37" s="2" t="str">
        <x:f>IF(COUNTA(A37:I37)=0,"",IF(OR(J37&lt;&gt;"Unique",NOT(ISNUMBER(B37)),C37="",NOT(ISNUMBER(E37)),G37="",I37="",AND(F37&lt;&gt;"Yes",F37&lt;&gt;"No"),AND(D37&lt;&gt;"Activity",D37&lt;&gt;"Correction"),AND(D37="Activity",E37&lt;0),AND(D37="Correction",H37="")),"REVIEW","Checked"))</x:f>
      </x:c>
    </x:row>
    <x:row r="38" ht="45" customHeight="1">
      <x:c r="A38" s="5"/>
      <x:c r="B38" s="6"/>
      <x:c r="C38" s="5"/>
      <x:c r="D38" s="5"/>
      <x:c r="E38" s="13"/>
      <x:c r="F38" s="5"/>
      <x:c r="G38" s="5"/>
      <x:c r="H38" s="15"/>
      <x:c r="I38" s="5"/>
      <x:c r="J38" s="2" t="str">
        <x:f>IF(COUNTA(A38:I38)=0,"",IF(A38="","MISSING KEY",IF(OR(COUNTIFS($A$7:$A$106,A38)&gt;1,AND(D38="Activity",COUNTIFS($C$7:$C$106,C38,$D$7:$D$106,"Activity")&gt;1)),"DUPLICATE","Unique")))</x:f>
      </x:c>
      <x:c r="K38" s="14" t="str">
        <x:f>IF(A38="","",IF(AND(J38="Unique",F38="Yes",ISNUMBER(B38),ISNUMBER(E38)),E38,0))</x:f>
      </x:c>
      <x:c r="L38" s="2" t="str">
        <x:f>IF(COUNTA(A38:I38)=0,"",IF(OR(J38&lt;&gt;"Unique",NOT(ISNUMBER(B38)),C38="",NOT(ISNUMBER(E38)),G38="",I38="",AND(F38&lt;&gt;"Yes",F38&lt;&gt;"No"),AND(D38&lt;&gt;"Activity",D38&lt;&gt;"Correction"),AND(D38="Activity",E38&lt;0),AND(D38="Correction",H38="")),"REVIEW","Checked"))</x:f>
      </x:c>
    </x:row>
    <x:row r="39" ht="45" customHeight="1">
      <x:c r="A39" s="5"/>
      <x:c r="B39" s="6"/>
      <x:c r="C39" s="5"/>
      <x:c r="D39" s="5"/>
      <x:c r="E39" s="13"/>
      <x:c r="F39" s="5"/>
      <x:c r="G39" s="5"/>
      <x:c r="H39" s="15"/>
      <x:c r="I39" s="5"/>
      <x:c r="J39" s="2" t="str">
        <x:f>IF(COUNTA(A39:I39)=0,"",IF(A39="","MISSING KEY",IF(OR(COUNTIFS($A$7:$A$106,A39)&gt;1,AND(D39="Activity",COUNTIFS($C$7:$C$106,C39,$D$7:$D$106,"Activity")&gt;1)),"DUPLICATE","Unique")))</x:f>
      </x:c>
      <x:c r="K39" s="14" t="str">
        <x:f>IF(A39="","",IF(AND(J39="Unique",F39="Yes",ISNUMBER(B39),ISNUMBER(E39)),E39,0))</x:f>
      </x:c>
      <x:c r="L39" s="2" t="str">
        <x:f>IF(COUNTA(A39:I39)=0,"",IF(OR(J39&lt;&gt;"Unique",NOT(ISNUMBER(B39)),C39="",NOT(ISNUMBER(E39)),G39="",I39="",AND(F39&lt;&gt;"Yes",F39&lt;&gt;"No"),AND(D39&lt;&gt;"Activity",D39&lt;&gt;"Correction"),AND(D39="Activity",E39&lt;0),AND(D39="Correction",H39="")),"REVIEW","Checked"))</x:f>
      </x:c>
    </x:row>
    <x:row r="40" ht="45" customHeight="1">
      <x:c r="A40" s="5"/>
      <x:c r="B40" s="6"/>
      <x:c r="C40" s="5"/>
      <x:c r="D40" s="5"/>
      <x:c r="E40" s="13"/>
      <x:c r="F40" s="5"/>
      <x:c r="G40" s="5"/>
      <x:c r="H40" s="15"/>
      <x:c r="I40" s="5"/>
      <x:c r="J40" s="2" t="str">
        <x:f>IF(COUNTA(A40:I40)=0,"",IF(A40="","MISSING KEY",IF(OR(COUNTIFS($A$7:$A$106,A40)&gt;1,AND(D40="Activity",COUNTIFS($C$7:$C$106,C40,$D$7:$D$106,"Activity")&gt;1)),"DUPLICATE","Unique")))</x:f>
      </x:c>
      <x:c r="K40" s="14" t="str">
        <x:f>IF(A40="","",IF(AND(J40="Unique",F40="Yes",ISNUMBER(B40),ISNUMBER(E40)),E40,0))</x:f>
      </x:c>
      <x:c r="L40" s="2" t="str">
        <x:f>IF(COUNTA(A40:I40)=0,"",IF(OR(J40&lt;&gt;"Unique",NOT(ISNUMBER(B40)),C40="",NOT(ISNUMBER(E40)),G40="",I40="",AND(F40&lt;&gt;"Yes",F40&lt;&gt;"No"),AND(D40&lt;&gt;"Activity",D40&lt;&gt;"Correction"),AND(D40="Activity",E40&lt;0),AND(D40="Correction",H40="")),"REVIEW","Checked"))</x:f>
      </x:c>
    </x:row>
    <x:row r="41" ht="45" customHeight="1">
      <x:c r="A41" s="5"/>
      <x:c r="B41" s="6"/>
      <x:c r="C41" s="5"/>
      <x:c r="D41" s="5"/>
      <x:c r="E41" s="13"/>
      <x:c r="F41" s="5"/>
      <x:c r="G41" s="5"/>
      <x:c r="H41" s="15"/>
      <x:c r="I41" s="5"/>
      <x:c r="J41" s="2" t="str">
        <x:f>IF(COUNTA(A41:I41)=0,"",IF(A41="","MISSING KEY",IF(OR(COUNTIFS($A$7:$A$106,A41)&gt;1,AND(D41="Activity",COUNTIFS($C$7:$C$106,C41,$D$7:$D$106,"Activity")&gt;1)),"DUPLICATE","Unique")))</x:f>
      </x:c>
      <x:c r="K41" s="14" t="str">
        <x:f>IF(A41="","",IF(AND(J41="Unique",F41="Yes",ISNUMBER(B41),ISNUMBER(E41)),E41,0))</x:f>
      </x:c>
      <x:c r="L41" s="2" t="str">
        <x:f>IF(COUNTA(A41:I41)=0,"",IF(OR(J41&lt;&gt;"Unique",NOT(ISNUMBER(B41)),C41="",NOT(ISNUMBER(E41)),G41="",I41="",AND(F41&lt;&gt;"Yes",F41&lt;&gt;"No"),AND(D41&lt;&gt;"Activity",D41&lt;&gt;"Correction"),AND(D41="Activity",E41&lt;0),AND(D41="Correction",H41="")),"REVIEW","Checked"))</x:f>
      </x:c>
    </x:row>
    <x:row r="42" ht="45" customHeight="1">
      <x:c r="A42" s="5"/>
      <x:c r="B42" s="6"/>
      <x:c r="C42" s="5"/>
      <x:c r="D42" s="5"/>
      <x:c r="E42" s="13"/>
      <x:c r="F42" s="5"/>
      <x:c r="G42" s="5"/>
      <x:c r="H42" s="15"/>
      <x:c r="I42" s="5"/>
      <x:c r="J42" s="2" t="str">
        <x:f>IF(COUNTA(A42:I42)=0,"",IF(A42="","MISSING KEY",IF(OR(COUNTIFS($A$7:$A$106,A42)&gt;1,AND(D42="Activity",COUNTIFS($C$7:$C$106,C42,$D$7:$D$106,"Activity")&gt;1)),"DUPLICATE","Unique")))</x:f>
      </x:c>
      <x:c r="K42" s="14" t="str">
        <x:f>IF(A42="","",IF(AND(J42="Unique",F42="Yes",ISNUMBER(B42),ISNUMBER(E42)),E42,0))</x:f>
      </x:c>
      <x:c r="L42" s="2" t="str">
        <x:f>IF(COUNTA(A42:I42)=0,"",IF(OR(J42&lt;&gt;"Unique",NOT(ISNUMBER(B42)),C42="",NOT(ISNUMBER(E42)),G42="",I42="",AND(F42&lt;&gt;"Yes",F42&lt;&gt;"No"),AND(D42&lt;&gt;"Activity",D42&lt;&gt;"Correction"),AND(D42="Activity",E42&lt;0),AND(D42="Correction",H42="")),"REVIEW","Checked"))</x:f>
      </x:c>
    </x:row>
    <x:row r="43" ht="45" customHeight="1">
      <x:c r="A43" s="5"/>
      <x:c r="B43" s="6"/>
      <x:c r="C43" s="5"/>
      <x:c r="D43" s="5"/>
      <x:c r="E43" s="13"/>
      <x:c r="F43" s="5"/>
      <x:c r="G43" s="5"/>
      <x:c r="H43" s="15"/>
      <x:c r="I43" s="5"/>
      <x:c r="J43" s="2" t="str">
        <x:f>IF(COUNTA(A43:I43)=0,"",IF(A43="","MISSING KEY",IF(OR(COUNTIFS($A$7:$A$106,A43)&gt;1,AND(D43="Activity",COUNTIFS($C$7:$C$106,C43,$D$7:$D$106,"Activity")&gt;1)),"DUPLICATE","Unique")))</x:f>
      </x:c>
      <x:c r="K43" s="14" t="str">
        <x:f>IF(A43="","",IF(AND(J43="Unique",F43="Yes",ISNUMBER(B43),ISNUMBER(E43)),E43,0))</x:f>
      </x:c>
      <x:c r="L43" s="2" t="str">
        <x:f>IF(COUNTA(A43:I43)=0,"",IF(OR(J43&lt;&gt;"Unique",NOT(ISNUMBER(B43)),C43="",NOT(ISNUMBER(E43)),G43="",I43="",AND(F43&lt;&gt;"Yes",F43&lt;&gt;"No"),AND(D43&lt;&gt;"Activity",D43&lt;&gt;"Correction"),AND(D43="Activity",E43&lt;0),AND(D43="Correction",H43="")),"REVIEW","Checked"))</x:f>
      </x:c>
    </x:row>
    <x:row r="44" ht="45" customHeight="1">
      <x:c r="A44" s="5"/>
      <x:c r="B44" s="6"/>
      <x:c r="C44" s="5"/>
      <x:c r="D44" s="5"/>
      <x:c r="E44" s="13"/>
      <x:c r="F44" s="5"/>
      <x:c r="G44" s="5"/>
      <x:c r="H44" s="15"/>
      <x:c r="I44" s="5"/>
      <x:c r="J44" s="2" t="str">
        <x:f>IF(COUNTA(A44:I44)=0,"",IF(A44="","MISSING KEY",IF(OR(COUNTIFS($A$7:$A$106,A44)&gt;1,AND(D44="Activity",COUNTIFS($C$7:$C$106,C44,$D$7:$D$106,"Activity")&gt;1)),"DUPLICATE","Unique")))</x:f>
      </x:c>
      <x:c r="K44" s="14" t="str">
        <x:f>IF(A44="","",IF(AND(J44="Unique",F44="Yes",ISNUMBER(B44),ISNUMBER(E44)),E44,0))</x:f>
      </x:c>
      <x:c r="L44" s="2" t="str">
        <x:f>IF(COUNTA(A44:I44)=0,"",IF(OR(J44&lt;&gt;"Unique",NOT(ISNUMBER(B44)),C44="",NOT(ISNUMBER(E44)),G44="",I44="",AND(F44&lt;&gt;"Yes",F44&lt;&gt;"No"),AND(D44&lt;&gt;"Activity",D44&lt;&gt;"Correction"),AND(D44="Activity",E44&lt;0),AND(D44="Correction",H44="")),"REVIEW","Checked"))</x:f>
      </x:c>
    </x:row>
    <x:row r="45" ht="45" customHeight="1">
      <x:c r="A45" s="5"/>
      <x:c r="B45" s="6"/>
      <x:c r="C45" s="5"/>
      <x:c r="D45" s="5"/>
      <x:c r="E45" s="13"/>
      <x:c r="F45" s="5"/>
      <x:c r="G45" s="5"/>
      <x:c r="H45" s="15"/>
      <x:c r="I45" s="5"/>
      <x:c r="J45" s="2" t="str">
        <x:f>IF(COUNTA(A45:I45)=0,"",IF(A45="","MISSING KEY",IF(OR(COUNTIFS($A$7:$A$106,A45)&gt;1,AND(D45="Activity",COUNTIFS($C$7:$C$106,C45,$D$7:$D$106,"Activity")&gt;1)),"DUPLICATE","Unique")))</x:f>
      </x:c>
      <x:c r="K45" s="14" t="str">
        <x:f>IF(A45="","",IF(AND(J45="Unique",F45="Yes",ISNUMBER(B45),ISNUMBER(E45)),E45,0))</x:f>
      </x:c>
      <x:c r="L45" s="2" t="str">
        <x:f>IF(COUNTA(A45:I45)=0,"",IF(OR(J45&lt;&gt;"Unique",NOT(ISNUMBER(B45)),C45="",NOT(ISNUMBER(E45)),G45="",I45="",AND(F45&lt;&gt;"Yes",F45&lt;&gt;"No"),AND(D45&lt;&gt;"Activity",D45&lt;&gt;"Correction"),AND(D45="Activity",E45&lt;0),AND(D45="Correction",H45="")),"REVIEW","Checked"))</x:f>
      </x:c>
    </x:row>
    <x:row r="46" ht="45" customHeight="1">
      <x:c r="A46" s="5"/>
      <x:c r="B46" s="6"/>
      <x:c r="C46" s="5"/>
      <x:c r="D46" s="5"/>
      <x:c r="E46" s="13"/>
      <x:c r="F46" s="5"/>
      <x:c r="G46" s="5"/>
      <x:c r="H46" s="15"/>
      <x:c r="I46" s="5"/>
      <x:c r="J46" s="2" t="str">
        <x:f>IF(COUNTA(A46:I46)=0,"",IF(A46="","MISSING KEY",IF(OR(COUNTIFS($A$7:$A$106,A46)&gt;1,AND(D46="Activity",COUNTIFS($C$7:$C$106,C46,$D$7:$D$106,"Activity")&gt;1)),"DUPLICATE","Unique")))</x:f>
      </x:c>
      <x:c r="K46" s="14" t="str">
        <x:f>IF(A46="","",IF(AND(J46="Unique",F46="Yes",ISNUMBER(B46),ISNUMBER(E46)),E46,0))</x:f>
      </x:c>
      <x:c r="L46" s="2" t="str">
        <x:f>IF(COUNTA(A46:I46)=0,"",IF(OR(J46&lt;&gt;"Unique",NOT(ISNUMBER(B46)),C46="",NOT(ISNUMBER(E46)),G46="",I46="",AND(F46&lt;&gt;"Yes",F46&lt;&gt;"No"),AND(D46&lt;&gt;"Activity",D46&lt;&gt;"Correction"),AND(D46="Activity",E46&lt;0),AND(D46="Correction",H46="")),"REVIEW","Checked"))</x:f>
      </x:c>
    </x:row>
    <x:row r="47" ht="45" customHeight="1">
      <x:c r="A47" s="5"/>
      <x:c r="B47" s="6"/>
      <x:c r="C47" s="5"/>
      <x:c r="D47" s="5"/>
      <x:c r="E47" s="13"/>
      <x:c r="F47" s="5"/>
      <x:c r="G47" s="5"/>
      <x:c r="H47" s="15"/>
      <x:c r="I47" s="5"/>
      <x:c r="J47" s="2" t="str">
        <x:f>IF(COUNTA(A47:I47)=0,"",IF(A47="","MISSING KEY",IF(OR(COUNTIFS($A$7:$A$106,A47)&gt;1,AND(D47="Activity",COUNTIFS($C$7:$C$106,C47,$D$7:$D$106,"Activity")&gt;1)),"DUPLICATE","Unique")))</x:f>
      </x:c>
      <x:c r="K47" s="14" t="str">
        <x:f>IF(A47="","",IF(AND(J47="Unique",F47="Yes",ISNUMBER(B47),ISNUMBER(E47)),E47,0))</x:f>
      </x:c>
      <x:c r="L47" s="2" t="str">
        <x:f>IF(COUNTA(A47:I47)=0,"",IF(OR(J47&lt;&gt;"Unique",NOT(ISNUMBER(B47)),C47="",NOT(ISNUMBER(E47)),G47="",I47="",AND(F47&lt;&gt;"Yes",F47&lt;&gt;"No"),AND(D47&lt;&gt;"Activity",D47&lt;&gt;"Correction"),AND(D47="Activity",E47&lt;0),AND(D47="Correction",H47="")),"REVIEW","Checked"))</x:f>
      </x:c>
    </x:row>
    <x:row r="48" ht="45" customHeight="1">
      <x:c r="A48" s="5"/>
      <x:c r="B48" s="6"/>
      <x:c r="C48" s="5"/>
      <x:c r="D48" s="5"/>
      <x:c r="E48" s="13"/>
      <x:c r="F48" s="5"/>
      <x:c r="G48" s="5"/>
      <x:c r="H48" s="15"/>
      <x:c r="I48" s="5"/>
      <x:c r="J48" s="2" t="str">
        <x:f>IF(COUNTA(A48:I48)=0,"",IF(A48="","MISSING KEY",IF(OR(COUNTIFS($A$7:$A$106,A48)&gt;1,AND(D48="Activity",COUNTIFS($C$7:$C$106,C48,$D$7:$D$106,"Activity")&gt;1)),"DUPLICATE","Unique")))</x:f>
      </x:c>
      <x:c r="K48" s="14" t="str">
        <x:f>IF(A48="","",IF(AND(J48="Unique",F48="Yes",ISNUMBER(B48),ISNUMBER(E48)),E48,0))</x:f>
      </x:c>
      <x:c r="L48" s="2" t="str">
        <x:f>IF(COUNTA(A48:I48)=0,"",IF(OR(J48&lt;&gt;"Unique",NOT(ISNUMBER(B48)),C48="",NOT(ISNUMBER(E48)),G48="",I48="",AND(F48&lt;&gt;"Yes",F48&lt;&gt;"No"),AND(D48&lt;&gt;"Activity",D48&lt;&gt;"Correction"),AND(D48="Activity",E48&lt;0),AND(D48="Correction",H48="")),"REVIEW","Checked"))</x:f>
      </x:c>
    </x:row>
    <x:row r="49" ht="45" customHeight="1">
      <x:c r="A49" s="5"/>
      <x:c r="B49" s="6"/>
      <x:c r="C49" s="5"/>
      <x:c r="D49" s="5"/>
      <x:c r="E49" s="13"/>
      <x:c r="F49" s="5"/>
      <x:c r="G49" s="5"/>
      <x:c r="H49" s="15"/>
      <x:c r="I49" s="5"/>
      <x:c r="J49" s="2" t="str">
        <x:f>IF(COUNTA(A49:I49)=0,"",IF(A49="","MISSING KEY",IF(OR(COUNTIFS($A$7:$A$106,A49)&gt;1,AND(D49="Activity",COUNTIFS($C$7:$C$106,C49,$D$7:$D$106,"Activity")&gt;1)),"DUPLICATE","Unique")))</x:f>
      </x:c>
      <x:c r="K49" s="14" t="str">
        <x:f>IF(A49="","",IF(AND(J49="Unique",F49="Yes",ISNUMBER(B49),ISNUMBER(E49)),E49,0))</x:f>
      </x:c>
      <x:c r="L49" s="2" t="str">
        <x:f>IF(COUNTA(A49:I49)=0,"",IF(OR(J49&lt;&gt;"Unique",NOT(ISNUMBER(B49)),C49="",NOT(ISNUMBER(E49)),G49="",I49="",AND(F49&lt;&gt;"Yes",F49&lt;&gt;"No"),AND(D49&lt;&gt;"Activity",D49&lt;&gt;"Correction"),AND(D49="Activity",E49&lt;0),AND(D49="Correction",H49="")),"REVIEW","Checked"))</x:f>
      </x:c>
    </x:row>
    <x:row r="50" ht="45" customHeight="1">
      <x:c r="A50" s="5"/>
      <x:c r="B50" s="6"/>
      <x:c r="C50" s="5"/>
      <x:c r="D50" s="5"/>
      <x:c r="E50" s="13"/>
      <x:c r="F50" s="5"/>
      <x:c r="G50" s="5"/>
      <x:c r="H50" s="15"/>
      <x:c r="I50" s="5"/>
      <x:c r="J50" s="2" t="str">
        <x:f>IF(COUNTA(A50:I50)=0,"",IF(A50="","MISSING KEY",IF(OR(COUNTIFS($A$7:$A$106,A50)&gt;1,AND(D50="Activity",COUNTIFS($C$7:$C$106,C50,$D$7:$D$106,"Activity")&gt;1)),"DUPLICATE","Unique")))</x:f>
      </x:c>
      <x:c r="K50" s="14" t="str">
        <x:f>IF(A50="","",IF(AND(J50="Unique",F50="Yes",ISNUMBER(B50),ISNUMBER(E50)),E50,0))</x:f>
      </x:c>
      <x:c r="L50" s="2" t="str">
        <x:f>IF(COUNTA(A50:I50)=0,"",IF(OR(J50&lt;&gt;"Unique",NOT(ISNUMBER(B50)),C50="",NOT(ISNUMBER(E50)),G50="",I50="",AND(F50&lt;&gt;"Yes",F50&lt;&gt;"No"),AND(D50&lt;&gt;"Activity",D50&lt;&gt;"Correction"),AND(D50="Activity",E50&lt;0),AND(D50="Correction",H50="")),"REVIEW","Checked"))</x:f>
      </x:c>
    </x:row>
    <x:row r="51" ht="45" customHeight="1">
      <x:c r="A51" s="5"/>
      <x:c r="B51" s="6"/>
      <x:c r="C51" s="5"/>
      <x:c r="D51" s="5"/>
      <x:c r="E51" s="13"/>
      <x:c r="F51" s="5"/>
      <x:c r="G51" s="5"/>
      <x:c r="H51" s="15"/>
      <x:c r="I51" s="5"/>
      <x:c r="J51" s="2" t="str">
        <x:f>IF(COUNTA(A51:I51)=0,"",IF(A51="","MISSING KEY",IF(OR(COUNTIFS($A$7:$A$106,A51)&gt;1,AND(D51="Activity",COUNTIFS($C$7:$C$106,C51,$D$7:$D$106,"Activity")&gt;1)),"DUPLICATE","Unique")))</x:f>
      </x:c>
      <x:c r="K51" s="14" t="str">
        <x:f>IF(A51="","",IF(AND(J51="Unique",F51="Yes",ISNUMBER(B51),ISNUMBER(E51)),E51,0))</x:f>
      </x:c>
      <x:c r="L51" s="2" t="str">
        <x:f>IF(COUNTA(A51:I51)=0,"",IF(OR(J51&lt;&gt;"Unique",NOT(ISNUMBER(B51)),C51="",NOT(ISNUMBER(E51)),G51="",I51="",AND(F51&lt;&gt;"Yes",F51&lt;&gt;"No"),AND(D51&lt;&gt;"Activity",D51&lt;&gt;"Correction"),AND(D51="Activity",E51&lt;0),AND(D51="Correction",H51="")),"REVIEW","Checked"))</x:f>
      </x:c>
    </x:row>
    <x:row r="52" ht="45" customHeight="1">
      <x:c r="A52" s="5"/>
      <x:c r="B52" s="6"/>
      <x:c r="C52" s="5"/>
      <x:c r="D52" s="5"/>
      <x:c r="E52" s="13"/>
      <x:c r="F52" s="5"/>
      <x:c r="G52" s="5"/>
      <x:c r="H52" s="15"/>
      <x:c r="I52" s="5"/>
      <x:c r="J52" s="2" t="str">
        <x:f>IF(COUNTA(A52:I52)=0,"",IF(A52="","MISSING KEY",IF(OR(COUNTIFS($A$7:$A$106,A52)&gt;1,AND(D52="Activity",COUNTIFS($C$7:$C$106,C52,$D$7:$D$106,"Activity")&gt;1)),"DUPLICATE","Unique")))</x:f>
      </x:c>
      <x:c r="K52" s="14" t="str">
        <x:f>IF(A52="","",IF(AND(J52="Unique",F52="Yes",ISNUMBER(B52),ISNUMBER(E52)),E52,0))</x:f>
      </x:c>
      <x:c r="L52" s="2" t="str">
        <x:f>IF(COUNTA(A52:I52)=0,"",IF(OR(J52&lt;&gt;"Unique",NOT(ISNUMBER(B52)),C52="",NOT(ISNUMBER(E52)),G52="",I52="",AND(F52&lt;&gt;"Yes",F52&lt;&gt;"No"),AND(D52&lt;&gt;"Activity",D52&lt;&gt;"Correction"),AND(D52="Activity",E52&lt;0),AND(D52="Correction",H52="")),"REVIEW","Checked"))</x:f>
      </x:c>
    </x:row>
    <x:row r="53" ht="45" customHeight="1">
      <x:c r="A53" s="5"/>
      <x:c r="B53" s="6"/>
      <x:c r="C53" s="5"/>
      <x:c r="D53" s="5"/>
      <x:c r="E53" s="13"/>
      <x:c r="F53" s="5"/>
      <x:c r="G53" s="5"/>
      <x:c r="H53" s="15"/>
      <x:c r="I53" s="5"/>
      <x:c r="J53" s="2" t="str">
        <x:f>IF(COUNTA(A53:I53)=0,"",IF(A53="","MISSING KEY",IF(OR(COUNTIFS($A$7:$A$106,A53)&gt;1,AND(D53="Activity",COUNTIFS($C$7:$C$106,C53,$D$7:$D$106,"Activity")&gt;1)),"DUPLICATE","Unique")))</x:f>
      </x:c>
      <x:c r="K53" s="14" t="str">
        <x:f>IF(A53="","",IF(AND(J53="Unique",F53="Yes",ISNUMBER(B53),ISNUMBER(E53)),E53,0))</x:f>
      </x:c>
      <x:c r="L53" s="2" t="str">
        <x:f>IF(COUNTA(A53:I53)=0,"",IF(OR(J53&lt;&gt;"Unique",NOT(ISNUMBER(B53)),C53="",NOT(ISNUMBER(E53)),G53="",I53="",AND(F53&lt;&gt;"Yes",F53&lt;&gt;"No"),AND(D53&lt;&gt;"Activity",D53&lt;&gt;"Correction"),AND(D53="Activity",E53&lt;0),AND(D53="Correction",H53="")),"REVIEW","Checked"))</x:f>
      </x:c>
    </x:row>
    <x:row r="54" ht="45" customHeight="1">
      <x:c r="A54" s="5"/>
      <x:c r="B54" s="6"/>
      <x:c r="C54" s="5"/>
      <x:c r="D54" s="5"/>
      <x:c r="E54" s="13"/>
      <x:c r="F54" s="5"/>
      <x:c r="G54" s="5"/>
      <x:c r="H54" s="15"/>
      <x:c r="I54" s="5"/>
      <x:c r="J54" s="2" t="str">
        <x:f>IF(COUNTA(A54:I54)=0,"",IF(A54="","MISSING KEY",IF(OR(COUNTIFS($A$7:$A$106,A54)&gt;1,AND(D54="Activity",COUNTIFS($C$7:$C$106,C54,$D$7:$D$106,"Activity")&gt;1)),"DUPLICATE","Unique")))</x:f>
      </x:c>
      <x:c r="K54" s="14" t="str">
        <x:f>IF(A54="","",IF(AND(J54="Unique",F54="Yes",ISNUMBER(B54),ISNUMBER(E54)),E54,0))</x:f>
      </x:c>
      <x:c r="L54" s="2" t="str">
        <x:f>IF(COUNTA(A54:I54)=0,"",IF(OR(J54&lt;&gt;"Unique",NOT(ISNUMBER(B54)),C54="",NOT(ISNUMBER(E54)),G54="",I54="",AND(F54&lt;&gt;"Yes",F54&lt;&gt;"No"),AND(D54&lt;&gt;"Activity",D54&lt;&gt;"Correction"),AND(D54="Activity",E54&lt;0),AND(D54="Correction",H54="")),"REVIEW","Checked"))</x:f>
      </x:c>
    </x:row>
    <x:row r="55" ht="45" customHeight="1">
      <x:c r="A55" s="5"/>
      <x:c r="B55" s="6"/>
      <x:c r="C55" s="5"/>
      <x:c r="D55" s="5"/>
      <x:c r="E55" s="13"/>
      <x:c r="F55" s="5"/>
      <x:c r="G55" s="5"/>
      <x:c r="H55" s="15"/>
      <x:c r="I55" s="5"/>
      <x:c r="J55" s="2" t="str">
        <x:f>IF(COUNTA(A55:I55)=0,"",IF(A55="","MISSING KEY",IF(OR(COUNTIFS($A$7:$A$106,A55)&gt;1,AND(D55="Activity",COUNTIFS($C$7:$C$106,C55,$D$7:$D$106,"Activity")&gt;1)),"DUPLICATE","Unique")))</x:f>
      </x:c>
      <x:c r="K55" s="14" t="str">
        <x:f>IF(A55="","",IF(AND(J55="Unique",F55="Yes",ISNUMBER(B55),ISNUMBER(E55)),E55,0))</x:f>
      </x:c>
      <x:c r="L55" s="2" t="str">
        <x:f>IF(COUNTA(A55:I55)=0,"",IF(OR(J55&lt;&gt;"Unique",NOT(ISNUMBER(B55)),C55="",NOT(ISNUMBER(E55)),G55="",I55="",AND(F55&lt;&gt;"Yes",F55&lt;&gt;"No"),AND(D55&lt;&gt;"Activity",D55&lt;&gt;"Correction"),AND(D55="Activity",E55&lt;0),AND(D55="Correction",H55="")),"REVIEW","Checked"))</x:f>
      </x:c>
    </x:row>
    <x:row r="56" ht="45" customHeight="1">
      <x:c r="A56" s="5"/>
      <x:c r="B56" s="6"/>
      <x:c r="C56" s="5"/>
      <x:c r="D56" s="5"/>
      <x:c r="E56" s="13"/>
      <x:c r="F56" s="5"/>
      <x:c r="G56" s="5"/>
      <x:c r="H56" s="15"/>
      <x:c r="I56" s="5"/>
      <x:c r="J56" s="2" t="str">
        <x:f>IF(COUNTA(A56:I56)=0,"",IF(A56="","MISSING KEY",IF(OR(COUNTIFS($A$7:$A$106,A56)&gt;1,AND(D56="Activity",COUNTIFS($C$7:$C$106,C56,$D$7:$D$106,"Activity")&gt;1)),"DUPLICATE","Unique")))</x:f>
      </x:c>
      <x:c r="K56" s="14" t="str">
        <x:f>IF(A56="","",IF(AND(J56="Unique",F56="Yes",ISNUMBER(B56),ISNUMBER(E56)),E56,0))</x:f>
      </x:c>
      <x:c r="L56" s="2" t="str">
        <x:f>IF(COUNTA(A56:I56)=0,"",IF(OR(J56&lt;&gt;"Unique",NOT(ISNUMBER(B56)),C56="",NOT(ISNUMBER(E56)),G56="",I56="",AND(F56&lt;&gt;"Yes",F56&lt;&gt;"No"),AND(D56&lt;&gt;"Activity",D56&lt;&gt;"Correction"),AND(D56="Activity",E56&lt;0),AND(D56="Correction",H56="")),"REVIEW","Checked"))</x:f>
      </x:c>
    </x:row>
    <x:row r="57" ht="45" customHeight="1">
      <x:c r="A57" s="5"/>
      <x:c r="B57" s="6"/>
      <x:c r="C57" s="5"/>
      <x:c r="D57" s="5"/>
      <x:c r="E57" s="13"/>
      <x:c r="F57" s="5"/>
      <x:c r="G57" s="5"/>
      <x:c r="H57" s="15"/>
      <x:c r="I57" s="5"/>
      <x:c r="J57" s="2" t="str">
        <x:f>IF(COUNTA(A57:I57)=0,"",IF(A57="","MISSING KEY",IF(OR(COUNTIFS($A$7:$A$106,A57)&gt;1,AND(D57="Activity",COUNTIFS($C$7:$C$106,C57,$D$7:$D$106,"Activity")&gt;1)),"DUPLICATE","Unique")))</x:f>
      </x:c>
      <x:c r="K57" s="14" t="str">
        <x:f>IF(A57="","",IF(AND(J57="Unique",F57="Yes",ISNUMBER(B57),ISNUMBER(E57)),E57,0))</x:f>
      </x:c>
      <x:c r="L57" s="2" t="str">
        <x:f>IF(COUNTA(A57:I57)=0,"",IF(OR(J57&lt;&gt;"Unique",NOT(ISNUMBER(B57)),C57="",NOT(ISNUMBER(E57)),G57="",I57="",AND(F57&lt;&gt;"Yes",F57&lt;&gt;"No"),AND(D57&lt;&gt;"Activity",D57&lt;&gt;"Correction"),AND(D57="Activity",E57&lt;0),AND(D57="Correction",H57="")),"REVIEW","Checked"))</x:f>
      </x:c>
    </x:row>
    <x:row r="58" ht="45" customHeight="1">
      <x:c r="A58" s="5"/>
      <x:c r="B58" s="6"/>
      <x:c r="C58" s="5"/>
      <x:c r="D58" s="5"/>
      <x:c r="E58" s="13"/>
      <x:c r="F58" s="5"/>
      <x:c r="G58" s="5"/>
      <x:c r="H58" s="15"/>
      <x:c r="I58" s="5"/>
      <x:c r="J58" s="2" t="str">
        <x:f>IF(COUNTA(A58:I58)=0,"",IF(A58="","MISSING KEY",IF(OR(COUNTIFS($A$7:$A$106,A58)&gt;1,AND(D58="Activity",COUNTIFS($C$7:$C$106,C58,$D$7:$D$106,"Activity")&gt;1)),"DUPLICATE","Unique")))</x:f>
      </x:c>
      <x:c r="K58" s="14" t="str">
        <x:f>IF(A58="","",IF(AND(J58="Unique",F58="Yes",ISNUMBER(B58),ISNUMBER(E58)),E58,0))</x:f>
      </x:c>
      <x:c r="L58" s="2" t="str">
        <x:f>IF(COUNTA(A58:I58)=0,"",IF(OR(J58&lt;&gt;"Unique",NOT(ISNUMBER(B58)),C58="",NOT(ISNUMBER(E58)),G58="",I58="",AND(F58&lt;&gt;"Yes",F58&lt;&gt;"No"),AND(D58&lt;&gt;"Activity",D58&lt;&gt;"Correction"),AND(D58="Activity",E58&lt;0),AND(D58="Correction",H58="")),"REVIEW","Checked"))</x:f>
      </x:c>
    </x:row>
    <x:row r="59" ht="45" customHeight="1">
      <x:c r="A59" s="5"/>
      <x:c r="B59" s="6"/>
      <x:c r="C59" s="5"/>
      <x:c r="D59" s="5"/>
      <x:c r="E59" s="13"/>
      <x:c r="F59" s="5"/>
      <x:c r="G59" s="5"/>
      <x:c r="H59" s="15"/>
      <x:c r="I59" s="5"/>
      <x:c r="J59" s="2" t="str">
        <x:f>IF(COUNTA(A59:I59)=0,"",IF(A59="","MISSING KEY",IF(OR(COUNTIFS($A$7:$A$106,A59)&gt;1,AND(D59="Activity",COUNTIFS($C$7:$C$106,C59,$D$7:$D$106,"Activity")&gt;1)),"DUPLICATE","Unique")))</x:f>
      </x:c>
      <x:c r="K59" s="14" t="str">
        <x:f>IF(A59="","",IF(AND(J59="Unique",F59="Yes",ISNUMBER(B59),ISNUMBER(E59)),E59,0))</x:f>
      </x:c>
      <x:c r="L59" s="2" t="str">
        <x:f>IF(COUNTA(A59:I59)=0,"",IF(OR(J59&lt;&gt;"Unique",NOT(ISNUMBER(B59)),C59="",NOT(ISNUMBER(E59)),G59="",I59="",AND(F59&lt;&gt;"Yes",F59&lt;&gt;"No"),AND(D59&lt;&gt;"Activity",D59&lt;&gt;"Correction"),AND(D59="Activity",E59&lt;0),AND(D59="Correction",H59="")),"REVIEW","Checked"))</x:f>
      </x:c>
    </x:row>
    <x:row r="60" ht="45" customHeight="1">
      <x:c r="A60" s="5"/>
      <x:c r="B60" s="6"/>
      <x:c r="C60" s="5"/>
      <x:c r="D60" s="5"/>
      <x:c r="E60" s="13"/>
      <x:c r="F60" s="5"/>
      <x:c r="G60" s="5"/>
      <x:c r="H60" s="15"/>
      <x:c r="I60" s="5"/>
      <x:c r="J60" s="2" t="str">
        <x:f>IF(COUNTA(A60:I60)=0,"",IF(A60="","MISSING KEY",IF(OR(COUNTIFS($A$7:$A$106,A60)&gt;1,AND(D60="Activity",COUNTIFS($C$7:$C$106,C60,$D$7:$D$106,"Activity")&gt;1)),"DUPLICATE","Unique")))</x:f>
      </x:c>
      <x:c r="K60" s="14" t="str">
        <x:f>IF(A60="","",IF(AND(J60="Unique",F60="Yes",ISNUMBER(B60),ISNUMBER(E60)),E60,0))</x:f>
      </x:c>
      <x:c r="L60" s="2" t="str">
        <x:f>IF(COUNTA(A60:I60)=0,"",IF(OR(J60&lt;&gt;"Unique",NOT(ISNUMBER(B60)),C60="",NOT(ISNUMBER(E60)),G60="",I60="",AND(F60&lt;&gt;"Yes",F60&lt;&gt;"No"),AND(D60&lt;&gt;"Activity",D60&lt;&gt;"Correction"),AND(D60="Activity",E60&lt;0),AND(D60="Correction",H60="")),"REVIEW","Checked"))</x:f>
      </x:c>
    </x:row>
    <x:row r="61" ht="45" customHeight="1">
      <x:c r="A61" s="5"/>
      <x:c r="B61" s="6"/>
      <x:c r="C61" s="5"/>
      <x:c r="D61" s="5"/>
      <x:c r="E61" s="13"/>
      <x:c r="F61" s="5"/>
      <x:c r="G61" s="5"/>
      <x:c r="H61" s="15"/>
      <x:c r="I61" s="5"/>
      <x:c r="J61" s="2" t="str">
        <x:f>IF(COUNTA(A61:I61)=0,"",IF(A61="","MISSING KEY",IF(OR(COUNTIFS($A$7:$A$106,A61)&gt;1,AND(D61="Activity",COUNTIFS($C$7:$C$106,C61,$D$7:$D$106,"Activity")&gt;1)),"DUPLICATE","Unique")))</x:f>
      </x:c>
      <x:c r="K61" s="14" t="str">
        <x:f>IF(A61="","",IF(AND(J61="Unique",F61="Yes",ISNUMBER(B61),ISNUMBER(E61)),E61,0))</x:f>
      </x:c>
      <x:c r="L61" s="2" t="str">
        <x:f>IF(COUNTA(A61:I61)=0,"",IF(OR(J61&lt;&gt;"Unique",NOT(ISNUMBER(B61)),C61="",NOT(ISNUMBER(E61)),G61="",I61="",AND(F61&lt;&gt;"Yes",F61&lt;&gt;"No"),AND(D61&lt;&gt;"Activity",D61&lt;&gt;"Correction"),AND(D61="Activity",E61&lt;0),AND(D61="Correction",H61="")),"REVIEW","Checked"))</x:f>
      </x:c>
    </x:row>
    <x:row r="62" ht="45" customHeight="1">
      <x:c r="A62" s="5"/>
      <x:c r="B62" s="6"/>
      <x:c r="C62" s="5"/>
      <x:c r="D62" s="5"/>
      <x:c r="E62" s="13"/>
      <x:c r="F62" s="5"/>
      <x:c r="G62" s="5"/>
      <x:c r="H62" s="15"/>
      <x:c r="I62" s="5"/>
      <x:c r="J62" s="2" t="str">
        <x:f>IF(COUNTA(A62:I62)=0,"",IF(A62="","MISSING KEY",IF(OR(COUNTIFS($A$7:$A$106,A62)&gt;1,AND(D62="Activity",COUNTIFS($C$7:$C$106,C62,$D$7:$D$106,"Activity")&gt;1)),"DUPLICATE","Unique")))</x:f>
      </x:c>
      <x:c r="K62" s="14" t="str">
        <x:f>IF(A62="","",IF(AND(J62="Unique",F62="Yes",ISNUMBER(B62),ISNUMBER(E62)),E62,0))</x:f>
      </x:c>
      <x:c r="L62" s="2" t="str">
        <x:f>IF(COUNTA(A62:I62)=0,"",IF(OR(J62&lt;&gt;"Unique",NOT(ISNUMBER(B62)),C62="",NOT(ISNUMBER(E62)),G62="",I62="",AND(F62&lt;&gt;"Yes",F62&lt;&gt;"No"),AND(D62&lt;&gt;"Activity",D62&lt;&gt;"Correction"),AND(D62="Activity",E62&lt;0),AND(D62="Correction",H62="")),"REVIEW","Checked"))</x:f>
      </x:c>
    </x:row>
    <x:row r="63" ht="45" customHeight="1">
      <x:c r="A63" s="5"/>
      <x:c r="B63" s="6"/>
      <x:c r="C63" s="5"/>
      <x:c r="D63" s="5"/>
      <x:c r="E63" s="13"/>
      <x:c r="F63" s="5"/>
      <x:c r="G63" s="5"/>
      <x:c r="H63" s="15"/>
      <x:c r="I63" s="5"/>
      <x:c r="J63" s="2" t="str">
        <x:f>IF(COUNTA(A63:I63)=0,"",IF(A63="","MISSING KEY",IF(OR(COUNTIFS($A$7:$A$106,A63)&gt;1,AND(D63="Activity",COUNTIFS($C$7:$C$106,C63,$D$7:$D$106,"Activity")&gt;1)),"DUPLICATE","Unique")))</x:f>
      </x:c>
      <x:c r="K63" s="14" t="str">
        <x:f>IF(A63="","",IF(AND(J63="Unique",F63="Yes",ISNUMBER(B63),ISNUMBER(E63)),E63,0))</x:f>
      </x:c>
      <x:c r="L63" s="2" t="str">
        <x:f>IF(COUNTA(A63:I63)=0,"",IF(OR(J63&lt;&gt;"Unique",NOT(ISNUMBER(B63)),C63="",NOT(ISNUMBER(E63)),G63="",I63="",AND(F63&lt;&gt;"Yes",F63&lt;&gt;"No"),AND(D63&lt;&gt;"Activity",D63&lt;&gt;"Correction"),AND(D63="Activity",E63&lt;0),AND(D63="Correction",H63="")),"REVIEW","Checked"))</x:f>
      </x:c>
    </x:row>
    <x:row r="64" ht="45" customHeight="1">
      <x:c r="A64" s="5"/>
      <x:c r="B64" s="6"/>
      <x:c r="C64" s="5"/>
      <x:c r="D64" s="5"/>
      <x:c r="E64" s="13"/>
      <x:c r="F64" s="5"/>
      <x:c r="G64" s="5"/>
      <x:c r="H64" s="15"/>
      <x:c r="I64" s="5"/>
      <x:c r="J64" s="2" t="str">
        <x:f>IF(COUNTA(A64:I64)=0,"",IF(A64="","MISSING KEY",IF(OR(COUNTIFS($A$7:$A$106,A64)&gt;1,AND(D64="Activity",COUNTIFS($C$7:$C$106,C64,$D$7:$D$106,"Activity")&gt;1)),"DUPLICATE","Unique")))</x:f>
      </x:c>
      <x:c r="K64" s="14" t="str">
        <x:f>IF(A64="","",IF(AND(J64="Unique",F64="Yes",ISNUMBER(B64),ISNUMBER(E64)),E64,0))</x:f>
      </x:c>
      <x:c r="L64" s="2" t="str">
        <x:f>IF(COUNTA(A64:I64)=0,"",IF(OR(J64&lt;&gt;"Unique",NOT(ISNUMBER(B64)),C64="",NOT(ISNUMBER(E64)),G64="",I64="",AND(F64&lt;&gt;"Yes",F64&lt;&gt;"No"),AND(D64&lt;&gt;"Activity",D64&lt;&gt;"Correction"),AND(D64="Activity",E64&lt;0),AND(D64="Correction",H64="")),"REVIEW","Checked"))</x:f>
      </x:c>
    </x:row>
    <x:row r="65" ht="45" customHeight="1">
      <x:c r="A65" s="5"/>
      <x:c r="B65" s="6"/>
      <x:c r="C65" s="5"/>
      <x:c r="D65" s="5"/>
      <x:c r="E65" s="13"/>
      <x:c r="F65" s="5"/>
      <x:c r="G65" s="5"/>
      <x:c r="H65" s="15"/>
      <x:c r="I65" s="5"/>
      <x:c r="J65" s="2" t="str">
        <x:f>IF(COUNTA(A65:I65)=0,"",IF(A65="","MISSING KEY",IF(OR(COUNTIFS($A$7:$A$106,A65)&gt;1,AND(D65="Activity",COUNTIFS($C$7:$C$106,C65,$D$7:$D$106,"Activity")&gt;1)),"DUPLICATE","Unique")))</x:f>
      </x:c>
      <x:c r="K65" s="14" t="str">
        <x:f>IF(A65="","",IF(AND(J65="Unique",F65="Yes",ISNUMBER(B65),ISNUMBER(E65)),E65,0))</x:f>
      </x:c>
      <x:c r="L65" s="2" t="str">
        <x:f>IF(COUNTA(A65:I65)=0,"",IF(OR(J65&lt;&gt;"Unique",NOT(ISNUMBER(B65)),C65="",NOT(ISNUMBER(E65)),G65="",I65="",AND(F65&lt;&gt;"Yes",F65&lt;&gt;"No"),AND(D65&lt;&gt;"Activity",D65&lt;&gt;"Correction"),AND(D65="Activity",E65&lt;0),AND(D65="Correction",H65="")),"REVIEW","Checked"))</x:f>
      </x:c>
    </x:row>
    <x:row r="66" ht="45" customHeight="1">
      <x:c r="A66" s="5"/>
      <x:c r="B66" s="6"/>
      <x:c r="C66" s="5"/>
      <x:c r="D66" s="5"/>
      <x:c r="E66" s="13"/>
      <x:c r="F66" s="5"/>
      <x:c r="G66" s="5"/>
      <x:c r="H66" s="15"/>
      <x:c r="I66" s="5"/>
      <x:c r="J66" s="2" t="str">
        <x:f>IF(COUNTA(A66:I66)=0,"",IF(A66="","MISSING KEY",IF(OR(COUNTIFS($A$7:$A$106,A66)&gt;1,AND(D66="Activity",COUNTIFS($C$7:$C$106,C66,$D$7:$D$106,"Activity")&gt;1)),"DUPLICATE","Unique")))</x:f>
      </x:c>
      <x:c r="K66" s="14" t="str">
        <x:f>IF(A66="","",IF(AND(J66="Unique",F66="Yes",ISNUMBER(B66),ISNUMBER(E66)),E66,0))</x:f>
      </x:c>
      <x:c r="L66" s="2" t="str">
        <x:f>IF(COUNTA(A66:I66)=0,"",IF(OR(J66&lt;&gt;"Unique",NOT(ISNUMBER(B66)),C66="",NOT(ISNUMBER(E66)),G66="",I66="",AND(F66&lt;&gt;"Yes",F66&lt;&gt;"No"),AND(D66&lt;&gt;"Activity",D66&lt;&gt;"Correction"),AND(D66="Activity",E66&lt;0),AND(D66="Correction",H66="")),"REVIEW","Checked"))</x:f>
      </x:c>
    </x:row>
    <x:row r="67" ht="45" customHeight="1">
      <x:c r="A67" s="5"/>
      <x:c r="B67" s="6"/>
      <x:c r="C67" s="5"/>
      <x:c r="D67" s="5"/>
      <x:c r="E67" s="13"/>
      <x:c r="F67" s="5"/>
      <x:c r="G67" s="5"/>
      <x:c r="H67" s="15"/>
      <x:c r="I67" s="5"/>
      <x:c r="J67" s="2" t="str">
        <x:f>IF(COUNTA(A67:I67)=0,"",IF(A67="","MISSING KEY",IF(OR(COUNTIFS($A$7:$A$106,A67)&gt;1,AND(D67="Activity",COUNTIFS($C$7:$C$106,C67,$D$7:$D$106,"Activity")&gt;1)),"DUPLICATE","Unique")))</x:f>
      </x:c>
      <x:c r="K67" s="14" t="str">
        <x:f>IF(A67="","",IF(AND(J67="Unique",F67="Yes",ISNUMBER(B67),ISNUMBER(E67)),E67,0))</x:f>
      </x:c>
      <x:c r="L67" s="2" t="str">
        <x:f>IF(COUNTA(A67:I67)=0,"",IF(OR(J67&lt;&gt;"Unique",NOT(ISNUMBER(B67)),C67="",NOT(ISNUMBER(E67)),G67="",I67="",AND(F67&lt;&gt;"Yes",F67&lt;&gt;"No"),AND(D67&lt;&gt;"Activity",D67&lt;&gt;"Correction"),AND(D67="Activity",E67&lt;0),AND(D67="Correction",H67="")),"REVIEW","Checked"))</x:f>
      </x:c>
    </x:row>
    <x:row r="68" ht="45" customHeight="1">
      <x:c r="A68" s="5"/>
      <x:c r="B68" s="6"/>
      <x:c r="C68" s="5"/>
      <x:c r="D68" s="5"/>
      <x:c r="E68" s="13"/>
      <x:c r="F68" s="5"/>
      <x:c r="G68" s="5"/>
      <x:c r="H68" s="15"/>
      <x:c r="I68" s="5"/>
      <x:c r="J68" s="2" t="str">
        <x:f>IF(COUNTA(A68:I68)=0,"",IF(A68="","MISSING KEY",IF(OR(COUNTIFS($A$7:$A$106,A68)&gt;1,AND(D68="Activity",COUNTIFS($C$7:$C$106,C68,$D$7:$D$106,"Activity")&gt;1)),"DUPLICATE","Unique")))</x:f>
      </x:c>
      <x:c r="K68" s="14" t="str">
        <x:f>IF(A68="","",IF(AND(J68="Unique",F68="Yes",ISNUMBER(B68),ISNUMBER(E68)),E68,0))</x:f>
      </x:c>
      <x:c r="L68" s="2" t="str">
        <x:f>IF(COUNTA(A68:I68)=0,"",IF(OR(J68&lt;&gt;"Unique",NOT(ISNUMBER(B68)),C68="",NOT(ISNUMBER(E68)),G68="",I68="",AND(F68&lt;&gt;"Yes",F68&lt;&gt;"No"),AND(D68&lt;&gt;"Activity",D68&lt;&gt;"Correction"),AND(D68="Activity",E68&lt;0),AND(D68="Correction",H68="")),"REVIEW","Checked"))</x:f>
      </x:c>
    </x:row>
    <x:row r="69" ht="45" customHeight="1">
      <x:c r="A69" s="5"/>
      <x:c r="B69" s="6"/>
      <x:c r="C69" s="5"/>
      <x:c r="D69" s="5"/>
      <x:c r="E69" s="13"/>
      <x:c r="F69" s="5"/>
      <x:c r="G69" s="5"/>
      <x:c r="H69" s="15"/>
      <x:c r="I69" s="5"/>
      <x:c r="J69" s="2" t="str">
        <x:f>IF(COUNTA(A69:I69)=0,"",IF(A69="","MISSING KEY",IF(OR(COUNTIFS($A$7:$A$106,A69)&gt;1,AND(D69="Activity",COUNTIFS($C$7:$C$106,C69,$D$7:$D$106,"Activity")&gt;1)),"DUPLICATE","Unique")))</x:f>
      </x:c>
      <x:c r="K69" s="14" t="str">
        <x:f>IF(A69="","",IF(AND(J69="Unique",F69="Yes",ISNUMBER(B69),ISNUMBER(E69)),E69,0))</x:f>
      </x:c>
      <x:c r="L69" s="2" t="str">
        <x:f>IF(COUNTA(A69:I69)=0,"",IF(OR(J69&lt;&gt;"Unique",NOT(ISNUMBER(B69)),C69="",NOT(ISNUMBER(E69)),G69="",I69="",AND(F69&lt;&gt;"Yes",F69&lt;&gt;"No"),AND(D69&lt;&gt;"Activity",D69&lt;&gt;"Correction"),AND(D69="Activity",E69&lt;0),AND(D69="Correction",H69="")),"REVIEW","Checked"))</x:f>
      </x:c>
    </x:row>
    <x:row r="70" ht="45" customHeight="1">
      <x:c r="A70" s="5"/>
      <x:c r="B70" s="6"/>
      <x:c r="C70" s="5"/>
      <x:c r="D70" s="5"/>
      <x:c r="E70" s="13"/>
      <x:c r="F70" s="5"/>
      <x:c r="G70" s="5"/>
      <x:c r="H70" s="15"/>
      <x:c r="I70" s="5"/>
      <x:c r="J70" s="2" t="str">
        <x:f>IF(COUNTA(A70:I70)=0,"",IF(A70="","MISSING KEY",IF(OR(COUNTIFS($A$7:$A$106,A70)&gt;1,AND(D70="Activity",COUNTIFS($C$7:$C$106,C70,$D$7:$D$106,"Activity")&gt;1)),"DUPLICATE","Unique")))</x:f>
      </x:c>
      <x:c r="K70" s="14" t="str">
        <x:f>IF(A70="","",IF(AND(J70="Unique",F70="Yes",ISNUMBER(B70),ISNUMBER(E70)),E70,0))</x:f>
      </x:c>
      <x:c r="L70" s="2" t="str">
        <x:f>IF(COUNTA(A70:I70)=0,"",IF(OR(J70&lt;&gt;"Unique",NOT(ISNUMBER(B70)),C70="",NOT(ISNUMBER(E70)),G70="",I70="",AND(F70&lt;&gt;"Yes",F70&lt;&gt;"No"),AND(D70&lt;&gt;"Activity",D70&lt;&gt;"Correction"),AND(D70="Activity",E70&lt;0),AND(D70="Correction",H70="")),"REVIEW","Checked"))</x:f>
      </x:c>
    </x:row>
    <x:row r="71" ht="45" customHeight="1">
      <x:c r="A71" s="5"/>
      <x:c r="B71" s="6"/>
      <x:c r="C71" s="5"/>
      <x:c r="D71" s="5"/>
      <x:c r="E71" s="13"/>
      <x:c r="F71" s="5"/>
      <x:c r="G71" s="5"/>
      <x:c r="H71" s="15"/>
      <x:c r="I71" s="5"/>
      <x:c r="J71" s="2" t="str">
        <x:f>IF(COUNTA(A71:I71)=0,"",IF(A71="","MISSING KEY",IF(OR(COUNTIFS($A$7:$A$106,A71)&gt;1,AND(D71="Activity",COUNTIFS($C$7:$C$106,C71,$D$7:$D$106,"Activity")&gt;1)),"DUPLICATE","Unique")))</x:f>
      </x:c>
      <x:c r="K71" s="14" t="str">
        <x:f>IF(A71="","",IF(AND(J71="Unique",F71="Yes",ISNUMBER(B71),ISNUMBER(E71)),E71,0))</x:f>
      </x:c>
      <x:c r="L71" s="2" t="str">
        <x:f>IF(COUNTA(A71:I71)=0,"",IF(OR(J71&lt;&gt;"Unique",NOT(ISNUMBER(B71)),C71="",NOT(ISNUMBER(E71)),G71="",I71="",AND(F71&lt;&gt;"Yes",F71&lt;&gt;"No"),AND(D71&lt;&gt;"Activity",D71&lt;&gt;"Correction"),AND(D71="Activity",E71&lt;0),AND(D71="Correction",H71="")),"REVIEW","Checked"))</x:f>
      </x:c>
    </x:row>
    <x:row r="72" ht="45" customHeight="1">
      <x:c r="A72" s="5"/>
      <x:c r="B72" s="6"/>
      <x:c r="C72" s="5"/>
      <x:c r="D72" s="5"/>
      <x:c r="E72" s="13"/>
      <x:c r="F72" s="5"/>
      <x:c r="G72" s="5"/>
      <x:c r="H72" s="15"/>
      <x:c r="I72" s="5"/>
      <x:c r="J72" s="2" t="str">
        <x:f>IF(COUNTA(A72:I72)=0,"",IF(A72="","MISSING KEY",IF(OR(COUNTIFS($A$7:$A$106,A72)&gt;1,AND(D72="Activity",COUNTIFS($C$7:$C$106,C72,$D$7:$D$106,"Activity")&gt;1)),"DUPLICATE","Unique")))</x:f>
      </x:c>
      <x:c r="K72" s="14" t="str">
        <x:f>IF(A72="","",IF(AND(J72="Unique",F72="Yes",ISNUMBER(B72),ISNUMBER(E72)),E72,0))</x:f>
      </x:c>
      <x:c r="L72" s="2" t="str">
        <x:f>IF(COUNTA(A72:I72)=0,"",IF(OR(J72&lt;&gt;"Unique",NOT(ISNUMBER(B72)),C72="",NOT(ISNUMBER(E72)),G72="",I72="",AND(F72&lt;&gt;"Yes",F72&lt;&gt;"No"),AND(D72&lt;&gt;"Activity",D72&lt;&gt;"Correction"),AND(D72="Activity",E72&lt;0),AND(D72="Correction",H72="")),"REVIEW","Checked"))</x:f>
      </x:c>
    </x:row>
    <x:row r="73" ht="45" customHeight="1">
      <x:c r="A73" s="5"/>
      <x:c r="B73" s="6"/>
      <x:c r="C73" s="5"/>
      <x:c r="D73" s="5"/>
      <x:c r="E73" s="13"/>
      <x:c r="F73" s="5"/>
      <x:c r="G73" s="5"/>
      <x:c r="H73" s="15"/>
      <x:c r="I73" s="5"/>
      <x:c r="J73" s="2" t="str">
        <x:f>IF(COUNTA(A73:I73)=0,"",IF(A73="","MISSING KEY",IF(OR(COUNTIFS($A$7:$A$106,A73)&gt;1,AND(D73="Activity",COUNTIFS($C$7:$C$106,C73,$D$7:$D$106,"Activity")&gt;1)),"DUPLICATE","Unique")))</x:f>
      </x:c>
      <x:c r="K73" s="14" t="str">
        <x:f>IF(A73="","",IF(AND(J73="Unique",F73="Yes",ISNUMBER(B73),ISNUMBER(E73)),E73,0))</x:f>
      </x:c>
      <x:c r="L73" s="2" t="str">
        <x:f>IF(COUNTA(A73:I73)=0,"",IF(OR(J73&lt;&gt;"Unique",NOT(ISNUMBER(B73)),C73="",NOT(ISNUMBER(E73)),G73="",I73="",AND(F73&lt;&gt;"Yes",F73&lt;&gt;"No"),AND(D73&lt;&gt;"Activity",D73&lt;&gt;"Correction"),AND(D73="Activity",E73&lt;0),AND(D73="Correction",H73="")),"REVIEW","Checked"))</x:f>
      </x:c>
    </x:row>
    <x:row r="74" ht="45" customHeight="1">
      <x:c r="A74" s="5"/>
      <x:c r="B74" s="6"/>
      <x:c r="C74" s="5"/>
      <x:c r="D74" s="5"/>
      <x:c r="E74" s="13"/>
      <x:c r="F74" s="5"/>
      <x:c r="G74" s="5"/>
      <x:c r="H74" s="15"/>
      <x:c r="I74" s="5"/>
      <x:c r="J74" s="2" t="str">
        <x:f>IF(COUNTA(A74:I74)=0,"",IF(A74="","MISSING KEY",IF(OR(COUNTIFS($A$7:$A$106,A74)&gt;1,AND(D74="Activity",COUNTIFS($C$7:$C$106,C74,$D$7:$D$106,"Activity")&gt;1)),"DUPLICATE","Unique")))</x:f>
      </x:c>
      <x:c r="K74" s="14" t="str">
        <x:f>IF(A74="","",IF(AND(J74="Unique",F74="Yes",ISNUMBER(B74),ISNUMBER(E74)),E74,0))</x:f>
      </x:c>
      <x:c r="L74" s="2" t="str">
        <x:f>IF(COUNTA(A74:I74)=0,"",IF(OR(J74&lt;&gt;"Unique",NOT(ISNUMBER(B74)),C74="",NOT(ISNUMBER(E74)),G74="",I74="",AND(F74&lt;&gt;"Yes",F74&lt;&gt;"No"),AND(D74&lt;&gt;"Activity",D74&lt;&gt;"Correction"),AND(D74="Activity",E74&lt;0),AND(D74="Correction",H74="")),"REVIEW","Checked"))</x:f>
      </x:c>
    </x:row>
    <x:row r="75" ht="45" customHeight="1">
      <x:c r="A75" s="5"/>
      <x:c r="B75" s="6"/>
      <x:c r="C75" s="5"/>
      <x:c r="D75" s="5"/>
      <x:c r="E75" s="13"/>
      <x:c r="F75" s="5"/>
      <x:c r="G75" s="5"/>
      <x:c r="H75" s="15"/>
      <x:c r="I75" s="5"/>
      <x:c r="J75" s="2" t="str">
        <x:f>IF(COUNTA(A75:I75)=0,"",IF(A75="","MISSING KEY",IF(OR(COUNTIFS($A$7:$A$106,A75)&gt;1,AND(D75="Activity",COUNTIFS($C$7:$C$106,C75,$D$7:$D$106,"Activity")&gt;1)),"DUPLICATE","Unique")))</x:f>
      </x:c>
      <x:c r="K75" s="14" t="str">
        <x:f>IF(A75="","",IF(AND(J75="Unique",F75="Yes",ISNUMBER(B75),ISNUMBER(E75)),E75,0))</x:f>
      </x:c>
      <x:c r="L75" s="2" t="str">
        <x:f>IF(COUNTA(A75:I75)=0,"",IF(OR(J75&lt;&gt;"Unique",NOT(ISNUMBER(B75)),C75="",NOT(ISNUMBER(E75)),G75="",I75="",AND(F75&lt;&gt;"Yes",F75&lt;&gt;"No"),AND(D75&lt;&gt;"Activity",D75&lt;&gt;"Correction"),AND(D75="Activity",E75&lt;0),AND(D75="Correction",H75="")),"REVIEW","Checked"))</x:f>
      </x:c>
    </x:row>
    <x:row r="76" ht="45" customHeight="1">
      <x:c r="A76" s="5"/>
      <x:c r="B76" s="6"/>
      <x:c r="C76" s="5"/>
      <x:c r="D76" s="5"/>
      <x:c r="E76" s="13"/>
      <x:c r="F76" s="5"/>
      <x:c r="G76" s="5"/>
      <x:c r="H76" s="15"/>
      <x:c r="I76" s="5"/>
      <x:c r="J76" s="2" t="str">
        <x:f>IF(COUNTA(A76:I76)=0,"",IF(A76="","MISSING KEY",IF(OR(COUNTIFS($A$7:$A$106,A76)&gt;1,AND(D76="Activity",COUNTIFS($C$7:$C$106,C76,$D$7:$D$106,"Activity")&gt;1)),"DUPLICATE","Unique")))</x:f>
      </x:c>
      <x:c r="K76" s="14" t="str">
        <x:f>IF(A76="","",IF(AND(J76="Unique",F76="Yes",ISNUMBER(B76),ISNUMBER(E76)),E76,0))</x:f>
      </x:c>
      <x:c r="L76" s="2" t="str">
        <x:f>IF(COUNTA(A76:I76)=0,"",IF(OR(J76&lt;&gt;"Unique",NOT(ISNUMBER(B76)),C76="",NOT(ISNUMBER(E76)),G76="",I76="",AND(F76&lt;&gt;"Yes",F76&lt;&gt;"No"),AND(D76&lt;&gt;"Activity",D76&lt;&gt;"Correction"),AND(D76="Activity",E76&lt;0),AND(D76="Correction",H76="")),"REVIEW","Checked"))</x:f>
      </x:c>
    </x:row>
    <x:row r="77" ht="45" customHeight="1">
      <x:c r="A77" s="5"/>
      <x:c r="B77" s="6"/>
      <x:c r="C77" s="5"/>
      <x:c r="D77" s="5"/>
      <x:c r="E77" s="13"/>
      <x:c r="F77" s="5"/>
      <x:c r="G77" s="5"/>
      <x:c r="H77" s="15"/>
      <x:c r="I77" s="5"/>
      <x:c r="J77" s="2" t="str">
        <x:f>IF(COUNTA(A77:I77)=0,"",IF(A77="","MISSING KEY",IF(OR(COUNTIFS($A$7:$A$106,A77)&gt;1,AND(D77="Activity",COUNTIFS($C$7:$C$106,C77,$D$7:$D$106,"Activity")&gt;1)),"DUPLICATE","Unique")))</x:f>
      </x:c>
      <x:c r="K77" s="14" t="str">
        <x:f>IF(A77="","",IF(AND(J77="Unique",F77="Yes",ISNUMBER(B77),ISNUMBER(E77)),E77,0))</x:f>
      </x:c>
      <x:c r="L77" s="2" t="str">
        <x:f>IF(COUNTA(A77:I77)=0,"",IF(OR(J77&lt;&gt;"Unique",NOT(ISNUMBER(B77)),C77="",NOT(ISNUMBER(E77)),G77="",I77="",AND(F77&lt;&gt;"Yes",F77&lt;&gt;"No"),AND(D77&lt;&gt;"Activity",D77&lt;&gt;"Correction"),AND(D77="Activity",E77&lt;0),AND(D77="Correction",H77="")),"REVIEW","Checked"))</x:f>
      </x:c>
    </x:row>
    <x:row r="78" ht="45" customHeight="1">
      <x:c r="A78" s="5"/>
      <x:c r="B78" s="6"/>
      <x:c r="C78" s="5"/>
      <x:c r="D78" s="5"/>
      <x:c r="E78" s="13"/>
      <x:c r="F78" s="5"/>
      <x:c r="G78" s="5"/>
      <x:c r="H78" s="15"/>
      <x:c r="I78" s="5"/>
      <x:c r="J78" s="2" t="str">
        <x:f>IF(COUNTA(A78:I78)=0,"",IF(A78="","MISSING KEY",IF(OR(COUNTIFS($A$7:$A$106,A78)&gt;1,AND(D78="Activity",COUNTIFS($C$7:$C$106,C78,$D$7:$D$106,"Activity")&gt;1)),"DUPLICATE","Unique")))</x:f>
      </x:c>
      <x:c r="K78" s="14" t="str">
        <x:f>IF(A78="","",IF(AND(J78="Unique",F78="Yes",ISNUMBER(B78),ISNUMBER(E78)),E78,0))</x:f>
      </x:c>
      <x:c r="L78" s="2" t="str">
        <x:f>IF(COUNTA(A78:I78)=0,"",IF(OR(J78&lt;&gt;"Unique",NOT(ISNUMBER(B78)),C78="",NOT(ISNUMBER(E78)),G78="",I78="",AND(F78&lt;&gt;"Yes",F78&lt;&gt;"No"),AND(D78&lt;&gt;"Activity",D78&lt;&gt;"Correction"),AND(D78="Activity",E78&lt;0),AND(D78="Correction",H78="")),"REVIEW","Checked"))</x:f>
      </x:c>
    </x:row>
    <x:row r="79" ht="45" customHeight="1">
      <x:c r="A79" s="5"/>
      <x:c r="B79" s="6"/>
      <x:c r="C79" s="5"/>
      <x:c r="D79" s="5"/>
      <x:c r="E79" s="13"/>
      <x:c r="F79" s="5"/>
      <x:c r="G79" s="5"/>
      <x:c r="H79" s="15"/>
      <x:c r="I79" s="5"/>
      <x:c r="J79" s="2" t="str">
        <x:f>IF(COUNTA(A79:I79)=0,"",IF(A79="","MISSING KEY",IF(OR(COUNTIFS($A$7:$A$106,A79)&gt;1,AND(D79="Activity",COUNTIFS($C$7:$C$106,C79,$D$7:$D$106,"Activity")&gt;1)),"DUPLICATE","Unique")))</x:f>
      </x:c>
      <x:c r="K79" s="14" t="str">
        <x:f>IF(A79="","",IF(AND(J79="Unique",F79="Yes",ISNUMBER(B79),ISNUMBER(E79)),E79,0))</x:f>
      </x:c>
      <x:c r="L79" s="2" t="str">
        <x:f>IF(COUNTA(A79:I79)=0,"",IF(OR(J79&lt;&gt;"Unique",NOT(ISNUMBER(B79)),C79="",NOT(ISNUMBER(E79)),G79="",I79="",AND(F79&lt;&gt;"Yes",F79&lt;&gt;"No"),AND(D79&lt;&gt;"Activity",D79&lt;&gt;"Correction"),AND(D79="Activity",E79&lt;0),AND(D79="Correction",H79="")),"REVIEW","Checked"))</x:f>
      </x:c>
    </x:row>
    <x:row r="80" ht="45" customHeight="1">
      <x:c r="A80" s="5"/>
      <x:c r="B80" s="6"/>
      <x:c r="C80" s="5"/>
      <x:c r="D80" s="5"/>
      <x:c r="E80" s="13"/>
      <x:c r="F80" s="5"/>
      <x:c r="G80" s="5"/>
      <x:c r="H80" s="15"/>
      <x:c r="I80" s="5"/>
      <x:c r="J80" s="2" t="str">
        <x:f>IF(COUNTA(A80:I80)=0,"",IF(A80="","MISSING KEY",IF(OR(COUNTIFS($A$7:$A$106,A80)&gt;1,AND(D80="Activity",COUNTIFS($C$7:$C$106,C80,$D$7:$D$106,"Activity")&gt;1)),"DUPLICATE","Unique")))</x:f>
      </x:c>
      <x:c r="K80" s="14" t="str">
        <x:f>IF(A80="","",IF(AND(J80="Unique",F80="Yes",ISNUMBER(B80),ISNUMBER(E80)),E80,0))</x:f>
      </x:c>
      <x:c r="L80" s="2" t="str">
        <x:f>IF(COUNTA(A80:I80)=0,"",IF(OR(J80&lt;&gt;"Unique",NOT(ISNUMBER(B80)),C80="",NOT(ISNUMBER(E80)),G80="",I80="",AND(F80&lt;&gt;"Yes",F80&lt;&gt;"No"),AND(D80&lt;&gt;"Activity",D80&lt;&gt;"Correction"),AND(D80="Activity",E80&lt;0),AND(D80="Correction",H80="")),"REVIEW","Checked"))</x:f>
      </x:c>
    </x:row>
    <x:row r="81" ht="45" customHeight="1">
      <x:c r="A81" s="5"/>
      <x:c r="B81" s="6"/>
      <x:c r="C81" s="5"/>
      <x:c r="D81" s="5"/>
      <x:c r="E81" s="13"/>
      <x:c r="F81" s="5"/>
      <x:c r="G81" s="5"/>
      <x:c r="H81" s="15"/>
      <x:c r="I81" s="5"/>
      <x:c r="J81" s="2" t="str">
        <x:f>IF(COUNTA(A81:I81)=0,"",IF(A81="","MISSING KEY",IF(OR(COUNTIFS($A$7:$A$106,A81)&gt;1,AND(D81="Activity",COUNTIFS($C$7:$C$106,C81,$D$7:$D$106,"Activity")&gt;1)),"DUPLICATE","Unique")))</x:f>
      </x:c>
      <x:c r="K81" s="14" t="str">
        <x:f>IF(A81="","",IF(AND(J81="Unique",F81="Yes",ISNUMBER(B81),ISNUMBER(E81)),E81,0))</x:f>
      </x:c>
      <x:c r="L81" s="2" t="str">
        <x:f>IF(COUNTA(A81:I81)=0,"",IF(OR(J81&lt;&gt;"Unique",NOT(ISNUMBER(B81)),C81="",NOT(ISNUMBER(E81)),G81="",I81="",AND(F81&lt;&gt;"Yes",F81&lt;&gt;"No"),AND(D81&lt;&gt;"Activity",D81&lt;&gt;"Correction"),AND(D81="Activity",E81&lt;0),AND(D81="Correction",H81="")),"REVIEW","Checked"))</x:f>
      </x:c>
    </x:row>
    <x:row r="82" ht="45" customHeight="1">
      <x:c r="A82" s="5"/>
      <x:c r="B82" s="6"/>
      <x:c r="C82" s="5"/>
      <x:c r="D82" s="5"/>
      <x:c r="E82" s="13"/>
      <x:c r="F82" s="5"/>
      <x:c r="G82" s="5"/>
      <x:c r="H82" s="15"/>
      <x:c r="I82" s="5"/>
      <x:c r="J82" s="2" t="str">
        <x:f>IF(COUNTA(A82:I82)=0,"",IF(A82="","MISSING KEY",IF(OR(COUNTIFS($A$7:$A$106,A82)&gt;1,AND(D82="Activity",COUNTIFS($C$7:$C$106,C82,$D$7:$D$106,"Activity")&gt;1)),"DUPLICATE","Unique")))</x:f>
      </x:c>
      <x:c r="K82" s="14" t="str">
        <x:f>IF(A82="","",IF(AND(J82="Unique",F82="Yes",ISNUMBER(B82),ISNUMBER(E82)),E82,0))</x:f>
      </x:c>
      <x:c r="L82" s="2" t="str">
        <x:f>IF(COUNTA(A82:I82)=0,"",IF(OR(J82&lt;&gt;"Unique",NOT(ISNUMBER(B82)),C82="",NOT(ISNUMBER(E82)),G82="",I82="",AND(F82&lt;&gt;"Yes",F82&lt;&gt;"No"),AND(D82&lt;&gt;"Activity",D82&lt;&gt;"Correction"),AND(D82="Activity",E82&lt;0),AND(D82="Correction",H82="")),"REVIEW","Checked"))</x:f>
      </x:c>
    </x:row>
    <x:row r="83" ht="45" customHeight="1">
      <x:c r="A83" s="5"/>
      <x:c r="B83" s="6"/>
      <x:c r="C83" s="5"/>
      <x:c r="D83" s="5"/>
      <x:c r="E83" s="13"/>
      <x:c r="F83" s="5"/>
      <x:c r="G83" s="5"/>
      <x:c r="H83" s="15"/>
      <x:c r="I83" s="5"/>
      <x:c r="J83" s="2" t="str">
        <x:f>IF(COUNTA(A83:I83)=0,"",IF(A83="","MISSING KEY",IF(OR(COUNTIFS($A$7:$A$106,A83)&gt;1,AND(D83="Activity",COUNTIFS($C$7:$C$106,C83,$D$7:$D$106,"Activity")&gt;1)),"DUPLICATE","Unique")))</x:f>
      </x:c>
      <x:c r="K83" s="14" t="str">
        <x:f>IF(A83="","",IF(AND(J83="Unique",F83="Yes",ISNUMBER(B83),ISNUMBER(E83)),E83,0))</x:f>
      </x:c>
      <x:c r="L83" s="2" t="str">
        <x:f>IF(COUNTA(A83:I83)=0,"",IF(OR(J83&lt;&gt;"Unique",NOT(ISNUMBER(B83)),C83="",NOT(ISNUMBER(E83)),G83="",I83="",AND(F83&lt;&gt;"Yes",F83&lt;&gt;"No"),AND(D83&lt;&gt;"Activity",D83&lt;&gt;"Correction"),AND(D83="Activity",E83&lt;0),AND(D83="Correction",H83="")),"REVIEW","Checked"))</x:f>
      </x:c>
    </x:row>
    <x:row r="84" ht="45" customHeight="1">
      <x:c r="A84" s="5"/>
      <x:c r="B84" s="6"/>
      <x:c r="C84" s="5"/>
      <x:c r="D84" s="5"/>
      <x:c r="E84" s="13"/>
      <x:c r="F84" s="5"/>
      <x:c r="G84" s="5"/>
      <x:c r="H84" s="15"/>
      <x:c r="I84" s="5"/>
      <x:c r="J84" s="2" t="str">
        <x:f>IF(COUNTA(A84:I84)=0,"",IF(A84="","MISSING KEY",IF(OR(COUNTIFS($A$7:$A$106,A84)&gt;1,AND(D84="Activity",COUNTIFS($C$7:$C$106,C84,$D$7:$D$106,"Activity")&gt;1)),"DUPLICATE","Unique")))</x:f>
      </x:c>
      <x:c r="K84" s="14" t="str">
        <x:f>IF(A84="","",IF(AND(J84="Unique",F84="Yes",ISNUMBER(B84),ISNUMBER(E84)),E84,0))</x:f>
      </x:c>
      <x:c r="L84" s="2" t="str">
        <x:f>IF(COUNTA(A84:I84)=0,"",IF(OR(J84&lt;&gt;"Unique",NOT(ISNUMBER(B84)),C84="",NOT(ISNUMBER(E84)),G84="",I84="",AND(F84&lt;&gt;"Yes",F84&lt;&gt;"No"),AND(D84&lt;&gt;"Activity",D84&lt;&gt;"Correction"),AND(D84="Activity",E84&lt;0),AND(D84="Correction",H84="")),"REVIEW","Checked"))</x:f>
      </x:c>
    </x:row>
    <x:row r="85" ht="45" customHeight="1">
      <x:c r="A85" s="5"/>
      <x:c r="B85" s="6"/>
      <x:c r="C85" s="5"/>
      <x:c r="D85" s="5"/>
      <x:c r="E85" s="13"/>
      <x:c r="F85" s="5"/>
      <x:c r="G85" s="5"/>
      <x:c r="H85" s="15"/>
      <x:c r="I85" s="5"/>
      <x:c r="J85" s="2" t="str">
        <x:f>IF(COUNTA(A85:I85)=0,"",IF(A85="","MISSING KEY",IF(OR(COUNTIFS($A$7:$A$106,A85)&gt;1,AND(D85="Activity",COUNTIFS($C$7:$C$106,C85,$D$7:$D$106,"Activity")&gt;1)),"DUPLICATE","Unique")))</x:f>
      </x:c>
      <x:c r="K85" s="14" t="str">
        <x:f>IF(A85="","",IF(AND(J85="Unique",F85="Yes",ISNUMBER(B85),ISNUMBER(E85)),E85,0))</x:f>
      </x:c>
      <x:c r="L85" s="2" t="str">
        <x:f>IF(COUNTA(A85:I85)=0,"",IF(OR(J85&lt;&gt;"Unique",NOT(ISNUMBER(B85)),C85="",NOT(ISNUMBER(E85)),G85="",I85="",AND(F85&lt;&gt;"Yes",F85&lt;&gt;"No"),AND(D85&lt;&gt;"Activity",D85&lt;&gt;"Correction"),AND(D85="Activity",E85&lt;0),AND(D85="Correction",H85="")),"REVIEW","Checked"))</x:f>
      </x:c>
    </x:row>
    <x:row r="86" ht="45" customHeight="1">
      <x:c r="A86" s="5"/>
      <x:c r="B86" s="6"/>
      <x:c r="C86" s="5"/>
      <x:c r="D86" s="5"/>
      <x:c r="E86" s="13"/>
      <x:c r="F86" s="5"/>
      <x:c r="G86" s="5"/>
      <x:c r="H86" s="15"/>
      <x:c r="I86" s="5"/>
      <x:c r="J86" s="2" t="str">
        <x:f>IF(COUNTA(A86:I86)=0,"",IF(A86="","MISSING KEY",IF(OR(COUNTIFS($A$7:$A$106,A86)&gt;1,AND(D86="Activity",COUNTIFS($C$7:$C$106,C86,$D$7:$D$106,"Activity")&gt;1)),"DUPLICATE","Unique")))</x:f>
      </x:c>
      <x:c r="K86" s="14" t="str">
        <x:f>IF(A86="","",IF(AND(J86="Unique",F86="Yes",ISNUMBER(B86),ISNUMBER(E86)),E86,0))</x:f>
      </x:c>
      <x:c r="L86" s="2" t="str">
        <x:f>IF(COUNTA(A86:I86)=0,"",IF(OR(J86&lt;&gt;"Unique",NOT(ISNUMBER(B86)),C86="",NOT(ISNUMBER(E86)),G86="",I86="",AND(F86&lt;&gt;"Yes",F86&lt;&gt;"No"),AND(D86&lt;&gt;"Activity",D86&lt;&gt;"Correction"),AND(D86="Activity",E86&lt;0),AND(D86="Correction",H86="")),"REVIEW","Checked"))</x:f>
      </x:c>
    </x:row>
    <x:row r="87" ht="45" customHeight="1">
      <x:c r="A87" s="5"/>
      <x:c r="B87" s="6"/>
      <x:c r="C87" s="5"/>
      <x:c r="D87" s="5"/>
      <x:c r="E87" s="13"/>
      <x:c r="F87" s="5"/>
      <x:c r="G87" s="5"/>
      <x:c r="H87" s="15"/>
      <x:c r="I87" s="5"/>
      <x:c r="J87" s="2" t="str">
        <x:f>IF(COUNTA(A87:I87)=0,"",IF(A87="","MISSING KEY",IF(OR(COUNTIFS($A$7:$A$106,A87)&gt;1,AND(D87="Activity",COUNTIFS($C$7:$C$106,C87,$D$7:$D$106,"Activity")&gt;1)),"DUPLICATE","Unique")))</x:f>
      </x:c>
      <x:c r="K87" s="14" t="str">
        <x:f>IF(A87="","",IF(AND(J87="Unique",F87="Yes",ISNUMBER(B87),ISNUMBER(E87)),E87,0))</x:f>
      </x:c>
      <x:c r="L87" s="2" t="str">
        <x:f>IF(COUNTA(A87:I87)=0,"",IF(OR(J87&lt;&gt;"Unique",NOT(ISNUMBER(B87)),C87="",NOT(ISNUMBER(E87)),G87="",I87="",AND(F87&lt;&gt;"Yes",F87&lt;&gt;"No"),AND(D87&lt;&gt;"Activity",D87&lt;&gt;"Correction"),AND(D87="Activity",E87&lt;0),AND(D87="Correction",H87="")),"REVIEW","Checked"))</x:f>
      </x:c>
    </x:row>
    <x:row r="88" ht="45" customHeight="1">
      <x:c r="A88" s="5"/>
      <x:c r="B88" s="6"/>
      <x:c r="C88" s="5"/>
      <x:c r="D88" s="5"/>
      <x:c r="E88" s="13"/>
      <x:c r="F88" s="5"/>
      <x:c r="G88" s="5"/>
      <x:c r="H88" s="15"/>
      <x:c r="I88" s="5"/>
      <x:c r="J88" s="2" t="str">
        <x:f>IF(COUNTA(A88:I88)=0,"",IF(A88="","MISSING KEY",IF(OR(COUNTIFS($A$7:$A$106,A88)&gt;1,AND(D88="Activity",COUNTIFS($C$7:$C$106,C88,$D$7:$D$106,"Activity")&gt;1)),"DUPLICATE","Unique")))</x:f>
      </x:c>
      <x:c r="K88" s="14" t="str">
        <x:f>IF(A88="","",IF(AND(J88="Unique",F88="Yes",ISNUMBER(B88),ISNUMBER(E88)),E88,0))</x:f>
      </x:c>
      <x:c r="L88" s="2" t="str">
        <x:f>IF(COUNTA(A88:I88)=0,"",IF(OR(J88&lt;&gt;"Unique",NOT(ISNUMBER(B88)),C88="",NOT(ISNUMBER(E88)),G88="",I88="",AND(F88&lt;&gt;"Yes",F88&lt;&gt;"No"),AND(D88&lt;&gt;"Activity",D88&lt;&gt;"Correction"),AND(D88="Activity",E88&lt;0),AND(D88="Correction",H88="")),"REVIEW","Checked"))</x:f>
      </x:c>
    </x:row>
    <x:row r="89" ht="45" customHeight="1">
      <x:c r="A89" s="5"/>
      <x:c r="B89" s="6"/>
      <x:c r="C89" s="5"/>
      <x:c r="D89" s="5"/>
      <x:c r="E89" s="13"/>
      <x:c r="F89" s="5"/>
      <x:c r="G89" s="5"/>
      <x:c r="H89" s="15"/>
      <x:c r="I89" s="5"/>
      <x:c r="J89" s="2" t="str">
        <x:f>IF(COUNTA(A89:I89)=0,"",IF(A89="","MISSING KEY",IF(OR(COUNTIFS($A$7:$A$106,A89)&gt;1,AND(D89="Activity",COUNTIFS($C$7:$C$106,C89,$D$7:$D$106,"Activity")&gt;1)),"DUPLICATE","Unique")))</x:f>
      </x:c>
      <x:c r="K89" s="14" t="str">
        <x:f>IF(A89="","",IF(AND(J89="Unique",F89="Yes",ISNUMBER(B89),ISNUMBER(E89)),E89,0))</x:f>
      </x:c>
      <x:c r="L89" s="2" t="str">
        <x:f>IF(COUNTA(A89:I89)=0,"",IF(OR(J89&lt;&gt;"Unique",NOT(ISNUMBER(B89)),C89="",NOT(ISNUMBER(E89)),G89="",I89="",AND(F89&lt;&gt;"Yes",F89&lt;&gt;"No"),AND(D89&lt;&gt;"Activity",D89&lt;&gt;"Correction"),AND(D89="Activity",E89&lt;0),AND(D89="Correction",H89="")),"REVIEW","Checked"))</x:f>
      </x:c>
    </x:row>
    <x:row r="90" ht="45" customHeight="1">
      <x:c r="A90" s="5"/>
      <x:c r="B90" s="6"/>
      <x:c r="C90" s="5"/>
      <x:c r="D90" s="5"/>
      <x:c r="E90" s="13"/>
      <x:c r="F90" s="5"/>
      <x:c r="G90" s="5"/>
      <x:c r="H90" s="15"/>
      <x:c r="I90" s="5"/>
      <x:c r="J90" s="2" t="str">
        <x:f>IF(COUNTA(A90:I90)=0,"",IF(A90="","MISSING KEY",IF(OR(COUNTIFS($A$7:$A$106,A90)&gt;1,AND(D90="Activity",COUNTIFS($C$7:$C$106,C90,$D$7:$D$106,"Activity")&gt;1)),"DUPLICATE","Unique")))</x:f>
      </x:c>
      <x:c r="K90" s="14" t="str">
        <x:f>IF(A90="","",IF(AND(J90="Unique",F90="Yes",ISNUMBER(B90),ISNUMBER(E90)),E90,0))</x:f>
      </x:c>
      <x:c r="L90" s="2" t="str">
        <x:f>IF(COUNTA(A90:I90)=0,"",IF(OR(J90&lt;&gt;"Unique",NOT(ISNUMBER(B90)),C90="",NOT(ISNUMBER(E90)),G90="",I90="",AND(F90&lt;&gt;"Yes",F90&lt;&gt;"No"),AND(D90&lt;&gt;"Activity",D90&lt;&gt;"Correction"),AND(D90="Activity",E90&lt;0),AND(D90="Correction",H90="")),"REVIEW","Checked"))</x:f>
      </x:c>
    </x:row>
    <x:row r="91" ht="45" customHeight="1">
      <x:c r="A91" s="5"/>
      <x:c r="B91" s="6"/>
      <x:c r="C91" s="5"/>
      <x:c r="D91" s="5"/>
      <x:c r="E91" s="13"/>
      <x:c r="F91" s="5"/>
      <x:c r="G91" s="5"/>
      <x:c r="H91" s="15"/>
      <x:c r="I91" s="5"/>
      <x:c r="J91" s="2" t="str">
        <x:f>IF(COUNTA(A91:I91)=0,"",IF(A91="","MISSING KEY",IF(OR(COUNTIFS($A$7:$A$106,A91)&gt;1,AND(D91="Activity",COUNTIFS($C$7:$C$106,C91,$D$7:$D$106,"Activity")&gt;1)),"DUPLICATE","Unique")))</x:f>
      </x:c>
      <x:c r="K91" s="14" t="str">
        <x:f>IF(A91="","",IF(AND(J91="Unique",F91="Yes",ISNUMBER(B91),ISNUMBER(E91)),E91,0))</x:f>
      </x:c>
      <x:c r="L91" s="2" t="str">
        <x:f>IF(COUNTA(A91:I91)=0,"",IF(OR(J91&lt;&gt;"Unique",NOT(ISNUMBER(B91)),C91="",NOT(ISNUMBER(E91)),G91="",I91="",AND(F91&lt;&gt;"Yes",F91&lt;&gt;"No"),AND(D91&lt;&gt;"Activity",D91&lt;&gt;"Correction"),AND(D91="Activity",E91&lt;0),AND(D91="Correction",H91="")),"REVIEW","Checked"))</x:f>
      </x:c>
    </x:row>
    <x:row r="92" ht="45" customHeight="1">
      <x:c r="A92" s="5"/>
      <x:c r="B92" s="6"/>
      <x:c r="C92" s="5"/>
      <x:c r="D92" s="5"/>
      <x:c r="E92" s="13"/>
      <x:c r="F92" s="5"/>
      <x:c r="G92" s="5"/>
      <x:c r="H92" s="15"/>
      <x:c r="I92" s="5"/>
      <x:c r="J92" s="2" t="str">
        <x:f>IF(COUNTA(A92:I92)=0,"",IF(A92="","MISSING KEY",IF(OR(COUNTIFS($A$7:$A$106,A92)&gt;1,AND(D92="Activity",COUNTIFS($C$7:$C$106,C92,$D$7:$D$106,"Activity")&gt;1)),"DUPLICATE","Unique")))</x:f>
      </x:c>
      <x:c r="K92" s="14" t="str">
        <x:f>IF(A92="","",IF(AND(J92="Unique",F92="Yes",ISNUMBER(B92),ISNUMBER(E92)),E92,0))</x:f>
      </x:c>
      <x:c r="L92" s="2" t="str">
        <x:f>IF(COUNTA(A92:I92)=0,"",IF(OR(J92&lt;&gt;"Unique",NOT(ISNUMBER(B92)),C92="",NOT(ISNUMBER(E92)),G92="",I92="",AND(F92&lt;&gt;"Yes",F92&lt;&gt;"No"),AND(D92&lt;&gt;"Activity",D92&lt;&gt;"Correction"),AND(D92="Activity",E92&lt;0),AND(D92="Correction",H92="")),"REVIEW","Checked"))</x:f>
      </x:c>
    </x:row>
    <x:row r="93" ht="45" customHeight="1">
      <x:c r="A93" s="5"/>
      <x:c r="B93" s="6"/>
      <x:c r="C93" s="5"/>
      <x:c r="D93" s="5"/>
      <x:c r="E93" s="13"/>
      <x:c r="F93" s="5"/>
      <x:c r="G93" s="5"/>
      <x:c r="H93" s="15"/>
      <x:c r="I93" s="5"/>
      <x:c r="J93" s="2" t="str">
        <x:f>IF(COUNTA(A93:I93)=0,"",IF(A93="","MISSING KEY",IF(OR(COUNTIFS($A$7:$A$106,A93)&gt;1,AND(D93="Activity",COUNTIFS($C$7:$C$106,C93,$D$7:$D$106,"Activity")&gt;1)),"DUPLICATE","Unique")))</x:f>
      </x:c>
      <x:c r="K93" s="14" t="str">
        <x:f>IF(A93="","",IF(AND(J93="Unique",F93="Yes",ISNUMBER(B93),ISNUMBER(E93)),E93,0))</x:f>
      </x:c>
      <x:c r="L93" s="2" t="str">
        <x:f>IF(COUNTA(A93:I93)=0,"",IF(OR(J93&lt;&gt;"Unique",NOT(ISNUMBER(B93)),C93="",NOT(ISNUMBER(E93)),G93="",I93="",AND(F93&lt;&gt;"Yes",F93&lt;&gt;"No"),AND(D93&lt;&gt;"Activity",D93&lt;&gt;"Correction"),AND(D93="Activity",E93&lt;0),AND(D93="Correction",H93="")),"REVIEW","Checked"))</x:f>
      </x:c>
    </x:row>
    <x:row r="94" ht="45" customHeight="1">
      <x:c r="A94" s="5"/>
      <x:c r="B94" s="6"/>
      <x:c r="C94" s="5"/>
      <x:c r="D94" s="5"/>
      <x:c r="E94" s="13"/>
      <x:c r="F94" s="5"/>
      <x:c r="G94" s="5"/>
      <x:c r="H94" s="15"/>
      <x:c r="I94" s="5"/>
      <x:c r="J94" s="2" t="str">
        <x:f>IF(COUNTA(A94:I94)=0,"",IF(A94="","MISSING KEY",IF(OR(COUNTIFS($A$7:$A$106,A94)&gt;1,AND(D94="Activity",COUNTIFS($C$7:$C$106,C94,$D$7:$D$106,"Activity")&gt;1)),"DUPLICATE","Unique")))</x:f>
      </x:c>
      <x:c r="K94" s="14" t="str">
        <x:f>IF(A94="","",IF(AND(J94="Unique",F94="Yes",ISNUMBER(B94),ISNUMBER(E94)),E94,0))</x:f>
      </x:c>
      <x:c r="L94" s="2" t="str">
        <x:f>IF(COUNTA(A94:I94)=0,"",IF(OR(J94&lt;&gt;"Unique",NOT(ISNUMBER(B94)),C94="",NOT(ISNUMBER(E94)),G94="",I94="",AND(F94&lt;&gt;"Yes",F94&lt;&gt;"No"),AND(D94&lt;&gt;"Activity",D94&lt;&gt;"Correction"),AND(D94="Activity",E94&lt;0),AND(D94="Correction",H94="")),"REVIEW","Checked"))</x:f>
      </x:c>
    </x:row>
    <x:row r="95" ht="45" customHeight="1">
      <x:c r="A95" s="5"/>
      <x:c r="B95" s="6"/>
      <x:c r="C95" s="5"/>
      <x:c r="D95" s="5"/>
      <x:c r="E95" s="13"/>
      <x:c r="F95" s="5"/>
      <x:c r="G95" s="5"/>
      <x:c r="H95" s="15"/>
      <x:c r="I95" s="5"/>
      <x:c r="J95" s="2" t="str">
        <x:f>IF(COUNTA(A95:I95)=0,"",IF(A95="","MISSING KEY",IF(OR(COUNTIFS($A$7:$A$106,A95)&gt;1,AND(D95="Activity",COUNTIFS($C$7:$C$106,C95,$D$7:$D$106,"Activity")&gt;1)),"DUPLICATE","Unique")))</x:f>
      </x:c>
      <x:c r="K95" s="14" t="str">
        <x:f>IF(A95="","",IF(AND(J95="Unique",F95="Yes",ISNUMBER(B95),ISNUMBER(E95)),E95,0))</x:f>
      </x:c>
      <x:c r="L95" s="2" t="str">
        <x:f>IF(COUNTA(A95:I95)=0,"",IF(OR(J95&lt;&gt;"Unique",NOT(ISNUMBER(B95)),C95="",NOT(ISNUMBER(E95)),G95="",I95="",AND(F95&lt;&gt;"Yes",F95&lt;&gt;"No"),AND(D95&lt;&gt;"Activity",D95&lt;&gt;"Correction"),AND(D95="Activity",E95&lt;0),AND(D95="Correction",H95="")),"REVIEW","Checked"))</x:f>
      </x:c>
    </x:row>
    <x:row r="96" ht="45" customHeight="1">
      <x:c r="A96" s="5"/>
      <x:c r="B96" s="6"/>
      <x:c r="C96" s="5"/>
      <x:c r="D96" s="5"/>
      <x:c r="E96" s="13"/>
      <x:c r="F96" s="5"/>
      <x:c r="G96" s="5"/>
      <x:c r="H96" s="15"/>
      <x:c r="I96" s="5"/>
      <x:c r="J96" s="2" t="str">
        <x:f>IF(COUNTA(A96:I96)=0,"",IF(A96="","MISSING KEY",IF(OR(COUNTIFS($A$7:$A$106,A96)&gt;1,AND(D96="Activity",COUNTIFS($C$7:$C$106,C96,$D$7:$D$106,"Activity")&gt;1)),"DUPLICATE","Unique")))</x:f>
      </x:c>
      <x:c r="K96" s="14" t="str">
        <x:f>IF(A96="","",IF(AND(J96="Unique",F96="Yes",ISNUMBER(B96),ISNUMBER(E96)),E96,0))</x:f>
      </x:c>
      <x:c r="L96" s="2" t="str">
        <x:f>IF(COUNTA(A96:I96)=0,"",IF(OR(J96&lt;&gt;"Unique",NOT(ISNUMBER(B96)),C96="",NOT(ISNUMBER(E96)),G96="",I96="",AND(F96&lt;&gt;"Yes",F96&lt;&gt;"No"),AND(D96&lt;&gt;"Activity",D96&lt;&gt;"Correction"),AND(D96="Activity",E96&lt;0),AND(D96="Correction",H96="")),"REVIEW","Checked"))</x:f>
      </x:c>
    </x:row>
    <x:row r="97" ht="45" customHeight="1">
      <x:c r="A97" s="5"/>
      <x:c r="B97" s="6"/>
      <x:c r="C97" s="5"/>
      <x:c r="D97" s="5"/>
      <x:c r="E97" s="13"/>
      <x:c r="F97" s="5"/>
      <x:c r="G97" s="5"/>
      <x:c r="H97" s="15"/>
      <x:c r="I97" s="5"/>
      <x:c r="J97" s="2" t="str">
        <x:f>IF(COUNTA(A97:I97)=0,"",IF(A97="","MISSING KEY",IF(OR(COUNTIFS($A$7:$A$106,A97)&gt;1,AND(D97="Activity",COUNTIFS($C$7:$C$106,C97,$D$7:$D$106,"Activity")&gt;1)),"DUPLICATE","Unique")))</x:f>
      </x:c>
      <x:c r="K97" s="14" t="str">
        <x:f>IF(A97="","",IF(AND(J97="Unique",F97="Yes",ISNUMBER(B97),ISNUMBER(E97)),E97,0))</x:f>
      </x:c>
      <x:c r="L97" s="2" t="str">
        <x:f>IF(COUNTA(A97:I97)=0,"",IF(OR(J97&lt;&gt;"Unique",NOT(ISNUMBER(B97)),C97="",NOT(ISNUMBER(E97)),G97="",I97="",AND(F97&lt;&gt;"Yes",F97&lt;&gt;"No"),AND(D97&lt;&gt;"Activity",D97&lt;&gt;"Correction"),AND(D97="Activity",E97&lt;0),AND(D97="Correction",H97="")),"REVIEW","Checked"))</x:f>
      </x:c>
    </x:row>
    <x:row r="98" ht="45" customHeight="1">
      <x:c r="A98" s="5"/>
      <x:c r="B98" s="6"/>
      <x:c r="C98" s="5"/>
      <x:c r="D98" s="5"/>
      <x:c r="E98" s="13"/>
      <x:c r="F98" s="5"/>
      <x:c r="G98" s="5"/>
      <x:c r="H98" s="15"/>
      <x:c r="I98" s="5"/>
      <x:c r="J98" s="2" t="str">
        <x:f>IF(COUNTA(A98:I98)=0,"",IF(A98="","MISSING KEY",IF(OR(COUNTIFS($A$7:$A$106,A98)&gt;1,AND(D98="Activity",COUNTIFS($C$7:$C$106,C98,$D$7:$D$106,"Activity")&gt;1)),"DUPLICATE","Unique")))</x:f>
      </x:c>
      <x:c r="K98" s="14" t="str">
        <x:f>IF(A98="","",IF(AND(J98="Unique",F98="Yes",ISNUMBER(B98),ISNUMBER(E98)),E98,0))</x:f>
      </x:c>
      <x:c r="L98" s="2" t="str">
        <x:f>IF(COUNTA(A98:I98)=0,"",IF(OR(J98&lt;&gt;"Unique",NOT(ISNUMBER(B98)),C98="",NOT(ISNUMBER(E98)),G98="",I98="",AND(F98&lt;&gt;"Yes",F98&lt;&gt;"No"),AND(D98&lt;&gt;"Activity",D98&lt;&gt;"Correction"),AND(D98="Activity",E98&lt;0),AND(D98="Correction",H98="")),"REVIEW","Checked"))</x:f>
      </x:c>
    </x:row>
    <x:row r="99" ht="45" customHeight="1">
      <x:c r="A99" s="5"/>
      <x:c r="B99" s="6"/>
      <x:c r="C99" s="5"/>
      <x:c r="D99" s="5"/>
      <x:c r="E99" s="13"/>
      <x:c r="F99" s="5"/>
      <x:c r="G99" s="5"/>
      <x:c r="H99" s="15"/>
      <x:c r="I99" s="5"/>
      <x:c r="J99" s="2" t="str">
        <x:f>IF(COUNTA(A99:I99)=0,"",IF(A99="","MISSING KEY",IF(OR(COUNTIFS($A$7:$A$106,A99)&gt;1,AND(D99="Activity",COUNTIFS($C$7:$C$106,C99,$D$7:$D$106,"Activity")&gt;1)),"DUPLICATE","Unique")))</x:f>
      </x:c>
      <x:c r="K99" s="14" t="str">
        <x:f>IF(A99="","",IF(AND(J99="Unique",F99="Yes",ISNUMBER(B99),ISNUMBER(E99)),E99,0))</x:f>
      </x:c>
      <x:c r="L99" s="2" t="str">
        <x:f>IF(COUNTA(A99:I99)=0,"",IF(OR(J99&lt;&gt;"Unique",NOT(ISNUMBER(B99)),C99="",NOT(ISNUMBER(E99)),G99="",I99="",AND(F99&lt;&gt;"Yes",F99&lt;&gt;"No"),AND(D99&lt;&gt;"Activity",D99&lt;&gt;"Correction"),AND(D99="Activity",E99&lt;0),AND(D99="Correction",H99="")),"REVIEW","Checked"))</x:f>
      </x:c>
    </x:row>
    <x:row r="100" ht="45" customHeight="1">
      <x:c r="A100" s="5"/>
      <x:c r="B100" s="6"/>
      <x:c r="C100" s="5"/>
      <x:c r="D100" s="5"/>
      <x:c r="E100" s="13"/>
      <x:c r="F100" s="5"/>
      <x:c r="G100" s="5"/>
      <x:c r="H100" s="15"/>
      <x:c r="I100" s="5"/>
      <x:c r="J100" s="2" t="str">
        <x:f>IF(COUNTA(A100:I100)=0,"",IF(A100="","MISSING KEY",IF(OR(COUNTIFS($A$7:$A$106,A100)&gt;1,AND(D100="Activity",COUNTIFS($C$7:$C$106,C100,$D$7:$D$106,"Activity")&gt;1)),"DUPLICATE","Unique")))</x:f>
      </x:c>
      <x:c r="K100" s="14" t="str">
        <x:f>IF(A100="","",IF(AND(J100="Unique",F100="Yes",ISNUMBER(B100),ISNUMBER(E100)),E100,0))</x:f>
      </x:c>
      <x:c r="L100" s="2" t="str">
        <x:f>IF(COUNTA(A100:I100)=0,"",IF(OR(J100&lt;&gt;"Unique",NOT(ISNUMBER(B100)),C100="",NOT(ISNUMBER(E100)),G100="",I100="",AND(F100&lt;&gt;"Yes",F100&lt;&gt;"No"),AND(D100&lt;&gt;"Activity",D100&lt;&gt;"Correction"),AND(D100="Activity",E100&lt;0),AND(D100="Correction",H100="")),"REVIEW","Checked"))</x:f>
      </x:c>
    </x:row>
    <x:row r="101" ht="45" customHeight="1">
      <x:c r="A101" s="5"/>
      <x:c r="B101" s="6"/>
      <x:c r="C101" s="5"/>
      <x:c r="D101" s="5"/>
      <x:c r="E101" s="13"/>
      <x:c r="F101" s="5"/>
      <x:c r="G101" s="5"/>
      <x:c r="H101" s="15"/>
      <x:c r="I101" s="5"/>
      <x:c r="J101" s="2" t="str">
        <x:f>IF(COUNTA(A101:I101)=0,"",IF(A101="","MISSING KEY",IF(OR(COUNTIFS($A$7:$A$106,A101)&gt;1,AND(D101="Activity",COUNTIFS($C$7:$C$106,C101,$D$7:$D$106,"Activity")&gt;1)),"DUPLICATE","Unique")))</x:f>
      </x:c>
      <x:c r="K101" s="14" t="str">
        <x:f>IF(A101="","",IF(AND(J101="Unique",F101="Yes",ISNUMBER(B101),ISNUMBER(E101)),E101,0))</x:f>
      </x:c>
      <x:c r="L101" s="2" t="str">
        <x:f>IF(COUNTA(A101:I101)=0,"",IF(OR(J101&lt;&gt;"Unique",NOT(ISNUMBER(B101)),C101="",NOT(ISNUMBER(E101)),G101="",I101="",AND(F101&lt;&gt;"Yes",F101&lt;&gt;"No"),AND(D101&lt;&gt;"Activity",D101&lt;&gt;"Correction"),AND(D101="Activity",E101&lt;0),AND(D101="Correction",H101="")),"REVIEW","Checked"))</x:f>
      </x:c>
    </x:row>
    <x:row r="102" ht="45" customHeight="1">
      <x:c r="A102" s="5"/>
      <x:c r="B102" s="6"/>
      <x:c r="C102" s="5"/>
      <x:c r="D102" s="5"/>
      <x:c r="E102" s="13"/>
      <x:c r="F102" s="5"/>
      <x:c r="G102" s="5"/>
      <x:c r="H102" s="15"/>
      <x:c r="I102" s="5"/>
      <x:c r="J102" s="2" t="str">
        <x:f>IF(COUNTA(A102:I102)=0,"",IF(A102="","MISSING KEY",IF(OR(COUNTIFS($A$7:$A$106,A102)&gt;1,AND(D102="Activity",COUNTIFS($C$7:$C$106,C102,$D$7:$D$106,"Activity")&gt;1)),"DUPLICATE","Unique")))</x:f>
      </x:c>
      <x:c r="K102" s="14" t="str">
        <x:f>IF(A102="","",IF(AND(J102="Unique",F102="Yes",ISNUMBER(B102),ISNUMBER(E102)),E102,0))</x:f>
      </x:c>
      <x:c r="L102" s="2" t="str">
        <x:f>IF(COUNTA(A102:I102)=0,"",IF(OR(J102&lt;&gt;"Unique",NOT(ISNUMBER(B102)),C102="",NOT(ISNUMBER(E102)),G102="",I102="",AND(F102&lt;&gt;"Yes",F102&lt;&gt;"No"),AND(D102&lt;&gt;"Activity",D102&lt;&gt;"Correction"),AND(D102="Activity",E102&lt;0),AND(D102="Correction",H102="")),"REVIEW","Checked"))</x:f>
      </x:c>
    </x:row>
    <x:row r="103" ht="45" customHeight="1">
      <x:c r="A103" s="5"/>
      <x:c r="B103" s="6"/>
      <x:c r="C103" s="5"/>
      <x:c r="D103" s="5"/>
      <x:c r="E103" s="13"/>
      <x:c r="F103" s="5"/>
      <x:c r="G103" s="5"/>
      <x:c r="H103" s="15"/>
      <x:c r="I103" s="5"/>
      <x:c r="J103" s="2" t="str">
        <x:f>IF(COUNTA(A103:I103)=0,"",IF(A103="","MISSING KEY",IF(OR(COUNTIFS($A$7:$A$106,A103)&gt;1,AND(D103="Activity",COUNTIFS($C$7:$C$106,C103,$D$7:$D$106,"Activity")&gt;1)),"DUPLICATE","Unique")))</x:f>
      </x:c>
      <x:c r="K103" s="14" t="str">
        <x:f>IF(A103="","",IF(AND(J103="Unique",F103="Yes",ISNUMBER(B103),ISNUMBER(E103)),E103,0))</x:f>
      </x:c>
      <x:c r="L103" s="2" t="str">
        <x:f>IF(COUNTA(A103:I103)=0,"",IF(OR(J103&lt;&gt;"Unique",NOT(ISNUMBER(B103)),C103="",NOT(ISNUMBER(E103)),G103="",I103="",AND(F103&lt;&gt;"Yes",F103&lt;&gt;"No"),AND(D103&lt;&gt;"Activity",D103&lt;&gt;"Correction"),AND(D103="Activity",E103&lt;0),AND(D103="Correction",H103="")),"REVIEW","Checked"))</x:f>
      </x:c>
    </x:row>
    <x:row r="104" ht="45" customHeight="1">
      <x:c r="A104" s="5"/>
      <x:c r="B104" s="6"/>
      <x:c r="C104" s="5"/>
      <x:c r="D104" s="5"/>
      <x:c r="E104" s="13"/>
      <x:c r="F104" s="5"/>
      <x:c r="G104" s="5"/>
      <x:c r="H104" s="15"/>
      <x:c r="I104" s="5"/>
      <x:c r="J104" s="2" t="str">
        <x:f>IF(COUNTA(A104:I104)=0,"",IF(A104="","MISSING KEY",IF(OR(COUNTIFS($A$7:$A$106,A104)&gt;1,AND(D104="Activity",COUNTIFS($C$7:$C$106,C104,$D$7:$D$106,"Activity")&gt;1)),"DUPLICATE","Unique")))</x:f>
      </x:c>
      <x:c r="K104" s="14" t="str">
        <x:f>IF(A104="","",IF(AND(J104="Unique",F104="Yes",ISNUMBER(B104),ISNUMBER(E104)),E104,0))</x:f>
      </x:c>
      <x:c r="L104" s="2" t="str">
        <x:f>IF(COUNTA(A104:I104)=0,"",IF(OR(J104&lt;&gt;"Unique",NOT(ISNUMBER(B104)),C104="",NOT(ISNUMBER(E104)),G104="",I104="",AND(F104&lt;&gt;"Yes",F104&lt;&gt;"No"),AND(D104&lt;&gt;"Activity",D104&lt;&gt;"Correction"),AND(D104="Activity",E104&lt;0),AND(D104="Correction",H104="")),"REVIEW","Checked"))</x:f>
      </x:c>
    </x:row>
    <x:row r="105" ht="45" customHeight="1">
      <x:c r="A105" s="5"/>
      <x:c r="B105" s="6"/>
      <x:c r="C105" s="5"/>
      <x:c r="D105" s="5"/>
      <x:c r="E105" s="13"/>
      <x:c r="F105" s="5"/>
      <x:c r="G105" s="5"/>
      <x:c r="H105" s="15"/>
      <x:c r="I105" s="5"/>
      <x:c r="J105" s="2" t="str">
        <x:f>IF(COUNTA(A105:I105)=0,"",IF(A105="","MISSING KEY",IF(OR(COUNTIFS($A$7:$A$106,A105)&gt;1,AND(D105="Activity",COUNTIFS($C$7:$C$106,C105,$D$7:$D$106,"Activity")&gt;1)),"DUPLICATE","Unique")))</x:f>
      </x:c>
      <x:c r="K105" s="14" t="str">
        <x:f>IF(A105="","",IF(AND(J105="Unique",F105="Yes",ISNUMBER(B105),ISNUMBER(E105)),E105,0))</x:f>
      </x:c>
      <x:c r="L105" s="2" t="str">
        <x:f>IF(COUNTA(A105:I105)=0,"",IF(OR(J105&lt;&gt;"Unique",NOT(ISNUMBER(B105)),C105="",NOT(ISNUMBER(E105)),G105="",I105="",AND(F105&lt;&gt;"Yes",F105&lt;&gt;"No"),AND(D105&lt;&gt;"Activity",D105&lt;&gt;"Correction"),AND(D105="Activity",E105&lt;0),AND(D105="Correction",H105="")),"REVIEW","Checked"))</x:f>
      </x:c>
    </x:row>
    <x:row r="106" ht="45" customHeight="1">
      <x:c r="A106" s="5"/>
      <x:c r="B106" s="6"/>
      <x:c r="C106" s="5"/>
      <x:c r="D106" s="5"/>
      <x:c r="E106" s="13"/>
      <x:c r="F106" s="5"/>
      <x:c r="G106" s="5"/>
      <x:c r="H106" s="15"/>
      <x:c r="I106" s="5"/>
      <x:c r="J106" s="2" t="str">
        <x:f>IF(COUNTA(A106:I106)=0,"",IF(A106="","MISSING KEY",IF(OR(COUNTIFS($A$7:$A$106,A106)&gt;1,AND(D106="Activity",COUNTIFS($C$7:$C$106,C106,$D$7:$D$106,"Activity")&gt;1)),"DUPLICATE","Unique")))</x:f>
      </x:c>
      <x:c r="K106" s="14" t="str">
        <x:f>IF(A106="","",IF(AND(J106="Unique",F106="Yes",ISNUMBER(B106),ISNUMBER(E106)),E106,0))</x:f>
      </x:c>
      <x:c r="L106" s="2" t="str">
        <x:f>IF(COUNTA(A106:I106)=0,"",IF(OR(J106&lt;&gt;"Unique",NOT(ISNUMBER(B106)),C106="",NOT(ISNUMBER(E106)),G106="",I106="",AND(F106&lt;&gt;"Yes",F106&lt;&gt;"No"),AND(D106&lt;&gt;"Activity",D106&lt;&gt;"Correction"),AND(D106="Activity",E106&lt;0),AND(D106="Correction",H106="")),"REVIEW","Checked"))</x:f>
      </x:c>
    </x:row>
  </x:sheetData>
  <x:conditionalFormatting sqref="J7:J106">
    <x:cfRule type="expression" dxfId="4" priority="1">
      <x:formula>J7="DUPLICATE"</x:formula>
    </x:cfRule>
  </x:conditionalFormatting>
  <x:conditionalFormatting sqref="L7:L106">
    <x:cfRule type="expression" dxfId="5" priority="2">
      <x:formula>L7="REVIEW"</x:formula>
    </x:cfRule>
  </x:conditionalFormatting>
  <x:dataValidations count="2">
    <x:dataValidation type="list" sqref="D7:D106">
      <x:formula1>"Activity,Correction"</x:formula1>
    </x:dataValidation>
    <x:dataValidation type="list" sqref="F7:F106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17" hidden="0" customWidth="1"/>
    <x:col min="3" max="3" width="16" hidden="0" customWidth="1"/>
    <x:col min="4" max="4" width="16" hidden="0" customWidth="1"/>
    <x:col min="5" max="5" width="31" hidden="0" customWidth="1"/>
    <x:col min="6" max="6" width="31" hidden="0" customWidth="1"/>
    <x:col min="7" max="7" width="31" hidden="0" customWidth="1"/>
    <x:col min="8" max="8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Funding and planting evidence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One row per evidence entry. Amounts are trees. Corrections adjust a documented record, never imply trees are unplanted.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A planting entry requires a planting record. A funding entry requires a payment/funding record. Dates count this stage, not the sale.</x:v>
      </x:c>
      <x:c r="B5" s="2"/>
      <x:c r="C5" s="2"/>
      <x:c r="D5" s="2"/>
      <x:c r="E5" s="2"/>
      <x:c r="F5" s="2"/>
      <x:c r="G5" s="2"/>
      <x:c r="H5" s="2"/>
    </x:row>
    <x:row r="6" ht="45" customHeight="1">
      <x:c r="A6" s="11" t="str">
        <x:v>Evidence key</x:v>
      </x:c>
      <x:c r="B6" s="11" t="str">
        <x:v>Evidence date</x:v>
      </x:c>
      <x:c r="C6" s="11" t="str">
        <x:v>Stage</x:v>
      </x:c>
      <x:c r="D6" s="11" t="str">
        <x:v>Signed trees</x:v>
      </x:c>
      <x:c r="E6" s="11" t="str">
        <x:v>Evidence reference</x:v>
      </x:c>
      <x:c r="F6" s="11" t="str">
        <x:v>Related period/batch</x:v>
      </x:c>
      <x:c r="G6" s="11" t="str">
        <x:v>Correction note</x:v>
      </x:c>
      <x:c r="H6" s="11" t="str">
        <x:v>Review</x:v>
      </x:c>
    </x:row>
    <x:row r="7" ht="24" customHeight="1">
      <x:c r="A7" s="5" t="str">
        <x:v>FUND-EX-SEP</x:v>
      </x:c>
      <x:c r="B7" s="6" t="n">
        <x:v>46275</x:v>
      </x:c>
      <x:c r="C7" s="5" t="str">
        <x:v>Funding</x:v>
      </x:c>
      <x:c r="D7" s="5" t="n">
        <x:v>2</x:v>
      </x:c>
      <x:c r="E7" s="5" t="str">
        <x:v>example/payment-sep</x:v>
      </x:c>
      <x:c r="F7" s="5" t="str">
        <x:v>2026-09</x:v>
      </x:c>
      <x:c r="G7" s="5" t="str"/>
      <x:c r="H7" s="2" t="str">
        <x:f>IF(COUNTA(A7:G7)=0,"",IF(OR(A7="",COUNTIFS($A$7:$A$106,A7)&gt;1,NOT(ISNUMBER(B7)),AND(C7&lt;&gt;"Funding",C7&lt;&gt;"Planting"),NOT(ISNUMBER(D7)),E7="",F7="",AND(D7&lt;0,G7="")),"REVIEW","Checked"))</x:f>
        <x:v>Checked</x:v>
      </x:c>
    </x:row>
    <x:row r="8" ht="24" customHeight="1">
      <x:c r="A8" s="5" t="str">
        <x:v>PLANT-EX-AUG</x:v>
      </x:c>
      <x:c r="B8" s="6" t="n">
        <x:v>46285</x:v>
      </x:c>
      <x:c r="C8" s="5" t="str">
        <x:v>Planting</x:v>
      </x:c>
      <x:c r="D8" s="5" t="n">
        <x:v>50</x:v>
      </x:c>
      <x:c r="E8" s="5" t="str">
        <x:v>example/planting-aug</x:v>
      </x:c>
      <x:c r="F8" s="5" t="str">
        <x:v>2026-08</x:v>
      </x:c>
      <x:c r="G8" s="5" t="str"/>
      <x:c r="H8" s="2" t="str">
        <x:f>IF(COUNTA(A8:G8)=0,"",IF(OR(A8="",COUNTIFS($A$7:$A$106,A8)&gt;1,NOT(ISNUMBER(B8)),AND(C8&lt;&gt;"Funding",C8&lt;&gt;"Planting"),NOT(ISNUMBER(D8)),E8="",F8="",AND(D8&lt;0,G8="")),"REVIEW","Checked"))</x:f>
        <x:v>Checked</x:v>
      </x:c>
    </x:row>
    <x:row r="9" ht="24" customHeight="1">
      <x:c r="A9" s="5"/>
      <x:c r="B9" s="6"/>
      <x:c r="C9" s="5"/>
      <x:c r="D9" s="5"/>
      <x:c r="E9" s="5"/>
      <x:c r="F9" s="5"/>
      <x:c r="G9" s="5"/>
      <x:c r="H9" s="2" t="str">
        <x:f>IF(COUNTA(A9:G9)=0,"",IF(OR(A9="",COUNTIFS($A$7:$A$106,A9)&gt;1,NOT(ISNUMBER(B9)),AND(C9&lt;&gt;"Funding",C9&lt;&gt;"Planting"),NOT(ISNUMBER(D9)),E9="",F9="",AND(D9&lt;0,G9="")),"REVIEW","Checked"))</x:f>
      </x:c>
    </x:row>
    <x:row r="10" ht="24" customHeight="1">
      <x:c r="A10" s="5"/>
      <x:c r="B10" s="6"/>
      <x:c r="C10" s="5"/>
      <x:c r="D10" s="5"/>
      <x:c r="E10" s="5"/>
      <x:c r="F10" s="5"/>
      <x:c r="G10" s="5"/>
      <x:c r="H10" s="2" t="str">
        <x:f>IF(COUNTA(A10:G10)=0,"",IF(OR(A10="",COUNTIFS($A$7:$A$106,A10)&gt;1,NOT(ISNUMBER(B10)),AND(C10&lt;&gt;"Funding",C10&lt;&gt;"Planting"),NOT(ISNUMBER(D10)),E10="",F10="",AND(D10&lt;0,G10="")),"REVIEW","Checked"))</x:f>
      </x:c>
    </x:row>
    <x:row r="11" ht="24" customHeight="1">
      <x:c r="A11" s="5"/>
      <x:c r="B11" s="6"/>
      <x:c r="C11" s="5"/>
      <x:c r="D11" s="5"/>
      <x:c r="E11" s="5"/>
      <x:c r="F11" s="5"/>
      <x:c r="G11" s="5"/>
      <x:c r="H11" s="2" t="str">
        <x:f>IF(COUNTA(A11:G11)=0,"",IF(OR(A11="",COUNTIFS($A$7:$A$106,A11)&gt;1,NOT(ISNUMBER(B11)),AND(C11&lt;&gt;"Funding",C11&lt;&gt;"Planting"),NOT(ISNUMBER(D11)),E11="",F11="",AND(D11&lt;0,G11="")),"REVIEW","Checked"))</x:f>
      </x:c>
    </x:row>
    <x:row r="12" ht="24" customHeight="1">
      <x:c r="A12" s="5"/>
      <x:c r="B12" s="6"/>
      <x:c r="C12" s="5"/>
      <x:c r="D12" s="5"/>
      <x:c r="E12" s="5"/>
      <x:c r="F12" s="5"/>
      <x:c r="G12" s="5"/>
      <x:c r="H12" s="2" t="str">
        <x:f>IF(COUNTA(A12:G12)=0,"",IF(OR(A12="",COUNTIFS($A$7:$A$106,A12)&gt;1,NOT(ISNUMBER(B12)),AND(C12&lt;&gt;"Funding",C12&lt;&gt;"Planting"),NOT(ISNUMBER(D12)),E12="",F12="",AND(D12&lt;0,G12="")),"REVIEW","Checked"))</x:f>
      </x:c>
    </x:row>
    <x:row r="13" ht="24" customHeight="1">
      <x:c r="A13" s="5"/>
      <x:c r="B13" s="6"/>
      <x:c r="C13" s="5"/>
      <x:c r="D13" s="5"/>
      <x:c r="E13" s="5"/>
      <x:c r="F13" s="5"/>
      <x:c r="G13" s="5"/>
      <x:c r="H13" s="2" t="str">
        <x:f>IF(COUNTA(A13:G13)=0,"",IF(OR(A13="",COUNTIFS($A$7:$A$106,A13)&gt;1,NOT(ISNUMBER(B13)),AND(C13&lt;&gt;"Funding",C13&lt;&gt;"Planting"),NOT(ISNUMBER(D13)),E13="",F13="",AND(D13&lt;0,G13="")),"REVIEW","Checked"))</x:f>
      </x:c>
    </x:row>
    <x:row r="14" ht="24" customHeight="1">
      <x:c r="A14" s="5"/>
      <x:c r="B14" s="6"/>
      <x:c r="C14" s="5"/>
      <x:c r="D14" s="5"/>
      <x:c r="E14" s="5"/>
      <x:c r="F14" s="5"/>
      <x:c r="G14" s="5"/>
      <x:c r="H14" s="2" t="str">
        <x:f>IF(COUNTA(A14:G14)=0,"",IF(OR(A14="",COUNTIFS($A$7:$A$106,A14)&gt;1,NOT(ISNUMBER(B14)),AND(C14&lt;&gt;"Funding",C14&lt;&gt;"Planting"),NOT(ISNUMBER(D14)),E14="",F14="",AND(D14&lt;0,G14="")),"REVIEW","Checked"))</x:f>
      </x:c>
    </x:row>
    <x:row r="15" ht="24" customHeight="1">
      <x:c r="A15" s="5"/>
      <x:c r="B15" s="6"/>
      <x:c r="C15" s="5"/>
      <x:c r="D15" s="5"/>
      <x:c r="E15" s="5"/>
      <x:c r="F15" s="5"/>
      <x:c r="G15" s="5"/>
      <x:c r="H15" s="2" t="str">
        <x:f>IF(COUNTA(A15:G15)=0,"",IF(OR(A15="",COUNTIFS($A$7:$A$106,A15)&gt;1,NOT(ISNUMBER(B15)),AND(C15&lt;&gt;"Funding",C15&lt;&gt;"Planting"),NOT(ISNUMBER(D15)),E15="",F15="",AND(D15&lt;0,G15="")),"REVIEW","Checked"))</x:f>
      </x:c>
    </x:row>
    <x:row r="16" ht="24" customHeight="1">
      <x:c r="A16" s="5"/>
      <x:c r="B16" s="6"/>
      <x:c r="C16" s="5"/>
      <x:c r="D16" s="5"/>
      <x:c r="E16" s="5"/>
      <x:c r="F16" s="5"/>
      <x:c r="G16" s="5"/>
      <x:c r="H16" s="2" t="str">
        <x:f>IF(COUNTA(A16:G16)=0,"",IF(OR(A16="",COUNTIFS($A$7:$A$106,A16)&gt;1,NOT(ISNUMBER(B16)),AND(C16&lt;&gt;"Funding",C16&lt;&gt;"Planting"),NOT(ISNUMBER(D16)),E16="",F16="",AND(D16&lt;0,G16="")),"REVIEW","Checked"))</x:f>
      </x:c>
    </x:row>
    <x:row r="17" ht="24" customHeight="1">
      <x:c r="A17" s="5"/>
      <x:c r="B17" s="6"/>
      <x:c r="C17" s="5"/>
      <x:c r="D17" s="5"/>
      <x:c r="E17" s="5"/>
      <x:c r="F17" s="5"/>
      <x:c r="G17" s="5"/>
      <x:c r="H17" s="2" t="str">
        <x:f>IF(COUNTA(A17:G17)=0,"",IF(OR(A17="",COUNTIFS($A$7:$A$106,A17)&gt;1,NOT(ISNUMBER(B17)),AND(C17&lt;&gt;"Funding",C17&lt;&gt;"Planting"),NOT(ISNUMBER(D17)),E17="",F17="",AND(D17&lt;0,G17="")),"REVIEW","Checked"))</x:f>
      </x:c>
    </x:row>
    <x:row r="18" ht="24" customHeight="1">
      <x:c r="A18" s="5"/>
      <x:c r="B18" s="6"/>
      <x:c r="C18" s="5"/>
      <x:c r="D18" s="5"/>
      <x:c r="E18" s="5"/>
      <x:c r="F18" s="5"/>
      <x:c r="G18" s="5"/>
      <x:c r="H18" s="2" t="str">
        <x:f>IF(COUNTA(A18:G18)=0,"",IF(OR(A18="",COUNTIFS($A$7:$A$106,A18)&gt;1,NOT(ISNUMBER(B18)),AND(C18&lt;&gt;"Funding",C18&lt;&gt;"Planting"),NOT(ISNUMBER(D18)),E18="",F18="",AND(D18&lt;0,G18="")),"REVIEW","Checked"))</x:f>
      </x:c>
    </x:row>
    <x:row r="19" ht="24" customHeight="1">
      <x:c r="A19" s="5"/>
      <x:c r="B19" s="6"/>
      <x:c r="C19" s="5"/>
      <x:c r="D19" s="5"/>
      <x:c r="E19" s="5"/>
      <x:c r="F19" s="5"/>
      <x:c r="G19" s="5"/>
      <x:c r="H19" s="2" t="str">
        <x:f>IF(COUNTA(A19:G19)=0,"",IF(OR(A19="",COUNTIFS($A$7:$A$106,A19)&gt;1,NOT(ISNUMBER(B19)),AND(C19&lt;&gt;"Funding",C19&lt;&gt;"Planting"),NOT(ISNUMBER(D19)),E19="",F19="",AND(D19&lt;0,G19="")),"REVIEW","Checked"))</x:f>
      </x:c>
    </x:row>
    <x:row r="20" ht="24" customHeight="1">
      <x:c r="A20" s="5"/>
      <x:c r="B20" s="6"/>
      <x:c r="C20" s="5"/>
      <x:c r="D20" s="5"/>
      <x:c r="E20" s="5"/>
      <x:c r="F20" s="5"/>
      <x:c r="G20" s="5"/>
      <x:c r="H20" s="2" t="str">
        <x:f>IF(COUNTA(A20:G20)=0,"",IF(OR(A20="",COUNTIFS($A$7:$A$106,A20)&gt;1,NOT(ISNUMBER(B20)),AND(C20&lt;&gt;"Funding",C20&lt;&gt;"Planting"),NOT(ISNUMBER(D20)),E20="",F20="",AND(D20&lt;0,G20="")),"REVIEW","Checked"))</x:f>
      </x:c>
    </x:row>
    <x:row r="21" ht="24" customHeight="1">
      <x:c r="A21" s="5"/>
      <x:c r="B21" s="6"/>
      <x:c r="C21" s="5"/>
      <x:c r="D21" s="5"/>
      <x:c r="E21" s="5"/>
      <x:c r="F21" s="5"/>
      <x:c r="G21" s="5"/>
      <x:c r="H21" s="2" t="str">
        <x:f>IF(COUNTA(A21:G21)=0,"",IF(OR(A21="",COUNTIFS($A$7:$A$106,A21)&gt;1,NOT(ISNUMBER(B21)),AND(C21&lt;&gt;"Funding",C21&lt;&gt;"Planting"),NOT(ISNUMBER(D21)),E21="",F21="",AND(D21&lt;0,G21="")),"REVIEW","Checked"))</x:f>
      </x:c>
    </x:row>
    <x:row r="22" ht="24" customHeight="1">
      <x:c r="A22" s="5"/>
      <x:c r="B22" s="6"/>
      <x:c r="C22" s="5"/>
      <x:c r="D22" s="5"/>
      <x:c r="E22" s="5"/>
      <x:c r="F22" s="5"/>
      <x:c r="G22" s="5"/>
      <x:c r="H22" s="2" t="str">
        <x:f>IF(COUNTA(A22:G22)=0,"",IF(OR(A22="",COUNTIFS($A$7:$A$106,A22)&gt;1,NOT(ISNUMBER(B22)),AND(C22&lt;&gt;"Funding",C22&lt;&gt;"Planting"),NOT(ISNUMBER(D22)),E22="",F22="",AND(D22&lt;0,G22="")),"REVIEW","Checked"))</x:f>
      </x:c>
    </x:row>
    <x:row r="23" ht="24" customHeight="1">
      <x:c r="A23" s="5"/>
      <x:c r="B23" s="6"/>
      <x:c r="C23" s="5"/>
      <x:c r="D23" s="5"/>
      <x:c r="E23" s="5"/>
      <x:c r="F23" s="5"/>
      <x:c r="G23" s="5"/>
      <x:c r="H23" s="2" t="str">
        <x:f>IF(COUNTA(A23:G23)=0,"",IF(OR(A23="",COUNTIFS($A$7:$A$106,A23)&gt;1,NOT(ISNUMBER(B23)),AND(C23&lt;&gt;"Funding",C23&lt;&gt;"Planting"),NOT(ISNUMBER(D23)),E23="",F23="",AND(D23&lt;0,G23="")),"REVIEW","Checked"))</x:f>
      </x:c>
    </x:row>
    <x:row r="24" ht="24" customHeight="1">
      <x:c r="A24" s="5"/>
      <x:c r="B24" s="6"/>
      <x:c r="C24" s="5"/>
      <x:c r="D24" s="5"/>
      <x:c r="E24" s="5"/>
      <x:c r="F24" s="5"/>
      <x:c r="G24" s="5"/>
      <x:c r="H24" s="2" t="str">
        <x:f>IF(COUNTA(A24:G24)=0,"",IF(OR(A24="",COUNTIFS($A$7:$A$106,A24)&gt;1,NOT(ISNUMBER(B24)),AND(C24&lt;&gt;"Funding",C24&lt;&gt;"Planting"),NOT(ISNUMBER(D24)),E24="",F24="",AND(D24&lt;0,G24="")),"REVIEW","Checked"))</x:f>
      </x:c>
    </x:row>
    <x:row r="25" ht="24" customHeight="1">
      <x:c r="A25" s="5"/>
      <x:c r="B25" s="6"/>
      <x:c r="C25" s="5"/>
      <x:c r="D25" s="5"/>
      <x:c r="E25" s="5"/>
      <x:c r="F25" s="5"/>
      <x:c r="G25" s="5"/>
      <x:c r="H25" s="2" t="str">
        <x:f>IF(COUNTA(A25:G25)=0,"",IF(OR(A25="",COUNTIFS($A$7:$A$106,A25)&gt;1,NOT(ISNUMBER(B25)),AND(C25&lt;&gt;"Funding",C25&lt;&gt;"Planting"),NOT(ISNUMBER(D25)),E25="",F25="",AND(D25&lt;0,G25="")),"REVIEW","Checked"))</x:f>
      </x:c>
    </x:row>
    <x:row r="26" ht="24" customHeight="1">
      <x:c r="A26" s="5"/>
      <x:c r="B26" s="6"/>
      <x:c r="C26" s="5"/>
      <x:c r="D26" s="5"/>
      <x:c r="E26" s="5"/>
      <x:c r="F26" s="5"/>
      <x:c r="G26" s="5"/>
      <x:c r="H26" s="2" t="str">
        <x:f>IF(COUNTA(A26:G26)=0,"",IF(OR(A26="",COUNTIFS($A$7:$A$106,A26)&gt;1,NOT(ISNUMBER(B26)),AND(C26&lt;&gt;"Funding",C26&lt;&gt;"Planting"),NOT(ISNUMBER(D26)),E26="",F26="",AND(D26&lt;0,G26="")),"REVIEW","Checked"))</x:f>
      </x:c>
    </x:row>
    <x:row r="27" ht="24" customHeight="1">
      <x:c r="A27" s="5"/>
      <x:c r="B27" s="6"/>
      <x:c r="C27" s="5"/>
      <x:c r="D27" s="5"/>
      <x:c r="E27" s="5"/>
      <x:c r="F27" s="5"/>
      <x:c r="G27" s="5"/>
      <x:c r="H27" s="2" t="str">
        <x:f>IF(COUNTA(A27:G27)=0,"",IF(OR(A27="",COUNTIFS($A$7:$A$106,A27)&gt;1,NOT(ISNUMBER(B27)),AND(C27&lt;&gt;"Funding",C27&lt;&gt;"Planting"),NOT(ISNUMBER(D27)),E27="",F27="",AND(D27&lt;0,G27="")),"REVIEW","Checked"))</x:f>
      </x:c>
    </x:row>
    <x:row r="28" ht="24" customHeight="1">
      <x:c r="A28" s="5"/>
      <x:c r="B28" s="6"/>
      <x:c r="C28" s="5"/>
      <x:c r="D28" s="5"/>
      <x:c r="E28" s="5"/>
      <x:c r="F28" s="5"/>
      <x:c r="G28" s="5"/>
      <x:c r="H28" s="2" t="str">
        <x:f>IF(COUNTA(A28:G28)=0,"",IF(OR(A28="",COUNTIFS($A$7:$A$106,A28)&gt;1,NOT(ISNUMBER(B28)),AND(C28&lt;&gt;"Funding",C28&lt;&gt;"Planting"),NOT(ISNUMBER(D28)),E28="",F28="",AND(D28&lt;0,G28="")),"REVIEW","Checked"))</x:f>
      </x:c>
    </x:row>
    <x:row r="29" ht="24" customHeight="1">
      <x:c r="A29" s="5"/>
      <x:c r="B29" s="6"/>
      <x:c r="C29" s="5"/>
      <x:c r="D29" s="5"/>
      <x:c r="E29" s="5"/>
      <x:c r="F29" s="5"/>
      <x:c r="G29" s="5"/>
      <x:c r="H29" s="2" t="str">
        <x:f>IF(COUNTA(A29:G29)=0,"",IF(OR(A29="",COUNTIFS($A$7:$A$106,A29)&gt;1,NOT(ISNUMBER(B29)),AND(C29&lt;&gt;"Funding",C29&lt;&gt;"Planting"),NOT(ISNUMBER(D29)),E29="",F29="",AND(D29&lt;0,G29="")),"REVIEW","Checked"))</x:f>
      </x:c>
    </x:row>
    <x:row r="30" ht="24" customHeight="1">
      <x:c r="A30" s="5"/>
      <x:c r="B30" s="6"/>
      <x:c r="C30" s="5"/>
      <x:c r="D30" s="5"/>
      <x:c r="E30" s="5"/>
      <x:c r="F30" s="5"/>
      <x:c r="G30" s="5"/>
      <x:c r="H30" s="2" t="str">
        <x:f>IF(COUNTA(A30:G30)=0,"",IF(OR(A30="",COUNTIFS($A$7:$A$106,A30)&gt;1,NOT(ISNUMBER(B30)),AND(C30&lt;&gt;"Funding",C30&lt;&gt;"Planting"),NOT(ISNUMBER(D30)),E30="",F30="",AND(D30&lt;0,G30="")),"REVIEW","Checked"))</x:f>
      </x:c>
    </x:row>
    <x:row r="31" ht="24" customHeight="1">
      <x:c r="A31" s="5"/>
      <x:c r="B31" s="6"/>
      <x:c r="C31" s="5"/>
      <x:c r="D31" s="5"/>
      <x:c r="E31" s="5"/>
      <x:c r="F31" s="5"/>
      <x:c r="G31" s="5"/>
      <x:c r="H31" s="2" t="str">
        <x:f>IF(COUNTA(A31:G31)=0,"",IF(OR(A31="",COUNTIFS($A$7:$A$106,A31)&gt;1,NOT(ISNUMBER(B31)),AND(C31&lt;&gt;"Funding",C31&lt;&gt;"Planting"),NOT(ISNUMBER(D31)),E31="",F31="",AND(D31&lt;0,G31="")),"REVIEW","Checked"))</x:f>
      </x:c>
    </x:row>
    <x:row r="32" ht="24" customHeight="1">
      <x:c r="A32" s="5"/>
      <x:c r="B32" s="6"/>
      <x:c r="C32" s="5"/>
      <x:c r="D32" s="5"/>
      <x:c r="E32" s="5"/>
      <x:c r="F32" s="5"/>
      <x:c r="G32" s="5"/>
      <x:c r="H32" s="2" t="str">
        <x:f>IF(COUNTA(A32:G32)=0,"",IF(OR(A32="",COUNTIFS($A$7:$A$106,A32)&gt;1,NOT(ISNUMBER(B32)),AND(C32&lt;&gt;"Funding",C32&lt;&gt;"Planting"),NOT(ISNUMBER(D32)),E32="",F32="",AND(D32&lt;0,G32="")),"REVIEW","Checked"))</x:f>
      </x:c>
    </x:row>
    <x:row r="33" ht="24" customHeight="1">
      <x:c r="A33" s="5"/>
      <x:c r="B33" s="6"/>
      <x:c r="C33" s="5"/>
      <x:c r="D33" s="5"/>
      <x:c r="E33" s="5"/>
      <x:c r="F33" s="5"/>
      <x:c r="G33" s="5"/>
      <x:c r="H33" s="2" t="str">
        <x:f>IF(COUNTA(A33:G33)=0,"",IF(OR(A33="",COUNTIFS($A$7:$A$106,A33)&gt;1,NOT(ISNUMBER(B33)),AND(C33&lt;&gt;"Funding",C33&lt;&gt;"Planting"),NOT(ISNUMBER(D33)),E33="",F33="",AND(D33&lt;0,G33="")),"REVIEW","Checked"))</x:f>
      </x:c>
    </x:row>
    <x:row r="34" ht="24" customHeight="1">
      <x:c r="A34" s="5"/>
      <x:c r="B34" s="6"/>
      <x:c r="C34" s="5"/>
      <x:c r="D34" s="5"/>
      <x:c r="E34" s="5"/>
      <x:c r="F34" s="5"/>
      <x:c r="G34" s="5"/>
      <x:c r="H34" s="2" t="str">
        <x:f>IF(COUNTA(A34:G34)=0,"",IF(OR(A34="",COUNTIFS($A$7:$A$106,A34)&gt;1,NOT(ISNUMBER(B34)),AND(C34&lt;&gt;"Funding",C34&lt;&gt;"Planting"),NOT(ISNUMBER(D34)),E34="",F34="",AND(D34&lt;0,G34="")),"REVIEW","Checked"))</x:f>
      </x:c>
    </x:row>
    <x:row r="35" ht="24" customHeight="1">
      <x:c r="A35" s="5"/>
      <x:c r="B35" s="6"/>
      <x:c r="C35" s="5"/>
      <x:c r="D35" s="5"/>
      <x:c r="E35" s="5"/>
      <x:c r="F35" s="5"/>
      <x:c r="G35" s="5"/>
      <x:c r="H35" s="2" t="str">
        <x:f>IF(COUNTA(A35:G35)=0,"",IF(OR(A35="",COUNTIFS($A$7:$A$106,A35)&gt;1,NOT(ISNUMBER(B35)),AND(C35&lt;&gt;"Funding",C35&lt;&gt;"Planting"),NOT(ISNUMBER(D35)),E35="",F35="",AND(D35&lt;0,G35="")),"REVIEW","Checked"))</x:f>
      </x:c>
    </x:row>
    <x:row r="36" ht="24" customHeight="1">
      <x:c r="A36" s="5"/>
      <x:c r="B36" s="6"/>
      <x:c r="C36" s="5"/>
      <x:c r="D36" s="5"/>
      <x:c r="E36" s="5"/>
      <x:c r="F36" s="5"/>
      <x:c r="G36" s="5"/>
      <x:c r="H36" s="2" t="str">
        <x:f>IF(COUNTA(A36:G36)=0,"",IF(OR(A36="",COUNTIFS($A$7:$A$106,A36)&gt;1,NOT(ISNUMBER(B36)),AND(C36&lt;&gt;"Funding",C36&lt;&gt;"Planting"),NOT(ISNUMBER(D36)),E36="",F36="",AND(D36&lt;0,G36="")),"REVIEW","Checked"))</x:f>
      </x:c>
    </x:row>
    <x:row r="37" ht="24" customHeight="1">
      <x:c r="A37" s="5"/>
      <x:c r="B37" s="6"/>
      <x:c r="C37" s="5"/>
      <x:c r="D37" s="5"/>
      <x:c r="E37" s="5"/>
      <x:c r="F37" s="5"/>
      <x:c r="G37" s="5"/>
      <x:c r="H37" s="2" t="str">
        <x:f>IF(COUNTA(A37:G37)=0,"",IF(OR(A37="",COUNTIFS($A$7:$A$106,A37)&gt;1,NOT(ISNUMBER(B37)),AND(C37&lt;&gt;"Funding",C37&lt;&gt;"Planting"),NOT(ISNUMBER(D37)),E37="",F37="",AND(D37&lt;0,G37="")),"REVIEW","Checked"))</x:f>
      </x:c>
    </x:row>
    <x:row r="38" ht="24" customHeight="1">
      <x:c r="A38" s="5"/>
      <x:c r="B38" s="6"/>
      <x:c r="C38" s="5"/>
      <x:c r="D38" s="5"/>
      <x:c r="E38" s="5"/>
      <x:c r="F38" s="5"/>
      <x:c r="G38" s="5"/>
      <x:c r="H38" s="2" t="str">
        <x:f>IF(COUNTA(A38:G38)=0,"",IF(OR(A38="",COUNTIFS($A$7:$A$106,A38)&gt;1,NOT(ISNUMBER(B38)),AND(C38&lt;&gt;"Funding",C38&lt;&gt;"Planting"),NOT(ISNUMBER(D38)),E38="",F38="",AND(D38&lt;0,G38="")),"REVIEW","Checked"))</x:f>
      </x:c>
    </x:row>
    <x:row r="39" ht="24" customHeight="1">
      <x:c r="A39" s="5"/>
      <x:c r="B39" s="6"/>
      <x:c r="C39" s="5"/>
      <x:c r="D39" s="5"/>
      <x:c r="E39" s="5"/>
      <x:c r="F39" s="5"/>
      <x:c r="G39" s="5"/>
      <x:c r="H39" s="2" t="str">
        <x:f>IF(COUNTA(A39:G39)=0,"",IF(OR(A39="",COUNTIFS($A$7:$A$106,A39)&gt;1,NOT(ISNUMBER(B39)),AND(C39&lt;&gt;"Funding",C39&lt;&gt;"Planting"),NOT(ISNUMBER(D39)),E39="",F39="",AND(D39&lt;0,G39="")),"REVIEW","Checked"))</x:f>
      </x:c>
    </x:row>
    <x:row r="40" ht="24" customHeight="1">
      <x:c r="A40" s="5"/>
      <x:c r="B40" s="6"/>
      <x:c r="C40" s="5"/>
      <x:c r="D40" s="5"/>
      <x:c r="E40" s="5"/>
      <x:c r="F40" s="5"/>
      <x:c r="G40" s="5"/>
      <x:c r="H40" s="2" t="str">
        <x:f>IF(COUNTA(A40:G40)=0,"",IF(OR(A40="",COUNTIFS($A$7:$A$106,A40)&gt;1,NOT(ISNUMBER(B40)),AND(C40&lt;&gt;"Funding",C40&lt;&gt;"Planting"),NOT(ISNUMBER(D40)),E40="",F40="",AND(D40&lt;0,G40="")),"REVIEW","Checked"))</x:f>
      </x:c>
    </x:row>
    <x:row r="41" ht="24" customHeight="1">
      <x:c r="A41" s="5"/>
      <x:c r="B41" s="6"/>
      <x:c r="C41" s="5"/>
      <x:c r="D41" s="5"/>
      <x:c r="E41" s="5"/>
      <x:c r="F41" s="5"/>
      <x:c r="G41" s="5"/>
      <x:c r="H41" s="2" t="str">
        <x:f>IF(COUNTA(A41:G41)=0,"",IF(OR(A41="",COUNTIFS($A$7:$A$106,A41)&gt;1,NOT(ISNUMBER(B41)),AND(C41&lt;&gt;"Funding",C41&lt;&gt;"Planting"),NOT(ISNUMBER(D41)),E41="",F41="",AND(D41&lt;0,G41="")),"REVIEW","Checked"))</x:f>
      </x:c>
    </x:row>
    <x:row r="42" ht="24" customHeight="1">
      <x:c r="A42" s="5"/>
      <x:c r="B42" s="6"/>
      <x:c r="C42" s="5"/>
      <x:c r="D42" s="5"/>
      <x:c r="E42" s="5"/>
      <x:c r="F42" s="5"/>
      <x:c r="G42" s="5"/>
      <x:c r="H42" s="2" t="str">
        <x:f>IF(COUNTA(A42:G42)=0,"",IF(OR(A42="",COUNTIFS($A$7:$A$106,A42)&gt;1,NOT(ISNUMBER(B42)),AND(C42&lt;&gt;"Funding",C42&lt;&gt;"Planting"),NOT(ISNUMBER(D42)),E42="",F42="",AND(D42&lt;0,G42="")),"REVIEW","Checked"))</x:f>
      </x:c>
    </x:row>
    <x:row r="43" ht="24" customHeight="1">
      <x:c r="A43" s="5"/>
      <x:c r="B43" s="6"/>
      <x:c r="C43" s="5"/>
      <x:c r="D43" s="5"/>
      <x:c r="E43" s="5"/>
      <x:c r="F43" s="5"/>
      <x:c r="G43" s="5"/>
      <x:c r="H43" s="2" t="str">
        <x:f>IF(COUNTA(A43:G43)=0,"",IF(OR(A43="",COUNTIFS($A$7:$A$106,A43)&gt;1,NOT(ISNUMBER(B43)),AND(C43&lt;&gt;"Funding",C43&lt;&gt;"Planting"),NOT(ISNUMBER(D43)),E43="",F43="",AND(D43&lt;0,G43="")),"REVIEW","Checked"))</x:f>
      </x:c>
    </x:row>
    <x:row r="44" ht="24" customHeight="1">
      <x:c r="A44" s="5"/>
      <x:c r="B44" s="6"/>
      <x:c r="C44" s="5"/>
      <x:c r="D44" s="5"/>
      <x:c r="E44" s="5"/>
      <x:c r="F44" s="5"/>
      <x:c r="G44" s="5"/>
      <x:c r="H44" s="2" t="str">
        <x:f>IF(COUNTA(A44:G44)=0,"",IF(OR(A44="",COUNTIFS($A$7:$A$106,A44)&gt;1,NOT(ISNUMBER(B44)),AND(C44&lt;&gt;"Funding",C44&lt;&gt;"Planting"),NOT(ISNUMBER(D44)),E44="",F44="",AND(D44&lt;0,G44="")),"REVIEW","Checked"))</x:f>
      </x:c>
    </x:row>
    <x:row r="45" ht="24" customHeight="1">
      <x:c r="A45" s="5"/>
      <x:c r="B45" s="6"/>
      <x:c r="C45" s="5"/>
      <x:c r="D45" s="5"/>
      <x:c r="E45" s="5"/>
      <x:c r="F45" s="5"/>
      <x:c r="G45" s="5"/>
      <x:c r="H45" s="2" t="str">
        <x:f>IF(COUNTA(A45:G45)=0,"",IF(OR(A45="",COUNTIFS($A$7:$A$106,A45)&gt;1,NOT(ISNUMBER(B45)),AND(C45&lt;&gt;"Funding",C45&lt;&gt;"Planting"),NOT(ISNUMBER(D45)),E45="",F45="",AND(D45&lt;0,G45="")),"REVIEW","Checked"))</x:f>
      </x:c>
    </x:row>
    <x:row r="46" ht="24" customHeight="1">
      <x:c r="A46" s="5"/>
      <x:c r="B46" s="6"/>
      <x:c r="C46" s="5"/>
      <x:c r="D46" s="5"/>
      <x:c r="E46" s="5"/>
      <x:c r="F46" s="5"/>
      <x:c r="G46" s="5"/>
      <x:c r="H46" s="2" t="str">
        <x:f>IF(COUNTA(A46:G46)=0,"",IF(OR(A46="",COUNTIFS($A$7:$A$106,A46)&gt;1,NOT(ISNUMBER(B46)),AND(C46&lt;&gt;"Funding",C46&lt;&gt;"Planting"),NOT(ISNUMBER(D46)),E46="",F46="",AND(D46&lt;0,G46="")),"REVIEW","Checked"))</x:f>
      </x:c>
    </x:row>
    <x:row r="47" ht="24" customHeight="1">
      <x:c r="A47" s="5"/>
      <x:c r="B47" s="6"/>
      <x:c r="C47" s="5"/>
      <x:c r="D47" s="5"/>
      <x:c r="E47" s="5"/>
      <x:c r="F47" s="5"/>
      <x:c r="G47" s="5"/>
      <x:c r="H47" s="2" t="str">
        <x:f>IF(COUNTA(A47:G47)=0,"",IF(OR(A47="",COUNTIFS($A$7:$A$106,A47)&gt;1,NOT(ISNUMBER(B47)),AND(C47&lt;&gt;"Funding",C47&lt;&gt;"Planting"),NOT(ISNUMBER(D47)),E47="",F47="",AND(D47&lt;0,G47="")),"REVIEW","Checked"))</x:f>
      </x:c>
    </x:row>
    <x:row r="48" ht="24" customHeight="1">
      <x:c r="A48" s="5"/>
      <x:c r="B48" s="6"/>
      <x:c r="C48" s="5"/>
      <x:c r="D48" s="5"/>
      <x:c r="E48" s="5"/>
      <x:c r="F48" s="5"/>
      <x:c r="G48" s="5"/>
      <x:c r="H48" s="2" t="str">
        <x:f>IF(COUNTA(A48:G48)=0,"",IF(OR(A48="",COUNTIFS($A$7:$A$106,A48)&gt;1,NOT(ISNUMBER(B48)),AND(C48&lt;&gt;"Funding",C48&lt;&gt;"Planting"),NOT(ISNUMBER(D48)),E48="",F48="",AND(D48&lt;0,G48="")),"REVIEW","Checked"))</x:f>
      </x:c>
    </x:row>
    <x:row r="49" ht="24" customHeight="1">
      <x:c r="A49" s="5"/>
      <x:c r="B49" s="6"/>
      <x:c r="C49" s="5"/>
      <x:c r="D49" s="5"/>
      <x:c r="E49" s="5"/>
      <x:c r="F49" s="5"/>
      <x:c r="G49" s="5"/>
      <x:c r="H49" s="2" t="str">
        <x:f>IF(COUNTA(A49:G49)=0,"",IF(OR(A49="",COUNTIFS($A$7:$A$106,A49)&gt;1,NOT(ISNUMBER(B49)),AND(C49&lt;&gt;"Funding",C49&lt;&gt;"Planting"),NOT(ISNUMBER(D49)),E49="",F49="",AND(D49&lt;0,G49="")),"REVIEW","Checked"))</x:f>
      </x:c>
    </x:row>
    <x:row r="50" ht="24" customHeight="1">
      <x:c r="A50" s="5"/>
      <x:c r="B50" s="6"/>
      <x:c r="C50" s="5"/>
      <x:c r="D50" s="5"/>
      <x:c r="E50" s="5"/>
      <x:c r="F50" s="5"/>
      <x:c r="G50" s="5"/>
      <x:c r="H50" s="2" t="str">
        <x:f>IF(COUNTA(A50:G50)=0,"",IF(OR(A50="",COUNTIFS($A$7:$A$106,A50)&gt;1,NOT(ISNUMBER(B50)),AND(C50&lt;&gt;"Funding",C50&lt;&gt;"Planting"),NOT(ISNUMBER(D50)),E50="",F50="",AND(D50&lt;0,G50="")),"REVIEW","Checked"))</x:f>
      </x:c>
    </x:row>
    <x:row r="51" ht="24" customHeight="1">
      <x:c r="A51" s="5"/>
      <x:c r="B51" s="6"/>
      <x:c r="C51" s="5"/>
      <x:c r="D51" s="5"/>
      <x:c r="E51" s="5"/>
      <x:c r="F51" s="5"/>
      <x:c r="G51" s="5"/>
      <x:c r="H51" s="2" t="str">
        <x:f>IF(COUNTA(A51:G51)=0,"",IF(OR(A51="",COUNTIFS($A$7:$A$106,A51)&gt;1,NOT(ISNUMBER(B51)),AND(C51&lt;&gt;"Funding",C51&lt;&gt;"Planting"),NOT(ISNUMBER(D51)),E51="",F51="",AND(D51&lt;0,G51="")),"REVIEW","Checked"))</x:f>
      </x:c>
    </x:row>
    <x:row r="52" ht="24" customHeight="1">
      <x:c r="A52" s="5"/>
      <x:c r="B52" s="6"/>
      <x:c r="C52" s="5"/>
      <x:c r="D52" s="5"/>
      <x:c r="E52" s="5"/>
      <x:c r="F52" s="5"/>
      <x:c r="G52" s="5"/>
      <x:c r="H52" s="2" t="str">
        <x:f>IF(COUNTA(A52:G52)=0,"",IF(OR(A52="",COUNTIFS($A$7:$A$106,A52)&gt;1,NOT(ISNUMBER(B52)),AND(C52&lt;&gt;"Funding",C52&lt;&gt;"Planting"),NOT(ISNUMBER(D52)),E52="",F52="",AND(D52&lt;0,G52="")),"REVIEW","Checked"))</x:f>
      </x:c>
    </x:row>
    <x:row r="53" ht="24" customHeight="1">
      <x:c r="A53" s="5"/>
      <x:c r="B53" s="6"/>
      <x:c r="C53" s="5"/>
      <x:c r="D53" s="5"/>
      <x:c r="E53" s="5"/>
      <x:c r="F53" s="5"/>
      <x:c r="G53" s="5"/>
      <x:c r="H53" s="2" t="str">
        <x:f>IF(COUNTA(A53:G53)=0,"",IF(OR(A53="",COUNTIFS($A$7:$A$106,A53)&gt;1,NOT(ISNUMBER(B53)),AND(C53&lt;&gt;"Funding",C53&lt;&gt;"Planting"),NOT(ISNUMBER(D53)),E53="",F53="",AND(D53&lt;0,G53="")),"REVIEW","Checked"))</x:f>
      </x:c>
    </x:row>
    <x:row r="54" ht="24" customHeight="1">
      <x:c r="A54" s="5"/>
      <x:c r="B54" s="6"/>
      <x:c r="C54" s="5"/>
      <x:c r="D54" s="5"/>
      <x:c r="E54" s="5"/>
      <x:c r="F54" s="5"/>
      <x:c r="G54" s="5"/>
      <x:c r="H54" s="2" t="str">
        <x:f>IF(COUNTA(A54:G54)=0,"",IF(OR(A54="",COUNTIFS($A$7:$A$106,A54)&gt;1,NOT(ISNUMBER(B54)),AND(C54&lt;&gt;"Funding",C54&lt;&gt;"Planting"),NOT(ISNUMBER(D54)),E54="",F54="",AND(D54&lt;0,G54="")),"REVIEW","Checked"))</x:f>
      </x:c>
    </x:row>
    <x:row r="55" ht="24" customHeight="1">
      <x:c r="A55" s="5"/>
      <x:c r="B55" s="6"/>
      <x:c r="C55" s="5"/>
      <x:c r="D55" s="5"/>
      <x:c r="E55" s="5"/>
      <x:c r="F55" s="5"/>
      <x:c r="G55" s="5"/>
      <x:c r="H55" s="2" t="str">
        <x:f>IF(COUNTA(A55:G55)=0,"",IF(OR(A55="",COUNTIFS($A$7:$A$106,A55)&gt;1,NOT(ISNUMBER(B55)),AND(C55&lt;&gt;"Funding",C55&lt;&gt;"Planting"),NOT(ISNUMBER(D55)),E55="",F55="",AND(D55&lt;0,G55="")),"REVIEW","Checked"))</x:f>
      </x:c>
    </x:row>
    <x:row r="56" ht="24" customHeight="1">
      <x:c r="A56" s="5"/>
      <x:c r="B56" s="6"/>
      <x:c r="C56" s="5"/>
      <x:c r="D56" s="5"/>
      <x:c r="E56" s="5"/>
      <x:c r="F56" s="5"/>
      <x:c r="G56" s="5"/>
      <x:c r="H56" s="2" t="str">
        <x:f>IF(COUNTA(A56:G56)=0,"",IF(OR(A56="",COUNTIFS($A$7:$A$106,A56)&gt;1,NOT(ISNUMBER(B56)),AND(C56&lt;&gt;"Funding",C56&lt;&gt;"Planting"),NOT(ISNUMBER(D56)),E56="",F56="",AND(D56&lt;0,G56="")),"REVIEW","Checked"))</x:f>
      </x:c>
    </x:row>
    <x:row r="57" ht="24" customHeight="1">
      <x:c r="A57" s="5"/>
      <x:c r="B57" s="6"/>
      <x:c r="C57" s="5"/>
      <x:c r="D57" s="5"/>
      <x:c r="E57" s="5"/>
      <x:c r="F57" s="5"/>
      <x:c r="G57" s="5"/>
      <x:c r="H57" s="2" t="str">
        <x:f>IF(COUNTA(A57:G57)=0,"",IF(OR(A57="",COUNTIFS($A$7:$A$106,A57)&gt;1,NOT(ISNUMBER(B57)),AND(C57&lt;&gt;"Funding",C57&lt;&gt;"Planting"),NOT(ISNUMBER(D57)),E57="",F57="",AND(D57&lt;0,G57="")),"REVIEW","Checked"))</x:f>
      </x:c>
    </x:row>
    <x:row r="58" ht="24" customHeight="1">
      <x:c r="A58" s="5"/>
      <x:c r="B58" s="6"/>
      <x:c r="C58" s="5"/>
      <x:c r="D58" s="5"/>
      <x:c r="E58" s="5"/>
      <x:c r="F58" s="5"/>
      <x:c r="G58" s="5"/>
      <x:c r="H58" s="2" t="str">
        <x:f>IF(COUNTA(A58:G58)=0,"",IF(OR(A58="",COUNTIFS($A$7:$A$106,A58)&gt;1,NOT(ISNUMBER(B58)),AND(C58&lt;&gt;"Funding",C58&lt;&gt;"Planting"),NOT(ISNUMBER(D58)),E58="",F58="",AND(D58&lt;0,G58="")),"REVIEW","Checked"))</x:f>
      </x:c>
    </x:row>
    <x:row r="59" ht="24" customHeight="1">
      <x:c r="A59" s="5"/>
      <x:c r="B59" s="6"/>
      <x:c r="C59" s="5"/>
      <x:c r="D59" s="5"/>
      <x:c r="E59" s="5"/>
      <x:c r="F59" s="5"/>
      <x:c r="G59" s="5"/>
      <x:c r="H59" s="2" t="str">
        <x:f>IF(COUNTA(A59:G59)=0,"",IF(OR(A59="",COUNTIFS($A$7:$A$106,A59)&gt;1,NOT(ISNUMBER(B59)),AND(C59&lt;&gt;"Funding",C59&lt;&gt;"Planting"),NOT(ISNUMBER(D59)),E59="",F59="",AND(D59&lt;0,G59="")),"REVIEW","Checked"))</x:f>
      </x:c>
    </x:row>
    <x:row r="60" ht="24" customHeight="1">
      <x:c r="A60" s="5"/>
      <x:c r="B60" s="6"/>
      <x:c r="C60" s="5"/>
      <x:c r="D60" s="5"/>
      <x:c r="E60" s="5"/>
      <x:c r="F60" s="5"/>
      <x:c r="G60" s="5"/>
      <x:c r="H60" s="2" t="str">
        <x:f>IF(COUNTA(A60:G60)=0,"",IF(OR(A60="",COUNTIFS($A$7:$A$106,A60)&gt;1,NOT(ISNUMBER(B60)),AND(C60&lt;&gt;"Funding",C60&lt;&gt;"Planting"),NOT(ISNUMBER(D60)),E60="",F60="",AND(D60&lt;0,G60="")),"REVIEW","Checked"))</x:f>
      </x:c>
    </x:row>
    <x:row r="61" ht="24" customHeight="1">
      <x:c r="A61" s="5"/>
      <x:c r="B61" s="6"/>
      <x:c r="C61" s="5"/>
      <x:c r="D61" s="5"/>
      <x:c r="E61" s="5"/>
      <x:c r="F61" s="5"/>
      <x:c r="G61" s="5"/>
      <x:c r="H61" s="2" t="str">
        <x:f>IF(COUNTA(A61:G61)=0,"",IF(OR(A61="",COUNTIFS($A$7:$A$106,A61)&gt;1,NOT(ISNUMBER(B61)),AND(C61&lt;&gt;"Funding",C61&lt;&gt;"Planting"),NOT(ISNUMBER(D61)),E61="",F61="",AND(D61&lt;0,G61="")),"REVIEW","Checked"))</x:f>
      </x:c>
    </x:row>
    <x:row r="62" ht="24" customHeight="1">
      <x:c r="A62" s="5"/>
      <x:c r="B62" s="6"/>
      <x:c r="C62" s="5"/>
      <x:c r="D62" s="5"/>
      <x:c r="E62" s="5"/>
      <x:c r="F62" s="5"/>
      <x:c r="G62" s="5"/>
      <x:c r="H62" s="2" t="str">
        <x:f>IF(COUNTA(A62:G62)=0,"",IF(OR(A62="",COUNTIFS($A$7:$A$106,A62)&gt;1,NOT(ISNUMBER(B62)),AND(C62&lt;&gt;"Funding",C62&lt;&gt;"Planting"),NOT(ISNUMBER(D62)),E62="",F62="",AND(D62&lt;0,G62="")),"REVIEW","Checked"))</x:f>
      </x:c>
    </x:row>
    <x:row r="63" ht="24" customHeight="1">
      <x:c r="A63" s="5"/>
      <x:c r="B63" s="6"/>
      <x:c r="C63" s="5"/>
      <x:c r="D63" s="5"/>
      <x:c r="E63" s="5"/>
      <x:c r="F63" s="5"/>
      <x:c r="G63" s="5"/>
      <x:c r="H63" s="2" t="str">
        <x:f>IF(COUNTA(A63:G63)=0,"",IF(OR(A63="",COUNTIFS($A$7:$A$106,A63)&gt;1,NOT(ISNUMBER(B63)),AND(C63&lt;&gt;"Funding",C63&lt;&gt;"Planting"),NOT(ISNUMBER(D63)),E63="",F63="",AND(D63&lt;0,G63="")),"REVIEW","Checked"))</x:f>
      </x:c>
    </x:row>
    <x:row r="64" ht="24" customHeight="1">
      <x:c r="A64" s="5"/>
      <x:c r="B64" s="6"/>
      <x:c r="C64" s="5"/>
      <x:c r="D64" s="5"/>
      <x:c r="E64" s="5"/>
      <x:c r="F64" s="5"/>
      <x:c r="G64" s="5"/>
      <x:c r="H64" s="2" t="str">
        <x:f>IF(COUNTA(A64:G64)=0,"",IF(OR(A64="",COUNTIFS($A$7:$A$106,A64)&gt;1,NOT(ISNUMBER(B64)),AND(C64&lt;&gt;"Funding",C64&lt;&gt;"Planting"),NOT(ISNUMBER(D64)),E64="",F64="",AND(D64&lt;0,G64="")),"REVIEW","Checked"))</x:f>
      </x:c>
    </x:row>
    <x:row r="65" ht="24" customHeight="1">
      <x:c r="A65" s="5"/>
      <x:c r="B65" s="6"/>
      <x:c r="C65" s="5"/>
      <x:c r="D65" s="5"/>
      <x:c r="E65" s="5"/>
      <x:c r="F65" s="5"/>
      <x:c r="G65" s="5"/>
      <x:c r="H65" s="2" t="str">
        <x:f>IF(COUNTA(A65:G65)=0,"",IF(OR(A65="",COUNTIFS($A$7:$A$106,A65)&gt;1,NOT(ISNUMBER(B65)),AND(C65&lt;&gt;"Funding",C65&lt;&gt;"Planting"),NOT(ISNUMBER(D65)),E65="",F65="",AND(D65&lt;0,G65="")),"REVIEW","Checked"))</x:f>
      </x:c>
    </x:row>
    <x:row r="66" ht="24" customHeight="1">
      <x:c r="A66" s="5"/>
      <x:c r="B66" s="6"/>
      <x:c r="C66" s="5"/>
      <x:c r="D66" s="5"/>
      <x:c r="E66" s="5"/>
      <x:c r="F66" s="5"/>
      <x:c r="G66" s="5"/>
      <x:c r="H66" s="2" t="str">
        <x:f>IF(COUNTA(A66:G66)=0,"",IF(OR(A66="",COUNTIFS($A$7:$A$106,A66)&gt;1,NOT(ISNUMBER(B66)),AND(C66&lt;&gt;"Funding",C66&lt;&gt;"Planting"),NOT(ISNUMBER(D66)),E66="",F66="",AND(D66&lt;0,G66="")),"REVIEW","Checked"))</x:f>
      </x:c>
    </x:row>
    <x:row r="67" ht="24" customHeight="1">
      <x:c r="A67" s="5"/>
      <x:c r="B67" s="6"/>
      <x:c r="C67" s="5"/>
      <x:c r="D67" s="5"/>
      <x:c r="E67" s="5"/>
      <x:c r="F67" s="5"/>
      <x:c r="G67" s="5"/>
      <x:c r="H67" s="2" t="str">
        <x:f>IF(COUNTA(A67:G67)=0,"",IF(OR(A67="",COUNTIFS($A$7:$A$106,A67)&gt;1,NOT(ISNUMBER(B67)),AND(C67&lt;&gt;"Funding",C67&lt;&gt;"Planting"),NOT(ISNUMBER(D67)),E67="",F67="",AND(D67&lt;0,G67="")),"REVIEW","Checked"))</x:f>
      </x:c>
    </x:row>
    <x:row r="68" ht="24" customHeight="1">
      <x:c r="A68" s="5"/>
      <x:c r="B68" s="6"/>
      <x:c r="C68" s="5"/>
      <x:c r="D68" s="5"/>
      <x:c r="E68" s="5"/>
      <x:c r="F68" s="5"/>
      <x:c r="G68" s="5"/>
      <x:c r="H68" s="2" t="str">
        <x:f>IF(COUNTA(A68:G68)=0,"",IF(OR(A68="",COUNTIFS($A$7:$A$106,A68)&gt;1,NOT(ISNUMBER(B68)),AND(C68&lt;&gt;"Funding",C68&lt;&gt;"Planting"),NOT(ISNUMBER(D68)),E68="",F68="",AND(D68&lt;0,G68="")),"REVIEW","Checked"))</x:f>
      </x:c>
    </x:row>
    <x:row r="69" ht="24" customHeight="1">
      <x:c r="A69" s="5"/>
      <x:c r="B69" s="6"/>
      <x:c r="C69" s="5"/>
      <x:c r="D69" s="5"/>
      <x:c r="E69" s="5"/>
      <x:c r="F69" s="5"/>
      <x:c r="G69" s="5"/>
      <x:c r="H69" s="2" t="str">
        <x:f>IF(COUNTA(A69:G69)=0,"",IF(OR(A69="",COUNTIFS($A$7:$A$106,A69)&gt;1,NOT(ISNUMBER(B69)),AND(C69&lt;&gt;"Funding",C69&lt;&gt;"Planting"),NOT(ISNUMBER(D69)),E69="",F69="",AND(D69&lt;0,G69="")),"REVIEW","Checked"))</x:f>
      </x:c>
    </x:row>
    <x:row r="70" ht="24" customHeight="1">
      <x:c r="A70" s="5"/>
      <x:c r="B70" s="6"/>
      <x:c r="C70" s="5"/>
      <x:c r="D70" s="5"/>
      <x:c r="E70" s="5"/>
      <x:c r="F70" s="5"/>
      <x:c r="G70" s="5"/>
      <x:c r="H70" s="2" t="str">
        <x:f>IF(COUNTA(A70:G70)=0,"",IF(OR(A70="",COUNTIFS($A$7:$A$106,A70)&gt;1,NOT(ISNUMBER(B70)),AND(C70&lt;&gt;"Funding",C70&lt;&gt;"Planting"),NOT(ISNUMBER(D70)),E70="",F70="",AND(D70&lt;0,G70="")),"REVIEW","Checked"))</x:f>
      </x:c>
    </x:row>
    <x:row r="71" ht="24" customHeight="1">
      <x:c r="A71" s="5"/>
      <x:c r="B71" s="6"/>
      <x:c r="C71" s="5"/>
      <x:c r="D71" s="5"/>
      <x:c r="E71" s="5"/>
      <x:c r="F71" s="5"/>
      <x:c r="G71" s="5"/>
      <x:c r="H71" s="2" t="str">
        <x:f>IF(COUNTA(A71:G71)=0,"",IF(OR(A71="",COUNTIFS($A$7:$A$106,A71)&gt;1,NOT(ISNUMBER(B71)),AND(C71&lt;&gt;"Funding",C71&lt;&gt;"Planting"),NOT(ISNUMBER(D71)),E71="",F71="",AND(D71&lt;0,G71="")),"REVIEW","Checked"))</x:f>
      </x:c>
    </x:row>
    <x:row r="72" ht="24" customHeight="1">
      <x:c r="A72" s="5"/>
      <x:c r="B72" s="6"/>
      <x:c r="C72" s="5"/>
      <x:c r="D72" s="5"/>
      <x:c r="E72" s="5"/>
      <x:c r="F72" s="5"/>
      <x:c r="G72" s="5"/>
      <x:c r="H72" s="2" t="str">
        <x:f>IF(COUNTA(A72:G72)=0,"",IF(OR(A72="",COUNTIFS($A$7:$A$106,A72)&gt;1,NOT(ISNUMBER(B72)),AND(C72&lt;&gt;"Funding",C72&lt;&gt;"Planting"),NOT(ISNUMBER(D72)),E72="",F72="",AND(D72&lt;0,G72="")),"REVIEW","Checked"))</x:f>
      </x:c>
    </x:row>
    <x:row r="73" ht="24" customHeight="1">
      <x:c r="A73" s="5"/>
      <x:c r="B73" s="6"/>
      <x:c r="C73" s="5"/>
      <x:c r="D73" s="5"/>
      <x:c r="E73" s="5"/>
      <x:c r="F73" s="5"/>
      <x:c r="G73" s="5"/>
      <x:c r="H73" s="2" t="str">
        <x:f>IF(COUNTA(A73:G73)=0,"",IF(OR(A73="",COUNTIFS($A$7:$A$106,A73)&gt;1,NOT(ISNUMBER(B73)),AND(C73&lt;&gt;"Funding",C73&lt;&gt;"Planting"),NOT(ISNUMBER(D73)),E73="",F73="",AND(D73&lt;0,G73="")),"REVIEW","Checked"))</x:f>
      </x:c>
    </x:row>
    <x:row r="74" ht="24" customHeight="1">
      <x:c r="A74" s="5"/>
      <x:c r="B74" s="6"/>
      <x:c r="C74" s="5"/>
      <x:c r="D74" s="5"/>
      <x:c r="E74" s="5"/>
      <x:c r="F74" s="5"/>
      <x:c r="G74" s="5"/>
      <x:c r="H74" s="2" t="str">
        <x:f>IF(COUNTA(A74:G74)=0,"",IF(OR(A74="",COUNTIFS($A$7:$A$106,A74)&gt;1,NOT(ISNUMBER(B74)),AND(C74&lt;&gt;"Funding",C74&lt;&gt;"Planting"),NOT(ISNUMBER(D74)),E74="",F74="",AND(D74&lt;0,G74="")),"REVIEW","Checked"))</x:f>
      </x:c>
    </x:row>
    <x:row r="75" ht="24" customHeight="1">
      <x:c r="A75" s="5"/>
      <x:c r="B75" s="6"/>
      <x:c r="C75" s="5"/>
      <x:c r="D75" s="5"/>
      <x:c r="E75" s="5"/>
      <x:c r="F75" s="5"/>
      <x:c r="G75" s="5"/>
      <x:c r="H75" s="2" t="str">
        <x:f>IF(COUNTA(A75:G75)=0,"",IF(OR(A75="",COUNTIFS($A$7:$A$106,A75)&gt;1,NOT(ISNUMBER(B75)),AND(C75&lt;&gt;"Funding",C75&lt;&gt;"Planting"),NOT(ISNUMBER(D75)),E75="",F75="",AND(D75&lt;0,G75="")),"REVIEW","Checked"))</x:f>
      </x:c>
    </x:row>
    <x:row r="76" ht="24" customHeight="1">
      <x:c r="A76" s="5"/>
      <x:c r="B76" s="6"/>
      <x:c r="C76" s="5"/>
      <x:c r="D76" s="5"/>
      <x:c r="E76" s="5"/>
      <x:c r="F76" s="5"/>
      <x:c r="G76" s="5"/>
      <x:c r="H76" s="2" t="str">
        <x:f>IF(COUNTA(A76:G76)=0,"",IF(OR(A76="",COUNTIFS($A$7:$A$106,A76)&gt;1,NOT(ISNUMBER(B76)),AND(C76&lt;&gt;"Funding",C76&lt;&gt;"Planting"),NOT(ISNUMBER(D76)),E76="",F76="",AND(D76&lt;0,G76="")),"REVIEW","Checked"))</x:f>
      </x:c>
    </x:row>
    <x:row r="77" ht="24" customHeight="1">
      <x:c r="A77" s="5"/>
      <x:c r="B77" s="6"/>
      <x:c r="C77" s="5"/>
      <x:c r="D77" s="5"/>
      <x:c r="E77" s="5"/>
      <x:c r="F77" s="5"/>
      <x:c r="G77" s="5"/>
      <x:c r="H77" s="2" t="str">
        <x:f>IF(COUNTA(A77:G77)=0,"",IF(OR(A77="",COUNTIFS($A$7:$A$106,A77)&gt;1,NOT(ISNUMBER(B77)),AND(C77&lt;&gt;"Funding",C77&lt;&gt;"Planting"),NOT(ISNUMBER(D77)),E77="",F77="",AND(D77&lt;0,G77="")),"REVIEW","Checked"))</x:f>
      </x:c>
    </x:row>
    <x:row r="78" ht="24" customHeight="1">
      <x:c r="A78" s="5"/>
      <x:c r="B78" s="6"/>
      <x:c r="C78" s="5"/>
      <x:c r="D78" s="5"/>
      <x:c r="E78" s="5"/>
      <x:c r="F78" s="5"/>
      <x:c r="G78" s="5"/>
      <x:c r="H78" s="2" t="str">
        <x:f>IF(COUNTA(A78:G78)=0,"",IF(OR(A78="",COUNTIFS($A$7:$A$106,A78)&gt;1,NOT(ISNUMBER(B78)),AND(C78&lt;&gt;"Funding",C78&lt;&gt;"Planting"),NOT(ISNUMBER(D78)),E78="",F78="",AND(D78&lt;0,G78="")),"REVIEW","Checked"))</x:f>
      </x:c>
    </x:row>
    <x:row r="79" ht="24" customHeight="1">
      <x:c r="A79" s="5"/>
      <x:c r="B79" s="6"/>
      <x:c r="C79" s="5"/>
      <x:c r="D79" s="5"/>
      <x:c r="E79" s="5"/>
      <x:c r="F79" s="5"/>
      <x:c r="G79" s="5"/>
      <x:c r="H79" s="2" t="str">
        <x:f>IF(COUNTA(A79:G79)=0,"",IF(OR(A79="",COUNTIFS($A$7:$A$106,A79)&gt;1,NOT(ISNUMBER(B79)),AND(C79&lt;&gt;"Funding",C79&lt;&gt;"Planting"),NOT(ISNUMBER(D79)),E79="",F79="",AND(D79&lt;0,G79="")),"REVIEW","Checked"))</x:f>
      </x:c>
    </x:row>
    <x:row r="80" ht="24" customHeight="1">
      <x:c r="A80" s="5"/>
      <x:c r="B80" s="6"/>
      <x:c r="C80" s="5"/>
      <x:c r="D80" s="5"/>
      <x:c r="E80" s="5"/>
      <x:c r="F80" s="5"/>
      <x:c r="G80" s="5"/>
      <x:c r="H80" s="2" t="str">
        <x:f>IF(COUNTA(A80:G80)=0,"",IF(OR(A80="",COUNTIFS($A$7:$A$106,A80)&gt;1,NOT(ISNUMBER(B80)),AND(C80&lt;&gt;"Funding",C80&lt;&gt;"Planting"),NOT(ISNUMBER(D80)),E80="",F80="",AND(D80&lt;0,G80="")),"REVIEW","Checked"))</x:f>
      </x:c>
    </x:row>
    <x:row r="81" ht="24" customHeight="1">
      <x:c r="A81" s="5"/>
      <x:c r="B81" s="6"/>
      <x:c r="C81" s="5"/>
      <x:c r="D81" s="5"/>
      <x:c r="E81" s="5"/>
      <x:c r="F81" s="5"/>
      <x:c r="G81" s="5"/>
      <x:c r="H81" s="2" t="str">
        <x:f>IF(COUNTA(A81:G81)=0,"",IF(OR(A81="",COUNTIFS($A$7:$A$106,A81)&gt;1,NOT(ISNUMBER(B81)),AND(C81&lt;&gt;"Funding",C81&lt;&gt;"Planting"),NOT(ISNUMBER(D81)),E81="",F81="",AND(D81&lt;0,G81="")),"REVIEW","Checked"))</x:f>
      </x:c>
    </x:row>
    <x:row r="82" ht="24" customHeight="1">
      <x:c r="A82" s="5"/>
      <x:c r="B82" s="6"/>
      <x:c r="C82" s="5"/>
      <x:c r="D82" s="5"/>
      <x:c r="E82" s="5"/>
      <x:c r="F82" s="5"/>
      <x:c r="G82" s="5"/>
      <x:c r="H82" s="2" t="str">
        <x:f>IF(COUNTA(A82:G82)=0,"",IF(OR(A82="",COUNTIFS($A$7:$A$106,A82)&gt;1,NOT(ISNUMBER(B82)),AND(C82&lt;&gt;"Funding",C82&lt;&gt;"Planting"),NOT(ISNUMBER(D82)),E82="",F82="",AND(D82&lt;0,G82="")),"REVIEW","Checked"))</x:f>
      </x:c>
    </x:row>
    <x:row r="83" ht="24" customHeight="1">
      <x:c r="A83" s="5"/>
      <x:c r="B83" s="6"/>
      <x:c r="C83" s="5"/>
      <x:c r="D83" s="5"/>
      <x:c r="E83" s="5"/>
      <x:c r="F83" s="5"/>
      <x:c r="G83" s="5"/>
      <x:c r="H83" s="2" t="str">
        <x:f>IF(COUNTA(A83:G83)=0,"",IF(OR(A83="",COUNTIFS($A$7:$A$106,A83)&gt;1,NOT(ISNUMBER(B83)),AND(C83&lt;&gt;"Funding",C83&lt;&gt;"Planting"),NOT(ISNUMBER(D83)),E83="",F83="",AND(D83&lt;0,G83="")),"REVIEW","Checked"))</x:f>
      </x:c>
    </x:row>
    <x:row r="84" ht="24" customHeight="1">
      <x:c r="A84" s="5"/>
      <x:c r="B84" s="6"/>
      <x:c r="C84" s="5"/>
      <x:c r="D84" s="5"/>
      <x:c r="E84" s="5"/>
      <x:c r="F84" s="5"/>
      <x:c r="G84" s="5"/>
      <x:c r="H84" s="2" t="str">
        <x:f>IF(COUNTA(A84:G84)=0,"",IF(OR(A84="",COUNTIFS($A$7:$A$106,A84)&gt;1,NOT(ISNUMBER(B84)),AND(C84&lt;&gt;"Funding",C84&lt;&gt;"Planting"),NOT(ISNUMBER(D84)),E84="",F84="",AND(D84&lt;0,G84="")),"REVIEW","Checked"))</x:f>
      </x:c>
    </x:row>
    <x:row r="85" ht="24" customHeight="1">
      <x:c r="A85" s="5"/>
      <x:c r="B85" s="6"/>
      <x:c r="C85" s="5"/>
      <x:c r="D85" s="5"/>
      <x:c r="E85" s="5"/>
      <x:c r="F85" s="5"/>
      <x:c r="G85" s="5"/>
      <x:c r="H85" s="2" t="str">
        <x:f>IF(COUNTA(A85:G85)=0,"",IF(OR(A85="",COUNTIFS($A$7:$A$106,A85)&gt;1,NOT(ISNUMBER(B85)),AND(C85&lt;&gt;"Funding",C85&lt;&gt;"Planting"),NOT(ISNUMBER(D85)),E85="",F85="",AND(D85&lt;0,G85="")),"REVIEW","Checked"))</x:f>
      </x:c>
    </x:row>
    <x:row r="86" ht="24" customHeight="1">
      <x:c r="A86" s="5"/>
      <x:c r="B86" s="6"/>
      <x:c r="C86" s="5"/>
      <x:c r="D86" s="5"/>
      <x:c r="E86" s="5"/>
      <x:c r="F86" s="5"/>
      <x:c r="G86" s="5"/>
      <x:c r="H86" s="2" t="str">
        <x:f>IF(COUNTA(A86:G86)=0,"",IF(OR(A86="",COUNTIFS($A$7:$A$106,A86)&gt;1,NOT(ISNUMBER(B86)),AND(C86&lt;&gt;"Funding",C86&lt;&gt;"Planting"),NOT(ISNUMBER(D86)),E86="",F86="",AND(D86&lt;0,G86="")),"REVIEW","Checked"))</x:f>
      </x:c>
    </x:row>
    <x:row r="87" ht="24" customHeight="1">
      <x:c r="A87" s="5"/>
      <x:c r="B87" s="6"/>
      <x:c r="C87" s="5"/>
      <x:c r="D87" s="5"/>
      <x:c r="E87" s="5"/>
      <x:c r="F87" s="5"/>
      <x:c r="G87" s="5"/>
      <x:c r="H87" s="2" t="str">
        <x:f>IF(COUNTA(A87:G87)=0,"",IF(OR(A87="",COUNTIFS($A$7:$A$106,A87)&gt;1,NOT(ISNUMBER(B87)),AND(C87&lt;&gt;"Funding",C87&lt;&gt;"Planting"),NOT(ISNUMBER(D87)),E87="",F87="",AND(D87&lt;0,G87="")),"REVIEW","Checked"))</x:f>
      </x:c>
    </x:row>
    <x:row r="88" ht="24" customHeight="1">
      <x:c r="A88" s="5"/>
      <x:c r="B88" s="6"/>
      <x:c r="C88" s="5"/>
      <x:c r="D88" s="5"/>
      <x:c r="E88" s="5"/>
      <x:c r="F88" s="5"/>
      <x:c r="G88" s="5"/>
      <x:c r="H88" s="2" t="str">
        <x:f>IF(COUNTA(A88:G88)=0,"",IF(OR(A88="",COUNTIFS($A$7:$A$106,A88)&gt;1,NOT(ISNUMBER(B88)),AND(C88&lt;&gt;"Funding",C88&lt;&gt;"Planting"),NOT(ISNUMBER(D88)),E88="",F88="",AND(D88&lt;0,G88="")),"REVIEW","Checked"))</x:f>
      </x:c>
    </x:row>
    <x:row r="89" ht="24" customHeight="1">
      <x:c r="A89" s="5"/>
      <x:c r="B89" s="6"/>
      <x:c r="C89" s="5"/>
      <x:c r="D89" s="5"/>
      <x:c r="E89" s="5"/>
      <x:c r="F89" s="5"/>
      <x:c r="G89" s="5"/>
      <x:c r="H89" s="2" t="str">
        <x:f>IF(COUNTA(A89:G89)=0,"",IF(OR(A89="",COUNTIFS($A$7:$A$106,A89)&gt;1,NOT(ISNUMBER(B89)),AND(C89&lt;&gt;"Funding",C89&lt;&gt;"Planting"),NOT(ISNUMBER(D89)),E89="",F89="",AND(D89&lt;0,G89="")),"REVIEW","Checked"))</x:f>
      </x:c>
    </x:row>
    <x:row r="90" ht="24" customHeight="1">
      <x:c r="A90" s="5"/>
      <x:c r="B90" s="6"/>
      <x:c r="C90" s="5"/>
      <x:c r="D90" s="5"/>
      <x:c r="E90" s="5"/>
      <x:c r="F90" s="5"/>
      <x:c r="G90" s="5"/>
      <x:c r="H90" s="2" t="str">
        <x:f>IF(COUNTA(A90:G90)=0,"",IF(OR(A90="",COUNTIFS($A$7:$A$106,A90)&gt;1,NOT(ISNUMBER(B90)),AND(C90&lt;&gt;"Funding",C90&lt;&gt;"Planting"),NOT(ISNUMBER(D90)),E90="",F90="",AND(D90&lt;0,G90="")),"REVIEW","Checked"))</x:f>
      </x:c>
    </x:row>
    <x:row r="91" ht="24" customHeight="1">
      <x:c r="A91" s="5"/>
      <x:c r="B91" s="6"/>
      <x:c r="C91" s="5"/>
      <x:c r="D91" s="5"/>
      <x:c r="E91" s="5"/>
      <x:c r="F91" s="5"/>
      <x:c r="G91" s="5"/>
      <x:c r="H91" s="2" t="str">
        <x:f>IF(COUNTA(A91:G91)=0,"",IF(OR(A91="",COUNTIFS($A$7:$A$106,A91)&gt;1,NOT(ISNUMBER(B91)),AND(C91&lt;&gt;"Funding",C91&lt;&gt;"Planting"),NOT(ISNUMBER(D91)),E91="",F91="",AND(D91&lt;0,G91="")),"REVIEW","Checked"))</x:f>
      </x:c>
    </x:row>
    <x:row r="92" ht="24" customHeight="1">
      <x:c r="A92" s="5"/>
      <x:c r="B92" s="6"/>
      <x:c r="C92" s="5"/>
      <x:c r="D92" s="5"/>
      <x:c r="E92" s="5"/>
      <x:c r="F92" s="5"/>
      <x:c r="G92" s="5"/>
      <x:c r="H92" s="2" t="str">
        <x:f>IF(COUNTA(A92:G92)=0,"",IF(OR(A92="",COUNTIFS($A$7:$A$106,A92)&gt;1,NOT(ISNUMBER(B92)),AND(C92&lt;&gt;"Funding",C92&lt;&gt;"Planting"),NOT(ISNUMBER(D92)),E92="",F92="",AND(D92&lt;0,G92="")),"REVIEW","Checked"))</x:f>
      </x:c>
    </x:row>
    <x:row r="93" ht="24" customHeight="1">
      <x:c r="A93" s="5"/>
      <x:c r="B93" s="6"/>
      <x:c r="C93" s="5"/>
      <x:c r="D93" s="5"/>
      <x:c r="E93" s="5"/>
      <x:c r="F93" s="5"/>
      <x:c r="G93" s="5"/>
      <x:c r="H93" s="2" t="str">
        <x:f>IF(COUNTA(A93:G93)=0,"",IF(OR(A93="",COUNTIFS($A$7:$A$106,A93)&gt;1,NOT(ISNUMBER(B93)),AND(C93&lt;&gt;"Funding",C93&lt;&gt;"Planting"),NOT(ISNUMBER(D93)),E93="",F93="",AND(D93&lt;0,G93="")),"REVIEW","Checked"))</x:f>
      </x:c>
    </x:row>
    <x:row r="94" ht="24" customHeight="1">
      <x:c r="A94" s="5"/>
      <x:c r="B94" s="6"/>
      <x:c r="C94" s="5"/>
      <x:c r="D94" s="5"/>
      <x:c r="E94" s="5"/>
      <x:c r="F94" s="5"/>
      <x:c r="G94" s="5"/>
      <x:c r="H94" s="2" t="str">
        <x:f>IF(COUNTA(A94:G94)=0,"",IF(OR(A94="",COUNTIFS($A$7:$A$106,A94)&gt;1,NOT(ISNUMBER(B94)),AND(C94&lt;&gt;"Funding",C94&lt;&gt;"Planting"),NOT(ISNUMBER(D94)),E94="",F94="",AND(D94&lt;0,G94="")),"REVIEW","Checked"))</x:f>
      </x:c>
    </x:row>
    <x:row r="95" ht="24" customHeight="1">
      <x:c r="A95" s="5"/>
      <x:c r="B95" s="6"/>
      <x:c r="C95" s="5"/>
      <x:c r="D95" s="5"/>
      <x:c r="E95" s="5"/>
      <x:c r="F95" s="5"/>
      <x:c r="G95" s="5"/>
      <x:c r="H95" s="2" t="str">
        <x:f>IF(COUNTA(A95:G95)=0,"",IF(OR(A95="",COUNTIFS($A$7:$A$106,A95)&gt;1,NOT(ISNUMBER(B95)),AND(C95&lt;&gt;"Funding",C95&lt;&gt;"Planting"),NOT(ISNUMBER(D95)),E95="",F95="",AND(D95&lt;0,G95="")),"REVIEW","Checked"))</x:f>
      </x:c>
    </x:row>
    <x:row r="96" ht="24" customHeight="1">
      <x:c r="A96" s="5"/>
      <x:c r="B96" s="6"/>
      <x:c r="C96" s="5"/>
      <x:c r="D96" s="5"/>
      <x:c r="E96" s="5"/>
      <x:c r="F96" s="5"/>
      <x:c r="G96" s="5"/>
      <x:c r="H96" s="2" t="str">
        <x:f>IF(COUNTA(A96:G96)=0,"",IF(OR(A96="",COUNTIFS($A$7:$A$106,A96)&gt;1,NOT(ISNUMBER(B96)),AND(C96&lt;&gt;"Funding",C96&lt;&gt;"Planting"),NOT(ISNUMBER(D96)),E96="",F96="",AND(D96&lt;0,G96="")),"REVIEW","Checked"))</x:f>
      </x:c>
    </x:row>
    <x:row r="97" ht="24" customHeight="1">
      <x:c r="A97" s="5"/>
      <x:c r="B97" s="6"/>
      <x:c r="C97" s="5"/>
      <x:c r="D97" s="5"/>
      <x:c r="E97" s="5"/>
      <x:c r="F97" s="5"/>
      <x:c r="G97" s="5"/>
      <x:c r="H97" s="2" t="str">
        <x:f>IF(COUNTA(A97:G97)=0,"",IF(OR(A97="",COUNTIFS($A$7:$A$106,A97)&gt;1,NOT(ISNUMBER(B97)),AND(C97&lt;&gt;"Funding",C97&lt;&gt;"Planting"),NOT(ISNUMBER(D97)),E97="",F97="",AND(D97&lt;0,G97="")),"REVIEW","Checked"))</x:f>
      </x:c>
    </x:row>
    <x:row r="98" ht="24" customHeight="1">
      <x:c r="A98" s="5"/>
      <x:c r="B98" s="6"/>
      <x:c r="C98" s="5"/>
      <x:c r="D98" s="5"/>
      <x:c r="E98" s="5"/>
      <x:c r="F98" s="5"/>
      <x:c r="G98" s="5"/>
      <x:c r="H98" s="2" t="str">
        <x:f>IF(COUNTA(A98:G98)=0,"",IF(OR(A98="",COUNTIFS($A$7:$A$106,A98)&gt;1,NOT(ISNUMBER(B98)),AND(C98&lt;&gt;"Funding",C98&lt;&gt;"Planting"),NOT(ISNUMBER(D98)),E98="",F98="",AND(D98&lt;0,G98="")),"REVIEW","Checked"))</x:f>
      </x:c>
    </x:row>
    <x:row r="99" ht="24" customHeight="1">
      <x:c r="A99" s="5"/>
      <x:c r="B99" s="6"/>
      <x:c r="C99" s="5"/>
      <x:c r="D99" s="5"/>
      <x:c r="E99" s="5"/>
      <x:c r="F99" s="5"/>
      <x:c r="G99" s="5"/>
      <x:c r="H99" s="2" t="str">
        <x:f>IF(COUNTA(A99:G99)=0,"",IF(OR(A99="",COUNTIFS($A$7:$A$106,A99)&gt;1,NOT(ISNUMBER(B99)),AND(C99&lt;&gt;"Funding",C99&lt;&gt;"Planting"),NOT(ISNUMBER(D99)),E99="",F99="",AND(D99&lt;0,G99="")),"REVIEW","Checked"))</x:f>
      </x:c>
    </x:row>
    <x:row r="100" ht="24" customHeight="1">
      <x:c r="A100" s="5"/>
      <x:c r="B100" s="6"/>
      <x:c r="C100" s="5"/>
      <x:c r="D100" s="5"/>
      <x:c r="E100" s="5"/>
      <x:c r="F100" s="5"/>
      <x:c r="G100" s="5"/>
      <x:c r="H100" s="2" t="str">
        <x:f>IF(COUNTA(A100:G100)=0,"",IF(OR(A100="",COUNTIFS($A$7:$A$106,A100)&gt;1,NOT(ISNUMBER(B100)),AND(C100&lt;&gt;"Funding",C100&lt;&gt;"Planting"),NOT(ISNUMBER(D100)),E100="",F100="",AND(D100&lt;0,G100="")),"REVIEW","Checked"))</x:f>
      </x:c>
    </x:row>
    <x:row r="101" ht="24" customHeight="1">
      <x:c r="A101" s="5"/>
      <x:c r="B101" s="6"/>
      <x:c r="C101" s="5"/>
      <x:c r="D101" s="5"/>
      <x:c r="E101" s="5"/>
      <x:c r="F101" s="5"/>
      <x:c r="G101" s="5"/>
      <x:c r="H101" s="2" t="str">
        <x:f>IF(COUNTA(A101:G101)=0,"",IF(OR(A101="",COUNTIFS($A$7:$A$106,A101)&gt;1,NOT(ISNUMBER(B101)),AND(C101&lt;&gt;"Funding",C101&lt;&gt;"Planting"),NOT(ISNUMBER(D101)),E101="",F101="",AND(D101&lt;0,G101="")),"REVIEW","Checked"))</x:f>
      </x:c>
    </x:row>
    <x:row r="102" ht="24" customHeight="1">
      <x:c r="A102" s="5"/>
      <x:c r="B102" s="6"/>
      <x:c r="C102" s="5"/>
      <x:c r="D102" s="5"/>
      <x:c r="E102" s="5"/>
      <x:c r="F102" s="5"/>
      <x:c r="G102" s="5"/>
      <x:c r="H102" s="2" t="str">
        <x:f>IF(COUNTA(A102:G102)=0,"",IF(OR(A102="",COUNTIFS($A$7:$A$106,A102)&gt;1,NOT(ISNUMBER(B102)),AND(C102&lt;&gt;"Funding",C102&lt;&gt;"Planting"),NOT(ISNUMBER(D102)),E102="",F102="",AND(D102&lt;0,G102="")),"REVIEW","Checked"))</x:f>
      </x:c>
    </x:row>
    <x:row r="103" ht="24" customHeight="1">
      <x:c r="A103" s="5"/>
      <x:c r="B103" s="6"/>
      <x:c r="C103" s="5"/>
      <x:c r="D103" s="5"/>
      <x:c r="E103" s="5"/>
      <x:c r="F103" s="5"/>
      <x:c r="G103" s="5"/>
      <x:c r="H103" s="2" t="str">
        <x:f>IF(COUNTA(A103:G103)=0,"",IF(OR(A103="",COUNTIFS($A$7:$A$106,A103)&gt;1,NOT(ISNUMBER(B103)),AND(C103&lt;&gt;"Funding",C103&lt;&gt;"Planting"),NOT(ISNUMBER(D103)),E103="",F103="",AND(D103&lt;0,G103="")),"REVIEW","Checked"))</x:f>
      </x:c>
    </x:row>
    <x:row r="104" ht="24" customHeight="1">
      <x:c r="A104" s="5"/>
      <x:c r="B104" s="6"/>
      <x:c r="C104" s="5"/>
      <x:c r="D104" s="5"/>
      <x:c r="E104" s="5"/>
      <x:c r="F104" s="5"/>
      <x:c r="G104" s="5"/>
      <x:c r="H104" s="2" t="str">
        <x:f>IF(COUNTA(A104:G104)=0,"",IF(OR(A104="",COUNTIFS($A$7:$A$106,A104)&gt;1,NOT(ISNUMBER(B104)),AND(C104&lt;&gt;"Funding",C104&lt;&gt;"Planting"),NOT(ISNUMBER(D104)),E104="",F104="",AND(D104&lt;0,G104="")),"REVIEW","Checked"))</x:f>
      </x:c>
    </x:row>
    <x:row r="105" ht="24" customHeight="1">
      <x:c r="A105" s="5"/>
      <x:c r="B105" s="6"/>
      <x:c r="C105" s="5"/>
      <x:c r="D105" s="5"/>
      <x:c r="E105" s="5"/>
      <x:c r="F105" s="5"/>
      <x:c r="G105" s="5"/>
      <x:c r="H105" s="2" t="str">
        <x:f>IF(COUNTA(A105:G105)=0,"",IF(OR(A105="",COUNTIFS($A$7:$A$106,A105)&gt;1,NOT(ISNUMBER(B105)),AND(C105&lt;&gt;"Funding",C105&lt;&gt;"Planting"),NOT(ISNUMBER(D105)),E105="",F105="",AND(D105&lt;0,G105="")),"REVIEW","Checked"))</x:f>
      </x:c>
    </x:row>
    <x:row r="106" ht="24" customHeight="1">
      <x:c r="A106" s="5"/>
      <x:c r="B106" s="6"/>
      <x:c r="C106" s="5"/>
      <x:c r="D106" s="5"/>
      <x:c r="E106" s="5"/>
      <x:c r="F106" s="5"/>
      <x:c r="G106" s="5"/>
      <x:c r="H106" s="2" t="str">
        <x:f>IF(COUNTA(A106:G106)=0,"",IF(OR(A106="",COUNTIFS($A$7:$A$106,A106)&gt;1,NOT(ISNUMBER(B106)),AND(C106&lt;&gt;"Funding",C106&lt;&gt;"Planting"),NOT(ISNUMBER(D106)),E106="",F106="",AND(D106&lt;0,G106="")),"REVIEW","Checked"))</x:f>
      </x:c>
    </x:row>
  </x:sheetData>
  <x:conditionalFormatting sqref="H7:H106">
    <x:cfRule type="expression" dxfId="6" priority="1">
      <x:formula>H7="REVIEW"</x:formula>
    </x:cfRule>
  </x:conditionalFormatting>
  <x:dataValidations count="1">
    <x:dataValidation type="list" sqref="C7:C106">
      <x:formula1>"Funding,Planting"</x:formula1>
    </x:dataValidation>
  </x:dataValidations>
  <x:pageMargins left="0.7" right="0.7" top="0.75" bottom="0.75" header="0.3" footer="0.3"/>
</x:worksheet>
</file>