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510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Volumes/Time Machine-Backups/jooseph's/5 - Preise, VK Unterlagen/21-2/Nordlicht/"/>
    </mc:Choice>
  </mc:AlternateContent>
  <xr:revisionPtr revIDLastSave="0" documentId="8_{1C37F198-986C-724B-B2D4-35B014EB0AF7}" xr6:coauthVersionLast="45" xr6:coauthVersionMax="45" xr10:uidLastSave="{00000000-0000-0000-0000-000000000000}"/>
  <bookViews>
    <workbookView xWindow="0" yWindow="460" windowWidth="25600" windowHeight="14580" xr2:uid="{00000000-000D-0000-FFFF-FFFF00000000}"/>
  </bookViews>
  <sheets>
    <sheet name="Worksheet" sheetId="1" r:id="rId1"/>
  </sheets>
  <definedNames>
    <definedName name="_xlnm.Print_Area" localSheetId="0">Worksheet!$A$1:$P$65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O63" i="1" l="1"/>
  <c r="P63" i="1" s="1"/>
  <c r="O62" i="1"/>
  <c r="P62" i="1" s="1"/>
  <c r="O60" i="1"/>
  <c r="P60" i="1" s="1"/>
  <c r="O58" i="1"/>
  <c r="P58" i="1" s="1"/>
  <c r="O56" i="1"/>
  <c r="P56" i="1" s="1"/>
  <c r="O55" i="1"/>
  <c r="P55" i="1" s="1"/>
  <c r="O53" i="1"/>
  <c r="P53" i="1" s="1"/>
  <c r="O52" i="1"/>
  <c r="P52" i="1" s="1"/>
  <c r="O51" i="1"/>
  <c r="P51" i="1" s="1"/>
  <c r="O49" i="1"/>
  <c r="P49" i="1" s="1"/>
  <c r="O48" i="1"/>
  <c r="P48" i="1" s="1"/>
  <c r="O46" i="1"/>
  <c r="P46" i="1" s="1"/>
  <c r="O45" i="1"/>
  <c r="P45" i="1" s="1"/>
  <c r="O43" i="1"/>
  <c r="P43" i="1" s="1"/>
  <c r="O42" i="1"/>
  <c r="P42" i="1" s="1"/>
  <c r="O41" i="1"/>
  <c r="P41" i="1" s="1"/>
  <c r="O40" i="1"/>
  <c r="P40" i="1" s="1"/>
  <c r="O39" i="1"/>
  <c r="P39" i="1" s="1"/>
  <c r="O38" i="1"/>
  <c r="P38" i="1" s="1"/>
  <c r="O36" i="1"/>
  <c r="P36" i="1" s="1"/>
  <c r="O35" i="1"/>
  <c r="P35" i="1" s="1"/>
  <c r="O33" i="1"/>
  <c r="P33" i="1" s="1"/>
  <c r="O32" i="1"/>
  <c r="P32" i="1" s="1"/>
  <c r="O31" i="1"/>
  <c r="P31" i="1" s="1"/>
  <c r="O30" i="1"/>
  <c r="P30" i="1" s="1"/>
  <c r="O28" i="1"/>
  <c r="P28" i="1" s="1"/>
  <c r="O27" i="1"/>
  <c r="P27" i="1" s="1"/>
  <c r="O26" i="1"/>
  <c r="P26" i="1" s="1"/>
  <c r="O24" i="1"/>
  <c r="P24" i="1" s="1"/>
  <c r="P22" i="1"/>
  <c r="O22" i="1"/>
  <c r="O20" i="1"/>
  <c r="P20" i="1" s="1"/>
  <c r="O19" i="1"/>
  <c r="P19" i="1" s="1"/>
  <c r="O18" i="1"/>
  <c r="P18" i="1" s="1"/>
  <c r="O17" i="1"/>
  <c r="P17" i="1" s="1"/>
  <c r="O16" i="1"/>
  <c r="P16" i="1" s="1"/>
  <c r="O15" i="1"/>
  <c r="P15" i="1" s="1"/>
  <c r="O13" i="1"/>
  <c r="P13" i="1" s="1"/>
  <c r="O12" i="1"/>
  <c r="P12" i="1" s="1"/>
  <c r="O10" i="1"/>
  <c r="P10" i="1" s="1"/>
  <c r="O9" i="1"/>
  <c r="P9" i="1" s="1"/>
  <c r="P65" i="1" l="1"/>
  <c r="M28" i="1" l="1"/>
</calcChain>
</file>

<file path=xl/sharedStrings.xml><?xml version="1.0" encoding="utf-8"?>
<sst xmlns="http://schemas.openxmlformats.org/spreadsheetml/2006/main" count="257" uniqueCount="86">
  <si>
    <t>Product name</t>
  </si>
  <si>
    <t>Product ref</t>
  </si>
  <si>
    <t>80/86</t>
  </si>
  <si>
    <t>92/98</t>
  </si>
  <si>
    <t>104/110</t>
  </si>
  <si>
    <t>128/134</t>
  </si>
  <si>
    <t>140/146</t>
  </si>
  <si>
    <t>152/158</t>
  </si>
  <si>
    <t>164/170</t>
  </si>
  <si>
    <t>116/122</t>
  </si>
  <si>
    <t>Beet</t>
  </si>
  <si>
    <t>000335</t>
  </si>
  <si>
    <t>Bern</t>
  </si>
  <si>
    <t>000319</t>
  </si>
  <si>
    <t>Bolly</t>
  </si>
  <si>
    <t>066 digital</t>
  </si>
  <si>
    <t>000311</t>
  </si>
  <si>
    <t>sizes</t>
  </si>
  <si>
    <t>499 blurred</t>
  </si>
  <si>
    <t>405 blue black</t>
  </si>
  <si>
    <t>Lara</t>
  </si>
  <si>
    <t>000345</t>
  </si>
  <si>
    <t>Lili</t>
  </si>
  <si>
    <t>000346</t>
  </si>
  <si>
    <t xml:space="preserve">611 pink leo </t>
  </si>
  <si>
    <t>Ella</t>
  </si>
  <si>
    <t>000341</t>
  </si>
  <si>
    <t>998 love</t>
  </si>
  <si>
    <t>Juni</t>
  </si>
  <si>
    <t>000162</t>
  </si>
  <si>
    <t>107 black&amp;white</t>
  </si>
  <si>
    <t>Pauli</t>
  </si>
  <si>
    <t>114</t>
  </si>
  <si>
    <t>342 leo pop</t>
  </si>
  <si>
    <t>Mia</t>
  </si>
  <si>
    <t>000442</t>
  </si>
  <si>
    <t>Cabbio</t>
  </si>
  <si>
    <t>000149</t>
  </si>
  <si>
    <t>Crisy</t>
  </si>
  <si>
    <t>000344</t>
  </si>
  <si>
    <t>Cara</t>
  </si>
  <si>
    <t>000343</t>
  </si>
  <si>
    <t>103 marschmallow</t>
  </si>
  <si>
    <t>692 strawberry kiss</t>
  </si>
  <si>
    <t>577 violet storm</t>
  </si>
  <si>
    <t>045 heather gery</t>
  </si>
  <si>
    <t>715 lemon splash</t>
  </si>
  <si>
    <t>457 steal</t>
  </si>
  <si>
    <t>003 ink black</t>
  </si>
  <si>
    <t>410 navy</t>
  </si>
  <si>
    <t>Lev</t>
  </si>
  <si>
    <t>000349</t>
  </si>
  <si>
    <t>Lenny</t>
  </si>
  <si>
    <t>000350</t>
  </si>
  <si>
    <t>423 light denim</t>
  </si>
  <si>
    <t>Lore</t>
  </si>
  <si>
    <t>000347</t>
  </si>
  <si>
    <t>Quality</t>
  </si>
  <si>
    <t>Singel Jersey digital printed
95% cotton GOTS 5% spandex</t>
  </si>
  <si>
    <t>Sweat 320gr. inside brushed digital printed; 
base col: light heather grey
95% cotton GOTS 5% spandex</t>
  </si>
  <si>
    <t>Sweat 320gr. inside brushed 
col: light heather grey
95% cotton GOTS 5% spandex</t>
  </si>
  <si>
    <t>Singel Jersey 200 gr. digital printed; 
Base color light heather grey
95% cotton GOTS 5% spandex</t>
  </si>
  <si>
    <t>Singel Jersey 200 gr. 
Solid color with acid wash
95% cotton GOTS 5% spandex</t>
  </si>
  <si>
    <t>Stretch Denim or Indigo Jersey
bleach wash
95% cotton GOTS 5% spandex</t>
  </si>
  <si>
    <t xml:space="preserve">  </t>
  </si>
  <si>
    <t>Retail</t>
  </si>
  <si>
    <t>Wholesale</t>
  </si>
  <si>
    <t>Sweat 320gr. inside brushed solid; 
base col: light heather grey
95% cotton GOTS 5% spandex</t>
  </si>
  <si>
    <t>686 sweet rose</t>
  </si>
  <si>
    <t>425 royal blue</t>
  </si>
  <si>
    <t>001 black</t>
  </si>
  <si>
    <t>store name</t>
  </si>
  <si>
    <t>e-mail</t>
  </si>
  <si>
    <t>contact name</t>
  </si>
  <si>
    <t>phone</t>
  </si>
  <si>
    <t>address</t>
  </si>
  <si>
    <t>website</t>
  </si>
  <si>
    <t>Postcode, city</t>
  </si>
  <si>
    <t xml:space="preserve">  jooseph's summer 2021</t>
  </si>
  <si>
    <t>Mona</t>
  </si>
  <si>
    <t>000165</t>
  </si>
  <si>
    <t>720 golden olive</t>
  </si>
  <si>
    <t>680 adobe rose</t>
  </si>
  <si>
    <t>Tulle 100% PES</t>
  </si>
  <si>
    <t>Quantity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</si>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</sst>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#,##0\ [$€-1];[Red]\-#,##0\ [$€-1]"/>
    <numFmt numFmtId="165" formatCode="#,##0.00\ _€"/>
    <numFmt numFmtId="166" formatCode="[$CHF-807]\ #,##0.00"/>
    <numFmt numFmtId="167" formatCode="#,##0.00\ &quot;CHF&quot;"/>
    <numFmt numFmtId="168" formatCode="#,##0.00\ [$€-407]"/>
  </numFmts>
  <fonts count="10">
    <font>
      <sz val="11"/>
      <color rgb="FF000000"/>
      <name val="Calibri"/>
    </font>
    <font>
      <sz val="11"/>
      <color rgb="FF000000"/>
      <name val="Avenir Book"/>
      <family val="2"/>
    </font>
    <font>
      <sz val="11"/>
      <color rgb="FFFF0000"/>
      <name val="Avenir Book"/>
      <family val="2"/>
    </font>
    <font>
      <b/>
      <sz val="11"/>
      <color rgb="FF000000"/>
      <name val="Avenir Book"/>
      <family val="2"/>
    </font>
    <font>
      <b/>
      <sz val="16"/>
      <color rgb="FF000000"/>
      <name val="Avenir Book"/>
      <family val="2"/>
    </font>
    <font>
      <sz val="16"/>
      <color rgb="FF000000"/>
      <name val="Avenir Book"/>
      <family val="2"/>
    </font>
    <font>
      <sz val="11"/>
      <color rgb="FF000000"/>
      <name val="Avenir Light"/>
      <family val="2"/>
    </font>
    <font>
      <b/>
      <sz val="11"/>
      <color rgb="FF000000"/>
      <name val="Avenir Light"/>
      <family val="2"/>
    </font>
    <font>
      <sz val="11"/>
      <color rgb="FF000000"/>
      <name val="Helvetica Leicht"/>
    </font>
    <font>
      <b/>
      <sz val="11"/>
      <color rgb="FF000000"/>
      <name val="Helvetica Leicht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FDFF98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47">
    <xf numFmtId="0" fontId="0" fillId="0" borderId="0" xfId="0"/>
    <xf numFmtId="0" fontId="1" fillId="0" borderId="0" xfId="0" applyFont="1"/>
    <xf numFmtId="165" fontId="1" fillId="0" borderId="0" xfId="0" applyNumberFormat="1" applyFont="1"/>
    <xf numFmtId="0" fontId="3" fillId="0" borderId="1" xfId="0" applyFont="1" applyBorder="1"/>
    <xf numFmtId="0" fontId="3" fillId="0" borderId="2" xfId="0" applyFont="1" applyBorder="1"/>
    <xf numFmtId="0" fontId="3" fillId="3" borderId="0" xfId="0" applyFont="1" applyFill="1" applyBorder="1" applyAlignment="1">
      <alignment horizontal="center"/>
    </xf>
    <xf numFmtId="0" fontId="1" fillId="2" borderId="0" xfId="0" applyFont="1" applyFill="1"/>
    <xf numFmtId="49" fontId="1" fillId="2" borderId="0" xfId="0" applyNumberFormat="1" applyFont="1" applyFill="1"/>
    <xf numFmtId="0" fontId="1" fillId="2" borderId="0" xfId="0" applyFont="1" applyFill="1" applyAlignment="1">
      <alignment horizontal="center"/>
    </xf>
    <xf numFmtId="0" fontId="1" fillId="3" borderId="0" xfId="0" applyFont="1" applyFill="1" applyAlignment="1">
      <alignment horizontal="center"/>
    </xf>
    <xf numFmtId="0" fontId="1" fillId="0" borderId="0" xfId="0" applyFont="1" applyAlignment="1">
      <alignment vertical="top"/>
    </xf>
    <xf numFmtId="0" fontId="1" fillId="0" borderId="0" xfId="0" applyFont="1" applyFill="1" applyAlignment="1">
      <alignment horizontal="center" vertical="top"/>
    </xf>
    <xf numFmtId="0" fontId="1" fillId="3" borderId="0" xfId="0" applyFont="1" applyFill="1" applyAlignment="1">
      <alignment horizontal="center" vertical="top"/>
    </xf>
    <xf numFmtId="0" fontId="1" fillId="3" borderId="0" xfId="0" applyFont="1" applyFill="1"/>
    <xf numFmtId="49" fontId="1" fillId="4" borderId="0" xfId="0" applyNumberFormat="1" applyFont="1" applyFill="1"/>
    <xf numFmtId="0" fontId="5" fillId="0" borderId="0" xfId="0" applyFont="1"/>
    <xf numFmtId="165" fontId="7" fillId="0" borderId="1" xfId="0" applyNumberFormat="1" applyFont="1" applyFill="1" applyBorder="1" applyAlignment="1">
      <alignment horizontal="left"/>
    </xf>
    <xf numFmtId="165" fontId="6" fillId="2" borderId="0" xfId="0" applyNumberFormat="1" applyFont="1" applyFill="1" applyAlignment="1">
      <alignment horizontal="right"/>
    </xf>
    <xf numFmtId="0" fontId="6" fillId="2" borderId="0" xfId="0" applyFont="1" applyFill="1"/>
    <xf numFmtId="165" fontId="6" fillId="0" borderId="0" xfId="0" applyNumberFormat="1" applyFont="1" applyAlignment="1">
      <alignment vertical="top" wrapText="1"/>
    </xf>
    <xf numFmtId="165" fontId="6" fillId="2" borderId="0" xfId="0" applyNumberFormat="1" applyFont="1" applyFill="1"/>
    <xf numFmtId="2" fontId="7" fillId="0" borderId="1" xfId="0" applyNumberFormat="1" applyFont="1" applyBorder="1" applyAlignment="1">
      <alignment horizontal="center"/>
    </xf>
    <xf numFmtId="2" fontId="6" fillId="0" borderId="0" xfId="0" applyNumberFormat="1" applyFont="1" applyAlignment="1">
      <alignment horizontal="center" vertical="top"/>
    </xf>
    <xf numFmtId="2" fontId="1" fillId="0" borderId="0" xfId="0" applyNumberFormat="1" applyFont="1" applyAlignment="1">
      <alignment horizontal="center"/>
    </xf>
    <xf numFmtId="2" fontId="6" fillId="2" borderId="0" xfId="0" applyNumberFormat="1" applyFont="1" applyFill="1" applyAlignment="1">
      <alignment horizontal="center"/>
    </xf>
    <xf numFmtId="0" fontId="4" fillId="5" borderId="0" xfId="0" applyFont="1" applyFill="1"/>
    <xf numFmtId="0" fontId="1" fillId="5" borderId="0" xfId="0" applyFont="1" applyFill="1"/>
    <xf numFmtId="0" fontId="8" fillId="5" borderId="0" xfId="0" applyFont="1" applyFill="1" applyAlignment="1">
      <alignment horizontal="right"/>
    </xf>
    <xf numFmtId="0" fontId="9" fillId="5" borderId="5" xfId="0" applyFont="1" applyFill="1" applyBorder="1" applyAlignment="1">
      <alignment horizontal="center" vertical="center"/>
    </xf>
    <xf numFmtId="0" fontId="2" fillId="5" borderId="0" xfId="0" applyFont="1" applyFill="1"/>
    <xf numFmtId="164" fontId="1" fillId="5" borderId="0" xfId="0" applyNumberFormat="1" applyFont="1" applyFill="1" applyAlignment="1">
      <alignment horizontal="left"/>
    </xf>
    <xf numFmtId="166" fontId="6" fillId="5" borderId="0" xfId="0" applyNumberFormat="1" applyFont="1" applyFill="1" applyAlignment="1">
      <alignment horizontal="center" vertical="top"/>
    </xf>
    <xf numFmtId="0" fontId="1" fillId="5" borderId="0" xfId="0" applyFont="1" applyFill="1" applyAlignment="1">
      <alignment horizontal="center" vertical="center"/>
    </xf>
    <xf numFmtId="167" fontId="1" fillId="5" borderId="0" xfId="0" applyNumberFormat="1" applyFont="1" applyFill="1" applyAlignment="1">
      <alignment horizontal="center" vertical="center"/>
    </xf>
    <xf numFmtId="0" fontId="9" fillId="5" borderId="0" xfId="0" applyFont="1" applyFill="1" applyAlignment="1">
      <alignment horizontal="center" vertical="center"/>
    </xf>
    <xf numFmtId="165" fontId="6" fillId="5" borderId="0" xfId="0" applyNumberFormat="1" applyFont="1" applyFill="1"/>
    <xf numFmtId="0" fontId="9" fillId="5" borderId="0" xfId="0" applyFont="1" applyFill="1" applyBorder="1" applyAlignment="1">
      <alignment horizontal="center" vertical="center"/>
    </xf>
    <xf numFmtId="167" fontId="1" fillId="5" borderId="0" xfId="0" applyNumberFormat="1" applyFont="1" applyFill="1" applyBorder="1" applyAlignment="1">
      <alignment horizontal="center" vertical="center"/>
    </xf>
    <xf numFmtId="0" fontId="5" fillId="5" borderId="0" xfId="0" applyFont="1" applyFill="1"/>
    <xf numFmtId="0" fontId="6" fillId="0" borderId="0" xfId="0" applyFont="1" applyAlignment="1">
      <alignment horizontal="center" vertical="top"/>
    </xf>
    <xf numFmtId="168" fontId="1" fillId="0" borderId="0" xfId="0" applyNumberFormat="1" applyFont="1" applyAlignment="1">
      <alignment horizontal="center" vertical="top"/>
    </xf>
    <xf numFmtId="165" fontId="1" fillId="2" borderId="0" xfId="0" applyNumberFormat="1" applyFont="1" applyFill="1"/>
    <xf numFmtId="2" fontId="1" fillId="2" borderId="0" xfId="0" applyNumberFormat="1" applyFont="1" applyFill="1" applyAlignment="1">
      <alignment horizontal="center"/>
    </xf>
    <xf numFmtId="168" fontId="1" fillId="6" borderId="0" xfId="0" applyNumberFormat="1" applyFont="1" applyFill="1" applyAlignment="1">
      <alignment horizontal="center" vertical="center"/>
    </xf>
    <xf numFmtId="0" fontId="3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</cellXfs>
  <cellStyles count="1">
    <cellStyle name="Standard" xfId="0" builtinId="0"/>
  </cellStyles>
  <dxfs count="0"/>
  <tableStyles count="0" defaultTableStyle="TableStyleMedium9" defaultPivotStyle="PivotStyleMedium4"/>
  <colors>
    <mruColors>
      <color rgb="FFFDFF9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110600</xdr:colOff>
      <xdr:row>15</xdr:row>
      <xdr:rowOff>177800</xdr:rowOff>
    </xdr:from>
    <xdr:to>
      <xdr:col>0</xdr:col>
      <xdr:colOff>1193800</xdr:colOff>
      <xdr:row>15</xdr:row>
      <xdr:rowOff>1206500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CA4BE8C4-3E57-B245-96A0-1EA3D0F5C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600" y="6845300"/>
          <a:ext cx="1083200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203200</xdr:colOff>
      <xdr:row>11</xdr:row>
      <xdr:rowOff>50800</xdr:rowOff>
    </xdr:from>
    <xdr:to>
      <xdr:col>0</xdr:col>
      <xdr:colOff>1104900</xdr:colOff>
      <xdr:row>11</xdr:row>
      <xdr:rowOff>1321377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A7C9750-4B88-1743-BBBF-15216A7B6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3200" y="3835400"/>
          <a:ext cx="901700" cy="1270577"/>
        </a:xfrm>
        <a:prstGeom prst="rect">
          <a:avLst/>
        </a:prstGeom>
      </xdr:spPr>
    </xdr:pic>
    <xdr:clientData/>
  </xdr:twoCellAnchor>
  <xdr:twoCellAnchor editAs="oneCell">
    <xdr:from>
      <xdr:col>0</xdr:col>
      <xdr:colOff>292100</xdr:colOff>
      <xdr:row>8</xdr:row>
      <xdr:rowOff>101601</xdr:rowOff>
    </xdr:from>
    <xdr:to>
      <xdr:col>0</xdr:col>
      <xdr:colOff>920161</xdr:colOff>
      <xdr:row>8</xdr:row>
      <xdr:rowOff>1092201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8903A279-A01F-2642-8A5E-789003FEC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92100" y="1485901"/>
          <a:ext cx="628061" cy="990600"/>
        </a:xfrm>
        <a:prstGeom prst="rect">
          <a:avLst/>
        </a:prstGeom>
      </xdr:spPr>
    </xdr:pic>
    <xdr:clientData/>
  </xdr:twoCellAnchor>
  <xdr:twoCellAnchor editAs="oneCell">
    <xdr:from>
      <xdr:col>0</xdr:col>
      <xdr:colOff>292099</xdr:colOff>
      <xdr:row>9</xdr:row>
      <xdr:rowOff>25400</xdr:rowOff>
    </xdr:from>
    <xdr:to>
      <xdr:col>0</xdr:col>
      <xdr:colOff>885384</xdr:colOff>
      <xdr:row>9</xdr:row>
      <xdr:rowOff>1041400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1E5D4B59-D01B-F948-9F0F-CF017D016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92099" y="2514600"/>
          <a:ext cx="593285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12</xdr:row>
      <xdr:rowOff>25400</xdr:rowOff>
    </xdr:from>
    <xdr:to>
      <xdr:col>0</xdr:col>
      <xdr:colOff>1143000</xdr:colOff>
      <xdr:row>12</xdr:row>
      <xdr:rowOff>1310878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AD9AB9AC-CEA4-8E45-ABD5-689932B40B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1600" y="5156200"/>
          <a:ext cx="1041400" cy="1285478"/>
        </a:xfrm>
        <a:prstGeom prst="rect">
          <a:avLst/>
        </a:prstGeom>
      </xdr:spPr>
    </xdr:pic>
    <xdr:clientData/>
  </xdr:twoCellAnchor>
  <xdr:twoCellAnchor editAs="oneCell">
    <xdr:from>
      <xdr:col>0</xdr:col>
      <xdr:colOff>150576</xdr:colOff>
      <xdr:row>54</xdr:row>
      <xdr:rowOff>139700</xdr:rowOff>
    </xdr:from>
    <xdr:to>
      <xdr:col>0</xdr:col>
      <xdr:colOff>1143000</xdr:colOff>
      <xdr:row>54</xdr:row>
      <xdr:rowOff>952500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B31CAEDD-E591-BD45-8F46-CABF7DF14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0576" y="20383500"/>
          <a:ext cx="992424" cy="812800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55</xdr:row>
      <xdr:rowOff>85318</xdr:rowOff>
    </xdr:from>
    <xdr:to>
      <xdr:col>0</xdr:col>
      <xdr:colOff>1219200</xdr:colOff>
      <xdr:row>55</xdr:row>
      <xdr:rowOff>959610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9FCFCDC9-12A2-B94C-9E91-DD39A0EE7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8900" y="21421318"/>
          <a:ext cx="1130300" cy="874292"/>
        </a:xfrm>
        <a:prstGeom prst="rect">
          <a:avLst/>
        </a:prstGeom>
      </xdr:spPr>
    </xdr:pic>
    <xdr:clientData/>
  </xdr:twoCellAnchor>
  <xdr:twoCellAnchor editAs="oneCell">
    <xdr:from>
      <xdr:col>0</xdr:col>
      <xdr:colOff>279400</xdr:colOff>
      <xdr:row>50</xdr:row>
      <xdr:rowOff>50800</xdr:rowOff>
    </xdr:from>
    <xdr:to>
      <xdr:col>0</xdr:col>
      <xdr:colOff>898525</xdr:colOff>
      <xdr:row>50</xdr:row>
      <xdr:rowOff>990600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E7F3C38F-268B-464B-B6DA-CFDE406A7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9400" y="16827500"/>
          <a:ext cx="619125" cy="9398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304801</xdr:colOff>
      <xdr:row>51</xdr:row>
      <xdr:rowOff>63500</xdr:rowOff>
    </xdr:from>
    <xdr:to>
      <xdr:col>0</xdr:col>
      <xdr:colOff>939801</xdr:colOff>
      <xdr:row>51</xdr:row>
      <xdr:rowOff>1071437</xdr:rowOff>
    </xdr:to>
    <xdr:pic>
      <xdr:nvPicPr>
        <xdr:cNvPr id="25" name="Grafik 24">
          <a:extLst>
            <a:ext uri="{FF2B5EF4-FFF2-40B4-BE49-F238E27FC236}">
              <a16:creationId xmlns:a16="http://schemas.microsoft.com/office/drawing/2014/main" id="{2079B57F-A5F3-3D45-B5D3-A340C8734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04801" y="17932400"/>
          <a:ext cx="635000" cy="1007937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52</xdr:row>
      <xdr:rowOff>76201</xdr:rowOff>
    </xdr:from>
    <xdr:to>
      <xdr:col>0</xdr:col>
      <xdr:colOff>910041</xdr:colOff>
      <xdr:row>52</xdr:row>
      <xdr:rowOff>1041401</xdr:rowOff>
    </xdr:to>
    <xdr:pic>
      <xdr:nvPicPr>
        <xdr:cNvPr id="26" name="Grafik 25">
          <a:extLst>
            <a:ext uri="{FF2B5EF4-FFF2-40B4-BE49-F238E27FC236}">
              <a16:creationId xmlns:a16="http://schemas.microsoft.com/office/drawing/2014/main" id="{3CD2A0AB-F516-9F4F-935F-A7EDCA10E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04800" y="19037301"/>
          <a:ext cx="605241" cy="96520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317500</xdr:colOff>
      <xdr:row>48</xdr:row>
      <xdr:rowOff>50799</xdr:rowOff>
    </xdr:from>
    <xdr:to>
      <xdr:col>0</xdr:col>
      <xdr:colOff>965200</xdr:colOff>
      <xdr:row>48</xdr:row>
      <xdr:rowOff>1274232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id="{C3C0452D-2F34-DA47-86D3-F1CB147B22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17500" y="15760699"/>
          <a:ext cx="647700" cy="1223433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47</xdr:row>
      <xdr:rowOff>25400</xdr:rowOff>
    </xdr:from>
    <xdr:to>
      <xdr:col>0</xdr:col>
      <xdr:colOff>965199</xdr:colOff>
      <xdr:row>47</xdr:row>
      <xdr:rowOff>1260590</xdr:rowOff>
    </xdr:to>
    <xdr:pic>
      <xdr:nvPicPr>
        <xdr:cNvPr id="28" name="Grafik 27">
          <a:extLst>
            <a:ext uri="{FF2B5EF4-FFF2-40B4-BE49-F238E27FC236}">
              <a16:creationId xmlns:a16="http://schemas.microsoft.com/office/drawing/2014/main" id="{DF6E9C9E-D21A-1544-AF5F-A93D18DE2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04800" y="14427200"/>
          <a:ext cx="660399" cy="1235190"/>
        </a:xfrm>
        <a:prstGeom prst="rect">
          <a:avLst/>
        </a:prstGeom>
      </xdr:spPr>
    </xdr:pic>
    <xdr:clientData/>
  </xdr:twoCellAnchor>
  <xdr:twoCellAnchor editAs="oneCell">
    <xdr:from>
      <xdr:col>0</xdr:col>
      <xdr:colOff>292101</xdr:colOff>
      <xdr:row>45</xdr:row>
      <xdr:rowOff>88901</xdr:rowOff>
    </xdr:from>
    <xdr:to>
      <xdr:col>0</xdr:col>
      <xdr:colOff>953622</xdr:colOff>
      <xdr:row>45</xdr:row>
      <xdr:rowOff>1066801</xdr:rowOff>
    </xdr:to>
    <xdr:pic>
      <xdr:nvPicPr>
        <xdr:cNvPr id="29" name="Grafik 28">
          <a:extLst>
            <a:ext uri="{FF2B5EF4-FFF2-40B4-BE49-F238E27FC236}">
              <a16:creationId xmlns:a16="http://schemas.microsoft.com/office/drawing/2014/main" id="{4FF88FBB-D186-9840-A480-EE42399E1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92101" y="13208001"/>
          <a:ext cx="661521" cy="9779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44</xdr:row>
      <xdr:rowOff>1</xdr:rowOff>
    </xdr:from>
    <xdr:to>
      <xdr:col>0</xdr:col>
      <xdr:colOff>939800</xdr:colOff>
      <xdr:row>44</xdr:row>
      <xdr:rowOff>1033273</xdr:rowOff>
    </xdr:to>
    <xdr:pic>
      <xdr:nvPicPr>
        <xdr:cNvPr id="30" name="Grafik 29">
          <a:extLst>
            <a:ext uri="{FF2B5EF4-FFF2-40B4-BE49-F238E27FC236}">
              <a16:creationId xmlns:a16="http://schemas.microsoft.com/office/drawing/2014/main" id="{53C62BDD-7E29-334C-B23C-FED1E24CC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54000" y="12026901"/>
          <a:ext cx="685800" cy="1033272"/>
        </a:xfrm>
        <a:prstGeom prst="rect">
          <a:avLst/>
        </a:prstGeom>
      </xdr:spPr>
    </xdr:pic>
    <xdr:clientData/>
  </xdr:twoCellAnchor>
  <xdr:oneCellAnchor>
    <xdr:from>
      <xdr:col>0</xdr:col>
      <xdr:colOff>228600</xdr:colOff>
      <xdr:row>29</xdr:row>
      <xdr:rowOff>76200</xdr:rowOff>
    </xdr:from>
    <xdr:ext cx="825500" cy="955842"/>
    <xdr:pic>
      <xdr:nvPicPr>
        <xdr:cNvPr id="41" name="Grafik 40">
          <a:extLst>
            <a:ext uri="{FF2B5EF4-FFF2-40B4-BE49-F238E27FC236}">
              <a16:creationId xmlns:a16="http://schemas.microsoft.com/office/drawing/2014/main" id="{10F7D77E-5F6E-2C45-93D0-5743DD7E9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28600" y="42046676"/>
          <a:ext cx="825500" cy="955842"/>
        </a:xfrm>
        <a:prstGeom prst="rect">
          <a:avLst/>
        </a:prstGeom>
      </xdr:spPr>
    </xdr:pic>
    <xdr:clientData/>
  </xdr:oneCellAnchor>
  <xdr:oneCellAnchor>
    <xdr:from>
      <xdr:col>0</xdr:col>
      <xdr:colOff>279400</xdr:colOff>
      <xdr:row>30</xdr:row>
      <xdr:rowOff>25400</xdr:rowOff>
    </xdr:from>
    <xdr:ext cx="827454" cy="977900"/>
    <xdr:pic>
      <xdr:nvPicPr>
        <xdr:cNvPr id="42" name="Grafik 41">
          <a:extLst>
            <a:ext uri="{FF2B5EF4-FFF2-40B4-BE49-F238E27FC236}">
              <a16:creationId xmlns:a16="http://schemas.microsoft.com/office/drawing/2014/main" id="{92CD958D-32D5-3E45-B6BB-16DD10767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79400" y="43084448"/>
          <a:ext cx="827454" cy="977900"/>
        </a:xfrm>
        <a:prstGeom prst="rect">
          <a:avLst/>
        </a:prstGeom>
      </xdr:spPr>
    </xdr:pic>
    <xdr:clientData/>
  </xdr:oneCellAnchor>
  <xdr:oneCellAnchor>
    <xdr:from>
      <xdr:col>0</xdr:col>
      <xdr:colOff>203201</xdr:colOff>
      <xdr:row>31</xdr:row>
      <xdr:rowOff>38100</xdr:rowOff>
    </xdr:from>
    <xdr:ext cx="850899" cy="940467"/>
    <xdr:pic>
      <xdr:nvPicPr>
        <xdr:cNvPr id="43" name="Grafik 42">
          <a:extLst>
            <a:ext uri="{FF2B5EF4-FFF2-40B4-BE49-F238E27FC236}">
              <a16:creationId xmlns:a16="http://schemas.microsoft.com/office/drawing/2014/main" id="{D4C6616C-61D8-734E-9327-833999BAF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3201" y="44185719"/>
          <a:ext cx="850899" cy="940467"/>
        </a:xfrm>
        <a:prstGeom prst="rect">
          <a:avLst/>
        </a:prstGeom>
      </xdr:spPr>
    </xdr:pic>
    <xdr:clientData/>
  </xdr:oneCellAnchor>
  <xdr:oneCellAnchor>
    <xdr:from>
      <xdr:col>0</xdr:col>
      <xdr:colOff>203199</xdr:colOff>
      <xdr:row>32</xdr:row>
      <xdr:rowOff>50800</xdr:rowOff>
    </xdr:from>
    <xdr:ext cx="941309" cy="965200"/>
    <xdr:pic>
      <xdr:nvPicPr>
        <xdr:cNvPr id="44" name="Grafik 43">
          <a:extLst>
            <a:ext uri="{FF2B5EF4-FFF2-40B4-BE49-F238E27FC236}">
              <a16:creationId xmlns:a16="http://schemas.microsoft.com/office/drawing/2014/main" id="{430745E8-7811-3047-B6B1-B8198E1C9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03199" y="45286990"/>
          <a:ext cx="941309" cy="965200"/>
        </a:xfrm>
        <a:prstGeom prst="rect">
          <a:avLst/>
        </a:prstGeom>
      </xdr:spPr>
    </xdr:pic>
    <xdr:clientData/>
  </xdr:oneCellAnchor>
  <xdr:oneCellAnchor>
    <xdr:from>
      <xdr:col>0</xdr:col>
      <xdr:colOff>266700</xdr:colOff>
      <xdr:row>34</xdr:row>
      <xdr:rowOff>177800</xdr:rowOff>
    </xdr:from>
    <xdr:ext cx="723900" cy="800722"/>
    <xdr:pic>
      <xdr:nvPicPr>
        <xdr:cNvPr id="45" name="Grafik 44">
          <a:extLst>
            <a:ext uri="{FF2B5EF4-FFF2-40B4-BE49-F238E27FC236}">
              <a16:creationId xmlns:a16="http://schemas.microsoft.com/office/drawing/2014/main" id="{EBD81770-20C7-8F44-8B53-77CB845B6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66700" y="46683990"/>
          <a:ext cx="723900" cy="800722"/>
        </a:xfrm>
        <a:prstGeom prst="rect">
          <a:avLst/>
        </a:prstGeom>
      </xdr:spPr>
    </xdr:pic>
    <xdr:clientData/>
  </xdr:oneCellAnchor>
  <xdr:oneCellAnchor>
    <xdr:from>
      <xdr:col>0</xdr:col>
      <xdr:colOff>254000</xdr:colOff>
      <xdr:row>35</xdr:row>
      <xdr:rowOff>139700</xdr:rowOff>
    </xdr:from>
    <xdr:ext cx="781918" cy="855800"/>
    <xdr:pic>
      <xdr:nvPicPr>
        <xdr:cNvPr id="46" name="Grafik 45">
          <a:extLst>
            <a:ext uri="{FF2B5EF4-FFF2-40B4-BE49-F238E27FC236}">
              <a16:creationId xmlns:a16="http://schemas.microsoft.com/office/drawing/2014/main" id="{EA76845D-99E7-B242-B966-01C6EC6AF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54000" y="47734462"/>
          <a:ext cx="781918" cy="855800"/>
        </a:xfrm>
        <a:prstGeom prst="rect">
          <a:avLst/>
        </a:prstGeom>
      </xdr:spPr>
    </xdr:pic>
    <xdr:clientData/>
  </xdr:oneCellAnchor>
  <xdr:oneCellAnchor>
    <xdr:from>
      <xdr:col>0</xdr:col>
      <xdr:colOff>203200</xdr:colOff>
      <xdr:row>37</xdr:row>
      <xdr:rowOff>114300</xdr:rowOff>
    </xdr:from>
    <xdr:ext cx="812800" cy="821509"/>
    <xdr:pic>
      <xdr:nvPicPr>
        <xdr:cNvPr id="47" name="Grafik 46">
          <a:extLst>
            <a:ext uri="{FF2B5EF4-FFF2-40B4-BE49-F238E27FC236}">
              <a16:creationId xmlns:a16="http://schemas.microsoft.com/office/drawing/2014/main" id="{FE827225-D114-9C44-9EE7-DC6B193121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3200" y="48979062"/>
          <a:ext cx="812800" cy="821509"/>
        </a:xfrm>
        <a:prstGeom prst="rect">
          <a:avLst/>
        </a:prstGeom>
      </xdr:spPr>
    </xdr:pic>
    <xdr:clientData/>
  </xdr:oneCellAnchor>
  <xdr:oneCellAnchor>
    <xdr:from>
      <xdr:col>0</xdr:col>
      <xdr:colOff>177800</xdr:colOff>
      <xdr:row>38</xdr:row>
      <xdr:rowOff>114300</xdr:rowOff>
    </xdr:from>
    <xdr:ext cx="850900" cy="862037"/>
    <xdr:pic>
      <xdr:nvPicPr>
        <xdr:cNvPr id="48" name="Grafik 47">
          <a:extLst>
            <a:ext uri="{FF2B5EF4-FFF2-40B4-BE49-F238E27FC236}">
              <a16:creationId xmlns:a16="http://schemas.microsoft.com/office/drawing/2014/main" id="{11DF70EB-34A4-324A-BAFF-3E98BF1D6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7800" y="50067633"/>
          <a:ext cx="850900" cy="862037"/>
        </a:xfrm>
        <a:prstGeom prst="rect">
          <a:avLst/>
        </a:prstGeom>
      </xdr:spPr>
    </xdr:pic>
    <xdr:clientData/>
  </xdr:oneCellAnchor>
  <xdr:oneCellAnchor>
    <xdr:from>
      <xdr:col>0</xdr:col>
      <xdr:colOff>203201</xdr:colOff>
      <xdr:row>39</xdr:row>
      <xdr:rowOff>63500</xdr:rowOff>
    </xdr:from>
    <xdr:ext cx="874104" cy="876300"/>
    <xdr:pic>
      <xdr:nvPicPr>
        <xdr:cNvPr id="49" name="Grafik 48">
          <a:extLst>
            <a:ext uri="{FF2B5EF4-FFF2-40B4-BE49-F238E27FC236}">
              <a16:creationId xmlns:a16="http://schemas.microsoft.com/office/drawing/2014/main" id="{81AF42BF-6A22-204F-97F5-2A6A8B3529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03201" y="51105405"/>
          <a:ext cx="874104" cy="876300"/>
        </a:xfrm>
        <a:prstGeom prst="rect">
          <a:avLst/>
        </a:prstGeom>
      </xdr:spPr>
    </xdr:pic>
    <xdr:clientData/>
  </xdr:oneCellAnchor>
  <xdr:oneCellAnchor>
    <xdr:from>
      <xdr:col>0</xdr:col>
      <xdr:colOff>228600</xdr:colOff>
      <xdr:row>40</xdr:row>
      <xdr:rowOff>25400</xdr:rowOff>
    </xdr:from>
    <xdr:ext cx="850900" cy="908728"/>
    <xdr:pic>
      <xdr:nvPicPr>
        <xdr:cNvPr id="50" name="Grafik 49">
          <a:extLst>
            <a:ext uri="{FF2B5EF4-FFF2-40B4-BE49-F238E27FC236}">
              <a16:creationId xmlns:a16="http://schemas.microsoft.com/office/drawing/2014/main" id="{AA69D4A5-8C6F-3444-A7F0-D3908982C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28600" y="52155876"/>
          <a:ext cx="850900" cy="908728"/>
        </a:xfrm>
        <a:prstGeom prst="rect">
          <a:avLst/>
        </a:prstGeom>
      </xdr:spPr>
    </xdr:pic>
    <xdr:clientData/>
  </xdr:oneCellAnchor>
  <xdr:oneCellAnchor>
    <xdr:from>
      <xdr:col>0</xdr:col>
      <xdr:colOff>203200</xdr:colOff>
      <xdr:row>41</xdr:row>
      <xdr:rowOff>106280</xdr:rowOff>
    </xdr:from>
    <xdr:ext cx="876300" cy="857309"/>
    <xdr:pic>
      <xdr:nvPicPr>
        <xdr:cNvPr id="51" name="Grafik 50">
          <a:extLst>
            <a:ext uri="{FF2B5EF4-FFF2-40B4-BE49-F238E27FC236}">
              <a16:creationId xmlns:a16="http://schemas.microsoft.com/office/drawing/2014/main" id="{91F09D3F-4787-F344-AB35-547E9DCBD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03200" y="53325328"/>
          <a:ext cx="876300" cy="857309"/>
        </a:xfrm>
        <a:prstGeom prst="rect">
          <a:avLst/>
        </a:prstGeom>
      </xdr:spPr>
    </xdr:pic>
    <xdr:clientData/>
  </xdr:oneCellAnchor>
  <xdr:oneCellAnchor>
    <xdr:from>
      <xdr:col>0</xdr:col>
      <xdr:colOff>190500</xdr:colOff>
      <xdr:row>42</xdr:row>
      <xdr:rowOff>127000</xdr:rowOff>
    </xdr:from>
    <xdr:ext cx="863600" cy="850515"/>
    <xdr:pic>
      <xdr:nvPicPr>
        <xdr:cNvPr id="52" name="Grafik 51">
          <a:extLst>
            <a:ext uri="{FF2B5EF4-FFF2-40B4-BE49-F238E27FC236}">
              <a16:creationId xmlns:a16="http://schemas.microsoft.com/office/drawing/2014/main" id="{862FA3A3-A211-194F-9781-10138E49C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90500" y="54434619"/>
          <a:ext cx="863600" cy="850515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21</xdr:row>
      <xdr:rowOff>210648</xdr:rowOff>
    </xdr:from>
    <xdr:ext cx="990600" cy="733425"/>
    <xdr:pic>
      <xdr:nvPicPr>
        <xdr:cNvPr id="56" name="Grafik 55">
          <a:extLst>
            <a:ext uri="{FF2B5EF4-FFF2-40B4-BE49-F238E27FC236}">
              <a16:creationId xmlns:a16="http://schemas.microsoft.com/office/drawing/2014/main" id="{94361B04-A2F5-3F4B-B65C-A933CB108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14300" y="28421581"/>
          <a:ext cx="990600" cy="733425"/>
        </a:xfrm>
        <a:prstGeom prst="rect">
          <a:avLst/>
        </a:prstGeom>
      </xdr:spPr>
    </xdr:pic>
    <xdr:clientData/>
  </xdr:oneCellAnchor>
  <xdr:oneCellAnchor>
    <xdr:from>
      <xdr:col>0</xdr:col>
      <xdr:colOff>177800</xdr:colOff>
      <xdr:row>23</xdr:row>
      <xdr:rowOff>215900</xdr:rowOff>
    </xdr:from>
    <xdr:ext cx="829225" cy="749300"/>
    <xdr:pic>
      <xdr:nvPicPr>
        <xdr:cNvPr id="57" name="Grafik 56">
          <a:extLst>
            <a:ext uri="{FF2B5EF4-FFF2-40B4-BE49-F238E27FC236}">
              <a16:creationId xmlns:a16="http://schemas.microsoft.com/office/drawing/2014/main" id="{9566315A-1D9B-C744-837D-D6B962A42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7800" y="29713767"/>
          <a:ext cx="829225" cy="749300"/>
        </a:xfrm>
        <a:prstGeom prst="rect">
          <a:avLst/>
        </a:prstGeom>
      </xdr:spPr>
    </xdr:pic>
    <xdr:clientData/>
  </xdr:oneCellAnchor>
  <xdr:oneCellAnchor>
    <xdr:from>
      <xdr:col>0</xdr:col>
      <xdr:colOff>169333</xdr:colOff>
      <xdr:row>25</xdr:row>
      <xdr:rowOff>84667</xdr:rowOff>
    </xdr:from>
    <xdr:ext cx="833902" cy="846666"/>
    <xdr:pic>
      <xdr:nvPicPr>
        <xdr:cNvPr id="58" name="Grafik 57">
          <a:extLst>
            <a:ext uri="{FF2B5EF4-FFF2-40B4-BE49-F238E27FC236}">
              <a16:creationId xmlns:a16="http://schemas.microsoft.com/office/drawing/2014/main" id="{3E1BA23B-6021-D447-A3DC-8738CE91A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69333" y="41503600"/>
          <a:ext cx="833902" cy="846666"/>
        </a:xfrm>
        <a:prstGeom prst="rect">
          <a:avLst/>
        </a:prstGeom>
      </xdr:spPr>
    </xdr:pic>
    <xdr:clientData/>
  </xdr:oneCellAnchor>
  <xdr:oneCellAnchor>
    <xdr:from>
      <xdr:col>0</xdr:col>
      <xdr:colOff>186267</xdr:colOff>
      <xdr:row>26</xdr:row>
      <xdr:rowOff>118533</xdr:rowOff>
    </xdr:from>
    <xdr:ext cx="812800" cy="891458"/>
    <xdr:pic>
      <xdr:nvPicPr>
        <xdr:cNvPr id="59" name="Grafik 58">
          <a:extLst>
            <a:ext uri="{FF2B5EF4-FFF2-40B4-BE49-F238E27FC236}">
              <a16:creationId xmlns:a16="http://schemas.microsoft.com/office/drawing/2014/main" id="{B2F0E4E1-1516-F349-9D81-0027112F9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86267" y="42638133"/>
          <a:ext cx="812800" cy="891458"/>
        </a:xfrm>
        <a:prstGeom prst="rect">
          <a:avLst/>
        </a:prstGeom>
      </xdr:spPr>
    </xdr:pic>
    <xdr:clientData/>
  </xdr:oneCellAnchor>
  <xdr:oneCellAnchor>
    <xdr:from>
      <xdr:col>0</xdr:col>
      <xdr:colOff>152401</xdr:colOff>
      <xdr:row>27</xdr:row>
      <xdr:rowOff>118532</xdr:rowOff>
    </xdr:from>
    <xdr:ext cx="885151" cy="846667"/>
    <xdr:pic>
      <xdr:nvPicPr>
        <xdr:cNvPr id="60" name="Grafik 59">
          <a:extLst>
            <a:ext uri="{FF2B5EF4-FFF2-40B4-BE49-F238E27FC236}">
              <a16:creationId xmlns:a16="http://schemas.microsoft.com/office/drawing/2014/main" id="{82755E22-0D42-2345-8441-CB62AC8C8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52401" y="43738799"/>
          <a:ext cx="885151" cy="846667"/>
        </a:xfrm>
        <a:prstGeom prst="rect">
          <a:avLst/>
        </a:prstGeom>
      </xdr:spPr>
    </xdr:pic>
    <xdr:clientData/>
  </xdr:oneCellAnchor>
  <xdr:twoCellAnchor editAs="oneCell">
    <xdr:from>
      <xdr:col>0</xdr:col>
      <xdr:colOff>135467</xdr:colOff>
      <xdr:row>59</xdr:row>
      <xdr:rowOff>67734</xdr:rowOff>
    </xdr:from>
    <xdr:to>
      <xdr:col>0</xdr:col>
      <xdr:colOff>1083734</xdr:colOff>
      <xdr:row>59</xdr:row>
      <xdr:rowOff>1016001</xdr:rowOff>
    </xdr:to>
    <xdr:pic>
      <xdr:nvPicPr>
        <xdr:cNvPr id="61" name="Grafik 60">
          <a:extLst>
            <a:ext uri="{FF2B5EF4-FFF2-40B4-BE49-F238E27FC236}">
              <a16:creationId xmlns:a16="http://schemas.microsoft.com/office/drawing/2014/main" id="{2982208D-09F5-4E4A-957D-2D8891D24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35467" y="41656001"/>
          <a:ext cx="948267" cy="948267"/>
        </a:xfrm>
        <a:prstGeom prst="rect">
          <a:avLst/>
        </a:prstGeom>
      </xdr:spPr>
    </xdr:pic>
    <xdr:clientData/>
  </xdr:twoCellAnchor>
  <xdr:twoCellAnchor editAs="oneCell">
    <xdr:from>
      <xdr:col>0</xdr:col>
      <xdr:colOff>98683</xdr:colOff>
      <xdr:row>57</xdr:row>
      <xdr:rowOff>149481</xdr:rowOff>
    </xdr:from>
    <xdr:to>
      <xdr:col>0</xdr:col>
      <xdr:colOff>1178046</xdr:colOff>
      <xdr:row>57</xdr:row>
      <xdr:rowOff>894548</xdr:rowOff>
    </xdr:to>
    <xdr:pic>
      <xdr:nvPicPr>
        <xdr:cNvPr id="62" name="Grafik 61">
          <a:extLst>
            <a:ext uri="{FF2B5EF4-FFF2-40B4-BE49-F238E27FC236}">
              <a16:creationId xmlns:a16="http://schemas.microsoft.com/office/drawing/2014/main" id="{5751EA63-060E-424D-951D-3FBCC0334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98683" y="40789481"/>
          <a:ext cx="1079363" cy="745067"/>
        </a:xfrm>
        <a:prstGeom prst="rect">
          <a:avLst/>
        </a:prstGeom>
      </xdr:spPr>
    </xdr:pic>
    <xdr:clientData/>
  </xdr:twoCellAnchor>
  <xdr:twoCellAnchor editAs="oneCell">
    <xdr:from>
      <xdr:col>0</xdr:col>
      <xdr:colOff>102185</xdr:colOff>
      <xdr:row>14</xdr:row>
      <xdr:rowOff>125124</xdr:rowOff>
    </xdr:from>
    <xdr:to>
      <xdr:col>0</xdr:col>
      <xdr:colOff>1211609</xdr:colOff>
      <xdr:row>14</xdr:row>
      <xdr:rowOff>1226207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C7D3EE65-C2F8-D245-AFA0-1D1639FF1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02185" y="7015239"/>
          <a:ext cx="1109424" cy="1101083"/>
        </a:xfrm>
        <a:prstGeom prst="rect">
          <a:avLst/>
        </a:prstGeom>
      </xdr:spPr>
    </xdr:pic>
    <xdr:clientData/>
  </xdr:twoCellAnchor>
  <xdr:oneCellAnchor>
    <xdr:from>
      <xdr:col>0</xdr:col>
      <xdr:colOff>76200</xdr:colOff>
      <xdr:row>16</xdr:row>
      <xdr:rowOff>127000</xdr:rowOff>
    </xdr:from>
    <xdr:ext cx="1104900" cy="1046032"/>
    <xdr:pic>
      <xdr:nvPicPr>
        <xdr:cNvPr id="55" name="Grafik 54">
          <a:extLst>
            <a:ext uri="{FF2B5EF4-FFF2-40B4-BE49-F238E27FC236}">
              <a16:creationId xmlns:a16="http://schemas.microsoft.com/office/drawing/2014/main" id="{7BFA3DE6-C204-DA40-911B-8458DFA9C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76200" y="12097115"/>
          <a:ext cx="1104900" cy="1046032"/>
        </a:xfrm>
        <a:prstGeom prst="rect">
          <a:avLst/>
        </a:prstGeom>
      </xdr:spPr>
    </xdr:pic>
    <xdr:clientData/>
  </xdr:oneCellAnchor>
  <xdr:twoCellAnchor editAs="oneCell">
    <xdr:from>
      <xdr:col>0</xdr:col>
      <xdr:colOff>87587</xdr:colOff>
      <xdr:row>17</xdr:row>
      <xdr:rowOff>145977</xdr:rowOff>
    </xdr:from>
    <xdr:to>
      <xdr:col>0</xdr:col>
      <xdr:colOff>1212522</xdr:colOff>
      <xdr:row>17</xdr:row>
      <xdr:rowOff>1197011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CB8E5F65-749D-E74E-AA55-84727A85B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87587" y="10846092"/>
          <a:ext cx="1124935" cy="1051034"/>
        </a:xfrm>
        <a:prstGeom prst="rect">
          <a:avLst/>
        </a:prstGeom>
      </xdr:spPr>
    </xdr:pic>
    <xdr:clientData/>
  </xdr:twoCellAnchor>
  <xdr:twoCellAnchor editAs="oneCell">
    <xdr:from>
      <xdr:col>0</xdr:col>
      <xdr:colOff>58390</xdr:colOff>
      <xdr:row>19</xdr:row>
      <xdr:rowOff>147387</xdr:rowOff>
    </xdr:from>
    <xdr:to>
      <xdr:col>0</xdr:col>
      <xdr:colOff>1167815</xdr:colOff>
      <xdr:row>19</xdr:row>
      <xdr:rowOff>1226207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3652AB14-0352-7C4A-AB6F-405FEABB5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58390" y="13387502"/>
          <a:ext cx="1109425" cy="1078820"/>
        </a:xfrm>
        <a:prstGeom prst="rect">
          <a:avLst/>
        </a:prstGeom>
      </xdr:spPr>
    </xdr:pic>
    <xdr:clientData/>
  </xdr:twoCellAnchor>
  <xdr:twoCellAnchor editAs="oneCell">
    <xdr:from>
      <xdr:col>0</xdr:col>
      <xdr:colOff>116781</xdr:colOff>
      <xdr:row>18</xdr:row>
      <xdr:rowOff>160574</xdr:rowOff>
    </xdr:from>
    <xdr:to>
      <xdr:col>0</xdr:col>
      <xdr:colOff>1142402</xdr:colOff>
      <xdr:row>18</xdr:row>
      <xdr:rowOff>1167815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DC9FF1CF-3066-774E-AD57-32E8EABAB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16781" y="12130689"/>
          <a:ext cx="1025621" cy="1007241"/>
        </a:xfrm>
        <a:prstGeom prst="rect">
          <a:avLst/>
        </a:prstGeom>
      </xdr:spPr>
    </xdr:pic>
    <xdr:clientData/>
  </xdr:twoCellAnchor>
  <xdr:twoCellAnchor editAs="oneCell">
    <xdr:from>
      <xdr:col>0</xdr:col>
      <xdr:colOff>102184</xdr:colOff>
      <xdr:row>61</xdr:row>
      <xdr:rowOff>131380</xdr:rowOff>
    </xdr:from>
    <xdr:to>
      <xdr:col>0</xdr:col>
      <xdr:colOff>1182414</xdr:colOff>
      <xdr:row>61</xdr:row>
      <xdr:rowOff>932610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83D9667A-1BC8-954C-9B0E-53FA5B401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02184" y="48916897"/>
          <a:ext cx="1080230" cy="801230"/>
        </a:xfrm>
        <a:prstGeom prst="rect">
          <a:avLst/>
        </a:prstGeom>
      </xdr:spPr>
    </xdr:pic>
    <xdr:clientData/>
  </xdr:twoCellAnchor>
  <xdr:twoCellAnchor editAs="oneCell">
    <xdr:from>
      <xdr:col>0</xdr:col>
      <xdr:colOff>87587</xdr:colOff>
      <xdr:row>62</xdr:row>
      <xdr:rowOff>72989</xdr:rowOff>
    </xdr:from>
    <xdr:to>
      <xdr:col>0</xdr:col>
      <xdr:colOff>1157457</xdr:colOff>
      <xdr:row>62</xdr:row>
      <xdr:rowOff>890460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E869DC96-CAF0-E045-976C-7F5C5C9D7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87587" y="49953334"/>
          <a:ext cx="1069870" cy="8174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65"/>
  <sheetViews>
    <sheetView tabSelected="1" view="pageBreakPreview" zoomScale="87" zoomScaleNormal="125" zoomScaleSheetLayoutView="87" zoomScalePageLayoutView="125" workbookViewId="0">
      <selection activeCell="N4" sqref="N4"/>
    </sheetView>
  </sheetViews>
  <sheetFormatPr baseColWidth="10" defaultColWidth="8.83203125" defaultRowHeight="16"/>
  <cols>
    <col min="1" max="1" width="16.5" style="1" bestFit="1" customWidth="1"/>
    <col min="2" max="2" width="17.1640625" style="1" customWidth="1"/>
    <col min="3" max="10" width="10" style="1" customWidth="1"/>
    <col min="11" max="11" width="0.83203125" style="1" customWidth="1"/>
    <col min="12" max="12" width="45.5" style="2" customWidth="1"/>
    <col min="13" max="13" width="13.1640625" style="23" customWidth="1"/>
    <col min="14" max="14" width="11.83203125" style="23" customWidth="1"/>
    <col min="15" max="15" width="11" style="1" customWidth="1"/>
    <col min="16" max="16" width="14.1640625" style="1" customWidth="1"/>
    <col min="17" max="16384" width="8.83203125" style="1"/>
  </cols>
  <sheetData>
    <row r="1" spans="1:16" s="15" customFormat="1" ht="28" customHeight="1">
      <c r="A1" s="25" t="s">
        <v>78</v>
      </c>
      <c r="B1" s="26"/>
      <c r="C1" s="26"/>
      <c r="D1" s="26"/>
      <c r="E1" s="27" t="s">
        <v>71</v>
      </c>
      <c r="F1" s="28"/>
      <c r="G1" s="28"/>
      <c r="H1" s="28"/>
      <c r="I1" s="28"/>
      <c r="J1" s="27" t="s">
        <v>72</v>
      </c>
      <c r="K1" s="28"/>
      <c r="L1" s="28"/>
      <c r="M1" s="34"/>
      <c r="N1" s="34"/>
      <c r="O1" s="36"/>
      <c r="P1" s="38"/>
    </row>
    <row r="2" spans="1:16" ht="23" customHeight="1">
      <c r="A2" s="29"/>
      <c r="B2" s="29"/>
      <c r="C2" s="26"/>
      <c r="D2" s="26"/>
      <c r="E2" s="27" t="s">
        <v>73</v>
      </c>
      <c r="F2" s="28"/>
      <c r="G2" s="28"/>
      <c r="H2" s="28"/>
      <c r="I2" s="28"/>
      <c r="J2" s="27" t="s">
        <v>74</v>
      </c>
      <c r="K2" s="28"/>
      <c r="L2" s="28"/>
      <c r="M2" s="34"/>
      <c r="N2" s="34"/>
      <c r="O2" s="36"/>
      <c r="P2" s="26"/>
    </row>
    <row r="3" spans="1:16" ht="23" customHeight="1">
      <c r="A3" s="26"/>
      <c r="B3" s="26"/>
      <c r="C3" s="30"/>
      <c r="D3" s="30"/>
      <c r="E3" s="27" t="s">
        <v>75</v>
      </c>
      <c r="F3" s="28"/>
      <c r="G3" s="28"/>
      <c r="H3" s="28"/>
      <c r="I3" s="28"/>
      <c r="J3" s="27" t="s">
        <v>76</v>
      </c>
      <c r="K3" s="28"/>
      <c r="L3" s="28"/>
      <c r="M3" s="34"/>
      <c r="N3" s="34"/>
      <c r="O3" s="36"/>
      <c r="P3" s="26"/>
    </row>
    <row r="4" spans="1:16" ht="23" customHeight="1">
      <c r="A4" s="26"/>
      <c r="B4" s="26"/>
      <c r="C4" s="30"/>
      <c r="D4" s="30"/>
      <c r="E4" s="27" t="s">
        <v>77</v>
      </c>
      <c r="F4" s="28"/>
      <c r="G4" s="28"/>
      <c r="H4" s="28"/>
      <c r="I4" s="28"/>
      <c r="J4" s="34"/>
      <c r="K4" s="34"/>
      <c r="L4" s="34"/>
      <c r="M4" s="34"/>
      <c r="N4" s="34"/>
      <c r="O4" s="37"/>
      <c r="P4" s="26"/>
    </row>
    <row r="5" spans="1:16">
      <c r="A5" s="26"/>
      <c r="B5" s="26"/>
      <c r="C5" s="30"/>
      <c r="D5" s="27"/>
      <c r="E5" s="27"/>
      <c r="F5" s="34"/>
      <c r="G5" s="34"/>
      <c r="H5" s="34"/>
      <c r="I5" s="34"/>
      <c r="J5" s="34"/>
      <c r="K5" s="34"/>
      <c r="L5" s="34"/>
      <c r="M5" s="31"/>
      <c r="N5" s="32"/>
      <c r="O5" s="33"/>
      <c r="P5" s="26"/>
    </row>
    <row r="6" spans="1:16">
      <c r="A6" s="26"/>
      <c r="B6" s="26"/>
      <c r="C6" s="26"/>
      <c r="D6" s="32"/>
      <c r="E6" s="32"/>
      <c r="F6" s="32"/>
      <c r="G6" s="32"/>
      <c r="H6" s="32"/>
      <c r="I6" s="32"/>
      <c r="J6" s="26"/>
      <c r="K6" s="35"/>
      <c r="L6" s="31"/>
      <c r="M6" s="31"/>
      <c r="N6" s="32"/>
      <c r="O6" s="33"/>
      <c r="P6" s="26"/>
    </row>
    <row r="7" spans="1:16">
      <c r="A7" s="3" t="s">
        <v>0</v>
      </c>
      <c r="B7" s="4" t="s">
        <v>1</v>
      </c>
      <c r="C7" s="44" t="s">
        <v>17</v>
      </c>
      <c r="D7" s="45"/>
      <c r="E7" s="45"/>
      <c r="F7" s="45"/>
      <c r="G7" s="45"/>
      <c r="H7" s="45"/>
      <c r="I7" s="45"/>
      <c r="J7" s="46"/>
      <c r="K7" s="5"/>
      <c r="L7" s="16" t="s">
        <v>57</v>
      </c>
      <c r="M7" s="21" t="s">
        <v>66</v>
      </c>
      <c r="N7" s="21" t="s">
        <v>65</v>
      </c>
      <c r="O7" s="21" t="s">
        <v>84</v>
      </c>
      <c r="P7" s="21" t="s">
        <v>85</v>
      </c>
    </row>
    <row r="8" spans="1:16" s="6" customFormat="1">
      <c r="A8" s="6" t="s">
        <v>10</v>
      </c>
      <c r="B8" s="7" t="s">
        <v>11</v>
      </c>
      <c r="C8" s="8" t="s">
        <v>2</v>
      </c>
      <c r="D8" s="8" t="s">
        <v>3</v>
      </c>
      <c r="E8" s="8" t="s">
        <v>4</v>
      </c>
      <c r="F8" s="8" t="s">
        <v>9</v>
      </c>
      <c r="G8" s="8" t="s">
        <v>5</v>
      </c>
      <c r="H8" s="8" t="s">
        <v>6</v>
      </c>
      <c r="I8" s="8" t="s">
        <v>7</v>
      </c>
      <c r="J8" s="8" t="s">
        <v>8</v>
      </c>
      <c r="K8" s="9"/>
      <c r="L8" s="17"/>
      <c r="M8" s="24"/>
      <c r="N8" s="24"/>
      <c r="O8" s="18"/>
    </row>
    <row r="9" spans="1:16" s="10" customFormat="1" ht="87" customHeight="1">
      <c r="B9" s="10" t="s">
        <v>15</v>
      </c>
      <c r="C9" s="11"/>
      <c r="D9" s="11"/>
      <c r="E9" s="11"/>
      <c r="F9" s="11"/>
      <c r="G9" s="11"/>
      <c r="H9" s="11"/>
      <c r="I9" s="11"/>
      <c r="J9" s="11"/>
      <c r="K9" s="12"/>
      <c r="L9" s="19" t="s">
        <v>59</v>
      </c>
      <c r="M9" s="22">
        <v>14.4</v>
      </c>
      <c r="N9" s="22">
        <v>36</v>
      </c>
      <c r="O9" s="39">
        <f>SUM(C9:J9)</f>
        <v>0</v>
      </c>
      <c r="P9" s="40">
        <f>O9*M9</f>
        <v>0</v>
      </c>
    </row>
    <row r="10" spans="1:16" s="10" customFormat="1" ht="87" customHeight="1">
      <c r="B10" s="10" t="s">
        <v>18</v>
      </c>
      <c r="C10" s="11"/>
      <c r="D10" s="11"/>
      <c r="E10" s="11"/>
      <c r="F10" s="11"/>
      <c r="G10" s="11"/>
      <c r="H10" s="11"/>
      <c r="I10" s="11"/>
      <c r="J10" s="11"/>
      <c r="K10" s="12"/>
      <c r="L10" s="19" t="s">
        <v>59</v>
      </c>
      <c r="M10" s="22">
        <v>14.4</v>
      </c>
      <c r="N10" s="22">
        <v>36</v>
      </c>
      <c r="O10" s="39">
        <f>SUM(C10:J10)</f>
        <v>0</v>
      </c>
      <c r="P10" s="40">
        <f>O10*M10</f>
        <v>0</v>
      </c>
    </row>
    <row r="11" spans="1:16" s="6" customFormat="1">
      <c r="A11" s="6" t="s">
        <v>12</v>
      </c>
      <c r="B11" s="7" t="s">
        <v>13</v>
      </c>
      <c r="C11" s="8" t="s">
        <v>2</v>
      </c>
      <c r="D11" s="8" t="s">
        <v>3</v>
      </c>
      <c r="E11" s="8" t="s">
        <v>4</v>
      </c>
      <c r="F11" s="8" t="s">
        <v>9</v>
      </c>
      <c r="G11" s="8" t="s">
        <v>5</v>
      </c>
      <c r="H11" s="8" t="s">
        <v>6</v>
      </c>
      <c r="I11" s="8" t="s">
        <v>7</v>
      </c>
      <c r="J11" s="8" t="s">
        <v>8</v>
      </c>
      <c r="K11" s="9"/>
      <c r="L11" s="20"/>
      <c r="M11" s="24"/>
      <c r="N11" s="24"/>
      <c r="O11" s="18"/>
    </row>
    <row r="12" spans="1:16" s="10" customFormat="1" ht="106" customHeight="1">
      <c r="B12" s="10" t="s">
        <v>15</v>
      </c>
      <c r="C12" s="11"/>
      <c r="D12" s="11"/>
      <c r="E12" s="11"/>
      <c r="F12" s="11"/>
      <c r="G12" s="11"/>
      <c r="H12" s="11" t="s">
        <v>64</v>
      </c>
      <c r="I12" s="11"/>
      <c r="J12" s="11"/>
      <c r="K12" s="12"/>
      <c r="L12" s="19" t="s">
        <v>59</v>
      </c>
      <c r="M12" s="22">
        <v>19.600000000000001</v>
      </c>
      <c r="N12" s="22">
        <v>49</v>
      </c>
      <c r="O12" s="39">
        <f t="shared" ref="O12:O13" si="0">SUM(C12:J12)</f>
        <v>0</v>
      </c>
      <c r="P12" s="40">
        <f t="shared" ref="P12:P13" si="1">O12*M12</f>
        <v>0</v>
      </c>
    </row>
    <row r="13" spans="1:16" s="10" customFormat="1" ht="106" customHeight="1">
      <c r="B13" s="10" t="s">
        <v>18</v>
      </c>
      <c r="C13" s="11"/>
      <c r="D13" s="11"/>
      <c r="E13" s="11"/>
      <c r="F13" s="11"/>
      <c r="G13" s="11"/>
      <c r="H13" s="11"/>
      <c r="I13" s="11"/>
      <c r="J13" s="11"/>
      <c r="K13" s="12"/>
      <c r="L13" s="19" t="s">
        <v>59</v>
      </c>
      <c r="M13" s="22">
        <v>19.600000000000001</v>
      </c>
      <c r="N13" s="22">
        <v>49</v>
      </c>
      <c r="O13" s="39">
        <f t="shared" si="0"/>
        <v>0</v>
      </c>
      <c r="P13" s="40">
        <f t="shared" si="1"/>
        <v>0</v>
      </c>
    </row>
    <row r="14" spans="1:16" s="6" customFormat="1">
      <c r="A14" s="6" t="s">
        <v>14</v>
      </c>
      <c r="B14" s="7" t="s">
        <v>16</v>
      </c>
      <c r="C14" s="8" t="s">
        <v>2</v>
      </c>
      <c r="D14" s="8" t="s">
        <v>3</v>
      </c>
      <c r="E14" s="8" t="s">
        <v>4</v>
      </c>
      <c r="F14" s="8" t="s">
        <v>9</v>
      </c>
      <c r="G14" s="8" t="s">
        <v>5</v>
      </c>
      <c r="H14" s="8" t="s">
        <v>6</v>
      </c>
      <c r="I14" s="8" t="s">
        <v>7</v>
      </c>
      <c r="J14" s="8" t="s">
        <v>8</v>
      </c>
      <c r="K14" s="13"/>
      <c r="L14" s="20"/>
      <c r="M14" s="24"/>
      <c r="N14" s="24"/>
      <c r="O14" s="18"/>
    </row>
    <row r="15" spans="1:16" s="10" customFormat="1" ht="100" customHeight="1">
      <c r="B15" s="10" t="s">
        <v>18</v>
      </c>
      <c r="C15" s="11"/>
      <c r="D15" s="11"/>
      <c r="E15" s="11"/>
      <c r="F15" s="11"/>
      <c r="G15" s="11"/>
      <c r="H15" s="11"/>
      <c r="I15" s="11"/>
      <c r="J15" s="11"/>
      <c r="K15" s="12"/>
      <c r="L15" s="19" t="s">
        <v>59</v>
      </c>
      <c r="M15" s="22">
        <v>15.6</v>
      </c>
      <c r="N15" s="22">
        <v>39</v>
      </c>
      <c r="O15" s="39">
        <f t="shared" ref="O15:O20" si="2">SUM(C15:J15)</f>
        <v>0</v>
      </c>
      <c r="P15" s="40">
        <f t="shared" ref="P15:P20" si="3">O15*M15</f>
        <v>0</v>
      </c>
    </row>
    <row r="16" spans="1:16" s="10" customFormat="1" ht="100" customHeight="1">
      <c r="B16" s="10" t="s">
        <v>19</v>
      </c>
      <c r="C16" s="11"/>
      <c r="D16" s="11"/>
      <c r="E16" s="11"/>
      <c r="F16" s="11"/>
      <c r="G16" s="11"/>
      <c r="H16" s="11"/>
      <c r="I16" s="11"/>
      <c r="J16" s="11"/>
      <c r="K16" s="12"/>
      <c r="L16" s="19" t="s">
        <v>59</v>
      </c>
      <c r="M16" s="22">
        <v>15.6</v>
      </c>
      <c r="N16" s="22">
        <v>39</v>
      </c>
      <c r="O16" s="39">
        <f t="shared" si="2"/>
        <v>0</v>
      </c>
      <c r="P16" s="40">
        <f t="shared" si="3"/>
        <v>0</v>
      </c>
    </row>
    <row r="17" spans="1:16" s="10" customFormat="1" ht="100" customHeight="1">
      <c r="B17" s="10" t="s">
        <v>15</v>
      </c>
      <c r="C17" s="11"/>
      <c r="D17" s="11"/>
      <c r="E17" s="11"/>
      <c r="F17" s="11"/>
      <c r="G17" s="11"/>
      <c r="H17" s="11"/>
      <c r="I17" s="11"/>
      <c r="J17" s="11"/>
      <c r="K17" s="12"/>
      <c r="L17" s="19" t="s">
        <v>59</v>
      </c>
      <c r="M17" s="22">
        <v>15.6</v>
      </c>
      <c r="N17" s="22">
        <v>39</v>
      </c>
      <c r="O17" s="39">
        <f t="shared" si="2"/>
        <v>0</v>
      </c>
      <c r="P17" s="40">
        <f t="shared" si="3"/>
        <v>0</v>
      </c>
    </row>
    <row r="18" spans="1:16" s="10" customFormat="1" ht="100" customHeight="1">
      <c r="B18" s="10" t="s">
        <v>68</v>
      </c>
      <c r="C18" s="11"/>
      <c r="D18" s="11"/>
      <c r="F18" s="11"/>
      <c r="G18" s="11"/>
      <c r="H18" s="11"/>
      <c r="I18" s="11"/>
      <c r="J18" s="11"/>
      <c r="K18" s="12"/>
      <c r="L18" s="19" t="s">
        <v>67</v>
      </c>
      <c r="M18" s="22">
        <v>13.6</v>
      </c>
      <c r="N18" s="22">
        <v>34</v>
      </c>
      <c r="O18" s="39">
        <f t="shared" si="2"/>
        <v>0</v>
      </c>
      <c r="P18" s="40">
        <f t="shared" si="3"/>
        <v>0</v>
      </c>
    </row>
    <row r="19" spans="1:16" s="10" customFormat="1" ht="100" customHeight="1">
      <c r="B19" s="10" t="s">
        <v>69</v>
      </c>
      <c r="C19" s="11"/>
      <c r="D19" s="11"/>
      <c r="E19" s="11"/>
      <c r="F19" s="11"/>
      <c r="G19" s="11"/>
      <c r="H19" s="11"/>
      <c r="I19" s="11"/>
      <c r="J19" s="11"/>
      <c r="K19" s="12"/>
      <c r="L19" s="19" t="s">
        <v>67</v>
      </c>
      <c r="M19" s="22">
        <v>13.6</v>
      </c>
      <c r="N19" s="22">
        <v>34</v>
      </c>
      <c r="O19" s="39">
        <f t="shared" si="2"/>
        <v>0</v>
      </c>
      <c r="P19" s="40">
        <f t="shared" si="3"/>
        <v>0</v>
      </c>
    </row>
    <row r="20" spans="1:16" s="10" customFormat="1" ht="100" customHeight="1">
      <c r="B20" s="10" t="s">
        <v>70</v>
      </c>
      <c r="C20" s="11"/>
      <c r="D20" s="11"/>
      <c r="E20" s="11"/>
      <c r="F20" s="11"/>
      <c r="G20" s="11"/>
      <c r="H20" s="11"/>
      <c r="I20" s="11"/>
      <c r="J20" s="11"/>
      <c r="K20" s="12"/>
      <c r="L20" s="19" t="s">
        <v>67</v>
      </c>
      <c r="M20" s="22">
        <v>13.6</v>
      </c>
      <c r="N20" s="22">
        <v>34</v>
      </c>
      <c r="O20" s="39">
        <f t="shared" si="2"/>
        <v>0</v>
      </c>
      <c r="P20" s="40">
        <f t="shared" si="3"/>
        <v>0</v>
      </c>
    </row>
    <row r="21" spans="1:16" s="6" customFormat="1">
      <c r="A21" s="6" t="s">
        <v>20</v>
      </c>
      <c r="B21" s="14" t="s">
        <v>21</v>
      </c>
      <c r="C21" s="8" t="s">
        <v>2</v>
      </c>
      <c r="D21" s="8" t="s">
        <v>3</v>
      </c>
      <c r="E21" s="8" t="s">
        <v>4</v>
      </c>
      <c r="F21" s="8" t="s">
        <v>9</v>
      </c>
      <c r="G21" s="8" t="s">
        <v>5</v>
      </c>
      <c r="H21" s="8" t="s">
        <v>6</v>
      </c>
      <c r="I21" s="8" t="s">
        <v>7</v>
      </c>
      <c r="J21" s="8" t="s">
        <v>8</v>
      </c>
      <c r="K21" s="9"/>
      <c r="L21" s="20"/>
      <c r="M21" s="24"/>
      <c r="N21" s="24"/>
      <c r="O21" s="18"/>
    </row>
    <row r="22" spans="1:16" s="10" customFormat="1" ht="86" customHeight="1">
      <c r="B22" s="10" t="s">
        <v>18</v>
      </c>
      <c r="C22" s="11"/>
      <c r="D22" s="11"/>
      <c r="E22" s="11"/>
      <c r="F22" s="11"/>
      <c r="G22" s="11"/>
      <c r="H22" s="11"/>
      <c r="I22" s="11"/>
      <c r="J22" s="11"/>
      <c r="K22" s="12"/>
      <c r="L22" s="19" t="s">
        <v>59</v>
      </c>
      <c r="M22" s="22">
        <v>12.8</v>
      </c>
      <c r="N22" s="22">
        <v>32</v>
      </c>
      <c r="O22" s="39">
        <f>SUM(C22:J22)</f>
        <v>0</v>
      </c>
      <c r="P22" s="40">
        <f>O22*M22</f>
        <v>0</v>
      </c>
    </row>
    <row r="23" spans="1:16" s="6" customFormat="1">
      <c r="A23" s="6" t="s">
        <v>22</v>
      </c>
      <c r="B23" s="14" t="s">
        <v>23</v>
      </c>
      <c r="C23" s="8" t="s">
        <v>2</v>
      </c>
      <c r="D23" s="8" t="s">
        <v>3</v>
      </c>
      <c r="E23" s="8" t="s">
        <v>4</v>
      </c>
      <c r="F23" s="8" t="s">
        <v>9</v>
      </c>
      <c r="G23" s="8" t="s">
        <v>5</v>
      </c>
      <c r="H23" s="8" t="s">
        <v>6</v>
      </c>
      <c r="I23" s="8" t="s">
        <v>7</v>
      </c>
      <c r="J23" s="8" t="s">
        <v>8</v>
      </c>
      <c r="K23" s="9"/>
      <c r="L23" s="20"/>
      <c r="M23" s="24"/>
      <c r="N23" s="24"/>
      <c r="O23" s="18"/>
    </row>
    <row r="24" spans="1:16" s="10" customFormat="1" ht="91" customHeight="1">
      <c r="B24" s="10" t="s">
        <v>24</v>
      </c>
      <c r="C24" s="11"/>
      <c r="D24" s="11"/>
      <c r="E24" s="11"/>
      <c r="F24" s="11"/>
      <c r="G24" s="11"/>
      <c r="H24" s="11"/>
      <c r="I24" s="11"/>
      <c r="J24" s="11"/>
      <c r="K24" s="12"/>
      <c r="L24" s="19" t="s">
        <v>59</v>
      </c>
      <c r="M24" s="22">
        <v>12.8</v>
      </c>
      <c r="N24" s="22">
        <v>32</v>
      </c>
      <c r="O24" s="39">
        <f>SUM(C24:J24)</f>
        <v>0</v>
      </c>
      <c r="P24" s="40">
        <f>O24*M24</f>
        <v>0</v>
      </c>
    </row>
    <row r="25" spans="1:16" s="6" customFormat="1">
      <c r="A25" s="6" t="s">
        <v>50</v>
      </c>
      <c r="B25" s="14" t="s">
        <v>51</v>
      </c>
      <c r="C25" s="8" t="s">
        <v>2</v>
      </c>
      <c r="D25" s="8" t="s">
        <v>3</v>
      </c>
      <c r="E25" s="8" t="s">
        <v>4</v>
      </c>
      <c r="F25" s="8" t="s">
        <v>9</v>
      </c>
      <c r="G25" s="8" t="s">
        <v>5</v>
      </c>
      <c r="H25" s="8" t="s">
        <v>6</v>
      </c>
      <c r="I25" s="8" t="s">
        <v>7</v>
      </c>
      <c r="J25" s="8" t="s">
        <v>8</v>
      </c>
      <c r="K25" s="9"/>
      <c r="L25" s="20"/>
      <c r="M25" s="24"/>
      <c r="N25" s="24"/>
      <c r="O25" s="18"/>
    </row>
    <row r="26" spans="1:16" s="10" customFormat="1" ht="86" customHeight="1">
      <c r="B26" s="10" t="s">
        <v>15</v>
      </c>
      <c r="C26" s="11"/>
      <c r="D26" s="11"/>
      <c r="E26" s="11"/>
      <c r="F26" s="11"/>
      <c r="G26" s="11"/>
      <c r="H26" s="11"/>
      <c r="I26" s="11"/>
      <c r="J26" s="11"/>
      <c r="K26" s="12"/>
      <c r="L26" s="19" t="s">
        <v>59</v>
      </c>
      <c r="M26" s="22">
        <v>13.6</v>
      </c>
      <c r="N26" s="22">
        <v>34</v>
      </c>
      <c r="O26" s="39">
        <f t="shared" ref="O26:O28" si="4">SUM(C26:J26)</f>
        <v>0</v>
      </c>
      <c r="P26" s="40">
        <f t="shared" ref="P26:P28" si="5">O26*M26</f>
        <v>0</v>
      </c>
    </row>
    <row r="27" spans="1:16" s="10" customFormat="1" ht="86" customHeight="1">
      <c r="B27" s="10" t="s">
        <v>19</v>
      </c>
      <c r="C27" s="11"/>
      <c r="D27" s="11"/>
      <c r="E27" s="11"/>
      <c r="F27" s="11"/>
      <c r="G27" s="11"/>
      <c r="H27" s="11"/>
      <c r="I27" s="11"/>
      <c r="J27" s="11"/>
      <c r="K27" s="12"/>
      <c r="L27" s="19" t="s">
        <v>59</v>
      </c>
      <c r="M27" s="22">
        <v>1</v>
      </c>
      <c r="N27" s="22">
        <v>34</v>
      </c>
      <c r="O27" s="39">
        <f t="shared" si="4"/>
        <v>0</v>
      </c>
      <c r="P27" s="40">
        <f t="shared" si="5"/>
        <v>0</v>
      </c>
    </row>
    <row r="28" spans="1:16" s="10" customFormat="1" ht="86" customHeight="1">
      <c r="B28" s="10" t="s">
        <v>45</v>
      </c>
      <c r="C28" s="11"/>
      <c r="D28" s="11"/>
      <c r="E28" s="11"/>
      <c r="F28" s="11"/>
      <c r="G28" s="11"/>
      <c r="H28" s="11"/>
      <c r="I28" s="11"/>
      <c r="J28" s="11"/>
      <c r="K28" s="12"/>
      <c r="L28" s="19" t="s">
        <v>60</v>
      </c>
      <c r="M28" s="22">
        <f t="shared" ref="M28" si="6">N28/2.5</f>
        <v>13.6</v>
      </c>
      <c r="N28" s="22">
        <v>34</v>
      </c>
      <c r="O28" s="39">
        <f t="shared" si="4"/>
        <v>0</v>
      </c>
      <c r="P28" s="40">
        <f t="shared" si="5"/>
        <v>0</v>
      </c>
    </row>
    <row r="29" spans="1:16" s="6" customFormat="1">
      <c r="A29" s="6" t="s">
        <v>36</v>
      </c>
      <c r="B29" s="14" t="s">
        <v>37</v>
      </c>
      <c r="C29" s="8" t="s">
        <v>2</v>
      </c>
      <c r="D29" s="8" t="s">
        <v>3</v>
      </c>
      <c r="E29" s="8" t="s">
        <v>4</v>
      </c>
      <c r="F29" s="8" t="s">
        <v>9</v>
      </c>
      <c r="G29" s="8" t="s">
        <v>5</v>
      </c>
      <c r="H29" s="8" t="s">
        <v>6</v>
      </c>
      <c r="I29" s="8" t="s">
        <v>7</v>
      </c>
      <c r="J29" s="8" t="s">
        <v>8</v>
      </c>
      <c r="K29" s="9"/>
      <c r="L29" s="20"/>
      <c r="M29" s="24"/>
      <c r="N29" s="24"/>
      <c r="O29" s="18"/>
    </row>
    <row r="30" spans="1:16" s="10" customFormat="1" ht="86" customHeight="1">
      <c r="B30" s="10" t="s">
        <v>33</v>
      </c>
      <c r="C30" s="11"/>
      <c r="D30" s="11"/>
      <c r="E30" s="11"/>
      <c r="F30" s="11"/>
      <c r="G30" s="11"/>
      <c r="H30" s="11"/>
      <c r="I30" s="11"/>
      <c r="J30" s="11"/>
      <c r="K30" s="12"/>
      <c r="L30" s="19" t="s">
        <v>61</v>
      </c>
      <c r="M30" s="22">
        <v>11.6</v>
      </c>
      <c r="N30" s="22">
        <v>29</v>
      </c>
      <c r="O30" s="39">
        <f t="shared" ref="O30:O33" si="7">SUM(C30:J30)</f>
        <v>0</v>
      </c>
      <c r="P30" s="40">
        <f t="shared" ref="P30:P33" si="8">O30*M30</f>
        <v>0</v>
      </c>
    </row>
    <row r="31" spans="1:16" s="10" customFormat="1" ht="86" customHeight="1">
      <c r="B31" s="10" t="s">
        <v>27</v>
      </c>
      <c r="C31" s="11"/>
      <c r="D31" s="11"/>
      <c r="E31" s="11"/>
      <c r="F31" s="11"/>
      <c r="G31" s="11"/>
      <c r="H31" s="11"/>
      <c r="I31" s="11"/>
      <c r="J31" s="11"/>
      <c r="K31" s="12"/>
      <c r="L31" s="19" t="s">
        <v>61</v>
      </c>
      <c r="M31" s="22">
        <v>11.6</v>
      </c>
      <c r="N31" s="22">
        <v>29</v>
      </c>
      <c r="O31" s="39">
        <f t="shared" si="7"/>
        <v>0</v>
      </c>
      <c r="P31" s="40">
        <f t="shared" si="8"/>
        <v>0</v>
      </c>
    </row>
    <row r="32" spans="1:16" s="10" customFormat="1" ht="86" customHeight="1">
      <c r="B32" s="10" t="s">
        <v>19</v>
      </c>
      <c r="C32" s="11"/>
      <c r="D32" s="11"/>
      <c r="E32" s="11"/>
      <c r="F32" s="11"/>
      <c r="G32" s="11"/>
      <c r="H32" s="11"/>
      <c r="I32" s="11"/>
      <c r="J32" s="11"/>
      <c r="K32" s="12"/>
      <c r="L32" s="19" t="s">
        <v>61</v>
      </c>
      <c r="M32" s="22">
        <v>11.6</v>
      </c>
      <c r="N32" s="22">
        <v>29</v>
      </c>
      <c r="O32" s="39">
        <f t="shared" si="7"/>
        <v>0</v>
      </c>
      <c r="P32" s="40">
        <f t="shared" si="8"/>
        <v>0</v>
      </c>
    </row>
    <row r="33" spans="1:16" s="10" customFormat="1" ht="86" customHeight="1">
      <c r="B33" s="10" t="s">
        <v>15</v>
      </c>
      <c r="C33" s="11"/>
      <c r="D33" s="11"/>
      <c r="E33" s="11"/>
      <c r="F33" s="11"/>
      <c r="G33" s="11"/>
      <c r="H33" s="11"/>
      <c r="I33" s="11"/>
      <c r="J33" s="11"/>
      <c r="K33" s="12"/>
      <c r="L33" s="19" t="s">
        <v>61</v>
      </c>
      <c r="M33" s="22">
        <v>11.6</v>
      </c>
      <c r="N33" s="22">
        <v>29</v>
      </c>
      <c r="O33" s="39">
        <f t="shared" si="7"/>
        <v>0</v>
      </c>
      <c r="P33" s="40">
        <f t="shared" si="8"/>
        <v>0</v>
      </c>
    </row>
    <row r="34" spans="1:16" s="6" customFormat="1">
      <c r="A34" s="6" t="s">
        <v>40</v>
      </c>
      <c r="B34" s="14" t="s">
        <v>41</v>
      </c>
      <c r="C34" s="8" t="s">
        <v>2</v>
      </c>
      <c r="D34" s="8" t="s">
        <v>3</v>
      </c>
      <c r="E34" s="8" t="s">
        <v>4</v>
      </c>
      <c r="F34" s="8" t="s">
        <v>9</v>
      </c>
      <c r="G34" s="8" t="s">
        <v>5</v>
      </c>
      <c r="H34" s="8" t="s">
        <v>6</v>
      </c>
      <c r="I34" s="8" t="s">
        <v>7</v>
      </c>
      <c r="J34" s="8" t="s">
        <v>8</v>
      </c>
      <c r="K34" s="9"/>
      <c r="L34" s="20"/>
      <c r="M34" s="24"/>
      <c r="N34" s="24"/>
      <c r="O34" s="18"/>
    </row>
    <row r="35" spans="1:16" s="10" customFormat="1" ht="86" customHeight="1">
      <c r="B35" s="10" t="s">
        <v>42</v>
      </c>
      <c r="C35" s="11"/>
      <c r="D35" s="11"/>
      <c r="E35" s="11"/>
      <c r="F35" s="11"/>
      <c r="G35" s="11"/>
      <c r="H35" s="11"/>
      <c r="I35" s="11"/>
      <c r="J35" s="11"/>
      <c r="K35" s="12"/>
      <c r="L35" s="19" t="s">
        <v>62</v>
      </c>
      <c r="M35" s="22">
        <v>10.4</v>
      </c>
      <c r="N35" s="22">
        <v>26</v>
      </c>
      <c r="O35" s="39">
        <f t="shared" ref="O35:O36" si="9">SUM(C35:J35)</f>
        <v>0</v>
      </c>
      <c r="P35" s="40">
        <f t="shared" ref="P35:P36" si="10">O35*M35</f>
        <v>0</v>
      </c>
    </row>
    <row r="36" spans="1:16" s="10" customFormat="1" ht="86" customHeight="1">
      <c r="B36" s="10" t="s">
        <v>43</v>
      </c>
      <c r="C36" s="11"/>
      <c r="D36" s="11"/>
      <c r="E36" s="11"/>
      <c r="F36" s="11"/>
      <c r="G36" s="11"/>
      <c r="H36" s="11"/>
      <c r="I36" s="11"/>
      <c r="J36" s="11"/>
      <c r="K36" s="12"/>
      <c r="L36" s="19" t="s">
        <v>62</v>
      </c>
      <c r="M36" s="22">
        <v>10.4</v>
      </c>
      <c r="N36" s="22">
        <v>26</v>
      </c>
      <c r="O36" s="39">
        <f t="shared" si="9"/>
        <v>0</v>
      </c>
      <c r="P36" s="40">
        <f t="shared" si="10"/>
        <v>0</v>
      </c>
    </row>
    <row r="37" spans="1:16" s="6" customFormat="1">
      <c r="A37" s="6" t="s">
        <v>38</v>
      </c>
      <c r="B37" s="14" t="s">
        <v>39</v>
      </c>
      <c r="C37" s="8" t="s">
        <v>2</v>
      </c>
      <c r="D37" s="8" t="s">
        <v>3</v>
      </c>
      <c r="E37" s="8" t="s">
        <v>4</v>
      </c>
      <c r="F37" s="8" t="s">
        <v>9</v>
      </c>
      <c r="G37" s="8" t="s">
        <v>5</v>
      </c>
      <c r="H37" s="8" t="s">
        <v>6</v>
      </c>
      <c r="I37" s="8" t="s">
        <v>7</v>
      </c>
      <c r="J37" s="8" t="s">
        <v>8</v>
      </c>
      <c r="K37" s="9"/>
      <c r="L37" s="20"/>
      <c r="M37" s="24"/>
      <c r="N37" s="24"/>
      <c r="O37" s="18"/>
    </row>
    <row r="38" spans="1:16" s="10" customFormat="1" ht="86" customHeight="1">
      <c r="B38" s="10" t="s">
        <v>44</v>
      </c>
      <c r="C38" s="11"/>
      <c r="D38" s="11"/>
      <c r="E38" s="11"/>
      <c r="F38" s="11"/>
      <c r="G38" s="11"/>
      <c r="H38" s="11"/>
      <c r="I38" s="11"/>
      <c r="J38" s="11"/>
      <c r="K38" s="12"/>
      <c r="L38" s="19" t="s">
        <v>62</v>
      </c>
      <c r="M38" s="22">
        <v>7.6</v>
      </c>
      <c r="N38" s="22">
        <v>19</v>
      </c>
      <c r="O38" s="39">
        <f t="shared" ref="O38:O43" si="11">SUM(C38:J38)</f>
        <v>0</v>
      </c>
      <c r="P38" s="40">
        <f t="shared" ref="P38:P43" si="12">O38*M38</f>
        <v>0</v>
      </c>
    </row>
    <row r="39" spans="1:16" s="10" customFormat="1" ht="86" customHeight="1">
      <c r="B39" s="10" t="s">
        <v>45</v>
      </c>
      <c r="C39" s="11"/>
      <c r="D39" s="11"/>
      <c r="E39" s="11"/>
      <c r="F39" s="11"/>
      <c r="G39" s="11"/>
      <c r="H39" s="11"/>
      <c r="I39" s="11"/>
      <c r="J39" s="11"/>
      <c r="K39" s="12"/>
      <c r="L39" s="19" t="s">
        <v>62</v>
      </c>
      <c r="M39" s="22">
        <v>10.4</v>
      </c>
      <c r="N39" s="22">
        <v>26</v>
      </c>
      <c r="O39" s="39">
        <f t="shared" si="11"/>
        <v>0</v>
      </c>
      <c r="P39" s="40">
        <f t="shared" si="12"/>
        <v>0</v>
      </c>
    </row>
    <row r="40" spans="1:16" s="10" customFormat="1" ht="86" customHeight="1">
      <c r="B40" s="10" t="s">
        <v>46</v>
      </c>
      <c r="C40" s="11"/>
      <c r="D40" s="11"/>
      <c r="E40" s="11"/>
      <c r="F40" s="11"/>
      <c r="G40" s="11"/>
      <c r="H40" s="11"/>
      <c r="I40" s="11"/>
      <c r="J40" s="11"/>
      <c r="K40" s="12"/>
      <c r="L40" s="19" t="s">
        <v>62</v>
      </c>
      <c r="M40" s="22">
        <v>10.4</v>
      </c>
      <c r="N40" s="22">
        <v>26</v>
      </c>
      <c r="O40" s="39">
        <f t="shared" si="11"/>
        <v>0</v>
      </c>
      <c r="P40" s="40">
        <f t="shared" si="12"/>
        <v>0</v>
      </c>
    </row>
    <row r="41" spans="1:16" s="10" customFormat="1" ht="86" customHeight="1">
      <c r="B41" s="10" t="s">
        <v>47</v>
      </c>
      <c r="C41" s="11"/>
      <c r="D41" s="11"/>
      <c r="E41" s="11"/>
      <c r="F41" s="11"/>
      <c r="G41" s="11"/>
      <c r="H41" s="11"/>
      <c r="I41" s="11"/>
      <c r="J41" s="11"/>
      <c r="K41" s="12"/>
      <c r="L41" s="19" t="s">
        <v>62</v>
      </c>
      <c r="M41" s="22">
        <v>10.4</v>
      </c>
      <c r="N41" s="22">
        <v>26</v>
      </c>
      <c r="O41" s="39">
        <f t="shared" si="11"/>
        <v>0</v>
      </c>
      <c r="P41" s="40">
        <f t="shared" si="12"/>
        <v>0</v>
      </c>
    </row>
    <row r="42" spans="1:16" s="10" customFormat="1" ht="86" customHeight="1">
      <c r="B42" s="10" t="s">
        <v>48</v>
      </c>
      <c r="C42" s="11"/>
      <c r="D42" s="11"/>
      <c r="E42" s="11"/>
      <c r="F42" s="11"/>
      <c r="G42" s="11"/>
      <c r="H42" s="11"/>
      <c r="I42" s="11"/>
      <c r="J42" s="11"/>
      <c r="K42" s="12"/>
      <c r="L42" s="19" t="s">
        <v>62</v>
      </c>
      <c r="M42" s="22">
        <v>10.4</v>
      </c>
      <c r="N42" s="22">
        <v>26</v>
      </c>
      <c r="O42" s="39">
        <f t="shared" si="11"/>
        <v>0</v>
      </c>
      <c r="P42" s="40">
        <f t="shared" si="12"/>
        <v>0</v>
      </c>
    </row>
    <row r="43" spans="1:16" s="10" customFormat="1" ht="86" customHeight="1">
      <c r="B43" s="10" t="s">
        <v>49</v>
      </c>
      <c r="C43" s="11"/>
      <c r="D43" s="11"/>
      <c r="E43" s="11"/>
      <c r="F43" s="11"/>
      <c r="G43" s="11"/>
      <c r="H43" s="11"/>
      <c r="I43" s="11"/>
      <c r="J43" s="11"/>
      <c r="K43" s="12"/>
      <c r="L43" s="19" t="s">
        <v>62</v>
      </c>
      <c r="M43" s="22">
        <v>7.6</v>
      </c>
      <c r="N43" s="22">
        <v>19</v>
      </c>
      <c r="O43" s="39">
        <f t="shared" si="11"/>
        <v>0</v>
      </c>
      <c r="P43" s="40">
        <f t="shared" si="12"/>
        <v>0</v>
      </c>
    </row>
    <row r="44" spans="1:16" s="6" customFormat="1">
      <c r="A44" s="6" t="s">
        <v>25</v>
      </c>
      <c r="B44" s="14" t="s">
        <v>26</v>
      </c>
      <c r="C44" s="8" t="s">
        <v>2</v>
      </c>
      <c r="D44" s="8" t="s">
        <v>3</v>
      </c>
      <c r="E44" s="8" t="s">
        <v>4</v>
      </c>
      <c r="F44" s="8" t="s">
        <v>9</v>
      </c>
      <c r="G44" s="8" t="s">
        <v>5</v>
      </c>
      <c r="H44" s="8" t="s">
        <v>6</v>
      </c>
      <c r="I44" s="8" t="s">
        <v>7</v>
      </c>
      <c r="J44" s="8" t="s">
        <v>8</v>
      </c>
      <c r="K44" s="9"/>
      <c r="L44" s="20"/>
      <c r="M44" s="24"/>
      <c r="N44" s="24"/>
      <c r="O44" s="18"/>
    </row>
    <row r="45" spans="1:16" s="10" customFormat="1" ht="86" customHeight="1">
      <c r="B45" s="10" t="s">
        <v>27</v>
      </c>
      <c r="C45" s="11"/>
      <c r="D45" s="11"/>
      <c r="E45" s="11"/>
      <c r="F45" s="11"/>
      <c r="G45" s="11"/>
      <c r="H45" s="11"/>
      <c r="I45" s="11"/>
      <c r="J45" s="11"/>
      <c r="K45" s="12"/>
      <c r="L45" s="19" t="s">
        <v>58</v>
      </c>
      <c r="M45" s="22">
        <v>15.6</v>
      </c>
      <c r="N45" s="22">
        <v>39</v>
      </c>
      <c r="O45" s="39">
        <f t="shared" ref="O45:O46" si="13">SUM(C45:J45)</f>
        <v>0</v>
      </c>
      <c r="P45" s="40">
        <f t="shared" ref="P45:P46" si="14">O45*M45</f>
        <v>0</v>
      </c>
    </row>
    <row r="46" spans="1:16" s="10" customFormat="1" ht="86" customHeight="1">
      <c r="B46" s="10" t="s">
        <v>18</v>
      </c>
      <c r="C46" s="11"/>
      <c r="D46" s="11"/>
      <c r="E46" s="11"/>
      <c r="F46" s="11"/>
      <c r="G46" s="11"/>
      <c r="H46" s="11"/>
      <c r="I46" s="11"/>
      <c r="J46" s="11"/>
      <c r="K46" s="12"/>
      <c r="L46" s="19" t="s">
        <v>58</v>
      </c>
      <c r="M46" s="22">
        <v>15.6</v>
      </c>
      <c r="N46" s="22">
        <v>39</v>
      </c>
      <c r="O46" s="39">
        <f t="shared" si="13"/>
        <v>0</v>
      </c>
      <c r="P46" s="40">
        <f t="shared" si="14"/>
        <v>0</v>
      </c>
    </row>
    <row r="47" spans="1:16" s="6" customFormat="1">
      <c r="A47" s="6" t="s">
        <v>28</v>
      </c>
      <c r="B47" s="14" t="s">
        <v>29</v>
      </c>
      <c r="C47" s="8" t="s">
        <v>2</v>
      </c>
      <c r="D47" s="8" t="s">
        <v>3</v>
      </c>
      <c r="E47" s="8" t="s">
        <v>4</v>
      </c>
      <c r="F47" s="8" t="s">
        <v>9</v>
      </c>
      <c r="G47" s="8" t="s">
        <v>5</v>
      </c>
      <c r="H47" s="8" t="s">
        <v>6</v>
      </c>
      <c r="I47" s="8" t="s">
        <v>7</v>
      </c>
      <c r="J47" s="8" t="s">
        <v>8</v>
      </c>
      <c r="K47" s="9"/>
      <c r="L47" s="20"/>
      <c r="M47" s="24"/>
      <c r="N47" s="24"/>
      <c r="O47" s="18"/>
    </row>
    <row r="48" spans="1:16" s="10" customFormat="1" ht="103" customHeight="1">
      <c r="B48" s="10" t="s">
        <v>30</v>
      </c>
      <c r="C48" s="11"/>
      <c r="D48" s="11"/>
      <c r="E48" s="11"/>
      <c r="F48" s="11"/>
      <c r="G48" s="11"/>
      <c r="H48" s="11"/>
      <c r="I48" s="11"/>
      <c r="J48" s="11"/>
      <c r="K48" s="12"/>
      <c r="L48" s="19" t="s">
        <v>61</v>
      </c>
      <c r="M48" s="22">
        <v>16.8</v>
      </c>
      <c r="N48" s="22">
        <v>42</v>
      </c>
      <c r="O48" s="39">
        <f t="shared" ref="O48:O49" si="15">SUM(C48:J48)</f>
        <v>0</v>
      </c>
      <c r="P48" s="40">
        <f t="shared" ref="P48:P49" si="16">O48*M48</f>
        <v>0</v>
      </c>
    </row>
    <row r="49" spans="1:16" s="10" customFormat="1" ht="103" customHeight="1">
      <c r="B49" s="10" t="s">
        <v>18</v>
      </c>
      <c r="C49" s="11"/>
      <c r="D49" s="11"/>
      <c r="E49" s="11"/>
      <c r="F49" s="11"/>
      <c r="G49" s="11"/>
      <c r="H49" s="11"/>
      <c r="I49" s="11"/>
      <c r="J49" s="11"/>
      <c r="K49" s="12"/>
      <c r="L49" s="19" t="s">
        <v>61</v>
      </c>
      <c r="M49" s="22">
        <v>16.8</v>
      </c>
      <c r="N49" s="22">
        <v>42</v>
      </c>
      <c r="O49" s="39">
        <f t="shared" si="15"/>
        <v>0</v>
      </c>
      <c r="P49" s="40">
        <f t="shared" si="16"/>
        <v>0</v>
      </c>
    </row>
    <row r="50" spans="1:16" s="6" customFormat="1">
      <c r="A50" s="6" t="s">
        <v>31</v>
      </c>
      <c r="B50" s="14" t="s">
        <v>32</v>
      </c>
      <c r="C50" s="8" t="s">
        <v>2</v>
      </c>
      <c r="D50" s="8" t="s">
        <v>3</v>
      </c>
      <c r="E50" s="8" t="s">
        <v>4</v>
      </c>
      <c r="F50" s="8" t="s">
        <v>9</v>
      </c>
      <c r="G50" s="8" t="s">
        <v>5</v>
      </c>
      <c r="H50" s="8" t="s">
        <v>6</v>
      </c>
      <c r="I50" s="8" t="s">
        <v>7</v>
      </c>
      <c r="J50" s="8" t="s">
        <v>8</v>
      </c>
      <c r="K50" s="9"/>
      <c r="L50" s="20"/>
      <c r="M50" s="24"/>
      <c r="N50" s="24"/>
      <c r="O50" s="18"/>
    </row>
    <row r="51" spans="1:16" s="10" customFormat="1" ht="86" customHeight="1">
      <c r="B51" s="10" t="s">
        <v>30</v>
      </c>
      <c r="C51" s="11"/>
      <c r="D51" s="11"/>
      <c r="E51" s="11"/>
      <c r="F51" s="11"/>
      <c r="G51" s="11"/>
      <c r="H51" s="11"/>
      <c r="I51" s="11"/>
      <c r="J51" s="11"/>
      <c r="K51" s="12"/>
      <c r="L51" s="19" t="s">
        <v>61</v>
      </c>
      <c r="M51" s="22">
        <v>11.6</v>
      </c>
      <c r="N51" s="22">
        <v>29</v>
      </c>
      <c r="O51" s="39">
        <f t="shared" ref="O51:O53" si="17">SUM(C51:J51)</f>
        <v>0</v>
      </c>
      <c r="P51" s="40">
        <f t="shared" ref="P51:P53" si="18">O51*M51</f>
        <v>0</v>
      </c>
    </row>
    <row r="52" spans="1:16" s="10" customFormat="1" ht="86" customHeight="1">
      <c r="B52" s="10" t="s">
        <v>33</v>
      </c>
      <c r="C52" s="11"/>
      <c r="D52" s="11"/>
      <c r="E52" s="11"/>
      <c r="F52" s="11"/>
      <c r="G52" s="11"/>
      <c r="H52" s="11"/>
      <c r="I52" s="11"/>
      <c r="J52" s="11"/>
      <c r="K52" s="12"/>
      <c r="L52" s="19" t="s">
        <v>61</v>
      </c>
      <c r="M52" s="22">
        <v>11.6</v>
      </c>
      <c r="N52" s="22">
        <v>29</v>
      </c>
      <c r="O52" s="39">
        <f t="shared" si="17"/>
        <v>0</v>
      </c>
      <c r="P52" s="40">
        <f t="shared" si="18"/>
        <v>0</v>
      </c>
    </row>
    <row r="53" spans="1:16" s="10" customFormat="1" ht="86" customHeight="1">
      <c r="B53" s="10" t="s">
        <v>18</v>
      </c>
      <c r="C53" s="11"/>
      <c r="D53" s="11"/>
      <c r="E53" s="11"/>
      <c r="F53" s="11"/>
      <c r="G53" s="11"/>
      <c r="H53" s="11"/>
      <c r="I53" s="11"/>
      <c r="J53" s="11"/>
      <c r="K53" s="12"/>
      <c r="L53" s="19" t="s">
        <v>61</v>
      </c>
      <c r="M53" s="22">
        <v>11.6</v>
      </c>
      <c r="N53" s="22">
        <v>29</v>
      </c>
      <c r="O53" s="39">
        <f t="shared" si="17"/>
        <v>0</v>
      </c>
      <c r="P53" s="40">
        <f t="shared" si="18"/>
        <v>0</v>
      </c>
    </row>
    <row r="54" spans="1:16" s="6" customFormat="1">
      <c r="A54" s="6" t="s">
        <v>34</v>
      </c>
      <c r="B54" s="14" t="s">
        <v>35</v>
      </c>
      <c r="C54" s="8" t="s">
        <v>2</v>
      </c>
      <c r="D54" s="8" t="s">
        <v>3</v>
      </c>
      <c r="E54" s="8" t="s">
        <v>4</v>
      </c>
      <c r="F54" s="8" t="s">
        <v>9</v>
      </c>
      <c r="G54" s="8" t="s">
        <v>5</v>
      </c>
      <c r="H54" s="8" t="s">
        <v>6</v>
      </c>
      <c r="I54" s="8" t="s">
        <v>7</v>
      </c>
      <c r="J54" s="8" t="s">
        <v>8</v>
      </c>
      <c r="K54" s="9"/>
      <c r="L54" s="20"/>
      <c r="M54" s="24"/>
      <c r="N54" s="24"/>
      <c r="O54" s="18"/>
    </row>
    <row r="55" spans="1:16" s="10" customFormat="1" ht="86" customHeight="1">
      <c r="B55" s="10" t="s">
        <v>33</v>
      </c>
      <c r="C55" s="11"/>
      <c r="D55" s="11"/>
      <c r="E55" s="11"/>
      <c r="F55" s="11"/>
      <c r="G55" s="11"/>
      <c r="H55" s="11"/>
      <c r="I55" s="11"/>
      <c r="J55" s="11"/>
      <c r="K55" s="12"/>
      <c r="L55" s="19" t="s">
        <v>61</v>
      </c>
      <c r="M55" s="22">
        <v>13.6</v>
      </c>
      <c r="N55" s="22">
        <v>34</v>
      </c>
      <c r="O55" s="39">
        <f t="shared" ref="O55:O56" si="19">SUM(C55:J55)</f>
        <v>0</v>
      </c>
      <c r="P55" s="40">
        <f t="shared" ref="P55:P56" si="20">O55*M55</f>
        <v>0</v>
      </c>
    </row>
    <row r="56" spans="1:16" s="10" customFormat="1" ht="86" customHeight="1">
      <c r="B56" s="10" t="s">
        <v>18</v>
      </c>
      <c r="C56" s="11"/>
      <c r="D56" s="11"/>
      <c r="E56" s="11"/>
      <c r="F56" s="11"/>
      <c r="G56" s="11"/>
      <c r="H56" s="11"/>
      <c r="I56" s="11"/>
      <c r="J56" s="11"/>
      <c r="K56" s="12"/>
      <c r="L56" s="19" t="s">
        <v>61</v>
      </c>
      <c r="M56" s="22">
        <v>13.6</v>
      </c>
      <c r="N56" s="22">
        <v>34</v>
      </c>
      <c r="O56" s="39">
        <f t="shared" si="19"/>
        <v>0</v>
      </c>
      <c r="P56" s="40">
        <f t="shared" si="20"/>
        <v>0</v>
      </c>
    </row>
    <row r="57" spans="1:16" s="6" customFormat="1">
      <c r="A57" s="6" t="s">
        <v>55</v>
      </c>
      <c r="B57" s="14" t="s">
        <v>56</v>
      </c>
      <c r="C57" s="8" t="s">
        <v>2</v>
      </c>
      <c r="D57" s="8" t="s">
        <v>3</v>
      </c>
      <c r="E57" s="8" t="s">
        <v>4</v>
      </c>
      <c r="F57" s="8" t="s">
        <v>9</v>
      </c>
      <c r="G57" s="8" t="s">
        <v>5</v>
      </c>
      <c r="H57" s="8" t="s">
        <v>6</v>
      </c>
      <c r="I57" s="8" t="s">
        <v>7</v>
      </c>
      <c r="J57" s="8" t="s">
        <v>8</v>
      </c>
      <c r="K57" s="9"/>
      <c r="L57" s="20"/>
      <c r="M57" s="24"/>
      <c r="N57" s="24"/>
      <c r="O57" s="18"/>
    </row>
    <row r="58" spans="1:16" s="10" customFormat="1" ht="86" customHeight="1">
      <c r="B58" s="10" t="s">
        <v>54</v>
      </c>
      <c r="C58" s="11"/>
      <c r="D58" s="11"/>
      <c r="E58" s="11"/>
      <c r="F58" s="11"/>
      <c r="G58" s="11"/>
      <c r="H58" s="11"/>
      <c r="I58" s="11"/>
      <c r="J58" s="11"/>
      <c r="K58" s="12"/>
      <c r="L58" s="19" t="s">
        <v>63</v>
      </c>
      <c r="M58" s="22">
        <v>15.6</v>
      </c>
      <c r="N58" s="22">
        <v>39</v>
      </c>
      <c r="O58" s="39">
        <f>SUM(C58:J58)</f>
        <v>0</v>
      </c>
      <c r="P58" s="40">
        <f>O58*M58</f>
        <v>0</v>
      </c>
    </row>
    <row r="59" spans="1:16" s="6" customFormat="1">
      <c r="A59" s="6" t="s">
        <v>52</v>
      </c>
      <c r="B59" s="14" t="s">
        <v>53</v>
      </c>
      <c r="C59" s="8" t="s">
        <v>2</v>
      </c>
      <c r="D59" s="8" t="s">
        <v>3</v>
      </c>
      <c r="E59" s="8" t="s">
        <v>4</v>
      </c>
      <c r="F59" s="8" t="s">
        <v>9</v>
      </c>
      <c r="G59" s="8" t="s">
        <v>5</v>
      </c>
      <c r="H59" s="8" t="s">
        <v>6</v>
      </c>
      <c r="I59" s="8" t="s">
        <v>7</v>
      </c>
      <c r="J59" s="8" t="s">
        <v>8</v>
      </c>
      <c r="K59" s="9"/>
      <c r="L59" s="20"/>
      <c r="M59" s="24"/>
      <c r="N59" s="24"/>
      <c r="O59" s="18"/>
    </row>
    <row r="60" spans="1:16" s="10" customFormat="1" ht="86" customHeight="1">
      <c r="B60" s="10" t="s">
        <v>54</v>
      </c>
      <c r="C60" s="11"/>
      <c r="D60" s="11"/>
      <c r="E60" s="11"/>
      <c r="F60" s="11"/>
      <c r="G60" s="11"/>
      <c r="H60" s="11"/>
      <c r="I60" s="11"/>
      <c r="J60" s="11"/>
      <c r="K60" s="12"/>
      <c r="L60" s="19" t="s">
        <v>63</v>
      </c>
      <c r="M60" s="22">
        <v>16.8</v>
      </c>
      <c r="N60" s="22">
        <v>42</v>
      </c>
      <c r="O60" s="39">
        <f>SUM(C60:J60)</f>
        <v>0</v>
      </c>
      <c r="P60" s="40">
        <f>O60*M60</f>
        <v>0</v>
      </c>
    </row>
    <row r="61" spans="1:16" s="6" customFormat="1">
      <c r="A61" s="6" t="s">
        <v>79</v>
      </c>
      <c r="B61" s="14" t="s">
        <v>80</v>
      </c>
      <c r="C61" s="8" t="s">
        <v>2</v>
      </c>
      <c r="D61" s="8" t="s">
        <v>3</v>
      </c>
      <c r="E61" s="8" t="s">
        <v>4</v>
      </c>
      <c r="F61" s="8" t="s">
        <v>9</v>
      </c>
      <c r="G61" s="8" t="s">
        <v>5</v>
      </c>
      <c r="H61" s="8" t="s">
        <v>6</v>
      </c>
      <c r="I61" s="8" t="s">
        <v>7</v>
      </c>
      <c r="J61" s="8" t="s">
        <v>8</v>
      </c>
      <c r="K61" s="9"/>
      <c r="L61" s="20"/>
      <c r="M61" s="24"/>
      <c r="N61" s="24"/>
      <c r="O61" s="18"/>
    </row>
    <row r="62" spans="1:16" s="10" customFormat="1" ht="86" customHeight="1">
      <c r="B62" s="10" t="s">
        <v>82</v>
      </c>
      <c r="C62" s="11"/>
      <c r="D62" s="11"/>
      <c r="E62" s="11"/>
      <c r="F62" s="11"/>
      <c r="G62" s="11"/>
      <c r="H62" s="11"/>
      <c r="I62" s="11"/>
      <c r="J62" s="11"/>
      <c r="K62" s="12"/>
      <c r="L62" s="19" t="s">
        <v>83</v>
      </c>
      <c r="M62" s="22">
        <v>13.6</v>
      </c>
      <c r="N62" s="22">
        <v>34</v>
      </c>
      <c r="O62" s="39">
        <f t="shared" ref="O62:O63" si="21">SUM(C62:J62)</f>
        <v>0</v>
      </c>
      <c r="P62" s="40">
        <f t="shared" ref="P62:P63" si="22">O62*M62</f>
        <v>0</v>
      </c>
    </row>
    <row r="63" spans="1:16" s="10" customFormat="1" ht="86" customHeight="1">
      <c r="B63" s="10" t="s">
        <v>81</v>
      </c>
      <c r="C63" s="11"/>
      <c r="D63" s="11"/>
      <c r="E63" s="11"/>
      <c r="F63" s="11"/>
      <c r="G63" s="11"/>
      <c r="H63" s="11"/>
      <c r="I63" s="11"/>
      <c r="J63" s="11"/>
      <c r="K63" s="12"/>
      <c r="L63" s="19" t="s">
        <v>83</v>
      </c>
      <c r="M63" s="22">
        <v>13.6</v>
      </c>
      <c r="N63" s="22">
        <v>34</v>
      </c>
      <c r="O63" s="39">
        <f t="shared" si="21"/>
        <v>0</v>
      </c>
      <c r="P63" s="40">
        <f t="shared" si="22"/>
        <v>0</v>
      </c>
    </row>
    <row r="64" spans="1:16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41"/>
      <c r="M64" s="42"/>
      <c r="N64" s="42"/>
      <c r="O64" s="6"/>
      <c r="P64" s="6"/>
    </row>
    <row r="65" spans="11:16" ht="26" customHeight="1">
      <c r="K65" s="13"/>
      <c r="P65" s="43">
        <f>SUM(P9:P63)</f>
        <v>0</v>
      </c>
    </row>
  </sheetData>
  <sheetProtection formatCells="0" formatColumns="0" formatRows="0" insertColumns="0" insertRows="0" insertHyperlinks="0" deleteColumns="0" deleteRows="0" sort="0" autoFilter="0" pivotTables="0"/>
  <mergeCells count="1">
    <mergeCell ref="C7:J7"/>
  </mergeCells>
  <pageMargins left="0.7" right="0.7" top="0.75" bottom="0.75" header="0.3" footer="0.3"/>
  <pageSetup paperSize="9" scale="39" orientation="portrait"/>
  <rowBreaks count="2" manualBreakCount="2">
    <brk id="28" max="15" man="1"/>
    <brk id="53" max="15" man="1"/>
  </rowBreaks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</vt:i4>
      </vt:variant>
    </vt:vector>
  </HeadingPairs>
  <TitlesOfParts>
    <vt:vector size="2" baseType="lpstr">
      <vt:lpstr>Worksheet</vt:lpstr>
      <vt:lpstr>Worksheet!Druckbereich</vt:lpstr>
    </vt:vector>
  </TitlesOfParts>
  <Company>Microsoft Corporation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 Spreadsheet</dc:title>
  <dc:creator>Unknown Creator</dc:creator>
  <cp:lastModifiedBy>Microsoft Office User</cp:lastModifiedBy>
  <cp:revision/>
  <dcterms:created xsi:type="dcterms:W3CDTF">2019-01-07T14:35:27Z</dcterms:created>
  <dcterms:modified xsi:type="dcterms:W3CDTF">2020-08-05T16:38:57Z</dcterms:modified>
</cp:coreProperties>
</file>